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_Prestação de Contas\2022\08 AGOSTO\14 - RESOL. TCE PE nº58_19\_INTERNO\14.4 - EXCEL PUBLICAÇÃO - 2022_08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B4989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AB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B4981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AB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AB4955" i="1" s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AB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M4914" i="1" s="1"/>
  <c r="K4914" i="1"/>
  <c r="J4914" i="1"/>
  <c r="AB4914" i="1" s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AB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AB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AB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AB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AB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AB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AB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AB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AB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AB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AB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AB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B4217" i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AB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/>
  <c r="AB4186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AB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AB4073" i="1" s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AB4025" i="1" s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AB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B3955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AB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AB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AB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AB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AB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AB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AB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AB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AB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AB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B3531" i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AB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B3499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AB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AB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B2999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AB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B2967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P2951" i="1" s="1"/>
  <c r="AB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B2935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AB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AB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B2816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B2784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AB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AB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AB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AB1354" i="1" s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L1342" i="1"/>
  <c r="K1342" i="1"/>
  <c r="J1342" i="1"/>
  <c r="I1342" i="1"/>
  <c r="AB1342" i="1" s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AB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AB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AB1262" i="1" s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AB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AB1226" i="1" s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AB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AB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AB1114" i="1" s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AB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AB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36" i="1"/>
  <c r="AB1056" i="1"/>
  <c r="AB1033" i="1"/>
  <c r="AB1038" i="1"/>
  <c r="AB1058" i="1"/>
  <c r="AB1117" i="1"/>
  <c r="AB1133" i="1"/>
  <c r="AB121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40" i="1"/>
  <c r="AB1052" i="1"/>
  <c r="AB1068" i="1"/>
  <c r="AB1149" i="1"/>
  <c r="AB1197" i="1"/>
  <c r="AB1229" i="1"/>
  <c r="AB1261" i="1"/>
  <c r="AB1309" i="1"/>
  <c r="AB1325" i="1"/>
  <c r="AB1127" i="1"/>
  <c r="AB1144" i="1"/>
  <c r="AB1159" i="1"/>
  <c r="AB1304" i="1"/>
  <c r="AB1319" i="1"/>
  <c r="AB1035" i="1"/>
  <c r="AB1051" i="1"/>
  <c r="AB1111" i="1"/>
  <c r="AB1128" i="1"/>
  <c r="AB1143" i="1"/>
  <c r="AB1192" i="1"/>
  <c r="AB1208" i="1"/>
  <c r="AB1287" i="1"/>
  <c r="AB1320" i="1"/>
  <c r="AB1351" i="1"/>
  <c r="AB1415" i="1"/>
  <c r="AB1424" i="1"/>
  <c r="AB1075" i="1"/>
  <c r="AB1076" i="1"/>
  <c r="AB1091" i="1"/>
  <c r="AB1092" i="1"/>
  <c r="AB1107" i="1"/>
  <c r="AB1108" i="1"/>
  <c r="AB1123" i="1"/>
  <c r="AB1124" i="1"/>
  <c r="AB1139" i="1"/>
  <c r="AB1140" i="1"/>
  <c r="AB1155" i="1"/>
  <c r="AB1156" i="1"/>
  <c r="AB1171" i="1"/>
  <c r="AB1172" i="1"/>
  <c r="AB1187" i="1"/>
  <c r="AB1188" i="1"/>
  <c r="AB1203" i="1"/>
  <c r="AB1219" i="1"/>
  <c r="AB1220" i="1"/>
  <c r="AB1235" i="1"/>
  <c r="AB1236" i="1"/>
  <c r="AB1251" i="1"/>
  <c r="AB1252" i="1"/>
  <c r="AB1267" i="1"/>
  <c r="AB1268" i="1"/>
  <c r="AB1283" i="1"/>
  <c r="AB1284" i="1"/>
  <c r="AB1299" i="1"/>
  <c r="AB1300" i="1"/>
  <c r="AB1315" i="1"/>
  <c r="AB1316" i="1"/>
  <c r="AB1331" i="1"/>
  <c r="AB1332" i="1"/>
  <c r="S1347" i="1"/>
  <c r="AB1347" i="1" s="1"/>
  <c r="AB1348" i="1"/>
  <c r="P1352" i="1"/>
  <c r="M1357" i="1"/>
  <c r="AB1357" i="1" s="1"/>
  <c r="V1358" i="1"/>
  <c r="AB1358" i="1" s="1"/>
  <c r="AB1363" i="1"/>
  <c r="S1363" i="1"/>
  <c r="AB1364" i="1"/>
  <c r="M1373" i="1"/>
  <c r="AB1373" i="1" s="1"/>
  <c r="V1374" i="1"/>
  <c r="AB1374" i="1" s="1"/>
  <c r="S1379" i="1"/>
  <c r="AB1379" i="1" s="1"/>
  <c r="AB1380" i="1"/>
  <c r="M1389" i="1"/>
  <c r="AB1389" i="1" s="1"/>
  <c r="AB1396" i="1"/>
  <c r="AB1403" i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866" i="1"/>
  <c r="AB1991" i="1"/>
  <c r="AB1079" i="1"/>
  <c r="AB1080" i="1"/>
  <c r="AB1095" i="1"/>
  <c r="AB1175" i="1"/>
  <c r="AB1176" i="1"/>
  <c r="AB1207" i="1"/>
  <c r="AB1224" i="1"/>
  <c r="AB1255" i="1"/>
  <c r="AB1256" i="1"/>
  <c r="AB1271" i="1"/>
  <c r="AB1303" i="1"/>
  <c r="AB1335" i="1"/>
  <c r="AB1367" i="1"/>
  <c r="AB1031" i="1"/>
  <c r="AB1043" i="1"/>
  <c r="AB1059" i="1"/>
  <c r="M1060" i="1"/>
  <c r="AB1060" i="1" s="1"/>
  <c r="P1067" i="1"/>
  <c r="V1069" i="1"/>
  <c r="AB1069" i="1" s="1"/>
  <c r="M1081" i="1"/>
  <c r="AB1081" i="1" s="1"/>
  <c r="AB1087" i="1"/>
  <c r="AB1088" i="1"/>
  <c r="AB1103" i="1"/>
  <c r="S1103" i="1"/>
  <c r="AB1119" i="1"/>
  <c r="AB1135" i="1"/>
  <c r="M1145" i="1"/>
  <c r="AB1145" i="1" s="1"/>
  <c r="AB1151" i="1"/>
  <c r="M1161" i="1"/>
  <c r="AB1161" i="1" s="1"/>
  <c r="AB1167" i="1"/>
  <c r="M1177" i="1"/>
  <c r="AB1177" i="1" s="1"/>
  <c r="V1178" i="1"/>
  <c r="AB1178" i="1" s="1"/>
  <c r="AB1183" i="1"/>
  <c r="M1193" i="1"/>
  <c r="AB1193" i="1" s="1"/>
  <c r="V1194" i="1"/>
  <c r="AB1194" i="1" s="1"/>
  <c r="AB1199" i="1"/>
  <c r="S1199" i="1"/>
  <c r="P1204" i="1"/>
  <c r="AB1204" i="1" s="1"/>
  <c r="M1209" i="1"/>
  <c r="AB1209" i="1" s="1"/>
  <c r="AB1215" i="1"/>
  <c r="AB1231" i="1"/>
  <c r="AB1247" i="1"/>
  <c r="M1257" i="1"/>
  <c r="AB1257" i="1" s="1"/>
  <c r="V1258" i="1"/>
  <c r="AB1258" i="1" s="1"/>
  <c r="AB1263" i="1"/>
  <c r="M1273" i="1"/>
  <c r="AB1273" i="1" s="1"/>
  <c r="AB1279" i="1"/>
  <c r="M1289" i="1"/>
  <c r="AB1289" i="1" s="1"/>
  <c r="AB1295" i="1"/>
  <c r="M1305" i="1"/>
  <c r="AB1305" i="1" s="1"/>
  <c r="AB1311" i="1"/>
  <c r="AB1327" i="1"/>
  <c r="S1343" i="1"/>
  <c r="AB1343" i="1" s="1"/>
  <c r="AB1344" i="1"/>
  <c r="M1353" i="1"/>
  <c r="AB1353" i="1" s="1"/>
  <c r="AB1359" i="1"/>
  <c r="M1369" i="1"/>
  <c r="AB1369" i="1" s="1"/>
  <c r="AB1375" i="1"/>
  <c r="M1385" i="1"/>
  <c r="AB1385" i="1" s="1"/>
  <c r="V1386" i="1"/>
  <c r="AB1386" i="1" s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8" i="1"/>
  <c r="AB1855" i="1"/>
  <c r="AB1858" i="1"/>
  <c r="AB1879" i="1"/>
  <c r="AB1895" i="1"/>
  <c r="AB1911" i="1"/>
  <c r="AB1927" i="1"/>
  <c r="AB1947" i="1"/>
  <c r="AB2011" i="1"/>
  <c r="AB1067" i="1"/>
  <c r="AB1096" i="1"/>
  <c r="AB1112" i="1"/>
  <c r="AB1160" i="1"/>
  <c r="AB1223" i="1"/>
  <c r="AB1240" i="1"/>
  <c r="AB1272" i="1"/>
  <c r="AB1288" i="1"/>
  <c r="AB1336" i="1"/>
  <c r="AB1352" i="1"/>
  <c r="AB1368" i="1"/>
  <c r="AB1383" i="1"/>
  <c r="AB1384" i="1"/>
  <c r="AB1399" i="1"/>
  <c r="AB1408" i="1"/>
  <c r="AB1456" i="1"/>
  <c r="M1032" i="1"/>
  <c r="AB1032" i="1" s="1"/>
  <c r="S1034" i="1"/>
  <c r="AB1034" i="1" s="1"/>
  <c r="P1039" i="1"/>
  <c r="AB1039" i="1" s="1"/>
  <c r="V1041" i="1"/>
  <c r="AB1041" i="1" s="1"/>
  <c r="Z1045" i="1"/>
  <c r="AB1045" i="1" s="1"/>
  <c r="AB1047" i="1"/>
  <c r="M1048" i="1"/>
  <c r="AB1048" i="1" s="1"/>
  <c r="S1050" i="1"/>
  <c r="AB1050" i="1" s="1"/>
  <c r="P1055" i="1"/>
  <c r="AB1055" i="1" s="1"/>
  <c r="V1057" i="1"/>
  <c r="AB1057" i="1" s="1"/>
  <c r="Z1061" i="1"/>
  <c r="AB1061" i="1" s="1"/>
  <c r="AB1063" i="1"/>
  <c r="M1064" i="1"/>
  <c r="AB1064" i="1" s="1"/>
  <c r="S1066" i="1"/>
  <c r="AB1066" i="1" s="1"/>
  <c r="P1071" i="1"/>
  <c r="AB1071" i="1" s="1"/>
  <c r="P1072" i="1"/>
  <c r="AB1072" i="1" s="1"/>
  <c r="Z1074" i="1"/>
  <c r="AB1074" i="1" s="1"/>
  <c r="M1077" i="1"/>
  <c r="AB1077" i="1" s="1"/>
  <c r="V1078" i="1"/>
  <c r="AB1078" i="1" s="1"/>
  <c r="S1083" i="1"/>
  <c r="AB1083" i="1" s="1"/>
  <c r="AB1084" i="1"/>
  <c r="P1088" i="1"/>
  <c r="Z1090" i="1"/>
  <c r="AB1090" i="1" s="1"/>
  <c r="M1093" i="1"/>
  <c r="AB1093" i="1" s="1"/>
  <c r="V1094" i="1"/>
  <c r="AB1094" i="1" s="1"/>
  <c r="S1099" i="1"/>
  <c r="AB1099" i="1" s="1"/>
  <c r="AB1100" i="1"/>
  <c r="P1104" i="1"/>
  <c r="AB1104" i="1" s="1"/>
  <c r="Z1106" i="1"/>
  <c r="AB1106" i="1" s="1"/>
  <c r="M1109" i="1"/>
  <c r="AB1109" i="1" s="1"/>
  <c r="V1110" i="1"/>
  <c r="AB1110" i="1" s="1"/>
  <c r="AB1115" i="1"/>
  <c r="S1115" i="1"/>
  <c r="AB1116" i="1"/>
  <c r="P1120" i="1"/>
  <c r="AB1120" i="1" s="1"/>
  <c r="Z1122" i="1"/>
  <c r="AB1122" i="1" s="1"/>
  <c r="M1125" i="1"/>
  <c r="AB1125" i="1" s="1"/>
  <c r="V1126" i="1"/>
  <c r="AB1126" i="1" s="1"/>
  <c r="AB1131" i="1"/>
  <c r="S1131" i="1"/>
  <c r="AB1132" i="1"/>
  <c r="P1136" i="1"/>
  <c r="AB1136" i="1" s="1"/>
  <c r="Z1138" i="1"/>
  <c r="AB1138" i="1" s="1"/>
  <c r="M1141" i="1"/>
  <c r="AB1141" i="1" s="1"/>
  <c r="V1142" i="1"/>
  <c r="AB1142" i="1" s="1"/>
  <c r="S1147" i="1"/>
  <c r="AB1147" i="1" s="1"/>
  <c r="AB1148" i="1"/>
  <c r="P1152" i="1"/>
  <c r="AB1152" i="1" s="1"/>
  <c r="Z1154" i="1"/>
  <c r="AB1154" i="1" s="1"/>
  <c r="M1157" i="1"/>
  <c r="AB1157" i="1" s="1"/>
  <c r="V1158" i="1"/>
  <c r="AB1158" i="1" s="1"/>
  <c r="S1163" i="1"/>
  <c r="AB1163" i="1" s="1"/>
  <c r="AB1164" i="1"/>
  <c r="P1168" i="1"/>
  <c r="AB1168" i="1" s="1"/>
  <c r="Z1170" i="1"/>
  <c r="AB1170" i="1" s="1"/>
  <c r="M1173" i="1"/>
  <c r="AB1173" i="1" s="1"/>
  <c r="V1174" i="1"/>
  <c r="AB1174" i="1" s="1"/>
  <c r="AB1179" i="1"/>
  <c r="S1179" i="1"/>
  <c r="AB1180" i="1"/>
  <c r="P1184" i="1"/>
  <c r="AB1184" i="1" s="1"/>
  <c r="Z1186" i="1"/>
  <c r="AB1186" i="1" s="1"/>
  <c r="M1189" i="1"/>
  <c r="AB1189" i="1" s="1"/>
  <c r="V1190" i="1"/>
  <c r="AB1190" i="1" s="1"/>
  <c r="AB1195" i="1"/>
  <c r="S1195" i="1"/>
  <c r="AB1196" i="1"/>
  <c r="P1200" i="1"/>
  <c r="AB1200" i="1" s="1"/>
  <c r="Z1202" i="1"/>
  <c r="AB1202" i="1" s="1"/>
  <c r="M1205" i="1"/>
  <c r="AB1205" i="1" s="1"/>
  <c r="V1206" i="1"/>
  <c r="AB1206" i="1" s="1"/>
  <c r="S1211" i="1"/>
  <c r="AB1211" i="1" s="1"/>
  <c r="AB1212" i="1"/>
  <c r="P1216" i="1"/>
  <c r="AB1216" i="1" s="1"/>
  <c r="Z1218" i="1"/>
  <c r="AB1218" i="1" s="1"/>
  <c r="M1221" i="1"/>
  <c r="AB1221" i="1" s="1"/>
  <c r="V1222" i="1"/>
  <c r="AB1222" i="1" s="1"/>
  <c r="S1227" i="1"/>
  <c r="AB1227" i="1" s="1"/>
  <c r="AB1228" i="1"/>
  <c r="P1232" i="1"/>
  <c r="AB1232" i="1" s="1"/>
  <c r="Z1234" i="1"/>
  <c r="AB1234" i="1" s="1"/>
  <c r="M1237" i="1"/>
  <c r="AB1237" i="1" s="1"/>
  <c r="V1238" i="1"/>
  <c r="AB1238" i="1" s="1"/>
  <c r="AB1243" i="1"/>
  <c r="S1243" i="1"/>
  <c r="AB1244" i="1"/>
  <c r="P1248" i="1"/>
  <c r="AB1248" i="1" s="1"/>
  <c r="Z1250" i="1"/>
  <c r="AB1250" i="1" s="1"/>
  <c r="M1253" i="1"/>
  <c r="AB1253" i="1" s="1"/>
  <c r="V1254" i="1"/>
  <c r="AB1254" i="1" s="1"/>
  <c r="AB1259" i="1"/>
  <c r="S1259" i="1"/>
  <c r="AB1260" i="1"/>
  <c r="P1264" i="1"/>
  <c r="AB1264" i="1" s="1"/>
  <c r="Z1266" i="1"/>
  <c r="AB1266" i="1" s="1"/>
  <c r="M1269" i="1"/>
  <c r="AB1269" i="1" s="1"/>
  <c r="V1270" i="1"/>
  <c r="AB1270" i="1" s="1"/>
  <c r="S1275" i="1"/>
  <c r="AB1275" i="1" s="1"/>
  <c r="AB1276" i="1"/>
  <c r="P1280" i="1"/>
  <c r="AB1280" i="1" s="1"/>
  <c r="Z1282" i="1"/>
  <c r="AB1282" i="1" s="1"/>
  <c r="M1285" i="1"/>
  <c r="AB1285" i="1" s="1"/>
  <c r="V1286" i="1"/>
  <c r="AB1286" i="1" s="1"/>
  <c r="S1291" i="1"/>
  <c r="AB1291" i="1" s="1"/>
  <c r="AB1292" i="1"/>
  <c r="P1296" i="1"/>
  <c r="AB1296" i="1" s="1"/>
  <c r="Z1298" i="1"/>
  <c r="AB1298" i="1" s="1"/>
  <c r="M1301" i="1"/>
  <c r="AB1301" i="1" s="1"/>
  <c r="V1302" i="1"/>
  <c r="AB1302" i="1" s="1"/>
  <c r="AB1307" i="1"/>
  <c r="S1307" i="1"/>
  <c r="AB1308" i="1"/>
  <c r="P1312" i="1"/>
  <c r="AB1312" i="1" s="1"/>
  <c r="Z1314" i="1"/>
  <c r="AB1314" i="1" s="1"/>
  <c r="M1317" i="1"/>
  <c r="AB1317" i="1" s="1"/>
  <c r="V1318" i="1"/>
  <c r="AB1318" i="1" s="1"/>
  <c r="AB1323" i="1"/>
  <c r="S1323" i="1"/>
  <c r="AB1324" i="1"/>
  <c r="P1328" i="1"/>
  <c r="AB1328" i="1" s="1"/>
  <c r="Z1330" i="1"/>
  <c r="AB1330" i="1" s="1"/>
  <c r="M1333" i="1"/>
  <c r="AB1333" i="1" s="1"/>
  <c r="V1334" i="1"/>
  <c r="AB1334" i="1" s="1"/>
  <c r="S1339" i="1"/>
  <c r="AB1339" i="1" s="1"/>
  <c r="AB1340" i="1"/>
  <c r="P1344" i="1"/>
  <c r="Z1346" i="1"/>
  <c r="AB1346" i="1" s="1"/>
  <c r="M1349" i="1"/>
  <c r="AB1349" i="1" s="1"/>
  <c r="V1350" i="1"/>
  <c r="AB1350" i="1" s="1"/>
  <c r="S1355" i="1"/>
  <c r="AB1355" i="1" s="1"/>
  <c r="AB1356" i="1"/>
  <c r="P1360" i="1"/>
  <c r="AB1360" i="1" s="1"/>
  <c r="Z1362" i="1"/>
  <c r="AB1362" i="1" s="1"/>
  <c r="M1365" i="1"/>
  <c r="AB1365" i="1" s="1"/>
  <c r="V1366" i="1"/>
  <c r="AB1366" i="1" s="1"/>
  <c r="AB1371" i="1"/>
  <c r="S1371" i="1"/>
  <c r="AB1372" i="1"/>
  <c r="P1376" i="1"/>
  <c r="AB1376" i="1" s="1"/>
  <c r="Z1378" i="1"/>
  <c r="AB1378" i="1" s="1"/>
  <c r="M1381" i="1"/>
  <c r="AB1381" i="1" s="1"/>
  <c r="V1382" i="1"/>
  <c r="AB1382" i="1" s="1"/>
  <c r="AB1387" i="1"/>
  <c r="S1387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860" i="1"/>
  <c r="AB1923" i="1"/>
  <c r="AB1963" i="1"/>
  <c r="AB1967" i="1"/>
  <c r="AB2023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16" i="1"/>
  <c r="AB2018" i="1"/>
  <c r="AB2020" i="1"/>
  <c r="AB2022" i="1"/>
  <c r="AB2024" i="1"/>
  <c r="AB202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68" i="1"/>
  <c r="AB2170" i="1"/>
  <c r="AB2177" i="1"/>
  <c r="AB2184" i="1"/>
  <c r="AB2186" i="1"/>
  <c r="AB2193" i="1"/>
  <c r="AB2200" i="1"/>
  <c r="AB2202" i="1"/>
  <c r="AB2209" i="1"/>
  <c r="AB2216" i="1"/>
  <c r="AB2218" i="1"/>
  <c r="AB2225" i="1"/>
  <c r="AB2232" i="1"/>
  <c r="AB2234" i="1"/>
  <c r="AB2246" i="1"/>
  <c r="Z1840" i="1"/>
  <c r="AB1840" i="1" s="1"/>
  <c r="AB1842" i="1"/>
  <c r="M1843" i="1"/>
  <c r="AB1843" i="1" s="1"/>
  <c r="S1845" i="1"/>
  <c r="AB1845" i="1" s="1"/>
  <c r="P1850" i="1"/>
  <c r="AB1850" i="1" s="1"/>
  <c r="V1852" i="1"/>
  <c r="AB1852" i="1" s="1"/>
  <c r="Z1856" i="1"/>
  <c r="M1859" i="1"/>
  <c r="AB1859" i="1" s="1"/>
  <c r="S1861" i="1"/>
  <c r="AB1861" i="1" s="1"/>
  <c r="Z1864" i="1"/>
  <c r="M1867" i="1"/>
  <c r="AB1867" i="1" s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Z1844" i="1"/>
  <c r="AB1844" i="1" s="1"/>
  <c r="AB1846" i="1"/>
  <c r="M1847" i="1"/>
  <c r="AB1847" i="1" s="1"/>
  <c r="S1849" i="1"/>
  <c r="AB1849" i="1" s="1"/>
  <c r="P1854" i="1"/>
  <c r="AB1854" i="1" s="1"/>
  <c r="V1856" i="1"/>
  <c r="AB1856" i="1" s="1"/>
  <c r="P1862" i="1"/>
  <c r="AB1862" i="1" s="1"/>
  <c r="V1864" i="1"/>
  <c r="AB1864" i="1" s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17" i="1"/>
  <c r="AB2021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S2240" i="1"/>
  <c r="AB2240" i="1" s="1"/>
  <c r="V2243" i="1"/>
  <c r="AB2243" i="1" s="1"/>
  <c r="P2249" i="1"/>
  <c r="V2251" i="1"/>
  <c r="AB2251" i="1" s="1"/>
  <c r="P2257" i="1"/>
  <c r="V2259" i="1"/>
  <c r="AB2259" i="1" s="1"/>
  <c r="Z2263" i="1"/>
  <c r="AB2265" i="1"/>
  <c r="Z2271" i="1"/>
  <c r="Z2279" i="1"/>
  <c r="Z2287" i="1"/>
  <c r="Z2295" i="1"/>
  <c r="AB2297" i="1"/>
  <c r="P2303" i="1"/>
  <c r="Z2303" i="1"/>
  <c r="M2304" i="1"/>
  <c r="AB2304" i="1" s="1"/>
  <c r="P2311" i="1"/>
  <c r="Z2311" i="1"/>
  <c r="M2312" i="1"/>
  <c r="P2319" i="1"/>
  <c r="Z2319" i="1"/>
  <c r="M2320" i="1"/>
  <c r="AB2320" i="1" s="1"/>
  <c r="P2327" i="1"/>
  <c r="Z2327" i="1"/>
  <c r="M2328" i="1"/>
  <c r="Z2335" i="1"/>
  <c r="M2336" i="1"/>
  <c r="AB2358" i="1"/>
  <c r="AB2374" i="1"/>
  <c r="AB2390" i="1"/>
  <c r="AB2406" i="1"/>
  <c r="AB2422" i="1"/>
  <c r="AB2438" i="1"/>
  <c r="AB2454" i="1"/>
  <c r="Z2239" i="1"/>
  <c r="AB2239" i="1" s="1"/>
  <c r="AB2241" i="1"/>
  <c r="M2242" i="1"/>
  <c r="AB2242" i="1" s="1"/>
  <c r="S2244" i="1"/>
  <c r="AB2244" i="1" s="1"/>
  <c r="AB2245" i="1"/>
  <c r="Z2247" i="1"/>
  <c r="AB2247" i="1" s="1"/>
  <c r="M2250" i="1"/>
  <c r="AB2250" i="1" s="1"/>
  <c r="S2252" i="1"/>
  <c r="AB2252" i="1" s="1"/>
  <c r="AB2253" i="1"/>
  <c r="Z2255" i="1"/>
  <c r="AB2255" i="1" s="1"/>
  <c r="M2258" i="1"/>
  <c r="AB2258" i="1" s="1"/>
  <c r="AB2290" i="1"/>
  <c r="AB2312" i="1"/>
  <c r="AB2328" i="1"/>
  <c r="AB2330" i="1"/>
  <c r="AB2336" i="1"/>
  <c r="AB2394" i="1"/>
  <c r="AB2458" i="1"/>
  <c r="AB2248" i="1"/>
  <c r="AB2249" i="1"/>
  <c r="AB2256" i="1"/>
  <c r="AB2257" i="1"/>
  <c r="AB2307" i="1"/>
  <c r="AB2339" i="1"/>
  <c r="AB2348" i="1"/>
  <c r="AB2364" i="1"/>
  <c r="AB2370" i="1"/>
  <c r="AB2402" i="1"/>
  <c r="AB2428" i="1"/>
  <c r="AB2472" i="1"/>
  <c r="S2260" i="1"/>
  <c r="AB2260" i="1" s="1"/>
  <c r="AB2261" i="1"/>
  <c r="P2265" i="1"/>
  <c r="M2266" i="1"/>
  <c r="AB2266" i="1" s="1"/>
  <c r="V2267" i="1"/>
  <c r="S2268" i="1"/>
  <c r="AB2269" i="1"/>
  <c r="P2273" i="1"/>
  <c r="AB2273" i="1" s="1"/>
  <c r="M2274" i="1"/>
  <c r="AB2274" i="1" s="1"/>
  <c r="V2275" i="1"/>
  <c r="S2276" i="1"/>
  <c r="AB2276" i="1" s="1"/>
  <c r="AB2277" i="1"/>
  <c r="P2281" i="1"/>
  <c r="AB2281" i="1" s="1"/>
  <c r="M2282" i="1"/>
  <c r="AB2282" i="1" s="1"/>
  <c r="V2283" i="1"/>
  <c r="S2284" i="1"/>
  <c r="AB2284" i="1" s="1"/>
  <c r="AB2285" i="1"/>
  <c r="P2289" i="1"/>
  <c r="AB2289" i="1" s="1"/>
  <c r="M2290" i="1"/>
  <c r="V2291" i="1"/>
  <c r="AB2291" i="1" s="1"/>
  <c r="S2292" i="1"/>
  <c r="AB2292" i="1" s="1"/>
  <c r="AB2293" i="1"/>
  <c r="P2297" i="1"/>
  <c r="M2298" i="1"/>
  <c r="AB2298" i="1" s="1"/>
  <c r="V2299" i="1"/>
  <c r="AB2299" i="1" s="1"/>
  <c r="S2300" i="1"/>
  <c r="AB2300" i="1" s="1"/>
  <c r="AB2301" i="1"/>
  <c r="P2305" i="1"/>
  <c r="AB2305" i="1" s="1"/>
  <c r="M2306" i="1"/>
  <c r="AB2306" i="1" s="1"/>
  <c r="S2308" i="1"/>
  <c r="AB2308" i="1" s="1"/>
  <c r="AB2309" i="1"/>
  <c r="P2313" i="1"/>
  <c r="AB2313" i="1" s="1"/>
  <c r="M2314" i="1"/>
  <c r="AB2314" i="1" s="1"/>
  <c r="S2316" i="1"/>
  <c r="AB2316" i="1" s="1"/>
  <c r="AB2317" i="1"/>
  <c r="P2321" i="1"/>
  <c r="AB2321" i="1" s="1"/>
  <c r="M2322" i="1"/>
  <c r="AB2322" i="1" s="1"/>
  <c r="V2323" i="1"/>
  <c r="AB2323" i="1" s="1"/>
  <c r="S2324" i="1"/>
  <c r="AB2324" i="1" s="1"/>
  <c r="AB2325" i="1"/>
  <c r="P2329" i="1"/>
  <c r="AB2329" i="1" s="1"/>
  <c r="M2330" i="1"/>
  <c r="V2331" i="1"/>
  <c r="S2332" i="1"/>
  <c r="AB2332" i="1" s="1"/>
  <c r="AB2333" i="1"/>
  <c r="P2337" i="1"/>
  <c r="AB2337" i="1" s="1"/>
  <c r="M2338" i="1"/>
  <c r="AB2338" i="1" s="1"/>
  <c r="V2339" i="1"/>
  <c r="S2340" i="1"/>
  <c r="AB2340" i="1" s="1"/>
  <c r="AB2341" i="1"/>
  <c r="Z2345" i="1"/>
  <c r="M2346" i="1"/>
  <c r="AB2346" i="1" s="1"/>
  <c r="V2347" i="1"/>
  <c r="AB2347" i="1" s="1"/>
  <c r="P2353" i="1"/>
  <c r="M2354" i="1"/>
  <c r="AB2354" i="1" s="1"/>
  <c r="V2355" i="1"/>
  <c r="AB2357" i="1"/>
  <c r="P2361" i="1"/>
  <c r="Z2361" i="1"/>
  <c r="M2362" i="1"/>
  <c r="AB2362" i="1" s="1"/>
  <c r="S2364" i="1"/>
  <c r="AB2365" i="1"/>
  <c r="P2369" i="1"/>
  <c r="Z2369" i="1"/>
  <c r="M2370" i="1"/>
  <c r="S2372" i="1"/>
  <c r="AB2373" i="1"/>
  <c r="P2377" i="1"/>
  <c r="M2378" i="1"/>
  <c r="AB2378" i="1" s="1"/>
  <c r="P2385" i="1"/>
  <c r="M2386" i="1"/>
  <c r="AB2386" i="1" s="1"/>
  <c r="V2387" i="1"/>
  <c r="S2388" i="1"/>
  <c r="AB2388" i="1" s="1"/>
  <c r="AB2389" i="1"/>
  <c r="P2393" i="1"/>
  <c r="Z2393" i="1"/>
  <c r="M2394" i="1"/>
  <c r="AB2397" i="1"/>
  <c r="P2401" i="1"/>
  <c r="M2402" i="1"/>
  <c r="V2403" i="1"/>
  <c r="S2404" i="1"/>
  <c r="AB2404" i="1" s="1"/>
  <c r="AB2405" i="1"/>
  <c r="P2409" i="1"/>
  <c r="M2410" i="1"/>
  <c r="AB2410" i="1" s="1"/>
  <c r="V2411" i="1"/>
  <c r="S2412" i="1"/>
  <c r="AB2412" i="1" s="1"/>
  <c r="AB2413" i="1"/>
  <c r="P2417" i="1"/>
  <c r="M2418" i="1"/>
  <c r="AB2418" i="1" s="1"/>
  <c r="S2420" i="1"/>
  <c r="AB2420" i="1" s="1"/>
  <c r="AB2421" i="1"/>
  <c r="P2425" i="1"/>
  <c r="M2426" i="1"/>
  <c r="AB2426" i="1" s="1"/>
  <c r="V2427" i="1"/>
  <c r="AB2427" i="1" s="1"/>
  <c r="AB2429" i="1"/>
  <c r="P2433" i="1"/>
  <c r="M2434" i="1"/>
  <c r="AB2434" i="1" s="1"/>
  <c r="V2435" i="1"/>
  <c r="S2436" i="1"/>
  <c r="AB2436" i="1" s="1"/>
  <c r="AB2437" i="1"/>
  <c r="P2441" i="1"/>
  <c r="M2442" i="1"/>
  <c r="AB2442" i="1" s="1"/>
  <c r="V2443" i="1"/>
  <c r="S2444" i="1"/>
  <c r="AB2444" i="1" s="1"/>
  <c r="AB2445" i="1"/>
  <c r="P2449" i="1"/>
  <c r="M2450" i="1"/>
  <c r="AB2450" i="1" s="1"/>
  <c r="V2451" i="1"/>
  <c r="S2452" i="1"/>
  <c r="AB2452" i="1" s="1"/>
  <c r="AB2453" i="1"/>
  <c r="P2457" i="1"/>
  <c r="M2458" i="1"/>
  <c r="V2459" i="1"/>
  <c r="S2460" i="1"/>
  <c r="AB2460" i="1" s="1"/>
  <c r="AB2461" i="1"/>
  <c r="AB2466" i="1"/>
  <c r="AB2469" i="1"/>
  <c r="AB2516" i="1"/>
  <c r="AB2521" i="1"/>
  <c r="AB2523" i="1"/>
  <c r="AB2532" i="1"/>
  <c r="AB2537" i="1"/>
  <c r="AB2539" i="1"/>
  <c r="AB2548" i="1"/>
  <c r="AB2553" i="1"/>
  <c r="AB2555" i="1"/>
  <c r="AB2564" i="1"/>
  <c r="AB2569" i="1"/>
  <c r="AB2571" i="1"/>
  <c r="AB2580" i="1"/>
  <c r="AB2585" i="1"/>
  <c r="AB2617" i="1"/>
  <c r="AB2644" i="1"/>
  <c r="AB2355" i="1"/>
  <c r="AB2363" i="1"/>
  <c r="AB2411" i="1"/>
  <c r="AB2419" i="1"/>
  <c r="Z2423" i="1"/>
  <c r="P2431" i="1"/>
  <c r="M2432" i="1"/>
  <c r="AB2432" i="1" s="1"/>
  <c r="AB2435" i="1"/>
  <c r="Z2439" i="1"/>
  <c r="AB2443" i="1"/>
  <c r="Z2447" i="1"/>
  <c r="AB2451" i="1"/>
  <c r="P2455" i="1"/>
  <c r="Z2455" i="1"/>
  <c r="AB2459" i="1"/>
  <c r="P2463" i="1"/>
  <c r="M2464" i="1"/>
  <c r="AB2464" i="1" s="1"/>
  <c r="P2473" i="1"/>
  <c r="Z2473" i="1"/>
  <c r="AB2473" i="1" s="1"/>
  <c r="M2474" i="1"/>
  <c r="AB2474" i="1" s="1"/>
  <c r="P2479" i="1"/>
  <c r="Z2479" i="1"/>
  <c r="M2480" i="1"/>
  <c r="AB2480" i="1" s="1"/>
  <c r="AB2528" i="1"/>
  <c r="AB2544" i="1"/>
  <c r="AB2560" i="1"/>
  <c r="AB2592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7" i="1"/>
  <c r="AB2263" i="1"/>
  <c r="P2267" i="1"/>
  <c r="AB2267" i="1" s="1"/>
  <c r="Z2267" i="1"/>
  <c r="M2268" i="1"/>
  <c r="AB2268" i="1" s="1"/>
  <c r="AB2271" i="1"/>
  <c r="P2275" i="1"/>
  <c r="AB2275" i="1" s="1"/>
  <c r="Z2275" i="1"/>
  <c r="AB2279" i="1"/>
  <c r="P2283" i="1"/>
  <c r="AB2283" i="1" s="1"/>
  <c r="Z2283" i="1"/>
  <c r="AB2287" i="1"/>
  <c r="Z2291" i="1"/>
  <c r="AB2295" i="1"/>
  <c r="Z2299" i="1"/>
  <c r="AB2303" i="1"/>
  <c r="AB2311" i="1"/>
  <c r="P2315" i="1"/>
  <c r="AB2315" i="1" s="1"/>
  <c r="AB2319" i="1"/>
  <c r="AB2327" i="1"/>
  <c r="P2331" i="1"/>
  <c r="AB2331" i="1" s="1"/>
  <c r="Z2331" i="1"/>
  <c r="AB2335" i="1"/>
  <c r="AB2343" i="1"/>
  <c r="V2349" i="1"/>
  <c r="AB2349" i="1" s="1"/>
  <c r="AB2351" i="1"/>
  <c r="AB2359" i="1"/>
  <c r="AB2367" i="1"/>
  <c r="P2371" i="1"/>
  <c r="AB2371" i="1" s="1"/>
  <c r="M2372" i="1"/>
  <c r="AB2372" i="1" s="1"/>
  <c r="AB2375" i="1"/>
  <c r="P2379" i="1"/>
  <c r="AB2379" i="1" s="1"/>
  <c r="M2380" i="1"/>
  <c r="AB2380" i="1" s="1"/>
  <c r="V2381" i="1"/>
  <c r="AB2381" i="1" s="1"/>
  <c r="AB2383" i="1"/>
  <c r="Z2387" i="1"/>
  <c r="AB2387" i="1" s="1"/>
  <c r="AB2391" i="1"/>
  <c r="P2395" i="1"/>
  <c r="AB2395" i="1" s="1"/>
  <c r="M2396" i="1"/>
  <c r="AB2396" i="1" s="1"/>
  <c r="AB2399" i="1"/>
  <c r="P2403" i="1"/>
  <c r="AB2403" i="1" s="1"/>
  <c r="Z2403" i="1"/>
  <c r="AB2407" i="1"/>
  <c r="AB2415" i="1"/>
  <c r="AB2423" i="1"/>
  <c r="AB2431" i="1"/>
  <c r="AB2439" i="1"/>
  <c r="AB2447" i="1"/>
  <c r="AB2455" i="1"/>
  <c r="AB2463" i="1"/>
  <c r="AB2482" i="1"/>
  <c r="AB2488" i="1"/>
  <c r="AB2496" i="1"/>
  <c r="AB2498" i="1"/>
  <c r="AB2504" i="1"/>
  <c r="AB2512" i="1"/>
  <c r="AB2514" i="1"/>
  <c r="AB2520" i="1"/>
  <c r="AB2525" i="1"/>
  <c r="AB2527" i="1"/>
  <c r="AB2536" i="1"/>
  <c r="AB2541" i="1"/>
  <c r="AB2543" i="1"/>
  <c r="AB2552" i="1"/>
  <c r="AB2557" i="1"/>
  <c r="AB2559" i="1"/>
  <c r="AB2568" i="1"/>
  <c r="AB2573" i="1"/>
  <c r="AB2589" i="1"/>
  <c r="AB2591" i="1"/>
  <c r="AB2605" i="1"/>
  <c r="AB2632" i="1"/>
  <c r="AB2648" i="1"/>
  <c r="M2482" i="1"/>
  <c r="V2483" i="1"/>
  <c r="S2484" i="1"/>
  <c r="AB2485" i="1"/>
  <c r="P2489" i="1"/>
  <c r="AB2489" i="1" s="1"/>
  <c r="M2490" i="1"/>
  <c r="AB2490" i="1" s="1"/>
  <c r="Z2497" i="1"/>
  <c r="AB2497" i="1" s="1"/>
  <c r="AB2501" i="1"/>
  <c r="P2505" i="1"/>
  <c r="AB2505" i="1" s="1"/>
  <c r="M2506" i="1"/>
  <c r="AB2506" i="1" s="1"/>
  <c r="V2507" i="1"/>
  <c r="AB2507" i="1" s="1"/>
  <c r="S2508" i="1"/>
  <c r="AB2509" i="1"/>
  <c r="P2513" i="1"/>
  <c r="AB2513" i="1" s="1"/>
  <c r="M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V2601" i="1"/>
  <c r="AB2601" i="1" s="1"/>
  <c r="AB2606" i="1"/>
  <c r="AB2610" i="1"/>
  <c r="AB2614" i="1"/>
  <c r="AB2618" i="1"/>
  <c r="V2621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V2697" i="1"/>
  <c r="V2701" i="1"/>
  <c r="V2705" i="1"/>
  <c r="AB2710" i="1"/>
  <c r="S2710" i="1"/>
  <c r="P2711" i="1"/>
  <c r="AB2911" i="1"/>
  <c r="AB2712" i="1"/>
  <c r="AB2744" i="1"/>
  <c r="AB2740" i="1"/>
  <c r="P2467" i="1"/>
  <c r="AB2467" i="1" s="1"/>
  <c r="M2468" i="1"/>
  <c r="AB2468" i="1" s="1"/>
  <c r="AB2471" i="1"/>
  <c r="P2475" i="1"/>
  <c r="AB2475" i="1" s="1"/>
  <c r="M2476" i="1"/>
  <c r="AB2476" i="1" s="1"/>
  <c r="AB2479" i="1"/>
  <c r="P2483" i="1"/>
  <c r="AB2483" i="1" s="1"/>
  <c r="Z2483" i="1"/>
  <c r="M2484" i="1"/>
  <c r="AB2484" i="1" s="1"/>
  <c r="AB2487" i="1"/>
  <c r="P2491" i="1"/>
  <c r="AB2491" i="1" s="1"/>
  <c r="M2492" i="1"/>
  <c r="AB2492" i="1" s="1"/>
  <c r="V2493" i="1"/>
  <c r="AB2493" i="1" s="1"/>
  <c r="S2494" i="1"/>
  <c r="AB2494" i="1" s="1"/>
  <c r="AB2495" i="1"/>
  <c r="P2499" i="1"/>
  <c r="AB2499" i="1" s="1"/>
  <c r="M2500" i="1"/>
  <c r="AB2500" i="1" s="1"/>
  <c r="AB2503" i="1"/>
  <c r="Z2507" i="1"/>
  <c r="M2508" i="1"/>
  <c r="AB2508" i="1" s="1"/>
  <c r="AB2511" i="1"/>
  <c r="P2515" i="1"/>
  <c r="AB2515" i="1" s="1"/>
  <c r="P2575" i="1"/>
  <c r="AB2575" i="1" s="1"/>
  <c r="M2576" i="1"/>
  <c r="AB2576" i="1" s="1"/>
  <c r="P2583" i="1"/>
  <c r="AB2583" i="1" s="1"/>
  <c r="M2584" i="1"/>
  <c r="AB2584" i="1" s="1"/>
  <c r="P2587" i="1"/>
  <c r="AB2587" i="1" s="1"/>
  <c r="M2588" i="1"/>
  <c r="AB2588" i="1" s="1"/>
  <c r="P2595" i="1"/>
  <c r="AB2595" i="1" s="1"/>
  <c r="M2596" i="1"/>
  <c r="AB2596" i="1" s="1"/>
  <c r="P2599" i="1"/>
  <c r="AB2599" i="1" s="1"/>
  <c r="M2600" i="1"/>
  <c r="AB2600" i="1" s="1"/>
  <c r="Z2601" i="1"/>
  <c r="S2602" i="1"/>
  <c r="AB2602" i="1" s="1"/>
  <c r="P2603" i="1"/>
  <c r="AB2603" i="1" s="1"/>
  <c r="M2604" i="1"/>
  <c r="AB2604" i="1" s="1"/>
  <c r="P2607" i="1"/>
  <c r="AB2607" i="1" s="1"/>
  <c r="M2608" i="1"/>
  <c r="AB2608" i="1" s="1"/>
  <c r="P2611" i="1"/>
  <c r="AB2611" i="1" s="1"/>
  <c r="M2612" i="1"/>
  <c r="AB2612" i="1" s="1"/>
  <c r="M2616" i="1"/>
  <c r="AB2616" i="1" s="1"/>
  <c r="P2619" i="1"/>
  <c r="AB2619" i="1" s="1"/>
  <c r="M2620" i="1"/>
  <c r="AB2620" i="1" s="1"/>
  <c r="Z2621" i="1"/>
  <c r="AB2621" i="1" s="1"/>
  <c r="S2622" i="1"/>
  <c r="AB2622" i="1" s="1"/>
  <c r="P2623" i="1"/>
  <c r="AB2623" i="1" s="1"/>
  <c r="M2624" i="1"/>
  <c r="AB2624" i="1" s="1"/>
  <c r="M2628" i="1"/>
  <c r="AB2628" i="1" s="1"/>
  <c r="M2636" i="1"/>
  <c r="AB2636" i="1" s="1"/>
  <c r="P2639" i="1"/>
  <c r="AB2639" i="1" s="1"/>
  <c r="M2640" i="1"/>
  <c r="AB2640" i="1" s="1"/>
  <c r="M2664" i="1"/>
  <c r="AB2664" i="1" s="1"/>
  <c r="P2667" i="1"/>
  <c r="AB2667" i="1" s="1"/>
  <c r="M2668" i="1"/>
  <c r="AB2668" i="1" s="1"/>
  <c r="P2671" i="1"/>
  <c r="AB2671" i="1" s="1"/>
  <c r="M2672" i="1"/>
  <c r="AB2672" i="1" s="1"/>
  <c r="M2676" i="1"/>
  <c r="AB2676" i="1" s="1"/>
  <c r="P2695" i="1"/>
  <c r="AB2695" i="1" s="1"/>
  <c r="M2696" i="1"/>
  <c r="AB2696" i="1" s="1"/>
  <c r="Z2697" i="1"/>
  <c r="AB2697" i="1" s="1"/>
  <c r="S2698" i="1"/>
  <c r="AB2698" i="1" s="1"/>
  <c r="P2699" i="1"/>
  <c r="AB2699" i="1" s="1"/>
  <c r="M2700" i="1"/>
  <c r="AB2700" i="1" s="1"/>
  <c r="Z2701" i="1"/>
  <c r="AB2701" i="1" s="1"/>
  <c r="S2702" i="1"/>
  <c r="AB2702" i="1" s="1"/>
  <c r="P2703" i="1"/>
  <c r="AB2703" i="1" s="1"/>
  <c r="M2704" i="1"/>
  <c r="AB2704" i="1" s="1"/>
  <c r="Z2713" i="1"/>
  <c r="AB2715" i="1"/>
  <c r="M2724" i="1"/>
  <c r="AB2724" i="1" s="1"/>
  <c r="AB2728" i="1"/>
  <c r="Z2745" i="1"/>
  <c r="AB2747" i="1"/>
  <c r="Z2705" i="1"/>
  <c r="AB2705" i="1" s="1"/>
  <c r="S2706" i="1"/>
  <c r="AB2706" i="1" s="1"/>
  <c r="P2707" i="1"/>
  <c r="AB2707" i="1" s="1"/>
  <c r="M2708" i="1"/>
  <c r="AB2708" i="1" s="1"/>
  <c r="Z2709" i="1"/>
  <c r="AB2711" i="1"/>
  <c r="AB2717" i="1"/>
  <c r="M2720" i="1"/>
  <c r="AB2720" i="1" s="1"/>
  <c r="V2721" i="1"/>
  <c r="AB2721" i="1" s="1"/>
  <c r="AB2722" i="1"/>
  <c r="S2722" i="1"/>
  <c r="P2723" i="1"/>
  <c r="Z2725" i="1"/>
  <c r="AB2725" i="1" s="1"/>
  <c r="AB2727" i="1"/>
  <c r="AB2733" i="1"/>
  <c r="M2736" i="1"/>
  <c r="AB2736" i="1" s="1"/>
  <c r="V2737" i="1"/>
  <c r="AB2737" i="1" s="1"/>
  <c r="AB2738" i="1"/>
  <c r="S2738" i="1"/>
  <c r="P2739" i="1"/>
  <c r="Z2741" i="1"/>
  <c r="AB2741" i="1" s="1"/>
  <c r="AB2743" i="1"/>
  <c r="M2752" i="1"/>
  <c r="AB2752" i="1" s="1"/>
  <c r="V2753" i="1"/>
  <c r="AB2754" i="1"/>
  <c r="S2754" i="1"/>
  <c r="P2755" i="1"/>
  <c r="Z2757" i="1"/>
  <c r="AB2765" i="1"/>
  <c r="AB2770" i="1"/>
  <c r="AB2786" i="1"/>
  <c r="AB2802" i="1"/>
  <c r="AB2818" i="1"/>
  <c r="AB2829" i="1"/>
  <c r="V2833" i="1"/>
  <c r="S2834" i="1"/>
  <c r="AB2834" i="1" s="1"/>
  <c r="P2835" i="1"/>
  <c r="Z2869" i="1"/>
  <c r="AB2876" i="1"/>
  <c r="M2888" i="1"/>
  <c r="P2899" i="1"/>
  <c r="M2756" i="1"/>
  <c r="AB2756" i="1" s="1"/>
  <c r="V2757" i="1"/>
  <c r="AB2757" i="1" s="1"/>
  <c r="AB2758" i="1"/>
  <c r="S2758" i="1"/>
  <c r="P2759" i="1"/>
  <c r="AB2759" i="1" s="1"/>
  <c r="Z2761" i="1"/>
  <c r="AB2763" i="1"/>
  <c r="M2772" i="1"/>
  <c r="AB2772" i="1" s="1"/>
  <c r="V2773" i="1"/>
  <c r="AB2773" i="1" s="1"/>
  <c r="AB2774" i="1"/>
  <c r="S2774" i="1"/>
  <c r="P2775" i="1"/>
  <c r="AB2775" i="1" s="1"/>
  <c r="Z2777" i="1"/>
  <c r="AB2779" i="1"/>
  <c r="M2788" i="1"/>
  <c r="AB2788" i="1" s="1"/>
  <c r="V2789" i="1"/>
  <c r="AB2789" i="1" s="1"/>
  <c r="AB2790" i="1"/>
  <c r="S2790" i="1"/>
  <c r="P2791" i="1"/>
  <c r="AB2791" i="1" s="1"/>
  <c r="Z2793" i="1"/>
  <c r="AB2795" i="1"/>
  <c r="M2804" i="1"/>
  <c r="AB2804" i="1" s="1"/>
  <c r="V2805" i="1"/>
  <c r="AB2805" i="1" s="1"/>
  <c r="AB2806" i="1"/>
  <c r="S2806" i="1"/>
  <c r="P2807" i="1"/>
  <c r="AB2807" i="1" s="1"/>
  <c r="Z2809" i="1"/>
  <c r="AB2811" i="1"/>
  <c r="AB2817" i="1"/>
  <c r="M2820" i="1"/>
  <c r="AB2820" i="1" s="1"/>
  <c r="V2821" i="1"/>
  <c r="AB2821" i="1" s="1"/>
  <c r="AB2822" i="1"/>
  <c r="S2822" i="1"/>
  <c r="P2823" i="1"/>
  <c r="AB2823" i="1" s="1"/>
  <c r="Z2825" i="1"/>
  <c r="AB2827" i="1"/>
  <c r="AB2833" i="1"/>
  <c r="AB2837" i="1"/>
  <c r="M2840" i="1"/>
  <c r="AB2840" i="1" s="1"/>
  <c r="P2851" i="1"/>
  <c r="AB2851" i="1" s="1"/>
  <c r="V2869" i="1"/>
  <c r="S2874" i="1"/>
  <c r="Z2885" i="1"/>
  <c r="AB2885" i="1" s="1"/>
  <c r="AB2897" i="1"/>
  <c r="AB2899" i="1"/>
  <c r="AB2901" i="1"/>
  <c r="M2904" i="1"/>
  <c r="AB2904" i="1" s="1"/>
  <c r="AB2937" i="1"/>
  <c r="AB2969" i="1"/>
  <c r="AB3001" i="1"/>
  <c r="AB3009" i="1"/>
  <c r="AB3025" i="1"/>
  <c r="AB3041" i="1"/>
  <c r="AB3057" i="1"/>
  <c r="AB2709" i="1"/>
  <c r="AB2713" i="1"/>
  <c r="AB2718" i="1"/>
  <c r="S2718" i="1"/>
  <c r="P2719" i="1"/>
  <c r="AB2719" i="1" s="1"/>
  <c r="AB2723" i="1"/>
  <c r="AB2729" i="1"/>
  <c r="AB2734" i="1"/>
  <c r="S2734" i="1"/>
  <c r="P2735" i="1"/>
  <c r="AB2735" i="1" s="1"/>
  <c r="AB2739" i="1"/>
  <c r="AB2745" i="1"/>
  <c r="M2748" i="1"/>
  <c r="AB2748" i="1" s="1"/>
  <c r="V2749" i="1"/>
  <c r="AB2749" i="1" s="1"/>
  <c r="AB2750" i="1"/>
  <c r="S2750" i="1"/>
  <c r="P2751" i="1"/>
  <c r="AB2751" i="1" s="1"/>
  <c r="Z2753" i="1"/>
  <c r="AB2753" i="1" s="1"/>
  <c r="AB2755" i="1"/>
  <c r="AB2761" i="1"/>
  <c r="AB2766" i="1"/>
  <c r="P2767" i="1"/>
  <c r="AB2767" i="1" s="1"/>
  <c r="Z2769" i="1"/>
  <c r="AB2769" i="1" s="1"/>
  <c r="AB2771" i="1"/>
  <c r="AB2777" i="1"/>
  <c r="M2780" i="1"/>
  <c r="AB2780" i="1" s="1"/>
  <c r="V2781" i="1"/>
  <c r="AB2781" i="1" s="1"/>
  <c r="S2782" i="1"/>
  <c r="AB2782" i="1" s="1"/>
  <c r="P2783" i="1"/>
  <c r="AB2783" i="1" s="1"/>
  <c r="Z2785" i="1"/>
  <c r="AB2785" i="1" s="1"/>
  <c r="AB2787" i="1"/>
  <c r="AB2793" i="1"/>
  <c r="M2796" i="1"/>
  <c r="AB2796" i="1" s="1"/>
  <c r="V2797" i="1"/>
  <c r="AB2797" i="1" s="1"/>
  <c r="S2798" i="1"/>
  <c r="AB2798" i="1" s="1"/>
  <c r="P2799" i="1"/>
  <c r="AB2799" i="1" s="1"/>
  <c r="Z2801" i="1"/>
  <c r="AB2801" i="1" s="1"/>
  <c r="AB2803" i="1"/>
  <c r="AB2809" i="1"/>
  <c r="M2812" i="1"/>
  <c r="AB2812" i="1" s="1"/>
  <c r="V2813" i="1"/>
  <c r="AB2813" i="1" s="1"/>
  <c r="S2814" i="1"/>
  <c r="AB2814" i="1" s="1"/>
  <c r="P2815" i="1"/>
  <c r="AB2815" i="1" s="1"/>
  <c r="AB2819" i="1"/>
  <c r="AB2825" i="1"/>
  <c r="AB2830" i="1"/>
  <c r="S2830" i="1"/>
  <c r="P2831" i="1"/>
  <c r="AB2831" i="1" s="1"/>
  <c r="AB2835" i="1"/>
  <c r="Z2853" i="1"/>
  <c r="AB2853" i="1" s="1"/>
  <c r="AB2860" i="1"/>
  <c r="AB2865" i="1"/>
  <c r="AB2867" i="1"/>
  <c r="AB2869" i="1"/>
  <c r="M2872" i="1"/>
  <c r="AB2872" i="1" s="1"/>
  <c r="P2883" i="1"/>
  <c r="AB2883" i="1" s="1"/>
  <c r="AB2921" i="1"/>
  <c r="AB2953" i="1"/>
  <c r="AB2985" i="1"/>
  <c r="AB3017" i="1"/>
  <c r="AB3033" i="1"/>
  <c r="AB3049" i="1"/>
  <c r="AB3065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5" i="1"/>
  <c r="AB3302" i="1"/>
  <c r="AB3304" i="1"/>
  <c r="AB3311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6" i="1"/>
  <c r="AB3423" i="1"/>
  <c r="AB3461" i="1"/>
  <c r="AB3493" i="1"/>
  <c r="AB3525" i="1"/>
  <c r="AB3649" i="1"/>
  <c r="AB3665" i="1"/>
  <c r="AB3681" i="1"/>
  <c r="Z2836" i="1"/>
  <c r="AB2838" i="1"/>
  <c r="M2839" i="1"/>
  <c r="AB2839" i="1" s="1"/>
  <c r="S2841" i="1"/>
  <c r="AB2841" i="1" s="1"/>
  <c r="P2846" i="1"/>
  <c r="AB2846" i="1" s="1"/>
  <c r="V2848" i="1"/>
  <c r="AB2848" i="1" s="1"/>
  <c r="Z2852" i="1"/>
  <c r="AB2854" i="1"/>
  <c r="M2855" i="1"/>
  <c r="AB2855" i="1" s="1"/>
  <c r="S2857" i="1"/>
  <c r="AB2857" i="1" s="1"/>
  <c r="P2862" i="1"/>
  <c r="AB2862" i="1" s="1"/>
  <c r="V2864" i="1"/>
  <c r="AB2864" i="1" s="1"/>
  <c r="Z2868" i="1"/>
  <c r="AB2870" i="1"/>
  <c r="M2871" i="1"/>
  <c r="AB2871" i="1" s="1"/>
  <c r="S2873" i="1"/>
  <c r="AB2873" i="1" s="1"/>
  <c r="P2878" i="1"/>
  <c r="AB2878" i="1" s="1"/>
  <c r="V2880" i="1"/>
  <c r="AB2880" i="1" s="1"/>
  <c r="Z2884" i="1"/>
  <c r="AB2886" i="1"/>
  <c r="M2887" i="1"/>
  <c r="AB2887" i="1" s="1"/>
  <c r="S2889" i="1"/>
  <c r="AB2889" i="1" s="1"/>
  <c r="P2894" i="1"/>
  <c r="AB2894" i="1" s="1"/>
  <c r="V2896" i="1"/>
  <c r="AB2896" i="1" s="1"/>
  <c r="Z2900" i="1"/>
  <c r="AB2902" i="1"/>
  <c r="M2903" i="1"/>
  <c r="AB2903" i="1" s="1"/>
  <c r="S2905" i="1"/>
  <c r="AB2905" i="1" s="1"/>
  <c r="P2910" i="1"/>
  <c r="AB2910" i="1" s="1"/>
  <c r="AB2912" i="1"/>
  <c r="Z2916" i="1"/>
  <c r="AB2920" i="1"/>
  <c r="Z2924" i="1"/>
  <c r="AB2928" i="1"/>
  <c r="Z2932" i="1"/>
  <c r="AB2936" i="1"/>
  <c r="Z2940" i="1"/>
  <c r="AB2944" i="1"/>
  <c r="Z2948" i="1"/>
  <c r="AB2952" i="1"/>
  <c r="Z2956" i="1"/>
  <c r="AB2960" i="1"/>
  <c r="Z2964" i="1"/>
  <c r="AB2968" i="1"/>
  <c r="Z2972" i="1"/>
  <c r="AB2976" i="1"/>
  <c r="Z2980" i="1"/>
  <c r="AB2984" i="1"/>
  <c r="Z2988" i="1"/>
  <c r="AB2992" i="1"/>
  <c r="Z2996" i="1"/>
  <c r="AB3000" i="1"/>
  <c r="Z3004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402" i="1"/>
  <c r="AB3404" i="1"/>
  <c r="AB3411" i="1"/>
  <c r="AB3418" i="1"/>
  <c r="AB3420" i="1"/>
  <c r="AB3427" i="1"/>
  <c r="AB3441" i="1"/>
  <c r="AB3645" i="1"/>
  <c r="AB3661" i="1"/>
  <c r="AB3677" i="1"/>
  <c r="V2836" i="1"/>
  <c r="AB2836" i="1" s="1"/>
  <c r="Z2840" i="1"/>
  <c r="AB2842" i="1"/>
  <c r="M2843" i="1"/>
  <c r="AB2843" i="1" s="1"/>
  <c r="S2845" i="1"/>
  <c r="AB2845" i="1" s="1"/>
  <c r="P2850" i="1"/>
  <c r="AB2850" i="1" s="1"/>
  <c r="V2852" i="1"/>
  <c r="AB2852" i="1" s="1"/>
  <c r="Z2856" i="1"/>
  <c r="AB2856" i="1" s="1"/>
  <c r="AB2858" i="1"/>
  <c r="M2859" i="1"/>
  <c r="AB2859" i="1" s="1"/>
  <c r="S2861" i="1"/>
  <c r="AB2861" i="1" s="1"/>
  <c r="P2866" i="1"/>
  <c r="AB2866" i="1" s="1"/>
  <c r="V2868" i="1"/>
  <c r="AB2868" i="1" s="1"/>
  <c r="Z2872" i="1"/>
  <c r="AB2874" i="1"/>
  <c r="M2875" i="1"/>
  <c r="AB2875" i="1" s="1"/>
  <c r="S2877" i="1"/>
  <c r="AB2877" i="1" s="1"/>
  <c r="P2882" i="1"/>
  <c r="AB2882" i="1" s="1"/>
  <c r="V2884" i="1"/>
  <c r="AB2884" i="1" s="1"/>
  <c r="Z2888" i="1"/>
  <c r="AB2888" i="1" s="1"/>
  <c r="AB2890" i="1"/>
  <c r="M2891" i="1"/>
  <c r="AB2891" i="1" s="1"/>
  <c r="S2893" i="1"/>
  <c r="AB2893" i="1" s="1"/>
  <c r="P2898" i="1"/>
  <c r="AB2898" i="1" s="1"/>
  <c r="V2900" i="1"/>
  <c r="AB2900" i="1" s="1"/>
  <c r="Z2904" i="1"/>
  <c r="AB2906" i="1"/>
  <c r="M2907" i="1"/>
  <c r="AB2907" i="1" s="1"/>
  <c r="S2909" i="1"/>
  <c r="AB2909" i="1" s="1"/>
  <c r="P2914" i="1"/>
  <c r="AB2914" i="1" s="1"/>
  <c r="M2915" i="1"/>
  <c r="AB2915" i="1" s="1"/>
  <c r="V2916" i="1"/>
  <c r="AB2916" i="1" s="1"/>
  <c r="S2917" i="1"/>
  <c r="AB2917" i="1" s="1"/>
  <c r="AB2918" i="1"/>
  <c r="P2922" i="1"/>
  <c r="AB2922" i="1" s="1"/>
  <c r="M2923" i="1"/>
  <c r="AB2923" i="1" s="1"/>
  <c r="V2924" i="1"/>
  <c r="AB2924" i="1" s="1"/>
  <c r="S2925" i="1"/>
  <c r="AB2925" i="1" s="1"/>
  <c r="AB2926" i="1"/>
  <c r="P2930" i="1"/>
  <c r="AB2930" i="1" s="1"/>
  <c r="M2931" i="1"/>
  <c r="AB2931" i="1" s="1"/>
  <c r="V2932" i="1"/>
  <c r="AB2932" i="1" s="1"/>
  <c r="S2933" i="1"/>
  <c r="AB2933" i="1" s="1"/>
  <c r="AB2934" i="1"/>
  <c r="P2938" i="1"/>
  <c r="AB2938" i="1" s="1"/>
  <c r="M2939" i="1"/>
  <c r="AB2939" i="1" s="1"/>
  <c r="V2940" i="1"/>
  <c r="AB2940" i="1" s="1"/>
  <c r="S2941" i="1"/>
  <c r="AB2941" i="1" s="1"/>
  <c r="AB2942" i="1"/>
  <c r="P2946" i="1"/>
  <c r="AB2946" i="1" s="1"/>
  <c r="M2947" i="1"/>
  <c r="AB2947" i="1" s="1"/>
  <c r="V2948" i="1"/>
  <c r="AB2948" i="1" s="1"/>
  <c r="S2949" i="1"/>
  <c r="AB2949" i="1" s="1"/>
  <c r="AB2950" i="1"/>
  <c r="P2954" i="1"/>
  <c r="AB2954" i="1" s="1"/>
  <c r="M2955" i="1"/>
  <c r="AB2955" i="1" s="1"/>
  <c r="V2956" i="1"/>
  <c r="AB2956" i="1" s="1"/>
  <c r="S2957" i="1"/>
  <c r="AB2957" i="1" s="1"/>
  <c r="AB2958" i="1"/>
  <c r="P2962" i="1"/>
  <c r="AB2962" i="1" s="1"/>
  <c r="M2963" i="1"/>
  <c r="AB2963" i="1" s="1"/>
  <c r="V2964" i="1"/>
  <c r="AB2964" i="1" s="1"/>
  <c r="S2965" i="1"/>
  <c r="AB2965" i="1" s="1"/>
  <c r="AB2966" i="1"/>
  <c r="P2970" i="1"/>
  <c r="AB2970" i="1" s="1"/>
  <c r="M2971" i="1"/>
  <c r="AB2971" i="1" s="1"/>
  <c r="V2972" i="1"/>
  <c r="AB2972" i="1" s="1"/>
  <c r="S2973" i="1"/>
  <c r="AB2973" i="1" s="1"/>
  <c r="AB2974" i="1"/>
  <c r="P2978" i="1"/>
  <c r="AB2978" i="1" s="1"/>
  <c r="M2979" i="1"/>
  <c r="AB2979" i="1" s="1"/>
  <c r="V2980" i="1"/>
  <c r="AB2980" i="1" s="1"/>
  <c r="S2981" i="1"/>
  <c r="AB2981" i="1" s="1"/>
  <c r="AB2982" i="1"/>
  <c r="P2986" i="1"/>
  <c r="AB2986" i="1" s="1"/>
  <c r="M2987" i="1"/>
  <c r="AB2987" i="1" s="1"/>
  <c r="V2988" i="1"/>
  <c r="AB2988" i="1" s="1"/>
  <c r="S2989" i="1"/>
  <c r="AB2989" i="1" s="1"/>
  <c r="AB2990" i="1"/>
  <c r="P2994" i="1"/>
  <c r="AB2994" i="1" s="1"/>
  <c r="M2995" i="1"/>
  <c r="AB2995" i="1" s="1"/>
  <c r="V2996" i="1"/>
  <c r="AB2996" i="1" s="1"/>
  <c r="S2997" i="1"/>
  <c r="AB2997" i="1" s="1"/>
  <c r="AB2998" i="1"/>
  <c r="P3002" i="1"/>
  <c r="AB3002" i="1" s="1"/>
  <c r="M3003" i="1"/>
  <c r="AB3003" i="1" s="1"/>
  <c r="V3004" i="1"/>
  <c r="AB3004" i="1" s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4" i="1"/>
  <c r="AB3296" i="1"/>
  <c r="AB3303" i="1"/>
  <c r="AB3310" i="1"/>
  <c r="AB3312" i="1"/>
  <c r="AB3319" i="1"/>
  <c r="AB3326" i="1"/>
  <c r="AB3328" i="1"/>
  <c r="AB3335" i="1"/>
  <c r="AB3342" i="1"/>
  <c r="AB3344" i="1"/>
  <c r="AB3351" i="1"/>
  <c r="AB3358" i="1"/>
  <c r="AB3360" i="1"/>
  <c r="AB3367" i="1"/>
  <c r="AB3374" i="1"/>
  <c r="AB3376" i="1"/>
  <c r="AB3383" i="1"/>
  <c r="AB3390" i="1"/>
  <c r="AB3392" i="1"/>
  <c r="AB3399" i="1"/>
  <c r="AB3406" i="1"/>
  <c r="AB3408" i="1"/>
  <c r="AB3415" i="1"/>
  <c r="AB3422" i="1"/>
  <c r="AB3424" i="1"/>
  <c r="V3532" i="1"/>
  <c r="S3533" i="1"/>
  <c r="AB3533" i="1" s="1"/>
  <c r="P3538" i="1"/>
  <c r="M3539" i="1"/>
  <c r="AB3539" i="1" s="1"/>
  <c r="V3540" i="1"/>
  <c r="S3541" i="1"/>
  <c r="AB3541" i="1" s="1"/>
  <c r="P3546" i="1"/>
  <c r="M3547" i="1"/>
  <c r="AB3547" i="1" s="1"/>
  <c r="V3548" i="1"/>
  <c r="S3549" i="1"/>
  <c r="AB3549" i="1" s="1"/>
  <c r="P3554" i="1"/>
  <c r="M3555" i="1"/>
  <c r="AB3555" i="1" s="1"/>
  <c r="V3556" i="1"/>
  <c r="S3557" i="1"/>
  <c r="AB3557" i="1" s="1"/>
  <c r="P3562" i="1"/>
  <c r="M3563" i="1"/>
  <c r="AB3563" i="1" s="1"/>
  <c r="V3564" i="1"/>
  <c r="S3565" i="1"/>
  <c r="AB3565" i="1" s="1"/>
  <c r="P3570" i="1"/>
  <c r="M3571" i="1"/>
  <c r="AB3571" i="1" s="1"/>
  <c r="V3572" i="1"/>
  <c r="S3573" i="1"/>
  <c r="AB3573" i="1" s="1"/>
  <c r="P3578" i="1"/>
  <c r="M3579" i="1"/>
  <c r="AB3579" i="1" s="1"/>
  <c r="V3580" i="1"/>
  <c r="S3581" i="1"/>
  <c r="AB3581" i="1" s="1"/>
  <c r="P3586" i="1"/>
  <c r="M3587" i="1"/>
  <c r="AB3587" i="1" s="1"/>
  <c r="V3588" i="1"/>
  <c r="S3589" i="1"/>
  <c r="AB3589" i="1" s="1"/>
  <c r="P3594" i="1"/>
  <c r="M3595" i="1"/>
  <c r="AB3595" i="1" s="1"/>
  <c r="V3596" i="1"/>
  <c r="S3597" i="1"/>
  <c r="AB3597" i="1" s="1"/>
  <c r="P3602" i="1"/>
  <c r="M3603" i="1"/>
  <c r="AB3603" i="1" s="1"/>
  <c r="V3604" i="1"/>
  <c r="S3605" i="1"/>
  <c r="AB3605" i="1" s="1"/>
  <c r="P3610" i="1"/>
  <c r="M3611" i="1"/>
  <c r="AB3611" i="1" s="1"/>
  <c r="V3612" i="1"/>
  <c r="S3613" i="1"/>
  <c r="AB3613" i="1" s="1"/>
  <c r="P3618" i="1"/>
  <c r="M3619" i="1"/>
  <c r="AB3619" i="1" s="1"/>
  <c r="V3620" i="1"/>
  <c r="S3621" i="1"/>
  <c r="AB3621" i="1" s="1"/>
  <c r="P3626" i="1"/>
  <c r="M3627" i="1"/>
  <c r="AB3627" i="1" s="1"/>
  <c r="V3628" i="1"/>
  <c r="S3629" i="1"/>
  <c r="AB3629" i="1" s="1"/>
  <c r="P3634" i="1"/>
  <c r="M3635" i="1"/>
  <c r="AB3635" i="1" s="1"/>
  <c r="V3636" i="1"/>
  <c r="S3637" i="1"/>
  <c r="AB3637" i="1" s="1"/>
  <c r="P3642" i="1"/>
  <c r="AB3683" i="1"/>
  <c r="AB3696" i="1"/>
  <c r="AB3699" i="1"/>
  <c r="AB3712" i="1"/>
  <c r="AB3715" i="1"/>
  <c r="AB3728" i="1"/>
  <c r="AB3731" i="1"/>
  <c r="AB3744" i="1"/>
  <c r="AB3747" i="1"/>
  <c r="AB3760" i="1"/>
  <c r="AB3763" i="1"/>
  <c r="AB3782" i="1"/>
  <c r="AB3436" i="1"/>
  <c r="AB3444" i="1"/>
  <c r="AB3452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596" i="1"/>
  <c r="AB3604" i="1"/>
  <c r="AB3612" i="1"/>
  <c r="AB3620" i="1"/>
  <c r="AB3628" i="1"/>
  <c r="AB3636" i="1"/>
  <c r="AB3643" i="1"/>
  <c r="AB3647" i="1"/>
  <c r="AB3651" i="1"/>
  <c r="AB3655" i="1"/>
  <c r="AB3659" i="1"/>
  <c r="AB3663" i="1"/>
  <c r="AB3667" i="1"/>
  <c r="AB3671" i="1"/>
  <c r="AB3675" i="1"/>
  <c r="AB3679" i="1"/>
  <c r="M3429" i="1"/>
  <c r="AB3429" i="1" s="1"/>
  <c r="P3430" i="1"/>
  <c r="AB3430" i="1" s="1"/>
  <c r="M3431" i="1"/>
  <c r="AB3431" i="1" s="1"/>
  <c r="AB3434" i="1"/>
  <c r="P3438" i="1"/>
  <c r="AB3438" i="1" s="1"/>
  <c r="Z3438" i="1"/>
  <c r="M3439" i="1"/>
  <c r="AB3439" i="1" s="1"/>
  <c r="AB3442" i="1"/>
  <c r="P3446" i="1"/>
  <c r="AB3446" i="1" s="1"/>
  <c r="M3447" i="1"/>
  <c r="AB3447" i="1" s="1"/>
  <c r="V3448" i="1"/>
  <c r="AB3448" i="1" s="1"/>
  <c r="S3449" i="1"/>
  <c r="AB3449" i="1" s="1"/>
  <c r="AB3450" i="1"/>
  <c r="P3454" i="1"/>
  <c r="AB3454" i="1" s="1"/>
  <c r="M3455" i="1"/>
  <c r="AB3455" i="1" s="1"/>
  <c r="V3456" i="1"/>
  <c r="AB3456" i="1" s="1"/>
  <c r="S3457" i="1"/>
  <c r="AB3457" i="1" s="1"/>
  <c r="AB3458" i="1"/>
  <c r="P3462" i="1"/>
  <c r="AB3462" i="1" s="1"/>
  <c r="M3463" i="1"/>
  <c r="AB3463" i="1" s="1"/>
  <c r="V3464" i="1"/>
  <c r="AB3464" i="1" s="1"/>
  <c r="S3465" i="1"/>
  <c r="AB3465" i="1" s="1"/>
  <c r="AB3466" i="1"/>
  <c r="P3470" i="1"/>
  <c r="AB3470" i="1" s="1"/>
  <c r="M3471" i="1"/>
  <c r="AB3471" i="1" s="1"/>
  <c r="V3472" i="1"/>
  <c r="AB3472" i="1" s="1"/>
  <c r="S3473" i="1"/>
  <c r="AB3473" i="1" s="1"/>
  <c r="AB3474" i="1"/>
  <c r="P3478" i="1"/>
  <c r="AB3478" i="1" s="1"/>
  <c r="M3479" i="1"/>
  <c r="AB3479" i="1" s="1"/>
  <c r="V3480" i="1"/>
  <c r="AB3480" i="1" s="1"/>
  <c r="S3481" i="1"/>
  <c r="AB3481" i="1" s="1"/>
  <c r="AB3482" i="1"/>
  <c r="P3486" i="1"/>
  <c r="AB3486" i="1" s="1"/>
  <c r="M3487" i="1"/>
  <c r="AB3487" i="1" s="1"/>
  <c r="V3488" i="1"/>
  <c r="AB3488" i="1" s="1"/>
  <c r="S3489" i="1"/>
  <c r="AB3489" i="1" s="1"/>
  <c r="AB3490" i="1"/>
  <c r="P3494" i="1"/>
  <c r="AB3494" i="1" s="1"/>
  <c r="M3495" i="1"/>
  <c r="AB3495" i="1" s="1"/>
  <c r="V3496" i="1"/>
  <c r="AB3496" i="1" s="1"/>
  <c r="S3497" i="1"/>
  <c r="AB3497" i="1" s="1"/>
  <c r="AB3498" i="1"/>
  <c r="P3502" i="1"/>
  <c r="AB3502" i="1" s="1"/>
  <c r="M3503" i="1"/>
  <c r="AB3503" i="1" s="1"/>
  <c r="V3504" i="1"/>
  <c r="AB3504" i="1" s="1"/>
  <c r="S3505" i="1"/>
  <c r="AB3505" i="1" s="1"/>
  <c r="AB3506" i="1"/>
  <c r="P3510" i="1"/>
  <c r="AB3510" i="1" s="1"/>
  <c r="M3511" i="1"/>
  <c r="AB3511" i="1" s="1"/>
  <c r="V3512" i="1"/>
  <c r="AB3512" i="1" s="1"/>
  <c r="S3513" i="1"/>
  <c r="AB3513" i="1" s="1"/>
  <c r="AB3514" i="1"/>
  <c r="P3518" i="1"/>
  <c r="AB3518" i="1" s="1"/>
  <c r="M3519" i="1"/>
  <c r="AB3519" i="1" s="1"/>
  <c r="V3520" i="1"/>
  <c r="AB3520" i="1" s="1"/>
  <c r="S3521" i="1"/>
  <c r="AB3521" i="1" s="1"/>
  <c r="AB3522" i="1"/>
  <c r="P3526" i="1"/>
  <c r="AB3526" i="1" s="1"/>
  <c r="M3527" i="1"/>
  <c r="AB3527" i="1" s="1"/>
  <c r="V3528" i="1"/>
  <c r="AB3528" i="1" s="1"/>
  <c r="S3529" i="1"/>
  <c r="AB3529" i="1" s="1"/>
  <c r="AB3530" i="1"/>
  <c r="P3534" i="1"/>
  <c r="AB3534" i="1" s="1"/>
  <c r="M3535" i="1"/>
  <c r="AB3535" i="1" s="1"/>
  <c r="V3536" i="1"/>
  <c r="AB3536" i="1" s="1"/>
  <c r="S3537" i="1"/>
  <c r="AB3537" i="1" s="1"/>
  <c r="AB3538" i="1"/>
  <c r="P3542" i="1"/>
  <c r="AB3542" i="1" s="1"/>
  <c r="M3543" i="1"/>
  <c r="AB3543" i="1" s="1"/>
  <c r="V3544" i="1"/>
  <c r="AB3544" i="1" s="1"/>
  <c r="S3545" i="1"/>
  <c r="AB3545" i="1" s="1"/>
  <c r="AB3546" i="1"/>
  <c r="P3550" i="1"/>
  <c r="AB3550" i="1" s="1"/>
  <c r="M3551" i="1"/>
  <c r="AB3551" i="1" s="1"/>
  <c r="V3552" i="1"/>
  <c r="AB3552" i="1" s="1"/>
  <c r="S3553" i="1"/>
  <c r="AB3553" i="1" s="1"/>
  <c r="AB3554" i="1"/>
  <c r="P3558" i="1"/>
  <c r="AB3558" i="1" s="1"/>
  <c r="M3559" i="1"/>
  <c r="AB3559" i="1" s="1"/>
  <c r="V3560" i="1"/>
  <c r="AB3560" i="1" s="1"/>
  <c r="S3561" i="1"/>
  <c r="AB3561" i="1" s="1"/>
  <c r="AB3562" i="1"/>
  <c r="P3566" i="1"/>
  <c r="AB3566" i="1" s="1"/>
  <c r="M3567" i="1"/>
  <c r="AB3567" i="1" s="1"/>
  <c r="V3568" i="1"/>
  <c r="AB3568" i="1" s="1"/>
  <c r="S3569" i="1"/>
  <c r="AB3569" i="1" s="1"/>
  <c r="AB3570" i="1"/>
  <c r="P3574" i="1"/>
  <c r="AB3574" i="1" s="1"/>
  <c r="M3575" i="1"/>
  <c r="AB3575" i="1" s="1"/>
  <c r="V3576" i="1"/>
  <c r="AB3576" i="1" s="1"/>
  <c r="S3577" i="1"/>
  <c r="AB3577" i="1" s="1"/>
  <c r="AB3578" i="1"/>
  <c r="P3582" i="1"/>
  <c r="AB3582" i="1" s="1"/>
  <c r="M3583" i="1"/>
  <c r="AB3583" i="1" s="1"/>
  <c r="V3584" i="1"/>
  <c r="AB3584" i="1" s="1"/>
  <c r="S3585" i="1"/>
  <c r="AB3585" i="1" s="1"/>
  <c r="AB3586" i="1"/>
  <c r="P3590" i="1"/>
  <c r="AB3590" i="1" s="1"/>
  <c r="M3591" i="1"/>
  <c r="AB3591" i="1" s="1"/>
  <c r="V3592" i="1"/>
  <c r="AB3592" i="1" s="1"/>
  <c r="S3593" i="1"/>
  <c r="AB3593" i="1" s="1"/>
  <c r="AB3594" i="1"/>
  <c r="P3598" i="1"/>
  <c r="AB3598" i="1" s="1"/>
  <c r="M3599" i="1"/>
  <c r="AB3599" i="1" s="1"/>
  <c r="V3600" i="1"/>
  <c r="AB3600" i="1" s="1"/>
  <c r="S3601" i="1"/>
  <c r="AB3601" i="1" s="1"/>
  <c r="AB3602" i="1"/>
  <c r="P3606" i="1"/>
  <c r="AB3606" i="1" s="1"/>
  <c r="M3607" i="1"/>
  <c r="AB3607" i="1" s="1"/>
  <c r="V3608" i="1"/>
  <c r="AB3608" i="1" s="1"/>
  <c r="S3609" i="1"/>
  <c r="AB3609" i="1" s="1"/>
  <c r="AB3610" i="1"/>
  <c r="P3614" i="1"/>
  <c r="AB3614" i="1" s="1"/>
  <c r="M3615" i="1"/>
  <c r="AB3615" i="1" s="1"/>
  <c r="V3616" i="1"/>
  <c r="AB3616" i="1" s="1"/>
  <c r="S3617" i="1"/>
  <c r="AB3617" i="1" s="1"/>
  <c r="AB3618" i="1"/>
  <c r="P3622" i="1"/>
  <c r="AB3622" i="1" s="1"/>
  <c r="M3623" i="1"/>
  <c r="AB3623" i="1" s="1"/>
  <c r="V3624" i="1"/>
  <c r="AB3624" i="1" s="1"/>
  <c r="S3625" i="1"/>
  <c r="AB3625" i="1" s="1"/>
  <c r="AB3626" i="1"/>
  <c r="P3630" i="1"/>
  <c r="AB3630" i="1" s="1"/>
  <c r="M3631" i="1"/>
  <c r="AB3631" i="1" s="1"/>
  <c r="V3632" i="1"/>
  <c r="AB3632" i="1" s="1"/>
  <c r="S3633" i="1"/>
  <c r="AB3633" i="1" s="1"/>
  <c r="AB3634" i="1"/>
  <c r="P3638" i="1"/>
  <c r="AB3638" i="1" s="1"/>
  <c r="M3639" i="1"/>
  <c r="AB3639" i="1" s="1"/>
  <c r="V3640" i="1"/>
  <c r="AB3640" i="1" s="1"/>
  <c r="S3641" i="1"/>
  <c r="AB3641" i="1" s="1"/>
  <c r="AB3642" i="1"/>
  <c r="AB3689" i="1"/>
  <c r="AB3705" i="1"/>
  <c r="AB3721" i="1"/>
  <c r="AB3737" i="1"/>
  <c r="AB3753" i="1"/>
  <c r="AB3769" i="1"/>
  <c r="AB4003" i="1"/>
  <c r="Z3682" i="1"/>
  <c r="AB3682" i="1" s="1"/>
  <c r="M3685" i="1"/>
  <c r="AB3685" i="1" s="1"/>
  <c r="S3687" i="1"/>
  <c r="AB3687" i="1" s="1"/>
  <c r="P3692" i="1"/>
  <c r="V3694" i="1"/>
  <c r="AB3694" i="1" s="1"/>
  <c r="Z3698" i="1"/>
  <c r="AB3698" i="1" s="1"/>
  <c r="M3701" i="1"/>
  <c r="AB3701" i="1" s="1"/>
  <c r="S3703" i="1"/>
  <c r="AB3703" i="1" s="1"/>
  <c r="P3708" i="1"/>
  <c r="V3710" i="1"/>
  <c r="AB3710" i="1" s="1"/>
  <c r="Z3714" i="1"/>
  <c r="AB3714" i="1" s="1"/>
  <c r="M3717" i="1"/>
  <c r="AB3717" i="1" s="1"/>
  <c r="S3719" i="1"/>
  <c r="AB3719" i="1" s="1"/>
  <c r="P3724" i="1"/>
  <c r="V3726" i="1"/>
  <c r="AB3726" i="1" s="1"/>
  <c r="Z3730" i="1"/>
  <c r="AB3730" i="1" s="1"/>
  <c r="M3733" i="1"/>
  <c r="AB3733" i="1" s="1"/>
  <c r="S3735" i="1"/>
  <c r="AB3735" i="1" s="1"/>
  <c r="P3740" i="1"/>
  <c r="V3742" i="1"/>
  <c r="AB3742" i="1" s="1"/>
  <c r="Z3746" i="1"/>
  <c r="AB3746" i="1" s="1"/>
  <c r="M3749" i="1"/>
  <c r="AB3749" i="1" s="1"/>
  <c r="S3751" i="1"/>
  <c r="AB3751" i="1" s="1"/>
  <c r="P3756" i="1"/>
  <c r="V3758" i="1"/>
  <c r="AB3758" i="1" s="1"/>
  <c r="Z3762" i="1"/>
  <c r="AB3762" i="1" s="1"/>
  <c r="M3765" i="1"/>
  <c r="AB3765" i="1" s="1"/>
  <c r="S3767" i="1"/>
  <c r="AB3767" i="1" s="1"/>
  <c r="AB3771" i="1"/>
  <c r="AB3789" i="1"/>
  <c r="M3798" i="1"/>
  <c r="AB3798" i="1" s="1"/>
  <c r="V3799" i="1"/>
  <c r="S3800" i="1"/>
  <c r="AB3800" i="1" s="1"/>
  <c r="P3801" i="1"/>
  <c r="AB3801" i="1" s="1"/>
  <c r="Z3803" i="1"/>
  <c r="AB3805" i="1"/>
  <c r="M3814" i="1"/>
  <c r="AB3814" i="1" s="1"/>
  <c r="V3815" i="1"/>
  <c r="S3816" i="1"/>
  <c r="AB3816" i="1" s="1"/>
  <c r="P3817" i="1"/>
  <c r="AB3817" i="1" s="1"/>
  <c r="Z3819" i="1"/>
  <c r="AB3821" i="1"/>
  <c r="M3830" i="1"/>
  <c r="AB3830" i="1" s="1"/>
  <c r="V3831" i="1"/>
  <c r="AB3832" i="1"/>
  <c r="S3832" i="1"/>
  <c r="P3833" i="1"/>
  <c r="AB3833" i="1" s="1"/>
  <c r="Z3835" i="1"/>
  <c r="AB3837" i="1"/>
  <c r="M3846" i="1"/>
  <c r="AB3846" i="1" s="1"/>
  <c r="V3847" i="1"/>
  <c r="S3848" i="1"/>
  <c r="AB3848" i="1" s="1"/>
  <c r="P3849" i="1"/>
  <c r="AB3849" i="1" s="1"/>
  <c r="Z3851" i="1"/>
  <c r="AB3853" i="1"/>
  <c r="M3862" i="1"/>
  <c r="AB3862" i="1" s="1"/>
  <c r="V3863" i="1"/>
  <c r="AB3864" i="1"/>
  <c r="S3864" i="1"/>
  <c r="P3865" i="1"/>
  <c r="AB3865" i="1" s="1"/>
  <c r="Z3867" i="1"/>
  <c r="AB3869" i="1"/>
  <c r="M3878" i="1"/>
  <c r="AB3878" i="1" s="1"/>
  <c r="V3879" i="1"/>
  <c r="AB3880" i="1"/>
  <c r="S3880" i="1"/>
  <c r="P3881" i="1"/>
  <c r="AB3881" i="1" s="1"/>
  <c r="Z3883" i="1"/>
  <c r="AB3885" i="1"/>
  <c r="M3894" i="1"/>
  <c r="AB3894" i="1" s="1"/>
  <c r="V3895" i="1"/>
  <c r="AB3896" i="1"/>
  <c r="S3896" i="1"/>
  <c r="P3897" i="1"/>
  <c r="AB3897" i="1" s="1"/>
  <c r="Z3899" i="1"/>
  <c r="AB3901" i="1"/>
  <c r="M3910" i="1"/>
  <c r="AB3910" i="1" s="1"/>
  <c r="V3911" i="1"/>
  <c r="AB3912" i="1"/>
  <c r="S3912" i="1"/>
  <c r="P3913" i="1"/>
  <c r="AB3913" i="1" s="1"/>
  <c r="Z3915" i="1"/>
  <c r="AB3917" i="1"/>
  <c r="V3929" i="1"/>
  <c r="S3934" i="1"/>
  <c r="Z3945" i="1"/>
  <c r="AB3945" i="1" s="1"/>
  <c r="AB3952" i="1"/>
  <c r="AB3957" i="1"/>
  <c r="AB3959" i="1"/>
  <c r="M3964" i="1"/>
  <c r="P3975" i="1"/>
  <c r="V3993" i="1"/>
  <c r="S3998" i="1"/>
  <c r="Z4009" i="1"/>
  <c r="AB4009" i="1" s="1"/>
  <c r="AB4019" i="1"/>
  <c r="AB4044" i="1"/>
  <c r="AB4051" i="1"/>
  <c r="AB4076" i="1"/>
  <c r="AB4083" i="1"/>
  <c r="AB4133" i="1"/>
  <c r="AB4141" i="1"/>
  <c r="AB3688" i="1"/>
  <c r="AB3704" i="1"/>
  <c r="AB3720" i="1"/>
  <c r="AB3736" i="1"/>
  <c r="AB3752" i="1"/>
  <c r="AB3768" i="1"/>
  <c r="AB3776" i="1"/>
  <c r="AB3780" i="1"/>
  <c r="AB3784" i="1"/>
  <c r="AB3799" i="1"/>
  <c r="AB3804" i="1"/>
  <c r="AB3815" i="1"/>
  <c r="AB3820" i="1"/>
  <c r="AB3831" i="1"/>
  <c r="AB3836" i="1"/>
  <c r="AB3847" i="1"/>
  <c r="AB3852" i="1"/>
  <c r="AB3863" i="1"/>
  <c r="AB3868" i="1"/>
  <c r="AB3879" i="1"/>
  <c r="AB3884" i="1"/>
  <c r="AB3895" i="1"/>
  <c r="AB3900" i="1"/>
  <c r="AB3911" i="1"/>
  <c r="AB3916" i="1"/>
  <c r="AB3968" i="1"/>
  <c r="AB3975" i="1"/>
  <c r="AB4040" i="1"/>
  <c r="AB4072" i="1"/>
  <c r="AB4153" i="1"/>
  <c r="P3684" i="1"/>
  <c r="AB3684" i="1" s="1"/>
  <c r="V3686" i="1"/>
  <c r="AB3686" i="1" s="1"/>
  <c r="Z3690" i="1"/>
  <c r="AB3690" i="1" s="1"/>
  <c r="AB3692" i="1"/>
  <c r="M3693" i="1"/>
  <c r="AB3693" i="1" s="1"/>
  <c r="S3695" i="1"/>
  <c r="AB3695" i="1" s="1"/>
  <c r="P3700" i="1"/>
  <c r="AB3700" i="1" s="1"/>
  <c r="V3702" i="1"/>
  <c r="AB3702" i="1" s="1"/>
  <c r="Z3706" i="1"/>
  <c r="AB3706" i="1" s="1"/>
  <c r="AB3708" i="1"/>
  <c r="M3709" i="1"/>
  <c r="AB3709" i="1" s="1"/>
  <c r="S3711" i="1"/>
  <c r="AB3711" i="1" s="1"/>
  <c r="P3716" i="1"/>
  <c r="AB3716" i="1" s="1"/>
  <c r="V3718" i="1"/>
  <c r="AB3718" i="1" s="1"/>
  <c r="Z3722" i="1"/>
  <c r="AB3722" i="1" s="1"/>
  <c r="AB3724" i="1"/>
  <c r="M3725" i="1"/>
  <c r="AB3725" i="1" s="1"/>
  <c r="S3727" i="1"/>
  <c r="AB3727" i="1" s="1"/>
  <c r="P3732" i="1"/>
  <c r="AB3732" i="1" s="1"/>
  <c r="V3734" i="1"/>
  <c r="AB3734" i="1" s="1"/>
  <c r="Z3738" i="1"/>
  <c r="AB3738" i="1" s="1"/>
  <c r="AB3740" i="1"/>
  <c r="M3741" i="1"/>
  <c r="AB3741" i="1" s="1"/>
  <c r="S3743" i="1"/>
  <c r="AB3743" i="1" s="1"/>
  <c r="P3748" i="1"/>
  <c r="AB3748" i="1" s="1"/>
  <c r="V3750" i="1"/>
  <c r="AB3750" i="1" s="1"/>
  <c r="Z3754" i="1"/>
  <c r="AB3754" i="1" s="1"/>
  <c r="AB3756" i="1"/>
  <c r="M3757" i="1"/>
  <c r="AB3757" i="1" s="1"/>
  <c r="S3759" i="1"/>
  <c r="AB3759" i="1" s="1"/>
  <c r="P3764" i="1"/>
  <c r="AB3764" i="1" s="1"/>
  <c r="V3766" i="1"/>
  <c r="AB3766" i="1" s="1"/>
  <c r="Z3770" i="1"/>
  <c r="AB3770" i="1" s="1"/>
  <c r="P3772" i="1"/>
  <c r="AB3772" i="1" s="1"/>
  <c r="V3774" i="1"/>
  <c r="AB3774" i="1" s="1"/>
  <c r="V3787" i="1"/>
  <c r="AB3787" i="1" s="1"/>
  <c r="AB3788" i="1"/>
  <c r="M3790" i="1"/>
  <c r="AB3790" i="1" s="1"/>
  <c r="V3791" i="1"/>
  <c r="AB3791" i="1" s="1"/>
  <c r="AB3792" i="1"/>
  <c r="S3792" i="1"/>
  <c r="P3793" i="1"/>
  <c r="AB3793" i="1" s="1"/>
  <c r="Z3795" i="1"/>
  <c r="AB3795" i="1" s="1"/>
  <c r="AB3797" i="1"/>
  <c r="AB3803" i="1"/>
  <c r="M3806" i="1"/>
  <c r="AB3806" i="1" s="1"/>
  <c r="V3807" i="1"/>
  <c r="AB3807" i="1" s="1"/>
  <c r="AB3808" i="1"/>
  <c r="S3808" i="1"/>
  <c r="P3809" i="1"/>
  <c r="AB3809" i="1" s="1"/>
  <c r="Z3811" i="1"/>
  <c r="AB3811" i="1" s="1"/>
  <c r="AB3813" i="1"/>
  <c r="AB3819" i="1"/>
  <c r="M3822" i="1"/>
  <c r="AB3822" i="1" s="1"/>
  <c r="V3823" i="1"/>
  <c r="AB3823" i="1" s="1"/>
  <c r="AB3824" i="1"/>
  <c r="S3824" i="1"/>
  <c r="P3825" i="1"/>
  <c r="AB3825" i="1" s="1"/>
  <c r="Z3827" i="1"/>
  <c r="AB3827" i="1" s="1"/>
  <c r="AB3829" i="1"/>
  <c r="AB3835" i="1"/>
  <c r="M3838" i="1"/>
  <c r="AB3838" i="1" s="1"/>
  <c r="V3839" i="1"/>
  <c r="AB3839" i="1" s="1"/>
  <c r="AB3840" i="1"/>
  <c r="S3840" i="1"/>
  <c r="P3841" i="1"/>
  <c r="AB3841" i="1" s="1"/>
  <c r="Z3843" i="1"/>
  <c r="AB3843" i="1" s="1"/>
  <c r="AB3845" i="1"/>
  <c r="AB3851" i="1"/>
  <c r="M3854" i="1"/>
  <c r="AB3854" i="1" s="1"/>
  <c r="V3855" i="1"/>
  <c r="AB3855" i="1" s="1"/>
  <c r="AB3856" i="1"/>
  <c r="S3856" i="1"/>
  <c r="P3857" i="1"/>
  <c r="AB3857" i="1" s="1"/>
  <c r="Z3859" i="1"/>
  <c r="AB3859" i="1" s="1"/>
  <c r="AB3861" i="1"/>
  <c r="AB3867" i="1"/>
  <c r="M3870" i="1"/>
  <c r="AB3870" i="1" s="1"/>
  <c r="V3871" i="1"/>
  <c r="AB3871" i="1" s="1"/>
  <c r="AB3872" i="1"/>
  <c r="S3872" i="1"/>
  <c r="P3873" i="1"/>
  <c r="AB3873" i="1" s="1"/>
  <c r="Z3875" i="1"/>
  <c r="AB3875" i="1" s="1"/>
  <c r="AB3877" i="1"/>
  <c r="AB3883" i="1"/>
  <c r="M3886" i="1"/>
  <c r="AB3886" i="1" s="1"/>
  <c r="V3887" i="1"/>
  <c r="AB3887" i="1" s="1"/>
  <c r="AB3888" i="1"/>
  <c r="S3888" i="1"/>
  <c r="P3889" i="1"/>
  <c r="AB3889" i="1" s="1"/>
  <c r="Z3891" i="1"/>
  <c r="AB3891" i="1" s="1"/>
  <c r="AB3893" i="1"/>
  <c r="AB3899" i="1"/>
  <c r="M3902" i="1"/>
  <c r="AB3902" i="1" s="1"/>
  <c r="V3903" i="1"/>
  <c r="AB3903" i="1" s="1"/>
  <c r="AB3904" i="1"/>
  <c r="S3904" i="1"/>
  <c r="P3905" i="1"/>
  <c r="AB3905" i="1" s="1"/>
  <c r="Z3907" i="1"/>
  <c r="AB3907" i="1" s="1"/>
  <c r="AB3909" i="1"/>
  <c r="AB3915" i="1"/>
  <c r="M3918" i="1"/>
  <c r="AB3918" i="1" s="1"/>
  <c r="V3919" i="1"/>
  <c r="AB3919" i="1" s="1"/>
  <c r="AB3920" i="1"/>
  <c r="S3920" i="1"/>
  <c r="P3921" i="1"/>
  <c r="AB3921" i="1" s="1"/>
  <c r="AB3925" i="1"/>
  <c r="AB3927" i="1"/>
  <c r="AB3929" i="1"/>
  <c r="M3932" i="1"/>
  <c r="AB3932" i="1" s="1"/>
  <c r="P3943" i="1"/>
  <c r="AB3943" i="1" s="1"/>
  <c r="V3961" i="1"/>
  <c r="AB3961" i="1" s="1"/>
  <c r="S3966" i="1"/>
  <c r="Z3977" i="1"/>
  <c r="AB3977" i="1" s="1"/>
  <c r="AB3984" i="1"/>
  <c r="AB3989" i="1"/>
  <c r="AB3991" i="1"/>
  <c r="AB3993" i="1"/>
  <c r="M3996" i="1"/>
  <c r="AB3996" i="1" s="1"/>
  <c r="P4007" i="1"/>
  <c r="AB4007" i="1" s="1"/>
  <c r="AB4028" i="1"/>
  <c r="AB4035" i="1"/>
  <c r="AB4060" i="1"/>
  <c r="AB4067" i="1"/>
  <c r="AB4092" i="1"/>
  <c r="AB4101" i="1"/>
  <c r="AB4105" i="1"/>
  <c r="AB4109" i="1"/>
  <c r="AB4218" i="1"/>
  <c r="AB4249" i="1"/>
  <c r="AB4014" i="1"/>
  <c r="AB4030" i="1"/>
  <c r="AB4046" i="1"/>
  <c r="AB4062" i="1"/>
  <c r="AB4078" i="1"/>
  <c r="AB4094" i="1"/>
  <c r="AB4099" i="1"/>
  <c r="AB4106" i="1"/>
  <c r="AB4108" i="1"/>
  <c r="AB4115" i="1"/>
  <c r="AB4122" i="1"/>
  <c r="AB4124" i="1"/>
  <c r="AB4131" i="1"/>
  <c r="AB4138" i="1"/>
  <c r="AB4140" i="1"/>
  <c r="AB4147" i="1"/>
  <c r="AB4154" i="1"/>
  <c r="AB4156" i="1"/>
  <c r="AB4166" i="1"/>
  <c r="AB4175" i="1"/>
  <c r="AB4184" i="1"/>
  <c r="AB4189" i="1"/>
  <c r="AB4203" i="1"/>
  <c r="AB4209" i="1"/>
  <c r="AB4230" i="1"/>
  <c r="AB4239" i="1"/>
  <c r="AB4248" i="1"/>
  <c r="AB4253" i="1"/>
  <c r="AB4256" i="1"/>
  <c r="AB4269" i="1"/>
  <c r="AB4272" i="1"/>
  <c r="AB4285" i="1"/>
  <c r="AB4288" i="1"/>
  <c r="AB4301" i="1"/>
  <c r="AB4304" i="1"/>
  <c r="AB4317" i="1"/>
  <c r="AB4320" i="1"/>
  <c r="AB4333" i="1"/>
  <c r="AB4336" i="1"/>
  <c r="AB4349" i="1"/>
  <c r="AB4352" i="1"/>
  <c r="AB4365" i="1"/>
  <c r="AB4368" i="1"/>
  <c r="AB4381" i="1"/>
  <c r="AB4384" i="1"/>
  <c r="AB4397" i="1"/>
  <c r="AB4400" i="1"/>
  <c r="AB4413" i="1"/>
  <c r="AB4416" i="1"/>
  <c r="P3922" i="1"/>
  <c r="AB3922" i="1" s="1"/>
  <c r="V3924" i="1"/>
  <c r="AB3924" i="1" s="1"/>
  <c r="Z3928" i="1"/>
  <c r="AB3930" i="1"/>
  <c r="M3931" i="1"/>
  <c r="AB3931" i="1" s="1"/>
  <c r="S3933" i="1"/>
  <c r="AB3933" i="1" s="1"/>
  <c r="P3938" i="1"/>
  <c r="AB3938" i="1" s="1"/>
  <c r="V3940" i="1"/>
  <c r="AB3940" i="1" s="1"/>
  <c r="Z3944" i="1"/>
  <c r="AB3946" i="1"/>
  <c r="M3947" i="1"/>
  <c r="AB3947" i="1" s="1"/>
  <c r="S3949" i="1"/>
  <c r="AB3949" i="1" s="1"/>
  <c r="P3954" i="1"/>
  <c r="AB3954" i="1" s="1"/>
  <c r="V3956" i="1"/>
  <c r="AB3956" i="1" s="1"/>
  <c r="Z3960" i="1"/>
  <c r="AB3962" i="1"/>
  <c r="M3963" i="1"/>
  <c r="AB3963" i="1" s="1"/>
  <c r="S3965" i="1"/>
  <c r="AB3965" i="1" s="1"/>
  <c r="P3970" i="1"/>
  <c r="AB3970" i="1" s="1"/>
  <c r="V3972" i="1"/>
  <c r="AB3972" i="1" s="1"/>
  <c r="Z3976" i="1"/>
  <c r="AB3978" i="1"/>
  <c r="M3979" i="1"/>
  <c r="AB3979" i="1" s="1"/>
  <c r="S3981" i="1"/>
  <c r="AB3981" i="1" s="1"/>
  <c r="P3986" i="1"/>
  <c r="AB3986" i="1" s="1"/>
  <c r="V3988" i="1"/>
  <c r="AB3988" i="1" s="1"/>
  <c r="Z3992" i="1"/>
  <c r="AB3994" i="1"/>
  <c r="M3995" i="1"/>
  <c r="AB3995" i="1" s="1"/>
  <c r="S3997" i="1"/>
  <c r="AB3997" i="1" s="1"/>
  <c r="P4002" i="1"/>
  <c r="AB4002" i="1" s="1"/>
  <c r="V4004" i="1"/>
  <c r="AB4004" i="1" s="1"/>
  <c r="Z4008" i="1"/>
  <c r="AB4010" i="1"/>
  <c r="M4011" i="1"/>
  <c r="AB4011" i="1" s="1"/>
  <c r="P4015" i="1"/>
  <c r="AB4015" i="1" s="1"/>
  <c r="Z4017" i="1"/>
  <c r="M4020" i="1"/>
  <c r="AB4020" i="1" s="1"/>
  <c r="V4021" i="1"/>
  <c r="AB4021" i="1" s="1"/>
  <c r="AB4026" i="1"/>
  <c r="S4026" i="1"/>
  <c r="P4031" i="1"/>
  <c r="AB4031" i="1" s="1"/>
  <c r="Z4033" i="1"/>
  <c r="M4036" i="1"/>
  <c r="AB4036" i="1" s="1"/>
  <c r="V4037" i="1"/>
  <c r="AB4037" i="1" s="1"/>
  <c r="S4042" i="1"/>
  <c r="AB4042" i="1" s="1"/>
  <c r="P4047" i="1"/>
  <c r="AB4047" i="1" s="1"/>
  <c r="Z4049" i="1"/>
  <c r="M4052" i="1"/>
  <c r="AB4052" i="1" s="1"/>
  <c r="V4053" i="1"/>
  <c r="AB4053" i="1" s="1"/>
  <c r="AB4058" i="1"/>
  <c r="S4058" i="1"/>
  <c r="P4063" i="1"/>
  <c r="AB4063" i="1" s="1"/>
  <c r="Z4065" i="1"/>
  <c r="M4068" i="1"/>
  <c r="AB4068" i="1" s="1"/>
  <c r="V4069" i="1"/>
  <c r="AB4069" i="1" s="1"/>
  <c r="S4074" i="1"/>
  <c r="AB4074" i="1" s="1"/>
  <c r="P4079" i="1"/>
  <c r="AB4079" i="1" s="1"/>
  <c r="Z4081" i="1"/>
  <c r="M4084" i="1"/>
  <c r="AB4084" i="1" s="1"/>
  <c r="V4085" i="1"/>
  <c r="AB4085" i="1" s="1"/>
  <c r="AB4090" i="1"/>
  <c r="S4090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1" i="1"/>
  <c r="AB4182" i="1"/>
  <c r="AB4191" i="1"/>
  <c r="AB4200" i="1"/>
  <c r="AB4205" i="1"/>
  <c r="AB4219" i="1"/>
  <c r="AB4225" i="1"/>
  <c r="AB4246" i="1"/>
  <c r="AB4419" i="1"/>
  <c r="P3926" i="1"/>
  <c r="AB3926" i="1" s="1"/>
  <c r="V3928" i="1"/>
  <c r="AB3928" i="1" s="1"/>
  <c r="Z3932" i="1"/>
  <c r="AB3934" i="1"/>
  <c r="M3935" i="1"/>
  <c r="AB3935" i="1" s="1"/>
  <c r="S3937" i="1"/>
  <c r="AB3937" i="1" s="1"/>
  <c r="P3942" i="1"/>
  <c r="AB3942" i="1" s="1"/>
  <c r="V3944" i="1"/>
  <c r="AB3944" i="1" s="1"/>
  <c r="Z3948" i="1"/>
  <c r="AB3948" i="1" s="1"/>
  <c r="AB3950" i="1"/>
  <c r="M3951" i="1"/>
  <c r="AB3951" i="1" s="1"/>
  <c r="S3953" i="1"/>
  <c r="AB3953" i="1" s="1"/>
  <c r="P3958" i="1"/>
  <c r="AB3958" i="1" s="1"/>
  <c r="V3960" i="1"/>
  <c r="AB3960" i="1" s="1"/>
  <c r="Z3964" i="1"/>
  <c r="AB3964" i="1" s="1"/>
  <c r="AB3966" i="1"/>
  <c r="M3967" i="1"/>
  <c r="AB3967" i="1" s="1"/>
  <c r="S3969" i="1"/>
  <c r="AB3969" i="1" s="1"/>
  <c r="P3974" i="1"/>
  <c r="AB3974" i="1" s="1"/>
  <c r="V3976" i="1"/>
  <c r="AB3976" i="1" s="1"/>
  <c r="Z3980" i="1"/>
  <c r="AB3980" i="1" s="1"/>
  <c r="AB3982" i="1"/>
  <c r="M3983" i="1"/>
  <c r="AB3983" i="1" s="1"/>
  <c r="S3985" i="1"/>
  <c r="AB3985" i="1" s="1"/>
  <c r="P3990" i="1"/>
  <c r="AB3990" i="1" s="1"/>
  <c r="V3992" i="1"/>
  <c r="AB3992" i="1" s="1"/>
  <c r="Z3996" i="1"/>
  <c r="AB3998" i="1"/>
  <c r="M3999" i="1"/>
  <c r="AB3999" i="1" s="1"/>
  <c r="S4001" i="1"/>
  <c r="AB4001" i="1" s="1"/>
  <c r="P4006" i="1"/>
  <c r="AB4006" i="1" s="1"/>
  <c r="V4008" i="1"/>
  <c r="AB4008" i="1" s="1"/>
  <c r="Z4012" i="1"/>
  <c r="AB4012" i="1" s="1"/>
  <c r="Z4013" i="1"/>
  <c r="AB4013" i="1" s="1"/>
  <c r="M4016" i="1"/>
  <c r="AB4016" i="1" s="1"/>
  <c r="V4017" i="1"/>
  <c r="AB4017" i="1" s="1"/>
  <c r="S4022" i="1"/>
  <c r="AB4022" i="1" s="1"/>
  <c r="AB4023" i="1"/>
  <c r="P4027" i="1"/>
  <c r="AB4027" i="1" s="1"/>
  <c r="Z4029" i="1"/>
  <c r="AB4029" i="1" s="1"/>
  <c r="M4032" i="1"/>
  <c r="AB4032" i="1" s="1"/>
  <c r="V4033" i="1"/>
  <c r="AB4033" i="1" s="1"/>
  <c r="AB4038" i="1"/>
  <c r="S4038" i="1"/>
  <c r="AB4039" i="1"/>
  <c r="P4043" i="1"/>
  <c r="AB4043" i="1" s="1"/>
  <c r="Z4045" i="1"/>
  <c r="AB4045" i="1" s="1"/>
  <c r="M4048" i="1"/>
  <c r="AB4048" i="1" s="1"/>
  <c r="V4049" i="1"/>
  <c r="AB4049" i="1" s="1"/>
  <c r="S4054" i="1"/>
  <c r="AB4054" i="1" s="1"/>
  <c r="AB4055" i="1"/>
  <c r="P4059" i="1"/>
  <c r="AB4059" i="1" s="1"/>
  <c r="Z4061" i="1"/>
  <c r="AB4061" i="1" s="1"/>
  <c r="M4064" i="1"/>
  <c r="AB4064" i="1" s="1"/>
  <c r="V4065" i="1"/>
  <c r="AB4065" i="1" s="1"/>
  <c r="AB4070" i="1"/>
  <c r="S4070" i="1"/>
  <c r="AB4071" i="1"/>
  <c r="P4075" i="1"/>
  <c r="AB4075" i="1" s="1"/>
  <c r="Z4077" i="1"/>
  <c r="AB4077" i="1" s="1"/>
  <c r="M4080" i="1"/>
  <c r="AB4080" i="1" s="1"/>
  <c r="V4081" i="1"/>
  <c r="AB4081" i="1" s="1"/>
  <c r="S4086" i="1"/>
  <c r="AB4086" i="1" s="1"/>
  <c r="AB4087" i="1"/>
  <c r="P4091" i="1"/>
  <c r="AB4091" i="1" s="1"/>
  <c r="Z4093" i="1"/>
  <c r="AB4093" i="1" s="1"/>
  <c r="AB4098" i="1"/>
  <c r="AB4100" i="1"/>
  <c r="AB4107" i="1"/>
  <c r="AB4114" i="1"/>
  <c r="AB4116" i="1"/>
  <c r="AB4123" i="1"/>
  <c r="AB4130" i="1"/>
  <c r="AB4132" i="1"/>
  <c r="AB4139" i="1"/>
  <c r="AB4146" i="1"/>
  <c r="AB4148" i="1"/>
  <c r="AB4155" i="1"/>
  <c r="AB4171" i="1"/>
  <c r="AB4177" i="1"/>
  <c r="AB4198" i="1"/>
  <c r="AB4207" i="1"/>
  <c r="AB4216" i="1"/>
  <c r="AB4235" i="1"/>
  <c r="AB4241" i="1"/>
  <c r="AB4266" i="1"/>
  <c r="AB4282" i="1"/>
  <c r="AB4298" i="1"/>
  <c r="AB4314" i="1"/>
  <c r="AB4330" i="1"/>
  <c r="AB4346" i="1"/>
  <c r="AB4362" i="1"/>
  <c r="AB4378" i="1"/>
  <c r="AB4394" i="1"/>
  <c r="AB4405" i="1"/>
  <c r="AB4408" i="1"/>
  <c r="AB4410" i="1"/>
  <c r="AB4160" i="1"/>
  <c r="AB4425" i="1"/>
  <c r="AB4176" i="1"/>
  <c r="AB4192" i="1"/>
  <c r="AB4208" i="1"/>
  <c r="AB4224" i="1"/>
  <c r="AB4240" i="1"/>
  <c r="AB4251" i="1"/>
  <c r="AB4259" i="1"/>
  <c r="AB4267" i="1"/>
  <c r="AB4275" i="1"/>
  <c r="AB4283" i="1"/>
  <c r="AB4291" i="1"/>
  <c r="AB4299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11" i="1"/>
  <c r="Z4162" i="1"/>
  <c r="AB4162" i="1" s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2" i="1" s="1"/>
  <c r="AB4244" i="1"/>
  <c r="M4245" i="1"/>
  <c r="AB4245" i="1" s="1"/>
  <c r="S4247" i="1"/>
  <c r="AB4247" i="1" s="1"/>
  <c r="P4252" i="1"/>
  <c r="AB4252" i="1" s="1"/>
  <c r="V4254" i="1"/>
  <c r="AB4254" i="1" s="1"/>
  <c r="P4260" i="1"/>
  <c r="AB4260" i="1" s="1"/>
  <c r="V4262" i="1"/>
  <c r="AB4262" i="1" s="1"/>
  <c r="P4268" i="1"/>
  <c r="AB4268" i="1" s="1"/>
  <c r="V4270" i="1"/>
  <c r="AB4270" i="1" s="1"/>
  <c r="P4276" i="1"/>
  <c r="AB4276" i="1" s="1"/>
  <c r="V4278" i="1"/>
  <c r="AB4278" i="1" s="1"/>
  <c r="P4284" i="1"/>
  <c r="AB4284" i="1" s="1"/>
  <c r="V4286" i="1"/>
  <c r="AB4286" i="1" s="1"/>
  <c r="P4292" i="1"/>
  <c r="AB4292" i="1" s="1"/>
  <c r="V4294" i="1"/>
  <c r="AB4294" i="1" s="1"/>
  <c r="P4300" i="1"/>
  <c r="AB4300" i="1" s="1"/>
  <c r="V4302" i="1"/>
  <c r="AB4302" i="1" s="1"/>
  <c r="P4308" i="1"/>
  <c r="AB4308" i="1" s="1"/>
  <c r="V4310" i="1"/>
  <c r="AB4310" i="1" s="1"/>
  <c r="P4316" i="1"/>
  <c r="AB4316" i="1" s="1"/>
  <c r="V4318" i="1"/>
  <c r="AB4318" i="1" s="1"/>
  <c r="P4324" i="1"/>
  <c r="AB4324" i="1" s="1"/>
  <c r="V4326" i="1"/>
  <c r="AB4326" i="1" s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P4388" i="1"/>
  <c r="AB4388" i="1" s="1"/>
  <c r="V4390" i="1"/>
  <c r="AB4390" i="1" s="1"/>
  <c r="P4396" i="1"/>
  <c r="AB4396" i="1" s="1"/>
  <c r="V4398" i="1"/>
  <c r="AB4398" i="1" s="1"/>
  <c r="P4404" i="1"/>
  <c r="AB4404" i="1" s="1"/>
  <c r="V4406" i="1"/>
  <c r="AB4406" i="1" s="1"/>
  <c r="P4412" i="1"/>
  <c r="AB4412" i="1" s="1"/>
  <c r="V4414" i="1"/>
  <c r="AB4414" i="1" s="1"/>
  <c r="S4421" i="1"/>
  <c r="AB4421" i="1" s="1"/>
  <c r="AB4439" i="1"/>
  <c r="AB4433" i="1"/>
  <c r="P4418" i="1"/>
  <c r="AB4418" i="1" s="1"/>
  <c r="V4420" i="1"/>
  <c r="AB4420" i="1" s="1"/>
  <c r="Z4424" i="1"/>
  <c r="AB4426" i="1"/>
  <c r="M4427" i="1"/>
  <c r="AB4427" i="1" s="1"/>
  <c r="S4429" i="1"/>
  <c r="AB4429" i="1" s="1"/>
  <c r="P4434" i="1"/>
  <c r="AB4434" i="1" s="1"/>
  <c r="V4436" i="1"/>
  <c r="AB4436" i="1" s="1"/>
  <c r="M4443" i="1"/>
  <c r="AB4443" i="1" s="1"/>
  <c r="AB4444" i="1"/>
  <c r="M4447" i="1"/>
  <c r="AB4447" i="1" s="1"/>
  <c r="AB4448" i="1"/>
  <c r="M4451" i="1"/>
  <c r="AB4451" i="1" s="1"/>
  <c r="AB4452" i="1"/>
  <c r="M4455" i="1"/>
  <c r="AB4455" i="1" s="1"/>
  <c r="AB4456" i="1"/>
  <c r="M4459" i="1"/>
  <c r="AB4459" i="1" s="1"/>
  <c r="AB4460" i="1"/>
  <c r="M4463" i="1"/>
  <c r="AB4463" i="1" s="1"/>
  <c r="AB4464" i="1"/>
  <c r="M4467" i="1"/>
  <c r="AB4467" i="1" s="1"/>
  <c r="AB4468" i="1"/>
  <c r="M4471" i="1"/>
  <c r="AB4471" i="1" s="1"/>
  <c r="AB4472" i="1"/>
  <c r="M4475" i="1"/>
  <c r="AB4475" i="1" s="1"/>
  <c r="AB4476" i="1"/>
  <c r="M4479" i="1"/>
  <c r="AB4479" i="1" s="1"/>
  <c r="AB4480" i="1"/>
  <c r="M4483" i="1"/>
  <c r="AB4483" i="1" s="1"/>
  <c r="AB4484" i="1"/>
  <c r="M4487" i="1"/>
  <c r="AB4487" i="1" s="1"/>
  <c r="AB4488" i="1"/>
  <c r="M4491" i="1"/>
  <c r="AB4491" i="1" s="1"/>
  <c r="AB4492" i="1"/>
  <c r="M4495" i="1"/>
  <c r="AB4495" i="1" s="1"/>
  <c r="AB4496" i="1"/>
  <c r="M4499" i="1"/>
  <c r="AB4499" i="1" s="1"/>
  <c r="AB4500" i="1"/>
  <c r="M4503" i="1"/>
  <c r="AB4503" i="1" s="1"/>
  <c r="AB4504" i="1"/>
  <c r="M4507" i="1"/>
  <c r="AB4507" i="1" s="1"/>
  <c r="AB4508" i="1"/>
  <c r="M4511" i="1"/>
  <c r="AB4511" i="1" s="1"/>
  <c r="AB4512" i="1"/>
  <c r="M4515" i="1"/>
  <c r="AB4515" i="1" s="1"/>
  <c r="AB4516" i="1"/>
  <c r="M4519" i="1"/>
  <c r="AB4519" i="1" s="1"/>
  <c r="AB4520" i="1"/>
  <c r="M4523" i="1"/>
  <c r="AB4523" i="1" s="1"/>
  <c r="AB4524" i="1"/>
  <c r="M4527" i="1"/>
  <c r="AB4527" i="1" s="1"/>
  <c r="AB4528" i="1"/>
  <c r="M4531" i="1"/>
  <c r="AB4531" i="1" s="1"/>
  <c r="AB4532" i="1"/>
  <c r="M4535" i="1"/>
  <c r="AB4535" i="1" s="1"/>
  <c r="AB4536" i="1"/>
  <c r="M4539" i="1"/>
  <c r="AB4539" i="1" s="1"/>
  <c r="AB4540" i="1"/>
  <c r="M4543" i="1"/>
  <c r="AB4543" i="1" s="1"/>
  <c r="AB4544" i="1"/>
  <c r="M4547" i="1"/>
  <c r="AB4547" i="1" s="1"/>
  <c r="P4422" i="1"/>
  <c r="AB4422" i="1" s="1"/>
  <c r="V4424" i="1"/>
  <c r="AB4424" i="1" s="1"/>
  <c r="Z4428" i="1"/>
  <c r="AB4428" i="1" s="1"/>
  <c r="AB4430" i="1"/>
  <c r="M4431" i="1"/>
  <c r="AB4431" i="1" s="1"/>
  <c r="Z4432" i="1"/>
  <c r="AB4432" i="1" s="1"/>
  <c r="M4435" i="1"/>
  <c r="AB4435" i="1" s="1"/>
  <c r="AB4437" i="1"/>
  <c r="S4437" i="1"/>
  <c r="AB4438" i="1"/>
  <c r="Z4440" i="1"/>
  <c r="AB4440" i="1" s="1"/>
  <c r="S4550" i="1"/>
  <c r="P4550" i="1"/>
  <c r="V4552" i="1"/>
  <c r="AB4552" i="1" s="1"/>
  <c r="V4556" i="1"/>
  <c r="S4557" i="1"/>
  <c r="AB4557" i="1" s="1"/>
  <c r="P4562" i="1"/>
  <c r="M4563" i="1"/>
  <c r="AB4563" i="1" s="1"/>
  <c r="V4564" i="1"/>
  <c r="S4565" i="1"/>
  <c r="AB4565" i="1" s="1"/>
  <c r="P4570" i="1"/>
  <c r="M4571" i="1"/>
  <c r="AB4571" i="1" s="1"/>
  <c r="V4572" i="1"/>
  <c r="S4573" i="1"/>
  <c r="AB4573" i="1" s="1"/>
  <c r="P4578" i="1"/>
  <c r="M4579" i="1"/>
  <c r="AB4579" i="1" s="1"/>
  <c r="V4580" i="1"/>
  <c r="S4581" i="1"/>
  <c r="AB4581" i="1" s="1"/>
  <c r="P4586" i="1"/>
  <c r="M4587" i="1"/>
  <c r="AB4587" i="1" s="1"/>
  <c r="V4588" i="1"/>
  <c r="S4589" i="1"/>
  <c r="AB4589" i="1" s="1"/>
  <c r="P4594" i="1"/>
  <c r="M4595" i="1"/>
  <c r="AB4595" i="1" s="1"/>
  <c r="V4596" i="1"/>
  <c r="S4597" i="1"/>
  <c r="AB4597" i="1" s="1"/>
  <c r="P4602" i="1"/>
  <c r="M4603" i="1"/>
  <c r="AB4603" i="1" s="1"/>
  <c r="V4604" i="1"/>
  <c r="S4605" i="1"/>
  <c r="AB4605" i="1" s="1"/>
  <c r="P4610" i="1"/>
  <c r="M4611" i="1"/>
  <c r="AB4611" i="1" s="1"/>
  <c r="V4612" i="1"/>
  <c r="S4613" i="1"/>
  <c r="AB4613" i="1" s="1"/>
  <c r="P4618" i="1"/>
  <c r="M4619" i="1"/>
  <c r="AB4619" i="1" s="1"/>
  <c r="V4620" i="1"/>
  <c r="S4621" i="1"/>
  <c r="AB4621" i="1" s="1"/>
  <c r="P4626" i="1"/>
  <c r="M4627" i="1"/>
  <c r="AB4627" i="1" s="1"/>
  <c r="V4628" i="1"/>
  <c r="S4629" i="1"/>
  <c r="AB4629" i="1" s="1"/>
  <c r="P4634" i="1"/>
  <c r="M4635" i="1"/>
  <c r="AB4635" i="1" s="1"/>
  <c r="V4636" i="1"/>
  <c r="S4637" i="1"/>
  <c r="AB4637" i="1" s="1"/>
  <c r="P4642" i="1"/>
  <c r="M4643" i="1"/>
  <c r="AB4643" i="1" s="1"/>
  <c r="V4644" i="1"/>
  <c r="S4645" i="1"/>
  <c r="AB4645" i="1" s="1"/>
  <c r="P4650" i="1"/>
  <c r="M4651" i="1"/>
  <c r="AB4651" i="1" s="1"/>
  <c r="V4652" i="1"/>
  <c r="S4653" i="1"/>
  <c r="AB4653" i="1" s="1"/>
  <c r="P4658" i="1"/>
  <c r="M4659" i="1"/>
  <c r="AB4659" i="1" s="1"/>
  <c r="V4660" i="1"/>
  <c r="S4661" i="1"/>
  <c r="AB4661" i="1" s="1"/>
  <c r="P4666" i="1"/>
  <c r="M4667" i="1"/>
  <c r="AB4667" i="1" s="1"/>
  <c r="Z4668" i="1"/>
  <c r="S4669" i="1"/>
  <c r="S4549" i="1"/>
  <c r="AB4549" i="1" s="1"/>
  <c r="P4554" i="1"/>
  <c r="AB4554" i="1" s="1"/>
  <c r="AB4556" i="1"/>
  <c r="Z4560" i="1"/>
  <c r="AB4564" i="1"/>
  <c r="Z4568" i="1"/>
  <c r="AB4572" i="1"/>
  <c r="Z4576" i="1"/>
  <c r="AB4580" i="1"/>
  <c r="Z4584" i="1"/>
  <c r="AB4588" i="1"/>
  <c r="Z4592" i="1"/>
  <c r="AB4596" i="1"/>
  <c r="Z4600" i="1"/>
  <c r="AB4604" i="1"/>
  <c r="Z4608" i="1"/>
  <c r="AB4612" i="1"/>
  <c r="Z4616" i="1"/>
  <c r="AB4620" i="1"/>
  <c r="Z4624" i="1"/>
  <c r="AB4628" i="1"/>
  <c r="Z4632" i="1"/>
  <c r="AB4636" i="1"/>
  <c r="Z4640" i="1"/>
  <c r="AB4644" i="1"/>
  <c r="Z4648" i="1"/>
  <c r="AB4652" i="1"/>
  <c r="Z4656" i="1"/>
  <c r="AB4660" i="1"/>
  <c r="Z4664" i="1"/>
  <c r="V4668" i="1"/>
  <c r="AB4668" i="1" s="1"/>
  <c r="AB4669" i="1"/>
  <c r="Z4548" i="1"/>
  <c r="AB4548" i="1" s="1"/>
  <c r="AB4550" i="1"/>
  <c r="M4551" i="1"/>
  <c r="AB4551" i="1" s="1"/>
  <c r="S4553" i="1"/>
  <c r="AB4553" i="1" s="1"/>
  <c r="P4558" i="1"/>
  <c r="AB4558" i="1" s="1"/>
  <c r="M4559" i="1"/>
  <c r="AB4559" i="1" s="1"/>
  <c r="V4560" i="1"/>
  <c r="AB4560" i="1" s="1"/>
  <c r="S4561" i="1"/>
  <c r="AB4561" i="1" s="1"/>
  <c r="AB4562" i="1"/>
  <c r="P4566" i="1"/>
  <c r="AB4566" i="1" s="1"/>
  <c r="M4567" i="1"/>
  <c r="AB4567" i="1" s="1"/>
  <c r="V4568" i="1"/>
  <c r="AB4568" i="1" s="1"/>
  <c r="S4569" i="1"/>
  <c r="AB4569" i="1" s="1"/>
  <c r="AB4570" i="1"/>
  <c r="P4574" i="1"/>
  <c r="AB4574" i="1" s="1"/>
  <c r="M4575" i="1"/>
  <c r="AB4575" i="1" s="1"/>
  <c r="V4576" i="1"/>
  <c r="AB4576" i="1" s="1"/>
  <c r="S4577" i="1"/>
  <c r="AB4577" i="1" s="1"/>
  <c r="AB4578" i="1"/>
  <c r="P4582" i="1"/>
  <c r="AB4582" i="1" s="1"/>
  <c r="M4583" i="1"/>
  <c r="AB4583" i="1" s="1"/>
  <c r="V4584" i="1"/>
  <c r="AB4584" i="1" s="1"/>
  <c r="S4585" i="1"/>
  <c r="AB4585" i="1" s="1"/>
  <c r="AB4586" i="1"/>
  <c r="P4590" i="1"/>
  <c r="AB4590" i="1" s="1"/>
  <c r="M4591" i="1"/>
  <c r="AB4591" i="1" s="1"/>
  <c r="V4592" i="1"/>
  <c r="AB4592" i="1" s="1"/>
  <c r="S4593" i="1"/>
  <c r="AB4593" i="1" s="1"/>
  <c r="AB4594" i="1"/>
  <c r="P4598" i="1"/>
  <c r="AB4598" i="1" s="1"/>
  <c r="M4599" i="1"/>
  <c r="AB4599" i="1" s="1"/>
  <c r="V4600" i="1"/>
  <c r="AB4600" i="1" s="1"/>
  <c r="S4601" i="1"/>
  <c r="AB4601" i="1" s="1"/>
  <c r="AB4602" i="1"/>
  <c r="P4606" i="1"/>
  <c r="AB4606" i="1" s="1"/>
  <c r="M4607" i="1"/>
  <c r="AB4607" i="1" s="1"/>
  <c r="V4608" i="1"/>
  <c r="AB4608" i="1" s="1"/>
  <c r="S4609" i="1"/>
  <c r="AB4609" i="1" s="1"/>
  <c r="AB4610" i="1"/>
  <c r="P4614" i="1"/>
  <c r="AB4614" i="1" s="1"/>
  <c r="M4615" i="1"/>
  <c r="AB4615" i="1" s="1"/>
  <c r="V4616" i="1"/>
  <c r="AB4616" i="1" s="1"/>
  <c r="S4617" i="1"/>
  <c r="AB4617" i="1" s="1"/>
  <c r="AB4618" i="1"/>
  <c r="P4622" i="1"/>
  <c r="AB4622" i="1" s="1"/>
  <c r="M4623" i="1"/>
  <c r="AB4623" i="1" s="1"/>
  <c r="V4624" i="1"/>
  <c r="AB4624" i="1" s="1"/>
  <c r="S4625" i="1"/>
  <c r="AB4625" i="1" s="1"/>
  <c r="AB4626" i="1"/>
  <c r="P4630" i="1"/>
  <c r="AB4630" i="1" s="1"/>
  <c r="M4631" i="1"/>
  <c r="AB4631" i="1" s="1"/>
  <c r="V4632" i="1"/>
  <c r="AB4632" i="1" s="1"/>
  <c r="S4633" i="1"/>
  <c r="AB4633" i="1" s="1"/>
  <c r="AB4634" i="1"/>
  <c r="P4638" i="1"/>
  <c r="AB4638" i="1" s="1"/>
  <c r="M4639" i="1"/>
  <c r="AB4639" i="1" s="1"/>
  <c r="V4640" i="1"/>
  <c r="AB4640" i="1" s="1"/>
  <c r="S4641" i="1"/>
  <c r="AB4641" i="1" s="1"/>
  <c r="AB4642" i="1"/>
  <c r="P4646" i="1"/>
  <c r="AB4646" i="1" s="1"/>
  <c r="M4647" i="1"/>
  <c r="AB4647" i="1" s="1"/>
  <c r="V4648" i="1"/>
  <c r="AB4648" i="1" s="1"/>
  <c r="S4649" i="1"/>
  <c r="AB4649" i="1" s="1"/>
  <c r="AB4650" i="1"/>
  <c r="P4654" i="1"/>
  <c r="AB4654" i="1" s="1"/>
  <c r="M4655" i="1"/>
  <c r="AB4655" i="1" s="1"/>
  <c r="V4656" i="1"/>
  <c r="AB4656" i="1" s="1"/>
  <c r="S4657" i="1"/>
  <c r="AB4657" i="1" s="1"/>
  <c r="AB4658" i="1"/>
  <c r="P4662" i="1"/>
  <c r="AB4662" i="1" s="1"/>
  <c r="M4663" i="1"/>
  <c r="AB4663" i="1" s="1"/>
  <c r="V4664" i="1"/>
  <c r="AB4664" i="1" s="1"/>
  <c r="S4665" i="1"/>
  <c r="AB4665" i="1" s="1"/>
  <c r="AB4666" i="1"/>
  <c r="Z4670" i="1"/>
  <c r="AB4670" i="1" s="1"/>
  <c r="M4673" i="1"/>
  <c r="AB4673" i="1" s="1"/>
  <c r="AB4675" i="1"/>
  <c r="S4675" i="1"/>
  <c r="AB4676" i="1"/>
  <c r="Z4678" i="1"/>
  <c r="AB4678" i="1" s="1"/>
  <c r="M4681" i="1"/>
  <c r="AB4681" i="1" s="1"/>
  <c r="S4683" i="1"/>
  <c r="AB4683" i="1" s="1"/>
  <c r="AB4684" i="1"/>
  <c r="Z4686" i="1"/>
  <c r="AB4686" i="1" s="1"/>
  <c r="M4689" i="1"/>
  <c r="AB4689" i="1" s="1"/>
  <c r="AB4691" i="1"/>
  <c r="S4691" i="1"/>
  <c r="AB4692" i="1"/>
  <c r="Z4694" i="1"/>
  <c r="AB4694" i="1" s="1"/>
  <c r="M4697" i="1"/>
  <c r="AB4697" i="1" s="1"/>
  <c r="S4699" i="1"/>
  <c r="AB4699" i="1" s="1"/>
  <c r="AB4700" i="1"/>
  <c r="Z4702" i="1"/>
  <c r="AB4702" i="1" s="1"/>
  <c r="M4705" i="1"/>
  <c r="AB4705" i="1" s="1"/>
  <c r="AB4707" i="1"/>
  <c r="S4707" i="1"/>
  <c r="AB4708" i="1"/>
  <c r="Z4710" i="1"/>
  <c r="AB4710" i="1" s="1"/>
  <c r="M4713" i="1"/>
  <c r="AB4713" i="1" s="1"/>
  <c r="S4715" i="1"/>
  <c r="AB4715" i="1" s="1"/>
  <c r="AB4716" i="1"/>
  <c r="Z4718" i="1"/>
  <c r="AB4718" i="1" s="1"/>
  <c r="M4721" i="1"/>
  <c r="AB4721" i="1" s="1"/>
  <c r="AB4722" i="1"/>
  <c r="P4726" i="1"/>
  <c r="P4727" i="1"/>
  <c r="Z4732" i="1"/>
  <c r="P4734" i="1"/>
  <c r="M4735" i="1"/>
  <c r="S4737" i="1"/>
  <c r="P4742" i="1"/>
  <c r="M4743" i="1"/>
  <c r="S4745" i="1"/>
  <c r="P4750" i="1"/>
  <c r="M4751" i="1"/>
  <c r="S4753" i="1"/>
  <c r="P4758" i="1"/>
  <c r="M4759" i="1"/>
  <c r="S4761" i="1"/>
  <c r="P4766" i="1"/>
  <c r="M4767" i="1"/>
  <c r="S4769" i="1"/>
  <c r="P4774" i="1"/>
  <c r="M4775" i="1"/>
  <c r="AB4775" i="1" s="1"/>
  <c r="Z4776" i="1"/>
  <c r="S4777" i="1"/>
  <c r="P4778" i="1"/>
  <c r="M4779" i="1"/>
  <c r="AB4779" i="1" s="1"/>
  <c r="Z4780" i="1"/>
  <c r="S4781" i="1"/>
  <c r="P4782" i="1"/>
  <c r="M4783" i="1"/>
  <c r="AB4783" i="1" s="1"/>
  <c r="Z4784" i="1"/>
  <c r="S4785" i="1"/>
  <c r="P4786" i="1"/>
  <c r="M4787" i="1"/>
  <c r="AB4787" i="1" s="1"/>
  <c r="Z4788" i="1"/>
  <c r="S4789" i="1"/>
  <c r="P4790" i="1"/>
  <c r="M4791" i="1"/>
  <c r="AB4791" i="1" s="1"/>
  <c r="Z4792" i="1"/>
  <c r="S4793" i="1"/>
  <c r="P4794" i="1"/>
  <c r="M4795" i="1"/>
  <c r="AB4795" i="1" s="1"/>
  <c r="Z4796" i="1"/>
  <c r="S4797" i="1"/>
  <c r="P4798" i="1"/>
  <c r="M4799" i="1"/>
  <c r="AB4799" i="1" s="1"/>
  <c r="Z4800" i="1"/>
  <c r="S4801" i="1"/>
  <c r="P4802" i="1"/>
  <c r="AB4820" i="1"/>
  <c r="AB4735" i="1"/>
  <c r="AB4737" i="1"/>
  <c r="AB4743" i="1"/>
  <c r="AB4745" i="1"/>
  <c r="AB4751" i="1"/>
  <c r="AB4753" i="1"/>
  <c r="AB4759" i="1"/>
  <c r="AB4761" i="1"/>
  <c r="AB4767" i="1"/>
  <c r="AB4769" i="1"/>
  <c r="AB4777" i="1"/>
  <c r="AB4781" i="1"/>
  <c r="AB4785" i="1"/>
  <c r="AB4789" i="1"/>
  <c r="AB4793" i="1"/>
  <c r="AB4797" i="1"/>
  <c r="AB4801" i="1"/>
  <c r="S4671" i="1"/>
  <c r="AB4671" i="1" s="1"/>
  <c r="AB4672" i="1"/>
  <c r="Z4674" i="1"/>
  <c r="AB4674" i="1" s="1"/>
  <c r="M4677" i="1"/>
  <c r="AB4677" i="1" s="1"/>
  <c r="S4679" i="1"/>
  <c r="AB4679" i="1" s="1"/>
  <c r="AB4680" i="1"/>
  <c r="Z4682" i="1"/>
  <c r="AB4682" i="1" s="1"/>
  <c r="M4685" i="1"/>
  <c r="AB4685" i="1" s="1"/>
  <c r="AB4687" i="1"/>
  <c r="S4687" i="1"/>
  <c r="AB4688" i="1"/>
  <c r="Z4690" i="1"/>
  <c r="AB4690" i="1" s="1"/>
  <c r="M4693" i="1"/>
  <c r="AB4693" i="1" s="1"/>
  <c r="S4695" i="1"/>
  <c r="AB4695" i="1" s="1"/>
  <c r="AB4696" i="1"/>
  <c r="Z4698" i="1"/>
  <c r="AB4698" i="1" s="1"/>
  <c r="M4701" i="1"/>
  <c r="AB4701" i="1" s="1"/>
  <c r="S4703" i="1"/>
  <c r="AB4703" i="1" s="1"/>
  <c r="AB4704" i="1"/>
  <c r="Z4706" i="1"/>
  <c r="AB4706" i="1" s="1"/>
  <c r="M4709" i="1"/>
  <c r="AB4709" i="1" s="1"/>
  <c r="S4711" i="1"/>
  <c r="AB4711" i="1" s="1"/>
  <c r="AB4712" i="1"/>
  <c r="Z4714" i="1"/>
  <c r="AB4714" i="1" s="1"/>
  <c r="M4717" i="1"/>
  <c r="AB4717" i="1" s="1"/>
  <c r="AB4719" i="1"/>
  <c r="S4719" i="1"/>
  <c r="AB4720" i="1"/>
  <c r="AB4725" i="1"/>
  <c r="Z4729" i="1"/>
  <c r="AB4732" i="1"/>
  <c r="Z4724" i="1"/>
  <c r="AB4726" i="1"/>
  <c r="M4727" i="1"/>
  <c r="AB4727" i="1" s="1"/>
  <c r="S4729" i="1"/>
  <c r="AB4729" i="1" s="1"/>
  <c r="S4733" i="1"/>
  <c r="AB4733" i="1" s="1"/>
  <c r="AB4734" i="1"/>
  <c r="P4738" i="1"/>
  <c r="AB4738" i="1" s="1"/>
  <c r="M4739" i="1"/>
  <c r="AB4739" i="1" s="1"/>
  <c r="V4740" i="1"/>
  <c r="S4741" i="1"/>
  <c r="AB4741" i="1" s="1"/>
  <c r="AB4742" i="1"/>
  <c r="P4746" i="1"/>
  <c r="AB4746" i="1" s="1"/>
  <c r="M4747" i="1"/>
  <c r="AB4747" i="1" s="1"/>
  <c r="V4748" i="1"/>
  <c r="S4749" i="1"/>
  <c r="AB4749" i="1" s="1"/>
  <c r="AB4750" i="1"/>
  <c r="P4754" i="1"/>
  <c r="AB4754" i="1" s="1"/>
  <c r="M4755" i="1"/>
  <c r="AB4755" i="1" s="1"/>
  <c r="V4756" i="1"/>
  <c r="S4757" i="1"/>
  <c r="AB4757" i="1" s="1"/>
  <c r="AB4758" i="1"/>
  <c r="P4762" i="1"/>
  <c r="AB4762" i="1" s="1"/>
  <c r="M4763" i="1"/>
  <c r="AB4763" i="1" s="1"/>
  <c r="V4764" i="1"/>
  <c r="S4765" i="1"/>
  <c r="AB4765" i="1" s="1"/>
  <c r="AB4766" i="1"/>
  <c r="P4770" i="1"/>
  <c r="AB4770" i="1" s="1"/>
  <c r="M4771" i="1"/>
  <c r="AB4771" i="1" s="1"/>
  <c r="V4772" i="1"/>
  <c r="S4773" i="1"/>
  <c r="AB4773" i="1" s="1"/>
  <c r="AB4774" i="1"/>
  <c r="V4810" i="1"/>
  <c r="AB4866" i="1"/>
  <c r="V4724" i="1"/>
  <c r="AB4724" i="1" s="1"/>
  <c r="Z4728" i="1"/>
  <c r="AB4728" i="1" s="1"/>
  <c r="AB4730" i="1"/>
  <c r="M4731" i="1"/>
  <c r="AB4731" i="1" s="1"/>
  <c r="Z4736" i="1"/>
  <c r="AB4736" i="1" s="1"/>
  <c r="AB4740" i="1"/>
  <c r="Z4744" i="1"/>
  <c r="AB4744" i="1" s="1"/>
  <c r="AB4748" i="1"/>
  <c r="Z4752" i="1"/>
  <c r="AB4752" i="1" s="1"/>
  <c r="AB4756" i="1"/>
  <c r="Z4760" i="1"/>
  <c r="AB4760" i="1" s="1"/>
  <c r="AB4764" i="1"/>
  <c r="Z4768" i="1"/>
  <c r="AB4768" i="1" s="1"/>
  <c r="AB4772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12" i="1"/>
  <c r="S4815" i="1"/>
  <c r="AB4819" i="1"/>
  <c r="AB4898" i="1"/>
  <c r="M4803" i="1"/>
  <c r="AB4803" i="1" s="1"/>
  <c r="Z4804" i="1"/>
  <c r="AB4804" i="1" s="1"/>
  <c r="S4805" i="1"/>
  <c r="AB4805" i="1" s="1"/>
  <c r="P4806" i="1"/>
  <c r="AB4806" i="1" s="1"/>
  <c r="M4807" i="1"/>
  <c r="AB4807" i="1" s="1"/>
  <c r="P4808" i="1"/>
  <c r="M4808" i="1"/>
  <c r="AB4808" i="1" s="1"/>
  <c r="S4810" i="1"/>
  <c r="AB4810" i="1" s="1"/>
  <c r="P4815" i="1"/>
  <c r="V4817" i="1"/>
  <c r="AB4817" i="1" s="1"/>
  <c r="Z4821" i="1"/>
  <c r="AB4821" i="1" s="1"/>
  <c r="M4824" i="1"/>
  <c r="AB4824" i="1" s="1"/>
  <c r="V4825" i="1"/>
  <c r="S4826" i="1"/>
  <c r="AB4826" i="1" s="1"/>
  <c r="P4831" i="1"/>
  <c r="M4832" i="1"/>
  <c r="AB4832" i="1" s="1"/>
  <c r="V4833" i="1"/>
  <c r="S4834" i="1"/>
  <c r="AB4834" i="1" s="1"/>
  <c r="Z4837" i="1"/>
  <c r="AB4837" i="1" s="1"/>
  <c r="S4838" i="1"/>
  <c r="P4839" i="1"/>
  <c r="AB4839" i="1" s="1"/>
  <c r="M4840" i="1"/>
  <c r="AB4840" i="1" s="1"/>
  <c r="Z4841" i="1"/>
  <c r="AB4841" i="1" s="1"/>
  <c r="S4842" i="1"/>
  <c r="P4843" i="1"/>
  <c r="AB4843" i="1" s="1"/>
  <c r="AB4856" i="1"/>
  <c r="AB4876" i="1"/>
  <c r="AB4879" i="1"/>
  <c r="AB4888" i="1"/>
  <c r="AB4908" i="1"/>
  <c r="AB4911" i="1"/>
  <c r="AB4920" i="1"/>
  <c r="AB4929" i="1"/>
  <c r="AB4811" i="1"/>
  <c r="AB4825" i="1"/>
  <c r="AB4833" i="1"/>
  <c r="AB4838" i="1"/>
  <c r="AB4842" i="1"/>
  <c r="AB4847" i="1"/>
  <c r="AB4871" i="1"/>
  <c r="AB4903" i="1"/>
  <c r="V4809" i="1"/>
  <c r="AB4809" i="1" s="1"/>
  <c r="Z4813" i="1"/>
  <c r="AB4813" i="1" s="1"/>
  <c r="AB4815" i="1"/>
  <c r="M4816" i="1"/>
  <c r="AB4816" i="1" s="1"/>
  <c r="S4818" i="1"/>
  <c r="AB4818" i="1" s="1"/>
  <c r="P4823" i="1"/>
  <c r="AB4823" i="1" s="1"/>
  <c r="P4827" i="1"/>
  <c r="AB4827" i="1" s="1"/>
  <c r="M4828" i="1"/>
  <c r="AB4828" i="1" s="1"/>
  <c r="V4829" i="1"/>
  <c r="AB4829" i="1" s="1"/>
  <c r="S4830" i="1"/>
  <c r="AB4830" i="1" s="1"/>
  <c r="AB4831" i="1"/>
  <c r="P4835" i="1"/>
  <c r="AB4835" i="1" s="1"/>
  <c r="M4836" i="1"/>
  <c r="AB4836" i="1" s="1"/>
  <c r="AB4860" i="1"/>
  <c r="AB4863" i="1"/>
  <c r="AB4872" i="1"/>
  <c r="AB4892" i="1"/>
  <c r="AB4895" i="1"/>
  <c r="AB4904" i="1"/>
  <c r="V4845" i="1"/>
  <c r="AB4845" i="1" s="1"/>
  <c r="Z4849" i="1"/>
  <c r="Z4857" i="1"/>
  <c r="Z4865" i="1"/>
  <c r="Z4873" i="1"/>
  <c r="Z4881" i="1"/>
  <c r="Z4889" i="1"/>
  <c r="Z4897" i="1"/>
  <c r="Z4905" i="1"/>
  <c r="Z4913" i="1"/>
  <c r="P4923" i="1"/>
  <c r="AB4931" i="1"/>
  <c r="AB4934" i="1"/>
  <c r="AB4943" i="1"/>
  <c r="AB4849" i="1"/>
  <c r="AB4851" i="1"/>
  <c r="AB4859" i="1"/>
  <c r="AB4867" i="1"/>
  <c r="AB4875" i="1"/>
  <c r="AB4883" i="1"/>
  <c r="AB4891" i="1"/>
  <c r="AB4899" i="1"/>
  <c r="AB4907" i="1"/>
  <c r="AB4915" i="1"/>
  <c r="M4844" i="1"/>
  <c r="AB4844" i="1" s="1"/>
  <c r="S4846" i="1"/>
  <c r="AB4846" i="1" s="1"/>
  <c r="Z4853" i="1"/>
  <c r="AB4853" i="1" s="1"/>
  <c r="AB4857" i="1"/>
  <c r="Z4861" i="1"/>
  <c r="AB4861" i="1" s="1"/>
  <c r="AB4865" i="1"/>
  <c r="Z4869" i="1"/>
  <c r="AB4869" i="1" s="1"/>
  <c r="AB4873" i="1"/>
  <c r="Z4877" i="1"/>
  <c r="AB4877" i="1" s="1"/>
  <c r="AB4881" i="1"/>
  <c r="Z4885" i="1"/>
  <c r="AB4885" i="1" s="1"/>
  <c r="AB4889" i="1"/>
  <c r="Z4893" i="1"/>
  <c r="AB4893" i="1" s="1"/>
  <c r="AB4897" i="1"/>
  <c r="Z4901" i="1"/>
  <c r="AB4901" i="1" s="1"/>
  <c r="AB4905" i="1"/>
  <c r="Z4909" i="1"/>
  <c r="AB4909" i="1" s="1"/>
  <c r="AB4913" i="1"/>
  <c r="Z4917" i="1"/>
  <c r="AB4917" i="1" s="1"/>
  <c r="AB4951" i="1"/>
  <c r="M4923" i="1"/>
  <c r="AB4923" i="1" s="1"/>
  <c r="Z4928" i="1"/>
  <c r="Z4936" i="1"/>
  <c r="AB4942" i="1"/>
  <c r="AB4946" i="1"/>
  <c r="AB4950" i="1"/>
  <c r="Z4959" i="1"/>
  <c r="M4962" i="1"/>
  <c r="AB4938" i="1"/>
  <c r="P4922" i="1"/>
  <c r="AB4922" i="1" s="1"/>
  <c r="V4924" i="1"/>
  <c r="AB4924" i="1" s="1"/>
  <c r="AB4928" i="1"/>
  <c r="Z4932" i="1"/>
  <c r="AB4932" i="1" s="1"/>
  <c r="AB4936" i="1"/>
  <c r="V4940" i="1"/>
  <c r="AB4940" i="1" s="1"/>
  <c r="AB4941" i="1"/>
  <c r="V4944" i="1"/>
  <c r="AB4944" i="1" s="1"/>
  <c r="AB4945" i="1"/>
  <c r="V4948" i="1"/>
  <c r="AB4948" i="1" s="1"/>
  <c r="AB4949" i="1"/>
  <c r="V4952" i="1"/>
  <c r="AB4952" i="1" s="1"/>
  <c r="AB4953" i="1"/>
  <c r="AB4961" i="1"/>
  <c r="Z4954" i="1"/>
  <c r="AB4954" i="1" s="1"/>
  <c r="M4957" i="1"/>
  <c r="AB4957" i="1" s="1"/>
  <c r="S4959" i="1"/>
  <c r="AB4959" i="1" s="1"/>
  <c r="P4964" i="1"/>
  <c r="V4966" i="1"/>
  <c r="AB4966" i="1" s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AB4990" i="1" s="1"/>
  <c r="P4996" i="1"/>
  <c r="AB4996" i="1" s="1"/>
  <c r="V4998" i="1"/>
  <c r="AB4998" i="1" s="1"/>
  <c r="Z5002" i="1"/>
  <c r="AB5002" i="1" s="1"/>
  <c r="AB4960" i="1"/>
  <c r="AB4967" i="1"/>
  <c r="AB4975" i="1"/>
  <c r="AB4983" i="1"/>
  <c r="AB4991" i="1"/>
  <c r="M4997" i="1"/>
  <c r="AB4997" i="1" s="1"/>
  <c r="AB4999" i="1"/>
  <c r="P4956" i="1"/>
  <c r="AB4956" i="1" s="1"/>
  <c r="V4958" i="1"/>
  <c r="AB4958" i="1" s="1"/>
  <c r="Z4962" i="1"/>
  <c r="AB4962" i="1" s="1"/>
  <c r="AB4964" i="1"/>
  <c r="P4968" i="1"/>
  <c r="AB4968" i="1" s="1"/>
  <c r="V4970" i="1"/>
  <c r="AB4970" i="1" s="1"/>
  <c r="P4976" i="1"/>
  <c r="AB4976" i="1" s="1"/>
  <c r="V4978" i="1"/>
  <c r="AB4978" i="1" s="1"/>
  <c r="P4984" i="1"/>
  <c r="AB4984" i="1" s="1"/>
  <c r="V4986" i="1"/>
  <c r="AB4986" i="1" s="1"/>
  <c r="P4992" i="1"/>
  <c r="AB4992" i="1" s="1"/>
  <c r="V4994" i="1"/>
  <c r="AB4994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<sst xmlns="http://schemas.openxmlformats.org/spreadsheetml/2006/main" count="33" uniqueCount="20">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</sst>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8%20AGOSTO/13%20-%20PCF/13.2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CURADO - C.G 004/2022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44774</v>
          </cell>
          <cell r="J12">
            <v>356.79</v>
          </cell>
          <cell r="L12">
            <v>162.41</v>
          </cell>
          <cell r="M12">
            <v>14.35</v>
          </cell>
          <cell r="O12">
            <v>1.59</v>
          </cell>
          <cell r="R12">
            <v>117.05</v>
          </cell>
          <cell r="S12">
            <v>38.299999999999997</v>
          </cell>
        </row>
        <row r="13">
          <cell r="C13" t="str">
            <v>UPA CURADO - C.G 004/2022</v>
          </cell>
          <cell r="E13" t="str">
            <v>ADAELSON ALCANTARA DE FIGUEIREDO</v>
          </cell>
          <cell r="F13" t="str">
            <v>3 - Administrativo</v>
          </cell>
          <cell r="G13" t="str">
            <v>782320</v>
          </cell>
          <cell r="H13">
            <v>44774</v>
          </cell>
          <cell r="J13">
            <v>334.01</v>
          </cell>
          <cell r="L13">
            <v>162.41</v>
          </cell>
          <cell r="M13">
            <v>14.35</v>
          </cell>
          <cell r="O13">
            <v>1.93</v>
          </cell>
          <cell r="R13">
            <v>117.05</v>
          </cell>
          <cell r="S13">
            <v>38.299999999999997</v>
          </cell>
        </row>
        <row r="14">
          <cell r="C14" t="str">
            <v>UPA CURADO - C.G 004/2022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44774</v>
          </cell>
          <cell r="J14">
            <v>350.15</v>
          </cell>
          <cell r="L14">
            <v>162.41</v>
          </cell>
          <cell r="M14">
            <v>14.35</v>
          </cell>
          <cell r="O14">
            <v>1.93</v>
          </cell>
        </row>
        <row r="15">
          <cell r="C15" t="str">
            <v>UPA CURADO - C.G 004/2022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44774</v>
          </cell>
          <cell r="J15">
            <v>245.85</v>
          </cell>
          <cell r="L15">
            <v>162.41</v>
          </cell>
          <cell r="M15">
            <v>14.35</v>
          </cell>
          <cell r="O15">
            <v>1.93</v>
          </cell>
          <cell r="R15">
            <v>117.05</v>
          </cell>
          <cell r="S15">
            <v>38.299999999999997</v>
          </cell>
          <cell r="U15">
            <v>69.430000000000007</v>
          </cell>
          <cell r="X15" t="str">
            <v>AUX. CRECHE</v>
          </cell>
        </row>
        <row r="16">
          <cell r="C16" t="str">
            <v>UPA CURADO - C.G 004/2022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44774</v>
          </cell>
          <cell r="J16">
            <v>221.57</v>
          </cell>
          <cell r="L16">
            <v>162.41</v>
          </cell>
          <cell r="M16">
            <v>14.35</v>
          </cell>
          <cell r="O16">
            <v>1.93</v>
          </cell>
          <cell r="R16">
            <v>117.05</v>
          </cell>
          <cell r="S16">
            <v>38.299999999999997</v>
          </cell>
        </row>
        <row r="17">
          <cell r="C17" t="str">
            <v>UPA CURADO - C.G 004/2022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44774</v>
          </cell>
          <cell r="J17">
            <v>322.85000000000002</v>
          </cell>
          <cell r="L17">
            <v>162.41</v>
          </cell>
          <cell r="M17">
            <v>14.35</v>
          </cell>
          <cell r="O17">
            <v>6.15</v>
          </cell>
          <cell r="P17">
            <v>1.23</v>
          </cell>
        </row>
        <row r="18">
          <cell r="C18" t="str">
            <v>UPA CURADO - C.G 004/2022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44774</v>
          </cell>
          <cell r="J18">
            <v>877.83</v>
          </cell>
          <cell r="L18">
            <v>162.41</v>
          </cell>
          <cell r="M18">
            <v>14.35</v>
          </cell>
          <cell r="O18">
            <v>6.15</v>
          </cell>
          <cell r="P18">
            <v>1.23</v>
          </cell>
        </row>
        <row r="19">
          <cell r="C19" t="str">
            <v>UPA CURADO - C.G 004/2022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44774</v>
          </cell>
          <cell r="J19">
            <v>155.22999999999999</v>
          </cell>
          <cell r="L19">
            <v>162.41</v>
          </cell>
          <cell r="M19">
            <v>14.35</v>
          </cell>
          <cell r="O19">
            <v>1.93</v>
          </cell>
          <cell r="R19">
            <v>117.05</v>
          </cell>
          <cell r="S19">
            <v>38.299999999999997</v>
          </cell>
        </row>
        <row r="20">
          <cell r="C20" t="str">
            <v>UPA CURADO - C.G 004/2022</v>
          </cell>
          <cell r="E20" t="str">
            <v>AIRTON DO NASCIMENTO ARAUJO JUNIOR</v>
          </cell>
          <cell r="F20" t="str">
            <v>3 - Administrativo</v>
          </cell>
          <cell r="G20" t="str">
            <v>782320</v>
          </cell>
          <cell r="H20">
            <v>44774</v>
          </cell>
          <cell r="J20">
            <v>298.91000000000003</v>
          </cell>
          <cell r="L20">
            <v>162.41</v>
          </cell>
          <cell r="M20">
            <v>14.35</v>
          </cell>
          <cell r="O20">
            <v>1.93</v>
          </cell>
          <cell r="R20">
            <v>117.05</v>
          </cell>
          <cell r="S20">
            <v>38.299999999999997</v>
          </cell>
        </row>
        <row r="21">
          <cell r="C21" t="str">
            <v>UPA CURADO - C.G 004/2022</v>
          </cell>
          <cell r="E21" t="str">
            <v>ALEILDO JOSÉ DE SOUZA SILVA</v>
          </cell>
          <cell r="F21" t="str">
            <v>3 - Administrativo</v>
          </cell>
          <cell r="G21" t="str">
            <v>517415</v>
          </cell>
          <cell r="H21">
            <v>44774</v>
          </cell>
          <cell r="J21">
            <v>155.55000000000001</v>
          </cell>
          <cell r="L21">
            <v>162.41</v>
          </cell>
          <cell r="M21">
            <v>14.35</v>
          </cell>
          <cell r="O21">
            <v>1.93</v>
          </cell>
          <cell r="R21">
            <v>117.05</v>
          </cell>
          <cell r="S21">
            <v>38.299999999999997</v>
          </cell>
        </row>
        <row r="22">
          <cell r="C22" t="str">
            <v>UPA CURADO - C.G 004/2022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44774</v>
          </cell>
          <cell r="J22">
            <v>0</v>
          </cell>
          <cell r="L22">
            <v>162.41</v>
          </cell>
          <cell r="M22">
            <v>14.35</v>
          </cell>
          <cell r="O22">
            <v>1.93</v>
          </cell>
          <cell r="R22">
            <v>117.05</v>
          </cell>
          <cell r="S22">
            <v>38.299999999999997</v>
          </cell>
        </row>
        <row r="23">
          <cell r="C23" t="str">
            <v>UPA CURADO - C.G 004/2022</v>
          </cell>
          <cell r="E23" t="str">
            <v>ALEXSANDRO DA COSTA</v>
          </cell>
          <cell r="F23" t="str">
            <v>3 - Administrativo</v>
          </cell>
          <cell r="G23" t="str">
            <v>782320</v>
          </cell>
          <cell r="H23">
            <v>44774</v>
          </cell>
          <cell r="J23">
            <v>237.85</v>
          </cell>
          <cell r="L23">
            <v>162.41</v>
          </cell>
          <cell r="M23">
            <v>14.35</v>
          </cell>
          <cell r="O23">
            <v>1.93</v>
          </cell>
          <cell r="R23">
            <v>117.05</v>
          </cell>
          <cell r="S23">
            <v>38.299999999999997</v>
          </cell>
        </row>
        <row r="24">
          <cell r="C24" t="str">
            <v>UPA CURADO - C.G 004/2022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44774</v>
          </cell>
          <cell r="J24">
            <v>282.45999999999998</v>
          </cell>
          <cell r="L24">
            <v>162.41</v>
          </cell>
          <cell r="M24">
            <v>14.35</v>
          </cell>
          <cell r="O24">
            <v>9.99</v>
          </cell>
          <cell r="R24">
            <v>117.05</v>
          </cell>
          <cell r="S24">
            <v>38.299999999999997</v>
          </cell>
        </row>
        <row r="25">
          <cell r="C25" t="str">
            <v>UPA CURADO - C.G 004/2022</v>
          </cell>
          <cell r="E25" t="str">
            <v>ALISSON FELICIANO DOS SANTOS</v>
          </cell>
          <cell r="F25" t="str">
            <v>3 - Administrativo</v>
          </cell>
          <cell r="G25" t="str">
            <v>313220</v>
          </cell>
          <cell r="H25">
            <v>44774</v>
          </cell>
          <cell r="J25">
            <v>212.44</v>
          </cell>
          <cell r="L25">
            <v>162.41</v>
          </cell>
          <cell r="M25">
            <v>14.35</v>
          </cell>
          <cell r="O25">
            <v>1.93</v>
          </cell>
          <cell r="R25">
            <v>117.05</v>
          </cell>
          <cell r="S25">
            <v>38.299999999999997</v>
          </cell>
        </row>
        <row r="26">
          <cell r="C26" t="str">
            <v>UPA CURADO - C.G 004/2022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44774</v>
          </cell>
          <cell r="J26">
            <v>168.09</v>
          </cell>
          <cell r="L26">
            <v>162.41</v>
          </cell>
          <cell r="M26">
            <v>14.35</v>
          </cell>
          <cell r="O26">
            <v>1.93</v>
          </cell>
          <cell r="R26">
            <v>117.05</v>
          </cell>
          <cell r="S26">
            <v>38.299999999999997</v>
          </cell>
        </row>
        <row r="27">
          <cell r="C27" t="str">
            <v>UPA CURADO - C.G 004/2022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44774</v>
          </cell>
          <cell r="J27">
            <v>145.41999999999999</v>
          </cell>
          <cell r="L27">
            <v>162.41</v>
          </cell>
          <cell r="M27">
            <v>14.35</v>
          </cell>
          <cell r="O27">
            <v>1.93</v>
          </cell>
          <cell r="R27">
            <v>117.05</v>
          </cell>
          <cell r="S27">
            <v>38.299999999999997</v>
          </cell>
        </row>
        <row r="28">
          <cell r="C28" t="str">
            <v>UPA CURADO - C.G 004/2022</v>
          </cell>
          <cell r="E28" t="str">
            <v>AMANDA CRISTINA DE SOUZA</v>
          </cell>
          <cell r="F28" t="str">
            <v>3 - Administrativo</v>
          </cell>
          <cell r="G28" t="str">
            <v>422105</v>
          </cell>
          <cell r="H28">
            <v>44774</v>
          </cell>
          <cell r="J28">
            <v>140.44</v>
          </cell>
          <cell r="L28">
            <v>162.41</v>
          </cell>
          <cell r="M28">
            <v>14.35</v>
          </cell>
          <cell r="O28">
            <v>1.93</v>
          </cell>
          <cell r="R28">
            <v>117.05</v>
          </cell>
          <cell r="S28">
            <v>38.299999999999997</v>
          </cell>
        </row>
        <row r="29">
          <cell r="C29" t="str">
            <v>UPA CURADO - C.G 004/2022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44774</v>
          </cell>
          <cell r="J29">
            <v>185.09</v>
          </cell>
          <cell r="L29">
            <v>162.41</v>
          </cell>
          <cell r="M29">
            <v>14.35</v>
          </cell>
          <cell r="O29">
            <v>1.93</v>
          </cell>
          <cell r="R29">
            <v>117.05</v>
          </cell>
          <cell r="S29">
            <v>38.299999999999997</v>
          </cell>
        </row>
        <row r="30">
          <cell r="C30" t="str">
            <v>UPA CURADO - C.G 004/2022</v>
          </cell>
          <cell r="E30" t="str">
            <v>AMANDA ROBERTA SILVA DO NASCIMENTO</v>
          </cell>
          <cell r="F30" t="str">
            <v>2 - Outros Profissionais da Saúde</v>
          </cell>
          <cell r="G30" t="str">
            <v>521130</v>
          </cell>
          <cell r="H30">
            <v>44774</v>
          </cell>
          <cell r="J30">
            <v>124.44</v>
          </cell>
          <cell r="L30">
            <v>162.41</v>
          </cell>
          <cell r="M30">
            <v>14.35</v>
          </cell>
          <cell r="O30">
            <v>1.93</v>
          </cell>
          <cell r="R30">
            <v>117.05</v>
          </cell>
          <cell r="S30">
            <v>38.299999999999997</v>
          </cell>
        </row>
        <row r="31">
          <cell r="C31" t="str">
            <v>UPA CURADO - C.G 004/2022</v>
          </cell>
          <cell r="E31" t="str">
            <v>ANA BEATRIZ SANTOS DO AMARAL E MELO</v>
          </cell>
          <cell r="F31" t="str">
            <v>1 - Médico</v>
          </cell>
          <cell r="G31" t="str">
            <v>225124</v>
          </cell>
          <cell r="H31">
            <v>44774</v>
          </cell>
          <cell r="J31">
            <v>685.42</v>
          </cell>
          <cell r="L31">
            <v>162.41</v>
          </cell>
          <cell r="M31">
            <v>14.35</v>
          </cell>
          <cell r="O31">
            <v>6.15</v>
          </cell>
          <cell r="P31">
            <v>1.23</v>
          </cell>
        </row>
        <row r="32">
          <cell r="C32" t="str">
            <v>UPA CURADO - C.G 004/2022</v>
          </cell>
          <cell r="E32" t="str">
            <v>ANA CARLA GUEDES DE AMORIM FIGUEIRA</v>
          </cell>
          <cell r="F32" t="str">
            <v>2 - Outros Profissionais da Saúde</v>
          </cell>
          <cell r="G32" t="str">
            <v>251605</v>
          </cell>
          <cell r="H32">
            <v>44774</v>
          </cell>
          <cell r="J32">
            <v>238.13</v>
          </cell>
          <cell r="L32">
            <v>162.41</v>
          </cell>
          <cell r="M32">
            <v>14.35</v>
          </cell>
          <cell r="O32">
            <v>1.93</v>
          </cell>
          <cell r="R32">
            <v>117.05</v>
          </cell>
          <cell r="S32">
            <v>38.299999999999997</v>
          </cell>
          <cell r="U32">
            <v>138.86000000000001</v>
          </cell>
          <cell r="X32" t="str">
            <v>AUX. CRECHE</v>
          </cell>
        </row>
        <row r="33">
          <cell r="C33" t="str">
            <v>UPA CURADO - C.G 004/2022</v>
          </cell>
          <cell r="E33" t="str">
            <v>ANA CLAUDIA CRISPINIANO SIQUEIRA TORQUATO</v>
          </cell>
          <cell r="F33" t="str">
            <v>1 - Médico</v>
          </cell>
          <cell r="G33" t="str">
            <v>225125</v>
          </cell>
          <cell r="H33">
            <v>44774</v>
          </cell>
          <cell r="J33">
            <v>493.22</v>
          </cell>
          <cell r="L33">
            <v>162.41</v>
          </cell>
          <cell r="M33">
            <v>14.35</v>
          </cell>
          <cell r="O33">
            <v>6.15</v>
          </cell>
          <cell r="P33">
            <v>1.23</v>
          </cell>
        </row>
        <row r="34">
          <cell r="C34" t="str">
            <v>UPA CURADO - C.G 004/2022</v>
          </cell>
          <cell r="E34" t="str">
            <v>ANA LUCIA DE SOUZA SILVA</v>
          </cell>
          <cell r="F34" t="str">
            <v>2 - Outros Profissionais da Saúde</v>
          </cell>
          <cell r="G34" t="str">
            <v>322205</v>
          </cell>
          <cell r="H34">
            <v>44774</v>
          </cell>
          <cell r="J34">
            <v>148.15</v>
          </cell>
          <cell r="L34">
            <v>162.41</v>
          </cell>
          <cell r="M34">
            <v>14.35</v>
          </cell>
          <cell r="O34">
            <v>1.93</v>
          </cell>
          <cell r="R34">
            <v>117.05</v>
          </cell>
          <cell r="S34">
            <v>38.299999999999997</v>
          </cell>
        </row>
        <row r="35">
          <cell r="C35" t="str">
            <v>UPA CURADO - C.G 004/2022</v>
          </cell>
          <cell r="E35" t="str">
            <v>ANA PATRICIA DA SILVA</v>
          </cell>
          <cell r="F35" t="str">
            <v>2 - Outros Profissionais da Saúde</v>
          </cell>
          <cell r="G35" t="str">
            <v>251605</v>
          </cell>
          <cell r="H35">
            <v>44774</v>
          </cell>
          <cell r="J35">
            <v>359.65</v>
          </cell>
          <cell r="L35">
            <v>162.41</v>
          </cell>
          <cell r="M35">
            <v>14.35</v>
          </cell>
          <cell r="O35">
            <v>1.93</v>
          </cell>
          <cell r="R35">
            <v>117.05</v>
          </cell>
          <cell r="S35">
            <v>38.299999999999997</v>
          </cell>
        </row>
        <row r="36">
          <cell r="C36" t="str">
            <v>UPA CURADO - C.G 004/2022</v>
          </cell>
          <cell r="E36" t="str">
            <v>ANA PAULA DA CUNHA GERMANO</v>
          </cell>
          <cell r="F36" t="str">
            <v>2 - Outros Profissionais da Saúde</v>
          </cell>
          <cell r="G36" t="str">
            <v>322205</v>
          </cell>
          <cell r="H36">
            <v>44774</v>
          </cell>
          <cell r="J36">
            <v>137.28</v>
          </cell>
          <cell r="L36">
            <v>162.41</v>
          </cell>
          <cell r="M36">
            <v>14.35</v>
          </cell>
          <cell r="O36">
            <v>1.93</v>
          </cell>
          <cell r="R36">
            <v>117.05</v>
          </cell>
          <cell r="S36">
            <v>38.299999999999997</v>
          </cell>
        </row>
        <row r="37">
          <cell r="C37" t="str">
            <v>UPA CURADO - C.G 004/2022</v>
          </cell>
          <cell r="E37" t="str">
            <v>ANA PAULA FERREIRA DA SILVA</v>
          </cell>
          <cell r="F37" t="str">
            <v>3 - Administrativo</v>
          </cell>
          <cell r="G37" t="str">
            <v>513430</v>
          </cell>
          <cell r="H37">
            <v>44774</v>
          </cell>
          <cell r="J37">
            <v>121.95</v>
          </cell>
          <cell r="L37">
            <v>162.41</v>
          </cell>
          <cell r="M37">
            <v>14.35</v>
          </cell>
          <cell r="O37">
            <v>1.93</v>
          </cell>
          <cell r="R37">
            <v>117.05</v>
          </cell>
          <cell r="S37">
            <v>38.299999999999997</v>
          </cell>
        </row>
        <row r="38">
          <cell r="C38" t="str">
            <v>UPA CURADO - C.G 004/2022</v>
          </cell>
          <cell r="E38" t="str">
            <v>ANA PAULA LEANDRO</v>
          </cell>
          <cell r="F38" t="str">
            <v>3 - Administrativo</v>
          </cell>
          <cell r="G38" t="str">
            <v>513430</v>
          </cell>
          <cell r="H38">
            <v>44774</v>
          </cell>
          <cell r="J38">
            <v>121.95</v>
          </cell>
          <cell r="L38">
            <v>162.41</v>
          </cell>
          <cell r="M38">
            <v>14.35</v>
          </cell>
          <cell r="O38">
            <v>1.93</v>
          </cell>
          <cell r="R38">
            <v>117.05</v>
          </cell>
          <cell r="S38">
            <v>38.299999999999997</v>
          </cell>
        </row>
        <row r="39">
          <cell r="C39" t="str">
            <v>UPA CURADO - C.G 004/2022</v>
          </cell>
          <cell r="E39" t="str">
            <v>ANDRE COIMBRA DE ALBUQUERQUE</v>
          </cell>
          <cell r="F39" t="str">
            <v>4 - Assistência Odontológica</v>
          </cell>
          <cell r="G39" t="str">
            <v>223208</v>
          </cell>
          <cell r="H39">
            <v>44774</v>
          </cell>
          <cell r="J39">
            <v>317.79000000000002</v>
          </cell>
          <cell r="L39">
            <v>162.41</v>
          </cell>
          <cell r="M39">
            <v>14.35</v>
          </cell>
          <cell r="P39">
            <v>1.23</v>
          </cell>
        </row>
        <row r="40">
          <cell r="C40" t="str">
            <v>UPA CURADO - C.G 004/2022</v>
          </cell>
          <cell r="E40" t="str">
            <v>ANDRE FLAVIO PEREIRA DA SILVA</v>
          </cell>
          <cell r="F40" t="str">
            <v>3 - Administrativo</v>
          </cell>
          <cell r="G40" t="str">
            <v>517415</v>
          </cell>
          <cell r="H40">
            <v>44774</v>
          </cell>
          <cell r="J40">
            <v>198.37</v>
          </cell>
          <cell r="L40">
            <v>162.41</v>
          </cell>
          <cell r="M40">
            <v>14.35</v>
          </cell>
          <cell r="O40">
            <v>1.93</v>
          </cell>
          <cell r="R40">
            <v>117.05</v>
          </cell>
          <cell r="S40">
            <v>38.299999999999997</v>
          </cell>
        </row>
        <row r="41">
          <cell r="C41" t="str">
            <v>UPA CURADO - C.G 004/2022</v>
          </cell>
          <cell r="E41" t="str">
            <v>ANDRE GUSTAVO TEIXEIRA DE MELO</v>
          </cell>
          <cell r="F41" t="str">
            <v>3 - Administrativo</v>
          </cell>
          <cell r="G41" t="str">
            <v>313220</v>
          </cell>
          <cell r="H41">
            <v>44774</v>
          </cell>
          <cell r="J41">
            <v>253.65</v>
          </cell>
          <cell r="L41">
            <v>162.41</v>
          </cell>
          <cell r="M41">
            <v>14.35</v>
          </cell>
          <cell r="O41">
            <v>1.93</v>
          </cell>
          <cell r="R41">
            <v>117.05</v>
          </cell>
          <cell r="S41">
            <v>38.299999999999997</v>
          </cell>
        </row>
        <row r="42">
          <cell r="C42" t="str">
            <v>UPA CURADO - C.G 004/2022</v>
          </cell>
          <cell r="E42" t="str">
            <v>ANDRE RICARDO DA SILVA SANTOS</v>
          </cell>
          <cell r="F42" t="str">
            <v>1 - Médico</v>
          </cell>
          <cell r="G42" t="str">
            <v>225125</v>
          </cell>
          <cell r="H42">
            <v>44774</v>
          </cell>
          <cell r="J42">
            <v>477.58</v>
          </cell>
          <cell r="L42">
            <v>162.41</v>
          </cell>
          <cell r="M42">
            <v>14.35</v>
          </cell>
          <cell r="O42">
            <v>6.15</v>
          </cell>
          <cell r="P42">
            <v>1.23</v>
          </cell>
        </row>
        <row r="43">
          <cell r="C43" t="str">
            <v>UPA CURADO - C.G 004/2022</v>
          </cell>
          <cell r="E43" t="str">
            <v>ANDREZA LOPES BATISTA DA SILVA</v>
          </cell>
          <cell r="F43" t="str">
            <v>2 - Outros Profissionais da Saúde</v>
          </cell>
          <cell r="G43" t="str">
            <v>322205</v>
          </cell>
          <cell r="H43">
            <v>44774</v>
          </cell>
          <cell r="J43">
            <v>130.19999999999999</v>
          </cell>
          <cell r="L43">
            <v>162.41</v>
          </cell>
          <cell r="M43">
            <v>14.35</v>
          </cell>
          <cell r="O43">
            <v>1.93</v>
          </cell>
          <cell r="R43">
            <v>117.05</v>
          </cell>
          <cell r="S43">
            <v>38.299999999999997</v>
          </cell>
          <cell r="U43">
            <v>69.430000000000007</v>
          </cell>
          <cell r="X43" t="str">
            <v>AUX. CRECHE</v>
          </cell>
        </row>
        <row r="44">
          <cell r="C44" t="str">
            <v>UPA CURADO - C.G 004/2022</v>
          </cell>
          <cell r="E44" t="str">
            <v>ANDREZA LUIZA DA SILVA GOUVEIA</v>
          </cell>
          <cell r="F44" t="str">
            <v>3 - Administrativo</v>
          </cell>
          <cell r="G44" t="str">
            <v>351605</v>
          </cell>
          <cell r="H44">
            <v>44774</v>
          </cell>
          <cell r="J44">
            <v>187.69</v>
          </cell>
          <cell r="L44">
            <v>162.41</v>
          </cell>
          <cell r="M44">
            <v>14.35</v>
          </cell>
          <cell r="O44">
            <v>1.93</v>
          </cell>
          <cell r="R44">
            <v>117.05</v>
          </cell>
          <cell r="S44">
            <v>38.299999999999997</v>
          </cell>
        </row>
        <row r="45">
          <cell r="C45" t="str">
            <v>UPA CURADO - C.G 004/2022</v>
          </cell>
          <cell r="E45" t="str">
            <v>ANDREZA ROSE DE MIRANDA COSTA</v>
          </cell>
          <cell r="F45" t="str">
            <v>2 - Outros Profissionais da Saúde</v>
          </cell>
          <cell r="G45" t="str">
            <v>251605</v>
          </cell>
          <cell r="H45">
            <v>44774</v>
          </cell>
          <cell r="J45">
            <v>397.97</v>
          </cell>
          <cell r="L45">
            <v>162.41</v>
          </cell>
          <cell r="M45">
            <v>14.35</v>
          </cell>
          <cell r="O45">
            <v>1.93</v>
          </cell>
          <cell r="R45">
            <v>117.05</v>
          </cell>
          <cell r="S45">
            <v>38.299999999999997</v>
          </cell>
        </row>
        <row r="46">
          <cell r="C46" t="str">
            <v>UPA CURADO - C.G 004/2022</v>
          </cell>
          <cell r="E46" t="str">
            <v>ANITOAN GERMANO DA SILVA</v>
          </cell>
          <cell r="F46" t="str">
            <v>3 - Administrativo</v>
          </cell>
          <cell r="G46" t="str">
            <v>422105</v>
          </cell>
          <cell r="H46">
            <v>44774</v>
          </cell>
          <cell r="J46">
            <v>150.38999999999999</v>
          </cell>
          <cell r="L46">
            <v>162.41</v>
          </cell>
          <cell r="M46">
            <v>14.35</v>
          </cell>
          <cell r="O46">
            <v>1.93</v>
          </cell>
          <cell r="R46">
            <v>117.05</v>
          </cell>
          <cell r="S46">
            <v>38.299999999999997</v>
          </cell>
        </row>
        <row r="47">
          <cell r="C47" t="str">
            <v>UPA CURADO - C.G 004/2022</v>
          </cell>
          <cell r="E47" t="str">
            <v>ANTONIA ANGELA DE MORAIS SILVA</v>
          </cell>
          <cell r="F47" t="str">
            <v>2 - Outros Profissionais da Saúde</v>
          </cell>
          <cell r="G47" t="str">
            <v>223505</v>
          </cell>
          <cell r="H47">
            <v>44774</v>
          </cell>
          <cell r="J47">
            <v>0</v>
          </cell>
          <cell r="L47">
            <v>162.41</v>
          </cell>
          <cell r="M47">
            <v>14.35</v>
          </cell>
          <cell r="O47">
            <v>1.59</v>
          </cell>
          <cell r="R47">
            <v>117.05</v>
          </cell>
          <cell r="S47">
            <v>38.299999999999997</v>
          </cell>
        </row>
        <row r="48">
          <cell r="C48" t="str">
            <v>UPA CURADO - C.G 004/2022</v>
          </cell>
          <cell r="E48" t="str">
            <v>ANTONIO DOMINGOS GOMES</v>
          </cell>
          <cell r="F48" t="str">
            <v>2 - Outros Profissionais da Saúde</v>
          </cell>
          <cell r="G48" t="str">
            <v>324115</v>
          </cell>
          <cell r="H48">
            <v>44774</v>
          </cell>
          <cell r="J48">
            <v>331.21</v>
          </cell>
          <cell r="L48">
            <v>162.41</v>
          </cell>
          <cell r="M48">
            <v>14.35</v>
          </cell>
          <cell r="O48">
            <v>9.99</v>
          </cell>
          <cell r="R48">
            <v>117.05</v>
          </cell>
          <cell r="S48">
            <v>38.299999999999997</v>
          </cell>
        </row>
        <row r="49">
          <cell r="C49" t="str">
            <v>UPA CURADO - C.G 004/2022</v>
          </cell>
          <cell r="E49" t="str">
            <v>ARTEMYS NASCIMENTO DE OLIVEIRA</v>
          </cell>
          <cell r="F49" t="str">
            <v>2 - Outros Profissionais da Saúde</v>
          </cell>
          <cell r="G49" t="str">
            <v>322205</v>
          </cell>
          <cell r="H49">
            <v>44774</v>
          </cell>
          <cell r="J49">
            <v>171.21</v>
          </cell>
          <cell r="L49">
            <v>162.41</v>
          </cell>
          <cell r="M49">
            <v>14.35</v>
          </cell>
          <cell r="O49">
            <v>1.93</v>
          </cell>
          <cell r="R49">
            <v>117.05</v>
          </cell>
          <cell r="S49">
            <v>38.299999999999997</v>
          </cell>
        </row>
        <row r="50">
          <cell r="C50" t="str">
            <v>UPA CURADO - C.G 004/2022</v>
          </cell>
          <cell r="E50" t="str">
            <v>AUREA LANE DOS SANTOS FEITOSA ALBUQUERQUE</v>
          </cell>
          <cell r="F50" t="str">
            <v>2 - Outros Profissionais da Saúde</v>
          </cell>
          <cell r="G50" t="str">
            <v>324115</v>
          </cell>
          <cell r="H50">
            <v>44774</v>
          </cell>
          <cell r="J50">
            <v>291.32</v>
          </cell>
          <cell r="L50">
            <v>162.41</v>
          </cell>
          <cell r="M50">
            <v>14.35</v>
          </cell>
          <cell r="O50">
            <v>9.99</v>
          </cell>
          <cell r="R50">
            <v>117.05</v>
          </cell>
          <cell r="S50">
            <v>38.299999999999997</v>
          </cell>
        </row>
        <row r="51">
          <cell r="C51" t="str">
            <v>UPA CURADO - C.G 004/2022</v>
          </cell>
          <cell r="E51" t="str">
            <v>BEATRIZ CANUTO DE OLIVEIRA MAGALHAES</v>
          </cell>
          <cell r="F51" t="str">
            <v>1 - Médico</v>
          </cell>
          <cell r="G51" t="str">
            <v>225124</v>
          </cell>
          <cell r="H51">
            <v>44774</v>
          </cell>
          <cell r="J51">
            <v>413.49</v>
          </cell>
          <cell r="L51">
            <v>162.41</v>
          </cell>
          <cell r="M51">
            <v>14.35</v>
          </cell>
          <cell r="O51">
            <v>6.15</v>
          </cell>
          <cell r="P51">
            <v>1.23</v>
          </cell>
        </row>
        <row r="52">
          <cell r="C52" t="str">
            <v>UPA CURADO - C.G 004/2022</v>
          </cell>
          <cell r="E52" t="str">
            <v>BRUNA RAMPCHE GUEDES</v>
          </cell>
          <cell r="F52" t="str">
            <v>1 - Médico</v>
          </cell>
          <cell r="G52" t="str">
            <v>225125</v>
          </cell>
          <cell r="H52">
            <v>44774</v>
          </cell>
          <cell r="J52">
            <v>322.85000000000002</v>
          </cell>
          <cell r="L52">
            <v>162.41</v>
          </cell>
          <cell r="M52">
            <v>14.35</v>
          </cell>
          <cell r="O52">
            <v>6.15</v>
          </cell>
          <cell r="P52">
            <v>1.23</v>
          </cell>
        </row>
        <row r="53">
          <cell r="C53" t="str">
            <v>UPA CURADO - C.G 004/2022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44774</v>
          </cell>
          <cell r="J53">
            <v>384.9</v>
          </cell>
          <cell r="L53">
            <v>162.41</v>
          </cell>
          <cell r="M53">
            <v>14.35</v>
          </cell>
          <cell r="O53">
            <v>6.15</v>
          </cell>
          <cell r="P53">
            <v>1.23</v>
          </cell>
        </row>
        <row r="54">
          <cell r="C54" t="str">
            <v>UPA CURADO - C.G 004/2022</v>
          </cell>
          <cell r="E54" t="str">
            <v>CAIQUE BARROS NEVES</v>
          </cell>
          <cell r="F54" t="str">
            <v>1 - Médico</v>
          </cell>
          <cell r="G54" t="str">
            <v>225124</v>
          </cell>
          <cell r="H54">
            <v>44774</v>
          </cell>
          <cell r="J54">
            <v>483.38</v>
          </cell>
          <cell r="L54">
            <v>162.41</v>
          </cell>
          <cell r="M54">
            <v>14.35</v>
          </cell>
          <cell r="O54">
            <v>6.15</v>
          </cell>
          <cell r="P54">
            <v>1.23</v>
          </cell>
        </row>
        <row r="55">
          <cell r="C55" t="str">
            <v>UPA CURADO - C.G 004/2022</v>
          </cell>
          <cell r="E55" t="str">
            <v>CAMILA GUEDES FERRO MELO</v>
          </cell>
          <cell r="F55" t="str">
            <v>2 - Outros Profissionais da Saúde</v>
          </cell>
          <cell r="G55" t="str">
            <v>223505</v>
          </cell>
          <cell r="H55">
            <v>44774</v>
          </cell>
          <cell r="J55">
            <v>355.41</v>
          </cell>
          <cell r="L55">
            <v>162.41</v>
          </cell>
          <cell r="M55">
            <v>14.35</v>
          </cell>
          <cell r="O55">
            <v>1.59</v>
          </cell>
          <cell r="R55">
            <v>117.05</v>
          </cell>
          <cell r="S55">
            <v>38.299999999999997</v>
          </cell>
          <cell r="U55">
            <v>106.83</v>
          </cell>
          <cell r="X55" t="str">
            <v>AUX. CRECHE</v>
          </cell>
        </row>
        <row r="56">
          <cell r="C56" t="str">
            <v>UPA CURADO - C.G 004/2022</v>
          </cell>
          <cell r="E56" t="str">
            <v>CAMILA QUEIROGA DA SILVEIRA</v>
          </cell>
          <cell r="F56" t="str">
            <v>1 - Médico</v>
          </cell>
          <cell r="G56" t="str">
            <v>225125</v>
          </cell>
          <cell r="H56">
            <v>44774</v>
          </cell>
          <cell r="J56">
            <v>271.27999999999997</v>
          </cell>
          <cell r="O56">
            <v>6.15</v>
          </cell>
          <cell r="P56">
            <v>1.23</v>
          </cell>
        </row>
        <row r="57">
          <cell r="C57" t="str">
            <v>UPA CURADO - C.G 004/2022</v>
          </cell>
          <cell r="E57" t="str">
            <v>CAMILLA DAYANNE DO NASCIMENTO SILVA</v>
          </cell>
          <cell r="F57" t="str">
            <v>2 - Outros Profissionais da Saúde</v>
          </cell>
          <cell r="G57" t="str">
            <v>223405</v>
          </cell>
          <cell r="H57">
            <v>44774</v>
          </cell>
          <cell r="J57">
            <v>297.17</v>
          </cell>
          <cell r="L57">
            <v>162.41</v>
          </cell>
          <cell r="M57">
            <v>14.35</v>
          </cell>
          <cell r="O57">
            <v>1.93</v>
          </cell>
          <cell r="R57">
            <v>117.05</v>
          </cell>
          <cell r="S57">
            <v>38.299999999999997</v>
          </cell>
        </row>
        <row r="58">
          <cell r="C58" t="str">
            <v>UPA CURADO - C.G 004/2022</v>
          </cell>
          <cell r="E58" t="str">
            <v>CAMYLA MELO COELHO</v>
          </cell>
          <cell r="F58" t="str">
            <v>1 - Médico</v>
          </cell>
          <cell r="G58" t="str">
            <v>225270</v>
          </cell>
          <cell r="H58">
            <v>44774</v>
          </cell>
          <cell r="J58">
            <v>970.47</v>
          </cell>
          <cell r="L58">
            <v>162.41</v>
          </cell>
          <cell r="M58">
            <v>14.35</v>
          </cell>
          <cell r="O58">
            <v>6.15</v>
          </cell>
          <cell r="P58">
            <v>1.23</v>
          </cell>
        </row>
        <row r="59">
          <cell r="C59" t="str">
            <v>UPA CURADO - C.G 004/2022</v>
          </cell>
          <cell r="E59" t="str">
            <v>CARLA FEITOSA DE OLIVEIRA</v>
          </cell>
          <cell r="F59" t="str">
            <v>2 - Outros Profissionais da Saúde</v>
          </cell>
          <cell r="G59" t="str">
            <v>223505</v>
          </cell>
          <cell r="H59">
            <v>44774</v>
          </cell>
          <cell r="J59">
            <v>381.8</v>
          </cell>
          <cell r="L59">
            <v>162.41</v>
          </cell>
          <cell r="M59">
            <v>14.35</v>
          </cell>
          <cell r="O59">
            <v>1.59</v>
          </cell>
          <cell r="R59">
            <v>117.05</v>
          </cell>
          <cell r="S59">
            <v>38.299999999999997</v>
          </cell>
        </row>
        <row r="60">
          <cell r="C60" t="str">
            <v>UPA CURADO - C.G 004/2022</v>
          </cell>
          <cell r="E60" t="str">
            <v>CARLOS HENRIQUE SANTANA</v>
          </cell>
          <cell r="F60" t="str">
            <v>2 - Outros Profissionais da Saúde</v>
          </cell>
          <cell r="G60" t="str">
            <v>322205</v>
          </cell>
          <cell r="H60">
            <v>44774</v>
          </cell>
          <cell r="J60">
            <v>130.19999999999999</v>
          </cell>
          <cell r="L60">
            <v>162.41</v>
          </cell>
          <cell r="M60">
            <v>14.35</v>
          </cell>
          <cell r="O60">
            <v>1.93</v>
          </cell>
          <cell r="R60">
            <v>117.05</v>
          </cell>
          <cell r="S60">
            <v>38.299999999999997</v>
          </cell>
        </row>
        <row r="61">
          <cell r="C61" t="str">
            <v>UPA CURADO - C.G 004/2022</v>
          </cell>
          <cell r="E61" t="str">
            <v>CARLOS HENRIQUE SILVA CUNHA</v>
          </cell>
          <cell r="F61" t="str">
            <v>1 - Médico</v>
          </cell>
          <cell r="G61" t="str">
            <v>225270</v>
          </cell>
          <cell r="H61">
            <v>44774</v>
          </cell>
          <cell r="J61">
            <v>734.56</v>
          </cell>
          <cell r="L61">
            <v>162.41</v>
          </cell>
          <cell r="M61">
            <v>14.35</v>
          </cell>
          <cell r="O61">
            <v>6.15</v>
          </cell>
          <cell r="P61">
            <v>1.23</v>
          </cell>
        </row>
        <row r="62">
          <cell r="C62" t="str">
            <v>UPA CURADO - C.G 004/2022</v>
          </cell>
          <cell r="E62" t="str">
            <v>CARLOS LIMA DA SILVA</v>
          </cell>
          <cell r="F62" t="str">
            <v>3 - Administrativo</v>
          </cell>
          <cell r="G62" t="str">
            <v>411005</v>
          </cell>
          <cell r="H62">
            <v>44774</v>
          </cell>
          <cell r="J62">
            <v>129.41999999999999</v>
          </cell>
          <cell r="L62">
            <v>162.41</v>
          </cell>
          <cell r="M62">
            <v>14.35</v>
          </cell>
          <cell r="O62">
            <v>1.93</v>
          </cell>
          <cell r="R62">
            <v>117.05</v>
          </cell>
          <cell r="S62">
            <v>38.299999999999997</v>
          </cell>
        </row>
        <row r="63">
          <cell r="C63" t="str">
            <v>UPA CURADO - C.G 004/2022</v>
          </cell>
          <cell r="E63" t="str">
            <v>CARMILANEZ FRANCISCA DA SILVA</v>
          </cell>
          <cell r="F63" t="str">
            <v>3 - Administrativo</v>
          </cell>
          <cell r="G63" t="str">
            <v>422105</v>
          </cell>
          <cell r="H63">
            <v>44774</v>
          </cell>
          <cell r="J63">
            <v>164.22</v>
          </cell>
          <cell r="L63">
            <v>162.41</v>
          </cell>
          <cell r="M63">
            <v>14.35</v>
          </cell>
          <cell r="O63">
            <v>1.93</v>
          </cell>
          <cell r="R63">
            <v>117.05</v>
          </cell>
          <cell r="S63">
            <v>38.299999999999997</v>
          </cell>
        </row>
        <row r="64">
          <cell r="C64" t="str">
            <v>UPA CURADO - C.G 004/2022</v>
          </cell>
          <cell r="E64" t="str">
            <v>CELIA CARVALHO OZIAS</v>
          </cell>
          <cell r="F64" t="str">
            <v>1 - Médico</v>
          </cell>
          <cell r="G64" t="str">
            <v>225125</v>
          </cell>
          <cell r="H64">
            <v>44774</v>
          </cell>
          <cell r="J64">
            <v>673.46</v>
          </cell>
          <cell r="L64">
            <v>162.41</v>
          </cell>
          <cell r="M64">
            <v>14.35</v>
          </cell>
          <cell r="O64">
            <v>6.15</v>
          </cell>
          <cell r="P64">
            <v>1.23</v>
          </cell>
        </row>
        <row r="65">
          <cell r="C65" t="str">
            <v>UPA CURADO - C.G 004/2022</v>
          </cell>
          <cell r="E65" t="str">
            <v>CHARLENE DULCINEIA PINHEIRO SIQUEIRA</v>
          </cell>
          <cell r="F65" t="str">
            <v>2 - Outros Profissionais da Saúde</v>
          </cell>
          <cell r="G65" t="str">
            <v>223505</v>
          </cell>
          <cell r="H65">
            <v>44774</v>
          </cell>
          <cell r="J65">
            <v>493.55</v>
          </cell>
          <cell r="L65">
            <v>162.41</v>
          </cell>
          <cell r="M65">
            <v>14.35</v>
          </cell>
          <cell r="O65">
            <v>1.59</v>
          </cell>
          <cell r="R65">
            <v>117.05</v>
          </cell>
          <cell r="S65">
            <v>38.299999999999997</v>
          </cell>
        </row>
        <row r="66">
          <cell r="C66" t="str">
            <v>UPA CURADO - C.G 004/2022</v>
          </cell>
          <cell r="E66" t="str">
            <v>CHRISTIANE MARIA DORNELLAS CAMARA BARBOSA</v>
          </cell>
          <cell r="F66" t="str">
            <v>1 - Médico</v>
          </cell>
          <cell r="G66" t="str">
            <v>225125</v>
          </cell>
          <cell r="H66">
            <v>44774</v>
          </cell>
          <cell r="J66">
            <v>384.9</v>
          </cell>
          <cell r="L66">
            <v>162.41</v>
          </cell>
          <cell r="M66">
            <v>14.35</v>
          </cell>
          <cell r="O66">
            <v>6.15</v>
          </cell>
          <cell r="P66">
            <v>1.23</v>
          </cell>
        </row>
        <row r="67">
          <cell r="C67" t="str">
            <v>UPA CURADO - C.G 004/2022</v>
          </cell>
          <cell r="E67" t="str">
            <v>CLARISSA ALMEIDA FREITAS</v>
          </cell>
          <cell r="F67" t="str">
            <v>1 - Médico</v>
          </cell>
          <cell r="G67" t="str">
            <v>225125</v>
          </cell>
          <cell r="H67">
            <v>44774</v>
          </cell>
          <cell r="J67">
            <v>815.77</v>
          </cell>
          <cell r="L67">
            <v>162.41</v>
          </cell>
          <cell r="M67">
            <v>14.35</v>
          </cell>
          <cell r="O67">
            <v>6.15</v>
          </cell>
          <cell r="P67">
            <v>1.23</v>
          </cell>
        </row>
        <row r="68">
          <cell r="C68" t="str">
            <v>UPA CURADO - C.G 004/2022</v>
          </cell>
          <cell r="E68" t="str">
            <v>CLAUDILENE DE SOUZA PEREIRA BARBOSA</v>
          </cell>
          <cell r="F68" t="str">
            <v>2 - Outros Profissionais da Saúde</v>
          </cell>
          <cell r="G68" t="str">
            <v>322205</v>
          </cell>
          <cell r="H68">
            <v>44774</v>
          </cell>
          <cell r="J68">
            <v>192.19</v>
          </cell>
          <cell r="L68">
            <v>162.41</v>
          </cell>
          <cell r="M68">
            <v>14.35</v>
          </cell>
          <cell r="O68">
            <v>1.93</v>
          </cell>
          <cell r="R68">
            <v>117.05</v>
          </cell>
          <cell r="S68">
            <v>38.299999999999997</v>
          </cell>
        </row>
        <row r="69">
          <cell r="C69" t="str">
            <v>UPA CURADO - C.G 004/2022</v>
          </cell>
          <cell r="E69" t="str">
            <v>CLAUDIO JOSE DE ALBUQUERQUE LEIMIG FILHO</v>
          </cell>
          <cell r="F69" t="str">
            <v>1 - Médico</v>
          </cell>
          <cell r="G69" t="str">
            <v>225125</v>
          </cell>
          <cell r="H69">
            <v>44774</v>
          </cell>
          <cell r="J69">
            <v>673.46</v>
          </cell>
          <cell r="L69">
            <v>162.41</v>
          </cell>
          <cell r="M69">
            <v>14.35</v>
          </cell>
          <cell r="O69">
            <v>6.15</v>
          </cell>
          <cell r="P69">
            <v>1.23</v>
          </cell>
        </row>
        <row r="70">
          <cell r="C70" t="str">
            <v>UPA CURADO - C.G 004/2022</v>
          </cell>
          <cell r="E70" t="str">
            <v>CRISTIANE MARIA PENHA DE JESUS</v>
          </cell>
          <cell r="F70" t="str">
            <v>3 - Administrativo</v>
          </cell>
          <cell r="G70" t="str">
            <v>514320</v>
          </cell>
          <cell r="H70">
            <v>44774</v>
          </cell>
          <cell r="J70">
            <v>126.8</v>
          </cell>
          <cell r="L70">
            <v>162.41</v>
          </cell>
          <cell r="M70">
            <v>14.35</v>
          </cell>
          <cell r="O70">
            <v>1.93</v>
          </cell>
          <cell r="R70">
            <v>117.05</v>
          </cell>
          <cell r="S70">
            <v>38.299999999999997</v>
          </cell>
        </row>
        <row r="71">
          <cell r="C71" t="str">
            <v>UPA CURADO - C.G 004/2022</v>
          </cell>
          <cell r="E71" t="str">
            <v>CRISTIANE SOUZA DA SILVA</v>
          </cell>
          <cell r="F71" t="str">
            <v>2 - Outros Profissionais da Saúde</v>
          </cell>
          <cell r="G71" t="str">
            <v>322205</v>
          </cell>
          <cell r="H71">
            <v>44774</v>
          </cell>
          <cell r="J71">
            <v>130.96</v>
          </cell>
          <cell r="L71">
            <v>162.41</v>
          </cell>
          <cell r="M71">
            <v>14.35</v>
          </cell>
          <cell r="O71">
            <v>1.93</v>
          </cell>
          <cell r="R71">
            <v>117.05</v>
          </cell>
          <cell r="S71">
            <v>38.299999999999997</v>
          </cell>
        </row>
        <row r="72">
          <cell r="C72" t="str">
            <v>UPA CURADO - C.G 004/2022</v>
          </cell>
          <cell r="E72" t="str">
            <v>CRISTIANO DA MATA PEDROZO</v>
          </cell>
          <cell r="F72" t="str">
            <v>2 - Outros Profissionais da Saúde</v>
          </cell>
          <cell r="G72" t="str">
            <v>324115</v>
          </cell>
          <cell r="H72">
            <v>44774</v>
          </cell>
          <cell r="J72">
            <v>291.32</v>
          </cell>
          <cell r="L72">
            <v>162.41</v>
          </cell>
          <cell r="M72">
            <v>14.35</v>
          </cell>
          <cell r="O72">
            <v>9.99</v>
          </cell>
          <cell r="R72">
            <v>117.05</v>
          </cell>
          <cell r="S72">
            <v>38.299999999999997</v>
          </cell>
        </row>
        <row r="73">
          <cell r="C73" t="str">
            <v>UPA CURADO - C.G 004/2022</v>
          </cell>
          <cell r="E73" t="str">
            <v>CYBELE CORREIA PAIVA MONTEIRO MENDES</v>
          </cell>
          <cell r="F73" t="str">
            <v>2 - Outros Profissionais da Saúde</v>
          </cell>
          <cell r="G73" t="str">
            <v>251605</v>
          </cell>
          <cell r="H73">
            <v>44774</v>
          </cell>
          <cell r="J73">
            <v>246.83</v>
          </cell>
          <cell r="L73">
            <v>162.41</v>
          </cell>
          <cell r="M73">
            <v>14.35</v>
          </cell>
          <cell r="O73">
            <v>1.93</v>
          </cell>
          <cell r="R73">
            <v>117.05</v>
          </cell>
          <cell r="S73">
            <v>38.299999999999997</v>
          </cell>
          <cell r="U73">
            <v>69.430000000000007</v>
          </cell>
          <cell r="X73" t="str">
            <v>AUX. CRECHE</v>
          </cell>
        </row>
        <row r="74">
          <cell r="C74" t="str">
            <v>UPA CURADO - C.G 004/2022</v>
          </cell>
          <cell r="E74" t="str">
            <v>DAIANA VIEIRA CAMARA DA SILVA</v>
          </cell>
          <cell r="F74" t="str">
            <v>2 - Outros Profissionais da Saúde</v>
          </cell>
          <cell r="G74" t="str">
            <v>223505</v>
          </cell>
          <cell r="H74">
            <v>44774</v>
          </cell>
          <cell r="J74">
            <v>286.95</v>
          </cell>
          <cell r="L74">
            <v>162.41</v>
          </cell>
          <cell r="M74">
            <v>14.35</v>
          </cell>
          <cell r="O74">
            <v>1.59</v>
          </cell>
          <cell r="R74">
            <v>117.05</v>
          </cell>
          <cell r="S74">
            <v>38.299999999999997</v>
          </cell>
        </row>
        <row r="75">
          <cell r="C75" t="str">
            <v>UPA CURADO - C.G 004/2022</v>
          </cell>
          <cell r="E75" t="str">
            <v>DALILA CARLA MAIA E SILVA</v>
          </cell>
          <cell r="F75" t="str">
            <v>1 - Médico</v>
          </cell>
          <cell r="G75" t="str">
            <v>225124</v>
          </cell>
          <cell r="H75">
            <v>44774</v>
          </cell>
          <cell r="J75">
            <v>399.45</v>
          </cell>
          <cell r="L75">
            <v>162.41</v>
          </cell>
          <cell r="M75">
            <v>14.35</v>
          </cell>
          <cell r="O75">
            <v>6.15</v>
          </cell>
          <cell r="P75">
            <v>1.23</v>
          </cell>
        </row>
        <row r="76">
          <cell r="C76" t="str">
            <v>UPA CURADO - C.G 004/2022</v>
          </cell>
          <cell r="E76" t="str">
            <v>DANIELE CABRAL ARAUJO</v>
          </cell>
          <cell r="F76" t="str">
            <v>1 - Médico</v>
          </cell>
          <cell r="G76" t="str">
            <v>225124</v>
          </cell>
          <cell r="H76">
            <v>44774</v>
          </cell>
          <cell r="J76">
            <v>351.94</v>
          </cell>
          <cell r="L76">
            <v>162.41</v>
          </cell>
          <cell r="M76">
            <v>14.35</v>
          </cell>
          <cell r="O76">
            <v>6.15</v>
          </cell>
          <cell r="P76">
            <v>1.23</v>
          </cell>
        </row>
        <row r="77">
          <cell r="C77" t="str">
            <v>UPA CURADO - C.G 004/2022</v>
          </cell>
          <cell r="E77" t="str">
            <v>DANILO JOSÉ DE LIMA GUEDES</v>
          </cell>
          <cell r="F77" t="str">
            <v>3 - Administrativo</v>
          </cell>
          <cell r="G77" t="str">
            <v>312105</v>
          </cell>
          <cell r="H77">
            <v>44774</v>
          </cell>
          <cell r="J77">
            <v>225.97</v>
          </cell>
          <cell r="L77">
            <v>162.41</v>
          </cell>
          <cell r="M77">
            <v>14.35</v>
          </cell>
          <cell r="O77">
            <v>1.93</v>
          </cell>
          <cell r="R77">
            <v>117.05</v>
          </cell>
          <cell r="S77">
            <v>38.299999999999997</v>
          </cell>
        </row>
        <row r="78">
          <cell r="C78" t="str">
            <v>UPA CURADO - C.G 004/2022</v>
          </cell>
          <cell r="E78" t="str">
            <v>DARIO PEDRO DA SILVA</v>
          </cell>
          <cell r="F78" t="str">
            <v>3 - Administrativo</v>
          </cell>
          <cell r="G78" t="str">
            <v>514320</v>
          </cell>
          <cell r="H78">
            <v>44774</v>
          </cell>
          <cell r="J78">
            <v>121.95</v>
          </cell>
          <cell r="L78">
            <v>162.41</v>
          </cell>
          <cell r="M78">
            <v>14.35</v>
          </cell>
          <cell r="O78">
            <v>1.93</v>
          </cell>
          <cell r="R78">
            <v>117.05</v>
          </cell>
          <cell r="S78">
            <v>38.299999999999997</v>
          </cell>
        </row>
        <row r="79">
          <cell r="C79" t="str">
            <v>UPA CURADO - C.G 004/2022</v>
          </cell>
          <cell r="E79" t="str">
            <v>DAYVISON SALES VIANA DE LIMA</v>
          </cell>
          <cell r="F79" t="str">
            <v>3 - Administrativo</v>
          </cell>
          <cell r="G79" t="str">
            <v>517415</v>
          </cell>
          <cell r="H79">
            <v>44774</v>
          </cell>
          <cell r="J79">
            <v>181.82</v>
          </cell>
          <cell r="L79">
            <v>162.41</v>
          </cell>
          <cell r="M79">
            <v>14.35</v>
          </cell>
          <cell r="O79">
            <v>1.93</v>
          </cell>
          <cell r="R79">
            <v>117.05</v>
          </cell>
          <cell r="S79">
            <v>38.299999999999997</v>
          </cell>
        </row>
        <row r="80">
          <cell r="C80" t="str">
            <v>UPA CURADO - C.G 004/2022</v>
          </cell>
          <cell r="E80" t="str">
            <v>DEISE EMANUELLE ALVES SILVA</v>
          </cell>
          <cell r="F80" t="str">
            <v>1 - Médico</v>
          </cell>
          <cell r="G80" t="str">
            <v>225125</v>
          </cell>
          <cell r="H80">
            <v>44774</v>
          </cell>
          <cell r="J80">
            <v>735.51</v>
          </cell>
          <cell r="L80">
            <v>162.41</v>
          </cell>
          <cell r="M80">
            <v>14.35</v>
          </cell>
          <cell r="O80">
            <v>6.15</v>
          </cell>
          <cell r="P80">
            <v>1.23</v>
          </cell>
        </row>
        <row r="81">
          <cell r="C81" t="str">
            <v>UPA CURADO - C.G 004/2022</v>
          </cell>
          <cell r="E81" t="str">
            <v>DEIVISON RODRIGUES DO NASCIMENTO</v>
          </cell>
          <cell r="F81" t="str">
            <v>2 - Outros Profissionais da Saúde</v>
          </cell>
          <cell r="G81" t="str">
            <v>322205</v>
          </cell>
          <cell r="H81">
            <v>44774</v>
          </cell>
          <cell r="J81">
            <v>132.02000000000001</v>
          </cell>
          <cell r="L81">
            <v>162.41</v>
          </cell>
          <cell r="M81">
            <v>14.35</v>
          </cell>
          <cell r="O81">
            <v>1.93</v>
          </cell>
          <cell r="R81">
            <v>117.05</v>
          </cell>
          <cell r="S81">
            <v>38.299999999999997</v>
          </cell>
        </row>
        <row r="82">
          <cell r="C82" t="str">
            <v>UPA CURADO - C.G 004/2022</v>
          </cell>
          <cell r="E82" t="str">
            <v>DENIS COSTA DE OLIVEIRA</v>
          </cell>
          <cell r="F82" t="str">
            <v>4 - Assistência Odontológica</v>
          </cell>
          <cell r="G82" t="str">
            <v>223208</v>
          </cell>
          <cell r="H82">
            <v>44774</v>
          </cell>
          <cell r="J82">
            <v>493.33</v>
          </cell>
          <cell r="L82">
            <v>162.41</v>
          </cell>
          <cell r="M82">
            <v>14.35</v>
          </cell>
          <cell r="P82">
            <v>1.23</v>
          </cell>
        </row>
        <row r="83">
          <cell r="C83" t="str">
            <v>UPA CURADO - C.G 004/2022</v>
          </cell>
          <cell r="E83" t="str">
            <v>DENISE CORREIA LEAL</v>
          </cell>
          <cell r="F83" t="str">
            <v>1 - Médico</v>
          </cell>
          <cell r="G83" t="str">
            <v>225124</v>
          </cell>
          <cell r="H83">
            <v>44774</v>
          </cell>
          <cell r="J83">
            <v>708.53</v>
          </cell>
          <cell r="L83">
            <v>162.41</v>
          </cell>
          <cell r="M83">
            <v>14.35</v>
          </cell>
          <cell r="O83">
            <v>6.15</v>
          </cell>
          <cell r="P83">
            <v>1.23</v>
          </cell>
        </row>
        <row r="84">
          <cell r="C84" t="str">
            <v>UPA CURADO - C.G 004/2022</v>
          </cell>
          <cell r="E84" t="str">
            <v>DEYSENEIDE BARRETO FERREIRA</v>
          </cell>
          <cell r="F84" t="str">
            <v>2 - Outros Profissionais da Saúde</v>
          </cell>
          <cell r="G84" t="str">
            <v>322205</v>
          </cell>
          <cell r="H84">
            <v>44774</v>
          </cell>
          <cell r="J84">
            <v>147.41999999999999</v>
          </cell>
          <cell r="L84">
            <v>162.41</v>
          </cell>
          <cell r="M84">
            <v>14.35</v>
          </cell>
          <cell r="O84">
            <v>1.93</v>
          </cell>
          <cell r="R84">
            <v>117.05</v>
          </cell>
          <cell r="S84">
            <v>38.299999999999997</v>
          </cell>
        </row>
        <row r="85">
          <cell r="C85" t="str">
            <v>UPA CURADO - C.G 004/2022</v>
          </cell>
          <cell r="E85" t="str">
            <v>DIEGO ALMEIDA DA SILVA</v>
          </cell>
          <cell r="F85" t="str">
            <v>3 - Administrativo</v>
          </cell>
          <cell r="G85" t="str">
            <v>517415</v>
          </cell>
          <cell r="H85">
            <v>44774</v>
          </cell>
          <cell r="J85">
            <v>173.94</v>
          </cell>
          <cell r="L85">
            <v>162.41</v>
          </cell>
          <cell r="M85">
            <v>14.35</v>
          </cell>
          <cell r="O85">
            <v>1.93</v>
          </cell>
          <cell r="R85">
            <v>117.05</v>
          </cell>
          <cell r="S85">
            <v>38.299999999999997</v>
          </cell>
        </row>
        <row r="86">
          <cell r="C86" t="str">
            <v>UPA CURADO - C.G 004/2022</v>
          </cell>
          <cell r="E86" t="str">
            <v>DILANE CRISTINA FERREIRA TAVARES</v>
          </cell>
          <cell r="F86" t="str">
            <v>1 - Médico</v>
          </cell>
          <cell r="G86" t="str">
            <v>225125</v>
          </cell>
          <cell r="H86">
            <v>44774</v>
          </cell>
          <cell r="J86">
            <v>399.45</v>
          </cell>
          <cell r="L86">
            <v>162.41</v>
          </cell>
          <cell r="M86">
            <v>14.35</v>
          </cell>
          <cell r="O86">
            <v>6.15</v>
          </cell>
          <cell r="P86">
            <v>1.23</v>
          </cell>
        </row>
        <row r="87">
          <cell r="C87" t="str">
            <v>UPA CURADO - C.G 004/2022</v>
          </cell>
          <cell r="E87" t="str">
            <v>DIOGO WAGNER GALINDO VAZ VERAS DE QUEIROZ</v>
          </cell>
          <cell r="F87" t="str">
            <v>1 - Médico</v>
          </cell>
          <cell r="G87" t="str">
            <v>225125</v>
          </cell>
          <cell r="H87">
            <v>44774</v>
          </cell>
          <cell r="J87">
            <v>77.52</v>
          </cell>
          <cell r="L87">
            <v>162.41</v>
          </cell>
          <cell r="M87">
            <v>14.35</v>
          </cell>
          <cell r="O87">
            <v>6.15</v>
          </cell>
          <cell r="P87">
            <v>1.23</v>
          </cell>
        </row>
        <row r="88">
          <cell r="C88" t="str">
            <v>UPA CURADO - C.G 004/2022</v>
          </cell>
          <cell r="E88" t="str">
            <v>DIVANILZA RIBEIRO DE LIRA</v>
          </cell>
          <cell r="F88" t="str">
            <v>2 - Outros Profissionais da Saúde</v>
          </cell>
          <cell r="G88" t="str">
            <v>223505</v>
          </cell>
          <cell r="H88">
            <v>44774</v>
          </cell>
          <cell r="J88">
            <v>160.53</v>
          </cell>
          <cell r="L88">
            <v>162.41</v>
          </cell>
          <cell r="M88">
            <v>14.35</v>
          </cell>
          <cell r="O88">
            <v>1.59</v>
          </cell>
          <cell r="R88">
            <v>117.05</v>
          </cell>
          <cell r="S88">
            <v>38.299999999999997</v>
          </cell>
        </row>
        <row r="89">
          <cell r="C89" t="str">
            <v>UPA CURADO - C.G 004/2022</v>
          </cell>
          <cell r="E89" t="str">
            <v>EDIENE MARIA DA SILVA</v>
          </cell>
          <cell r="F89" t="str">
            <v>2 - Outros Profissionais da Saúde</v>
          </cell>
          <cell r="G89" t="str">
            <v>322205</v>
          </cell>
          <cell r="H89">
            <v>44774</v>
          </cell>
          <cell r="J89">
            <v>170.13</v>
          </cell>
          <cell r="L89">
            <v>162.41</v>
          </cell>
          <cell r="M89">
            <v>14.35</v>
          </cell>
          <cell r="O89">
            <v>1.93</v>
          </cell>
          <cell r="R89">
            <v>117.05</v>
          </cell>
          <cell r="S89">
            <v>38.299999999999997</v>
          </cell>
        </row>
        <row r="90">
          <cell r="C90" t="str">
            <v>UPA CURADO - C.G 004/2022</v>
          </cell>
          <cell r="E90" t="str">
            <v>EDILENE GOMES DO NASCIMENTO</v>
          </cell>
          <cell r="F90" t="str">
            <v>2 - Outros Profissionais da Saúde</v>
          </cell>
          <cell r="G90" t="str">
            <v>223605</v>
          </cell>
          <cell r="H90">
            <v>44774</v>
          </cell>
          <cell r="J90">
            <v>194.05</v>
          </cell>
          <cell r="L90">
            <v>162.41</v>
          </cell>
          <cell r="M90">
            <v>14.35</v>
          </cell>
          <cell r="O90">
            <v>1.93</v>
          </cell>
        </row>
        <row r="91">
          <cell r="C91" t="str">
            <v>UPA CURADO - C.G 004/2022</v>
          </cell>
          <cell r="E91" t="str">
            <v>EDILEUZA MARIA DA COSTA SANTOS</v>
          </cell>
          <cell r="F91" t="str">
            <v>2 - Outros Profissionais da Saúde</v>
          </cell>
          <cell r="G91" t="str">
            <v>322205</v>
          </cell>
          <cell r="H91">
            <v>44774</v>
          </cell>
          <cell r="J91">
            <v>215.71</v>
          </cell>
          <cell r="L91">
            <v>162.41</v>
          </cell>
          <cell r="M91">
            <v>14.35</v>
          </cell>
          <cell r="O91">
            <v>1.93</v>
          </cell>
          <cell r="R91">
            <v>117.05</v>
          </cell>
          <cell r="S91">
            <v>38.299999999999997</v>
          </cell>
        </row>
        <row r="92">
          <cell r="C92" t="str">
            <v>UPA CURADO - C.G 004/2022</v>
          </cell>
          <cell r="E92" t="str">
            <v>EDILSON DOS SANTOS NERI</v>
          </cell>
          <cell r="F92" t="str">
            <v>3 - Administrativo</v>
          </cell>
          <cell r="G92" t="str">
            <v>782320</v>
          </cell>
          <cell r="H92">
            <v>44774</v>
          </cell>
          <cell r="J92">
            <v>221.18</v>
          </cell>
          <cell r="L92">
            <v>162.41</v>
          </cell>
          <cell r="M92">
            <v>14.35</v>
          </cell>
          <cell r="O92">
            <v>1.93</v>
          </cell>
          <cell r="R92">
            <v>117.05</v>
          </cell>
          <cell r="S92">
            <v>38.299999999999997</v>
          </cell>
        </row>
        <row r="93">
          <cell r="C93" t="str">
            <v>UPA CURADO - C.G 004/2022</v>
          </cell>
          <cell r="E93" t="str">
            <v>EDIVALDA FLORENCIO ARAO DA SILVA</v>
          </cell>
          <cell r="F93" t="str">
            <v>3 - Administrativo</v>
          </cell>
          <cell r="G93" t="str">
            <v>422105</v>
          </cell>
          <cell r="H93">
            <v>44774</v>
          </cell>
          <cell r="J93">
            <v>150.38999999999999</v>
          </cell>
          <cell r="L93">
            <v>162.41</v>
          </cell>
          <cell r="M93">
            <v>14.35</v>
          </cell>
          <cell r="O93">
            <v>1.93</v>
          </cell>
          <cell r="R93">
            <v>117.05</v>
          </cell>
          <cell r="S93">
            <v>38.299999999999997</v>
          </cell>
        </row>
        <row r="94">
          <cell r="C94" t="str">
            <v>UPA CURADO - C.G 004/2022</v>
          </cell>
          <cell r="E94" t="str">
            <v>EDIVALDO PEDRO SOARES</v>
          </cell>
          <cell r="F94" t="str">
            <v>3 - Administrativo</v>
          </cell>
          <cell r="G94" t="str">
            <v>410105</v>
          </cell>
          <cell r="H94">
            <v>44774</v>
          </cell>
          <cell r="J94">
            <v>226.4</v>
          </cell>
          <cell r="L94">
            <v>162.41</v>
          </cell>
          <cell r="M94">
            <v>14.35</v>
          </cell>
          <cell r="O94">
            <v>1.93</v>
          </cell>
          <cell r="R94">
            <v>117.05</v>
          </cell>
          <cell r="S94">
            <v>38.299999999999997</v>
          </cell>
        </row>
        <row r="95">
          <cell r="C95" t="str">
            <v>UPA CURADO - C.G 004/2022</v>
          </cell>
          <cell r="E95" t="str">
            <v>EDSON ALVES DE LUCENA</v>
          </cell>
          <cell r="F95" t="str">
            <v>3 - Administrativo</v>
          </cell>
          <cell r="G95" t="str">
            <v>517415</v>
          </cell>
          <cell r="H95">
            <v>44774</v>
          </cell>
          <cell r="J95">
            <v>177.94</v>
          </cell>
          <cell r="L95">
            <v>162.41</v>
          </cell>
          <cell r="M95">
            <v>14.35</v>
          </cell>
          <cell r="O95">
            <v>1.93</v>
          </cell>
          <cell r="R95">
            <v>117.05</v>
          </cell>
          <cell r="S95">
            <v>38.299999999999997</v>
          </cell>
        </row>
        <row r="96">
          <cell r="C96" t="str">
            <v>UPA CURADO - C.G 004/2022</v>
          </cell>
          <cell r="E96" t="str">
            <v>EDSON JOSÉ DA SILVA</v>
          </cell>
          <cell r="F96" t="str">
            <v>2 - Outros Profissionais da Saúde</v>
          </cell>
          <cell r="G96" t="str">
            <v>322605</v>
          </cell>
          <cell r="H96">
            <v>44774</v>
          </cell>
          <cell r="J96">
            <v>124.44</v>
          </cell>
          <cell r="L96">
            <v>162.41</v>
          </cell>
          <cell r="M96">
            <v>14.35</v>
          </cell>
          <cell r="O96">
            <v>1.93</v>
          </cell>
          <cell r="R96">
            <v>117.05</v>
          </cell>
          <cell r="S96">
            <v>38.299999999999997</v>
          </cell>
        </row>
        <row r="97">
          <cell r="C97" t="str">
            <v>UPA CURADO - C.G 004/2022</v>
          </cell>
          <cell r="E97" t="str">
            <v>EDUARDO GUSTAVO GONCALVES FERREIRA</v>
          </cell>
          <cell r="F97" t="str">
            <v>2 - Outros Profissionais da Saúde</v>
          </cell>
          <cell r="G97" t="str">
            <v>223505</v>
          </cell>
          <cell r="H97">
            <v>44774</v>
          </cell>
          <cell r="J97">
            <v>413.56</v>
          </cell>
          <cell r="L97">
            <v>162.41</v>
          </cell>
          <cell r="M97">
            <v>14.35</v>
          </cell>
          <cell r="O97">
            <v>1.59</v>
          </cell>
          <cell r="R97">
            <v>117.05</v>
          </cell>
          <cell r="S97">
            <v>38.299999999999997</v>
          </cell>
        </row>
        <row r="98">
          <cell r="C98" t="str">
            <v>UPA CURADO - C.G 004/2022</v>
          </cell>
          <cell r="E98" t="str">
            <v>EDUARDO SALES OLIVEIRA</v>
          </cell>
          <cell r="F98" t="str">
            <v>1 - Médico</v>
          </cell>
          <cell r="G98" t="str">
            <v>225125</v>
          </cell>
          <cell r="H98">
            <v>44774</v>
          </cell>
          <cell r="J98">
            <v>2175.14</v>
          </cell>
          <cell r="L98">
            <v>162.41</v>
          </cell>
          <cell r="M98">
            <v>14.35</v>
          </cell>
          <cell r="O98">
            <v>6.15</v>
          </cell>
          <cell r="P98">
            <v>1.23</v>
          </cell>
        </row>
        <row r="99">
          <cell r="C99" t="str">
            <v>UPA CURADO - C.G 004/2022</v>
          </cell>
          <cell r="E99" t="str">
            <v>EDUARDO SOBRAL FERREIRA</v>
          </cell>
          <cell r="F99" t="str">
            <v>2 - Outros Profissionais da Saúde</v>
          </cell>
          <cell r="G99" t="str">
            <v>322605</v>
          </cell>
          <cell r="H99">
            <v>44774</v>
          </cell>
          <cell r="J99">
            <v>137.41</v>
          </cell>
          <cell r="L99">
            <v>162.41</v>
          </cell>
          <cell r="M99">
            <v>14.35</v>
          </cell>
          <cell r="O99">
            <v>1.93</v>
          </cell>
          <cell r="R99">
            <v>117.05</v>
          </cell>
          <cell r="S99">
            <v>38.299999999999997</v>
          </cell>
        </row>
        <row r="100">
          <cell r="C100" t="str">
            <v>UPA CURADO - C.G 004/2022</v>
          </cell>
          <cell r="E100" t="str">
            <v>ELAINE SIMAO DE LIMA SILVA</v>
          </cell>
          <cell r="F100" t="str">
            <v>2 - Outros Profissionais da Saúde</v>
          </cell>
          <cell r="G100" t="str">
            <v>223505</v>
          </cell>
          <cell r="H100">
            <v>44774</v>
          </cell>
          <cell r="J100">
            <v>262.77</v>
          </cell>
          <cell r="L100">
            <v>162.41</v>
          </cell>
          <cell r="M100">
            <v>14.35</v>
          </cell>
          <cell r="O100">
            <v>1.59</v>
          </cell>
          <cell r="R100">
            <v>117.05</v>
          </cell>
          <cell r="S100">
            <v>38.299999999999997</v>
          </cell>
        </row>
        <row r="101">
          <cell r="C101" t="str">
            <v>UPA CURADO - C.G 004/2022</v>
          </cell>
          <cell r="E101" t="str">
            <v>ELIELSON VITORINO DA SILVA</v>
          </cell>
          <cell r="F101" t="str">
            <v>3 - Administrativo</v>
          </cell>
          <cell r="G101" t="str">
            <v>517415</v>
          </cell>
          <cell r="H101">
            <v>44774</v>
          </cell>
          <cell r="J101">
            <v>198.23</v>
          </cell>
          <cell r="L101">
            <v>162.41</v>
          </cell>
          <cell r="M101">
            <v>14.35</v>
          </cell>
          <cell r="O101">
            <v>1.93</v>
          </cell>
          <cell r="R101">
            <v>117.05</v>
          </cell>
          <cell r="S101">
            <v>38.299999999999997</v>
          </cell>
        </row>
        <row r="102">
          <cell r="C102" t="str">
            <v>UPA CURADO - C.G 004/2022</v>
          </cell>
          <cell r="E102" t="str">
            <v>ELIENE VIEIRA DA SILVA</v>
          </cell>
          <cell r="F102" t="str">
            <v>2 - Outros Profissionais da Saúde</v>
          </cell>
          <cell r="G102" t="str">
            <v>322205</v>
          </cell>
          <cell r="H102">
            <v>44774</v>
          </cell>
          <cell r="J102">
            <v>173.92</v>
          </cell>
          <cell r="L102">
            <v>162.41</v>
          </cell>
          <cell r="M102">
            <v>14.35</v>
          </cell>
          <cell r="O102">
            <v>1.93</v>
          </cell>
          <cell r="R102">
            <v>117.05</v>
          </cell>
          <cell r="S102">
            <v>38.299999999999997</v>
          </cell>
        </row>
        <row r="103">
          <cell r="C103" t="str">
            <v>UPA CURADO - C.G 004/2022</v>
          </cell>
          <cell r="E103" t="str">
            <v>ELIEZIO DE OLIVEIRA MAIA JUNIOR</v>
          </cell>
          <cell r="F103" t="str">
            <v>1 - Médico</v>
          </cell>
          <cell r="G103" t="str">
            <v>225125</v>
          </cell>
          <cell r="H103">
            <v>44774</v>
          </cell>
          <cell r="J103">
            <v>415.52</v>
          </cell>
          <cell r="L103">
            <v>162.41</v>
          </cell>
          <cell r="M103">
            <v>14.35</v>
          </cell>
          <cell r="O103">
            <v>6.15</v>
          </cell>
          <cell r="P103">
            <v>1.23</v>
          </cell>
        </row>
        <row r="104">
          <cell r="C104" t="str">
            <v>UPA CURADO - C.G 004/2022</v>
          </cell>
          <cell r="E104" t="str">
            <v>ELIVANIA SOARES DE LIMA</v>
          </cell>
          <cell r="F104" t="str">
            <v>4 - Assistência Odontológica</v>
          </cell>
          <cell r="G104" t="str">
            <v>322415</v>
          </cell>
          <cell r="H104">
            <v>44774</v>
          </cell>
          <cell r="J104">
            <v>164.54</v>
          </cell>
          <cell r="L104">
            <v>162.41</v>
          </cell>
          <cell r="M104">
            <v>14.35</v>
          </cell>
          <cell r="P104">
            <v>1.23</v>
          </cell>
        </row>
        <row r="105">
          <cell r="C105" t="str">
            <v>UPA CURADO - C.G 004/2022</v>
          </cell>
          <cell r="E105" t="str">
            <v>ELIZANDRA LARISSA LOPES LINS</v>
          </cell>
          <cell r="F105" t="str">
            <v>3 - Administrativo</v>
          </cell>
          <cell r="G105" t="str">
            <v>411005</v>
          </cell>
          <cell r="H105">
            <v>44774</v>
          </cell>
          <cell r="J105">
            <v>11.38</v>
          </cell>
          <cell r="O105">
            <v>1.93</v>
          </cell>
          <cell r="R105">
            <v>117.05</v>
          </cell>
          <cell r="S105">
            <v>38.299999999999997</v>
          </cell>
        </row>
        <row r="106">
          <cell r="C106" t="str">
            <v>UPA CURADO - C.G 004/2022</v>
          </cell>
          <cell r="E106" t="str">
            <v>ELYLIAN PEREIRA REIS RAMOS</v>
          </cell>
          <cell r="F106" t="str">
            <v>3 - Administrativo</v>
          </cell>
          <cell r="G106" t="str">
            <v>351605</v>
          </cell>
          <cell r="H106">
            <v>44774</v>
          </cell>
          <cell r="J106">
            <v>143.26</v>
          </cell>
          <cell r="L106">
            <v>162.41</v>
          </cell>
          <cell r="M106">
            <v>14.35</v>
          </cell>
          <cell r="O106">
            <v>1.93</v>
          </cell>
          <cell r="R106">
            <v>117.05</v>
          </cell>
          <cell r="S106">
            <v>38.299999999999997</v>
          </cell>
        </row>
        <row r="107">
          <cell r="C107" t="str">
            <v>UPA CURADO - C.G 004/2022</v>
          </cell>
          <cell r="E107" t="str">
            <v>ERICA VALERIA DIAS</v>
          </cell>
          <cell r="F107" t="str">
            <v>2 - Outros Profissionais da Saúde</v>
          </cell>
          <cell r="G107" t="str">
            <v>322205</v>
          </cell>
          <cell r="H107">
            <v>44774</v>
          </cell>
          <cell r="J107">
            <v>137.28</v>
          </cell>
          <cell r="L107">
            <v>162.41</v>
          </cell>
          <cell r="M107">
            <v>14.35</v>
          </cell>
          <cell r="O107">
            <v>1.93</v>
          </cell>
          <cell r="R107">
            <v>117.05</v>
          </cell>
          <cell r="S107">
            <v>38.299999999999997</v>
          </cell>
        </row>
        <row r="108">
          <cell r="C108" t="str">
            <v>UPA CURADO - C.G 004/2022</v>
          </cell>
          <cell r="E108" t="str">
            <v>ERICK HENRIQUE CAETANO DE SOUZA</v>
          </cell>
          <cell r="F108" t="str">
            <v>2 - Outros Profissionais da Saúde</v>
          </cell>
          <cell r="G108" t="str">
            <v>410105</v>
          </cell>
          <cell r="H108">
            <v>44774</v>
          </cell>
          <cell r="J108">
            <v>271.47000000000003</v>
          </cell>
          <cell r="L108">
            <v>162.41</v>
          </cell>
          <cell r="M108">
            <v>14.35</v>
          </cell>
          <cell r="O108">
            <v>9.99</v>
          </cell>
        </row>
        <row r="109">
          <cell r="C109" t="str">
            <v>UPA CURADO - C.G 004/2022</v>
          </cell>
          <cell r="E109" t="str">
            <v>ERLON CASTRO DOS ANJOS</v>
          </cell>
          <cell r="F109" t="str">
            <v>1 - Médico</v>
          </cell>
          <cell r="G109" t="str">
            <v>225124</v>
          </cell>
          <cell r="H109">
            <v>44774</v>
          </cell>
          <cell r="J109">
            <v>364.37</v>
          </cell>
          <cell r="L109">
            <v>162.41</v>
          </cell>
          <cell r="M109">
            <v>14.35</v>
          </cell>
          <cell r="O109">
            <v>6.15</v>
          </cell>
          <cell r="P109">
            <v>1.23</v>
          </cell>
        </row>
        <row r="110">
          <cell r="C110" t="str">
            <v>UPA CURADO - C.G 004/2022</v>
          </cell>
          <cell r="E110" t="str">
            <v>FABRICIA BRUNA NUNES PEREIRA SILVA</v>
          </cell>
          <cell r="F110" t="str">
            <v>2 - Outros Profissionais da Saúde</v>
          </cell>
          <cell r="G110" t="str">
            <v>223505</v>
          </cell>
          <cell r="H110">
            <v>44774</v>
          </cell>
          <cell r="J110">
            <v>338.04</v>
          </cell>
          <cell r="L110">
            <v>162.41</v>
          </cell>
          <cell r="M110">
            <v>14.35</v>
          </cell>
          <cell r="O110">
            <v>1.59</v>
          </cell>
          <cell r="R110">
            <v>117.05</v>
          </cell>
          <cell r="S110">
            <v>38.299999999999997</v>
          </cell>
        </row>
        <row r="111">
          <cell r="C111" t="str">
            <v>UPA CURADO - C.G 004/2022</v>
          </cell>
          <cell r="E111" t="str">
            <v>FERNANDO ANTONIO ALVES DE OLIVEIRA</v>
          </cell>
          <cell r="F111" t="str">
            <v>1 - Médico</v>
          </cell>
          <cell r="G111" t="str">
            <v>131210</v>
          </cell>
          <cell r="H111">
            <v>44774</v>
          </cell>
          <cell r="J111">
            <v>1713.73</v>
          </cell>
          <cell r="L111">
            <v>162.41</v>
          </cell>
          <cell r="M111">
            <v>14.35</v>
          </cell>
          <cell r="O111">
            <v>6.15</v>
          </cell>
          <cell r="P111">
            <v>1.23</v>
          </cell>
        </row>
        <row r="112">
          <cell r="C112" t="str">
            <v>UPA CURADO - C.G 004/2022</v>
          </cell>
          <cell r="E112" t="str">
            <v>FERNANDO ANTONIO DE SOUZA CARVALHO</v>
          </cell>
          <cell r="F112" t="str">
            <v>1 - Médico</v>
          </cell>
          <cell r="G112" t="str">
            <v>225270</v>
          </cell>
          <cell r="H112">
            <v>44774</v>
          </cell>
          <cell r="J112">
            <v>505.47</v>
          </cell>
          <cell r="L112">
            <v>162.41</v>
          </cell>
          <cell r="M112">
            <v>14.35</v>
          </cell>
          <cell r="O112">
            <v>6.15</v>
          </cell>
          <cell r="P112">
            <v>1.23</v>
          </cell>
        </row>
        <row r="113">
          <cell r="C113" t="str">
            <v>UPA CURADO - C.G 004/2022</v>
          </cell>
          <cell r="E113" t="str">
            <v>FERNANDO LUIS GOMES DE MIRANDA</v>
          </cell>
          <cell r="F113" t="str">
            <v>3 - Administrativo</v>
          </cell>
          <cell r="G113" t="str">
            <v>514320</v>
          </cell>
          <cell r="H113">
            <v>44774</v>
          </cell>
          <cell r="J113">
            <v>140.34</v>
          </cell>
          <cell r="L113">
            <v>162.41</v>
          </cell>
          <cell r="M113">
            <v>14.35</v>
          </cell>
          <cell r="O113">
            <v>1.93</v>
          </cell>
          <cell r="R113">
            <v>117.05</v>
          </cell>
          <cell r="S113">
            <v>38.299999999999997</v>
          </cell>
        </row>
        <row r="114">
          <cell r="C114" t="str">
            <v>UPA CURADO - C.G 004/2022</v>
          </cell>
          <cell r="E114" t="str">
            <v>FLAVIA MARIA DE SOUZA COSTA MUNIZ</v>
          </cell>
          <cell r="F114" t="str">
            <v>2 - Outros Profissionais da Saúde</v>
          </cell>
          <cell r="G114" t="str">
            <v>223505</v>
          </cell>
          <cell r="H114">
            <v>44774</v>
          </cell>
          <cell r="J114">
            <v>337.07</v>
          </cell>
          <cell r="O114">
            <v>1.59</v>
          </cell>
          <cell r="R114">
            <v>117.05</v>
          </cell>
          <cell r="S114">
            <v>38.299999999999997</v>
          </cell>
        </row>
        <row r="115">
          <cell r="C115" t="str">
            <v>UPA CURADO - C.G 004/2022</v>
          </cell>
          <cell r="E115" t="str">
            <v>FLAVIO AUGUSTO DE OLIVEIRA SANTIAGO</v>
          </cell>
          <cell r="F115" t="str">
            <v>1 - Médico</v>
          </cell>
          <cell r="G115" t="str">
            <v>225125</v>
          </cell>
          <cell r="H115">
            <v>44774</v>
          </cell>
          <cell r="J115">
            <v>1896.21</v>
          </cell>
          <cell r="L115">
            <v>162.41</v>
          </cell>
          <cell r="M115">
            <v>14.35</v>
          </cell>
          <cell r="O115">
            <v>6.15</v>
          </cell>
          <cell r="P115">
            <v>1.23</v>
          </cell>
        </row>
        <row r="116">
          <cell r="C116" t="str">
            <v>UPA CURADO - C.G 004/2022</v>
          </cell>
          <cell r="E116" t="str">
            <v>FLAVYANNE LARISSA DO NASCIMENTO SILVA</v>
          </cell>
          <cell r="F116" t="str">
            <v>2 - Outros Profissionais da Saúde</v>
          </cell>
          <cell r="G116" t="str">
            <v>223405</v>
          </cell>
          <cell r="H116">
            <v>44774</v>
          </cell>
          <cell r="J116">
            <v>297.17</v>
          </cell>
          <cell r="L116">
            <v>162.41</v>
          </cell>
          <cell r="M116">
            <v>14.35</v>
          </cell>
          <cell r="O116">
            <v>1.93</v>
          </cell>
          <cell r="R116">
            <v>117.05</v>
          </cell>
          <cell r="S116">
            <v>38.299999999999997</v>
          </cell>
        </row>
        <row r="117">
          <cell r="C117" t="str">
            <v>UPA CURADO - C.G 004/2022</v>
          </cell>
          <cell r="E117" t="str">
            <v>GABRIEL FERNANDO GONCALVES PEREIRA</v>
          </cell>
          <cell r="F117" t="str">
            <v>2 - Outros Profissionais da Saúde</v>
          </cell>
          <cell r="G117" t="str">
            <v>322205</v>
          </cell>
          <cell r="H117">
            <v>44774</v>
          </cell>
          <cell r="J117">
            <v>131.11000000000001</v>
          </cell>
          <cell r="L117">
            <v>162.41</v>
          </cell>
          <cell r="M117">
            <v>14.35</v>
          </cell>
          <cell r="O117">
            <v>1.93</v>
          </cell>
          <cell r="R117">
            <v>117.05</v>
          </cell>
          <cell r="S117">
            <v>38.299999999999997</v>
          </cell>
        </row>
        <row r="118">
          <cell r="C118" t="str">
            <v>UPA CURADO - C.G 004/2022</v>
          </cell>
          <cell r="E118" t="str">
            <v>GEORGE GASPAR DE ARAUJO</v>
          </cell>
          <cell r="F118" t="str">
            <v>2 - Outros Profissionais da Saúde</v>
          </cell>
          <cell r="G118" t="str">
            <v>324115</v>
          </cell>
          <cell r="H118">
            <v>44774</v>
          </cell>
          <cell r="J118">
            <v>316.13</v>
          </cell>
          <cell r="L118">
            <v>162.41</v>
          </cell>
          <cell r="M118">
            <v>14.35</v>
          </cell>
          <cell r="O118">
            <v>9.99</v>
          </cell>
          <cell r="R118">
            <v>117.05</v>
          </cell>
          <cell r="S118">
            <v>38.299999999999997</v>
          </cell>
        </row>
        <row r="119">
          <cell r="C119" t="str">
            <v>UPA CURADO - C.G 004/2022</v>
          </cell>
          <cell r="E119" t="str">
            <v>GERCICLEIDE OLIVEIRA RIBEIRO</v>
          </cell>
          <cell r="F119" t="str">
            <v>2 - Outros Profissionais da Saúde</v>
          </cell>
          <cell r="G119" t="str">
            <v>322205</v>
          </cell>
          <cell r="H119">
            <v>44774</v>
          </cell>
          <cell r="J119">
            <v>148.15</v>
          </cell>
          <cell r="L119">
            <v>162.41</v>
          </cell>
          <cell r="M119">
            <v>14.35</v>
          </cell>
          <cell r="O119">
            <v>1.93</v>
          </cell>
          <cell r="R119">
            <v>117.05</v>
          </cell>
          <cell r="S119">
            <v>38.299999999999997</v>
          </cell>
        </row>
        <row r="120">
          <cell r="C120" t="str">
            <v>UPA CURADO - C.G 004/2022</v>
          </cell>
          <cell r="E120" t="str">
            <v>GERMANA FONSECA FIGUEIREDO</v>
          </cell>
          <cell r="F120" t="str">
            <v>1 - Médico</v>
          </cell>
          <cell r="G120" t="str">
            <v>225125</v>
          </cell>
          <cell r="H120">
            <v>44774</v>
          </cell>
          <cell r="J120">
            <v>464.02</v>
          </cell>
          <cell r="L120">
            <v>162.41</v>
          </cell>
          <cell r="M120">
            <v>14.35</v>
          </cell>
          <cell r="O120">
            <v>6.15</v>
          </cell>
          <cell r="P120">
            <v>1.23</v>
          </cell>
        </row>
        <row r="121">
          <cell r="C121" t="str">
            <v>UPA CURADO - C.G 004/2022</v>
          </cell>
          <cell r="E121" t="str">
            <v>GERSON MARTINS DE SANTANA</v>
          </cell>
          <cell r="F121" t="str">
            <v>3 - Administrativo</v>
          </cell>
          <cell r="G121" t="str">
            <v>782320</v>
          </cell>
          <cell r="H121">
            <v>44774</v>
          </cell>
          <cell r="J121">
            <v>334.32</v>
          </cell>
          <cell r="L121">
            <v>162.41</v>
          </cell>
          <cell r="M121">
            <v>14.35</v>
          </cell>
          <cell r="O121">
            <v>1.93</v>
          </cell>
          <cell r="R121">
            <v>117.05</v>
          </cell>
          <cell r="S121">
            <v>38.299999999999997</v>
          </cell>
        </row>
        <row r="122">
          <cell r="C122" t="str">
            <v>UPA CURADO - C.G 004/2022</v>
          </cell>
          <cell r="E122" t="str">
            <v>GILVANIA MARTINS DE ARRUDA E SILVA</v>
          </cell>
          <cell r="F122" t="str">
            <v>2 - Outros Profissionais da Saúde</v>
          </cell>
          <cell r="G122" t="str">
            <v>322205</v>
          </cell>
          <cell r="H122">
            <v>44774</v>
          </cell>
          <cell r="J122">
            <v>142.54</v>
          </cell>
          <cell r="L122">
            <v>162.41</v>
          </cell>
          <cell r="M122">
            <v>14.35</v>
          </cell>
          <cell r="O122">
            <v>1.93</v>
          </cell>
          <cell r="R122">
            <v>117.05</v>
          </cell>
          <cell r="S122">
            <v>38.299999999999997</v>
          </cell>
        </row>
        <row r="123">
          <cell r="C123" t="str">
            <v>UPA CURADO - C.G 004/2022</v>
          </cell>
          <cell r="E123" t="str">
            <v>GUSTAVO HENRIQUE DE GOES CAVALCANTI</v>
          </cell>
          <cell r="F123" t="str">
            <v>1 - Médico</v>
          </cell>
          <cell r="G123" t="str">
            <v>225125</v>
          </cell>
          <cell r="H123">
            <v>44774</v>
          </cell>
          <cell r="J123">
            <v>479.83</v>
          </cell>
          <cell r="L123">
            <v>162.41</v>
          </cell>
          <cell r="M123">
            <v>14.35</v>
          </cell>
          <cell r="O123">
            <v>0.28000000000000003</v>
          </cell>
        </row>
        <row r="124">
          <cell r="C124" t="str">
            <v>UPA CURADO - C.G 004/2022</v>
          </cell>
          <cell r="E124" t="str">
            <v>HAIANNA ROSA DE LIMA</v>
          </cell>
          <cell r="F124" t="str">
            <v>1 - Médico</v>
          </cell>
          <cell r="G124" t="str">
            <v>225124</v>
          </cell>
          <cell r="H124">
            <v>44774</v>
          </cell>
          <cell r="J124">
            <v>270.38</v>
          </cell>
          <cell r="O124">
            <v>6.15</v>
          </cell>
          <cell r="P124">
            <v>1.23</v>
          </cell>
        </row>
        <row r="125">
          <cell r="C125" t="str">
            <v>UPA CURADO - C.G 004/2022</v>
          </cell>
          <cell r="E125" t="str">
            <v>HELIO BATISTA DE SOUZA JUNIOR</v>
          </cell>
          <cell r="F125" t="str">
            <v>1 - Médico</v>
          </cell>
          <cell r="G125" t="str">
            <v>225125</v>
          </cell>
          <cell r="H125">
            <v>44774</v>
          </cell>
          <cell r="J125">
            <v>414.01</v>
          </cell>
          <cell r="L125">
            <v>162.41</v>
          </cell>
          <cell r="M125">
            <v>14.35</v>
          </cell>
          <cell r="O125">
            <v>6.15</v>
          </cell>
          <cell r="P125">
            <v>1.23</v>
          </cell>
        </row>
        <row r="126">
          <cell r="C126" t="str">
            <v>UPA CURADO - C.G 004/2022</v>
          </cell>
          <cell r="E126" t="str">
            <v>HELTON DOUGLAS BARROS DA SILVA</v>
          </cell>
          <cell r="F126" t="str">
            <v>2 - Outros Profissionais da Saúde</v>
          </cell>
          <cell r="G126" t="str">
            <v>223405</v>
          </cell>
          <cell r="H126">
            <v>44774</v>
          </cell>
          <cell r="J126">
            <v>297.17</v>
          </cell>
          <cell r="L126">
            <v>162.41</v>
          </cell>
          <cell r="M126">
            <v>14.35</v>
          </cell>
          <cell r="O126">
            <v>1.93</v>
          </cell>
          <cell r="R126">
            <v>117.05</v>
          </cell>
          <cell r="S126">
            <v>38.299999999999997</v>
          </cell>
        </row>
        <row r="127">
          <cell r="C127" t="str">
            <v>UPA CURADO - C.G 004/2022</v>
          </cell>
          <cell r="E127" t="str">
            <v>HILANA DE OLIVEIRA SA LEITAO</v>
          </cell>
          <cell r="F127" t="str">
            <v>1 - Médico</v>
          </cell>
          <cell r="G127" t="str">
            <v>225125</v>
          </cell>
          <cell r="H127">
            <v>44774</v>
          </cell>
          <cell r="J127">
            <v>737.12</v>
          </cell>
          <cell r="L127">
            <v>162.41</v>
          </cell>
          <cell r="M127">
            <v>14.35</v>
          </cell>
          <cell r="O127">
            <v>6.15</v>
          </cell>
          <cell r="P127">
            <v>1.23</v>
          </cell>
        </row>
        <row r="128">
          <cell r="C128" t="str">
            <v>UPA CURADO - C.G 004/2022</v>
          </cell>
          <cell r="E128" t="str">
            <v>IGOR GUILHERME SILVA DO NASCIMENTO</v>
          </cell>
          <cell r="F128" t="str">
            <v>3 - Administrativo</v>
          </cell>
          <cell r="G128" t="str">
            <v>411005</v>
          </cell>
          <cell r="H128">
            <v>44774</v>
          </cell>
          <cell r="J128">
            <v>121.95</v>
          </cell>
          <cell r="L128">
            <v>162.41</v>
          </cell>
          <cell r="M128">
            <v>14.35</v>
          </cell>
          <cell r="O128">
            <v>1.93</v>
          </cell>
          <cell r="R128">
            <v>117.05</v>
          </cell>
          <cell r="S128">
            <v>38.299999999999997</v>
          </cell>
        </row>
        <row r="129">
          <cell r="C129" t="str">
            <v>UPA CURADO - C.G 004/2022</v>
          </cell>
          <cell r="E129" t="str">
            <v>INALDA RAFAELLA MONTEIRO DE SOUZA</v>
          </cell>
          <cell r="F129" t="str">
            <v>3 - Administrativo</v>
          </cell>
          <cell r="G129" t="str">
            <v>411005</v>
          </cell>
          <cell r="H129">
            <v>44774</v>
          </cell>
          <cell r="J129">
            <v>148.44</v>
          </cell>
          <cell r="L129">
            <v>162.41</v>
          </cell>
          <cell r="M129">
            <v>14.35</v>
          </cell>
          <cell r="O129">
            <v>1.93</v>
          </cell>
          <cell r="R129">
            <v>117.05</v>
          </cell>
          <cell r="S129">
            <v>38.299999999999997</v>
          </cell>
        </row>
        <row r="130">
          <cell r="C130" t="str">
            <v>UPA CURADO - C.G 004/2022</v>
          </cell>
          <cell r="E130" t="str">
            <v>IRANEIDE AMARAL DA SILVA</v>
          </cell>
          <cell r="F130" t="str">
            <v>2 - Outros Profissionais da Saúde</v>
          </cell>
          <cell r="G130" t="str">
            <v>223505</v>
          </cell>
          <cell r="H130">
            <v>44774</v>
          </cell>
          <cell r="J130">
            <v>374.86</v>
          </cell>
          <cell r="L130">
            <v>162.41</v>
          </cell>
          <cell r="M130">
            <v>14.35</v>
          </cell>
          <cell r="O130">
            <v>1.59</v>
          </cell>
          <cell r="R130">
            <v>117.05</v>
          </cell>
          <cell r="S130">
            <v>38.299999999999997</v>
          </cell>
        </row>
        <row r="131">
          <cell r="C131" t="str">
            <v>UPA CURADO - C.G 004/2022</v>
          </cell>
          <cell r="E131" t="str">
            <v>IRANEIDE BARROS DA COSTA</v>
          </cell>
          <cell r="F131" t="str">
            <v>3 - Administrativo</v>
          </cell>
          <cell r="G131" t="str">
            <v>514320</v>
          </cell>
          <cell r="H131">
            <v>44774</v>
          </cell>
          <cell r="J131">
            <v>183.87</v>
          </cell>
          <cell r="L131">
            <v>162.41</v>
          </cell>
          <cell r="M131">
            <v>14.35</v>
          </cell>
          <cell r="O131">
            <v>1.93</v>
          </cell>
          <cell r="R131">
            <v>117.05</v>
          </cell>
          <cell r="S131">
            <v>38.299999999999997</v>
          </cell>
        </row>
        <row r="132">
          <cell r="C132" t="str">
            <v>UPA CURADO - C.G 004/2022</v>
          </cell>
          <cell r="E132" t="str">
            <v>IRENILDA MARIA DE LIRA MELO</v>
          </cell>
          <cell r="F132" t="str">
            <v>2 - Outros Profissionais da Saúde</v>
          </cell>
          <cell r="G132" t="str">
            <v>521130</v>
          </cell>
          <cell r="H132">
            <v>44774</v>
          </cell>
          <cell r="J132">
            <v>134.38999999999999</v>
          </cell>
          <cell r="L132">
            <v>162.41</v>
          </cell>
          <cell r="M132">
            <v>14.35</v>
          </cell>
          <cell r="O132">
            <v>1.93</v>
          </cell>
          <cell r="R132">
            <v>117.05</v>
          </cell>
          <cell r="S132">
            <v>38.299999999999997</v>
          </cell>
        </row>
        <row r="133">
          <cell r="C133" t="str">
            <v>UPA CURADO - C.G 004/2022</v>
          </cell>
          <cell r="E133" t="str">
            <v>IRIJAN DE ARAUJO ALVES</v>
          </cell>
          <cell r="F133" t="str">
            <v>2 - Outros Profissionais da Saúde</v>
          </cell>
          <cell r="G133" t="str">
            <v>324115</v>
          </cell>
          <cell r="H133">
            <v>44774</v>
          </cell>
          <cell r="J133">
            <v>356.02</v>
          </cell>
          <cell r="L133">
            <v>162.41</v>
          </cell>
          <cell r="M133">
            <v>14.35</v>
          </cell>
          <cell r="O133">
            <v>9.99</v>
          </cell>
          <cell r="R133">
            <v>117.05</v>
          </cell>
          <cell r="S133">
            <v>38.299999999999997</v>
          </cell>
        </row>
        <row r="134">
          <cell r="C134" t="str">
            <v>UPA CURADO - C.G 004/2022</v>
          </cell>
          <cell r="E134" t="str">
            <v>ISAAC ANASTACIO DO NASCIMENTO</v>
          </cell>
          <cell r="F134" t="str">
            <v>3 - Administrativo</v>
          </cell>
          <cell r="G134" t="str">
            <v>517415</v>
          </cell>
          <cell r="H134">
            <v>44774</v>
          </cell>
          <cell r="J134">
            <v>193.94</v>
          </cell>
          <cell r="L134">
            <v>162.41</v>
          </cell>
          <cell r="M134">
            <v>14.35</v>
          </cell>
          <cell r="O134">
            <v>1.93</v>
          </cell>
          <cell r="R134">
            <v>117.05</v>
          </cell>
          <cell r="S134">
            <v>38.299999999999997</v>
          </cell>
        </row>
        <row r="135">
          <cell r="C135" t="str">
            <v>UPA CURADO - C.G 004/2022</v>
          </cell>
          <cell r="E135" t="str">
            <v>ISABELA CACERES CALACA GOMES</v>
          </cell>
          <cell r="F135" t="str">
            <v>1 - Médico</v>
          </cell>
          <cell r="G135" t="str">
            <v>225125</v>
          </cell>
          <cell r="H135">
            <v>44774</v>
          </cell>
          <cell r="J135">
            <v>693.99</v>
          </cell>
          <cell r="L135">
            <v>162.41</v>
          </cell>
          <cell r="M135">
            <v>14.35</v>
          </cell>
          <cell r="O135">
            <v>6.15</v>
          </cell>
          <cell r="P135">
            <v>1.23</v>
          </cell>
        </row>
        <row r="136">
          <cell r="C136" t="str">
            <v>UPA CURADO - C.G 004/2022</v>
          </cell>
          <cell r="E136" t="str">
            <v>ISMAEL DE OLIVEIRA LIMA</v>
          </cell>
          <cell r="F136" t="str">
            <v>3 - Administrativo</v>
          </cell>
          <cell r="G136" t="str">
            <v>514320</v>
          </cell>
          <cell r="H136">
            <v>44774</v>
          </cell>
          <cell r="J136">
            <v>149.28</v>
          </cell>
          <cell r="L136">
            <v>162.41</v>
          </cell>
          <cell r="M136">
            <v>14.35</v>
          </cell>
          <cell r="O136">
            <v>1.93</v>
          </cell>
          <cell r="R136">
            <v>117.05</v>
          </cell>
          <cell r="S136">
            <v>38.299999999999997</v>
          </cell>
        </row>
        <row r="137">
          <cell r="C137" t="str">
            <v>UPA CURADO - C.G 004/2022</v>
          </cell>
          <cell r="E137" t="str">
            <v>IVSON CLERISTON DA SILVA DIONISIO</v>
          </cell>
          <cell r="F137" t="str">
            <v>1 - Médico</v>
          </cell>
          <cell r="G137" t="str">
            <v>225125</v>
          </cell>
          <cell r="H137">
            <v>44774</v>
          </cell>
          <cell r="J137">
            <v>372.49</v>
          </cell>
          <cell r="L137">
            <v>162.41</v>
          </cell>
          <cell r="M137">
            <v>14.35</v>
          </cell>
          <cell r="O137">
            <v>6.15</v>
          </cell>
          <cell r="P137">
            <v>1.23</v>
          </cell>
        </row>
        <row r="138">
          <cell r="C138" t="str">
            <v>UPA CURADO - C.G 004/2022</v>
          </cell>
          <cell r="E138" t="str">
            <v>IZABEL CRISTINA DE MENDONCA CAMPOS FREITAS FALCAO</v>
          </cell>
          <cell r="F138" t="str">
            <v>4 - Assistência Odontológica</v>
          </cell>
          <cell r="G138" t="str">
            <v>223208</v>
          </cell>
          <cell r="H138">
            <v>44774</v>
          </cell>
          <cell r="J138">
            <v>317.79000000000002</v>
          </cell>
          <cell r="L138">
            <v>162.41</v>
          </cell>
          <cell r="M138">
            <v>14.35</v>
          </cell>
          <cell r="P138">
            <v>1.23</v>
          </cell>
        </row>
        <row r="139">
          <cell r="C139" t="str">
            <v>UPA CURADO - C.G 004/2022</v>
          </cell>
          <cell r="E139" t="str">
            <v>IZABELLE MARION CASTELO BRANCO</v>
          </cell>
          <cell r="F139" t="str">
            <v>2 - Outros Profissionais da Saúde</v>
          </cell>
          <cell r="G139" t="str">
            <v>223605</v>
          </cell>
          <cell r="H139">
            <v>44774</v>
          </cell>
          <cell r="J139">
            <v>189.45</v>
          </cell>
          <cell r="L139">
            <v>162.41</v>
          </cell>
          <cell r="M139">
            <v>14.35</v>
          </cell>
          <cell r="O139">
            <v>1.93</v>
          </cell>
        </row>
        <row r="140">
          <cell r="C140" t="str">
            <v>UPA CURADO - C.G 004/2022</v>
          </cell>
          <cell r="E140" t="str">
            <v>JACIANA SOARES DA SILVA AQUINO</v>
          </cell>
          <cell r="F140" t="str">
            <v>2 - Outros Profissionais da Saúde</v>
          </cell>
          <cell r="G140" t="str">
            <v>322205</v>
          </cell>
          <cell r="H140">
            <v>44774</v>
          </cell>
          <cell r="J140">
            <v>191.03</v>
          </cell>
          <cell r="L140">
            <v>162.41</v>
          </cell>
          <cell r="M140">
            <v>14.35</v>
          </cell>
          <cell r="O140">
            <v>1.93</v>
          </cell>
          <cell r="R140">
            <v>117.05</v>
          </cell>
          <cell r="S140">
            <v>38.299999999999997</v>
          </cell>
          <cell r="U140">
            <v>69.430000000000007</v>
          </cell>
          <cell r="X140" t="str">
            <v>AUX.CRECHE FERIAS</v>
          </cell>
        </row>
        <row r="141">
          <cell r="C141" t="str">
            <v>UPA CURADO - C.G 004/2022</v>
          </cell>
          <cell r="E141" t="str">
            <v>JADYS JOSE DA COSTA SANTOS</v>
          </cell>
          <cell r="F141" t="str">
            <v>1 - Médico</v>
          </cell>
          <cell r="G141" t="str">
            <v>225125</v>
          </cell>
          <cell r="H141">
            <v>44774</v>
          </cell>
          <cell r="J141">
            <v>693.99</v>
          </cell>
          <cell r="L141">
            <v>162.41</v>
          </cell>
          <cell r="M141">
            <v>14.35</v>
          </cell>
          <cell r="O141">
            <v>6.15</v>
          </cell>
          <cell r="P141">
            <v>1.23</v>
          </cell>
        </row>
        <row r="142">
          <cell r="C142" t="str">
            <v>UPA CURADO - C.G 004/2022</v>
          </cell>
          <cell r="E142" t="str">
            <v>JAILTON PETRA DE OLIVEIRA</v>
          </cell>
          <cell r="F142" t="str">
            <v>3 - Administrativo</v>
          </cell>
          <cell r="G142" t="str">
            <v>312105</v>
          </cell>
          <cell r="H142">
            <v>44774</v>
          </cell>
          <cell r="J142">
            <v>203</v>
          </cell>
          <cell r="L142">
            <v>162.41</v>
          </cell>
          <cell r="M142">
            <v>14.35</v>
          </cell>
          <cell r="O142">
            <v>1.93</v>
          </cell>
          <cell r="R142">
            <v>117.05</v>
          </cell>
          <cell r="S142">
            <v>38.299999999999997</v>
          </cell>
        </row>
        <row r="143">
          <cell r="C143" t="str">
            <v>UPA CURADO - C.G 004/2022</v>
          </cell>
          <cell r="E143" t="str">
            <v>JEANE CARLA DA SILVA</v>
          </cell>
          <cell r="F143" t="str">
            <v>2 - Outros Profissionais da Saúde</v>
          </cell>
          <cell r="G143" t="str">
            <v>322205</v>
          </cell>
          <cell r="H143">
            <v>44774</v>
          </cell>
          <cell r="J143">
            <v>224.33</v>
          </cell>
          <cell r="L143">
            <v>162.41</v>
          </cell>
          <cell r="M143">
            <v>14.35</v>
          </cell>
          <cell r="O143">
            <v>1.93</v>
          </cell>
          <cell r="R143">
            <v>117.05</v>
          </cell>
          <cell r="S143">
            <v>38.299999999999997</v>
          </cell>
        </row>
        <row r="144">
          <cell r="C144" t="str">
            <v>UPA CURADO - C.G 004/2022</v>
          </cell>
          <cell r="E144" t="str">
            <v>JEANE REGINA DE SOUZA SILVA</v>
          </cell>
          <cell r="F144" t="str">
            <v>3 - Administrativo</v>
          </cell>
          <cell r="G144" t="str">
            <v>514320</v>
          </cell>
          <cell r="H144">
            <v>44774</v>
          </cell>
          <cell r="J144">
            <v>126.8</v>
          </cell>
          <cell r="L144">
            <v>162.41</v>
          </cell>
          <cell r="M144">
            <v>14.35</v>
          </cell>
          <cell r="O144">
            <v>1.93</v>
          </cell>
          <cell r="R144">
            <v>117.05</v>
          </cell>
          <cell r="S144">
            <v>38.299999999999997</v>
          </cell>
          <cell r="U144">
            <v>56.47</v>
          </cell>
          <cell r="X144" t="str">
            <v>SALARIO FAMILIA</v>
          </cell>
        </row>
        <row r="145">
          <cell r="C145" t="str">
            <v>UPA CURADO - C.G 004/2022</v>
          </cell>
          <cell r="E145" t="str">
            <v>JESSICA COSTA DO NASCIMENTO</v>
          </cell>
          <cell r="F145" t="str">
            <v>2 - Outros Profissionais da Saúde</v>
          </cell>
          <cell r="G145" t="str">
            <v>322205</v>
          </cell>
          <cell r="H145">
            <v>44774</v>
          </cell>
          <cell r="J145">
            <v>133.24</v>
          </cell>
          <cell r="L145">
            <v>162.41</v>
          </cell>
          <cell r="M145">
            <v>14.35</v>
          </cell>
          <cell r="O145">
            <v>1.93</v>
          </cell>
          <cell r="R145">
            <v>117.05</v>
          </cell>
          <cell r="S145">
            <v>38.299999999999997</v>
          </cell>
        </row>
        <row r="146">
          <cell r="C146" t="str">
            <v>UPA CURADO - C.G 004/2022</v>
          </cell>
          <cell r="E146" t="str">
            <v>JOABE LUIZ DE SANTANA</v>
          </cell>
          <cell r="F146" t="str">
            <v>3 - Administrativo</v>
          </cell>
          <cell r="G146" t="str">
            <v>782320</v>
          </cell>
          <cell r="H146">
            <v>44774</v>
          </cell>
          <cell r="J146">
            <v>265.86</v>
          </cell>
          <cell r="L146">
            <v>162.41</v>
          </cell>
          <cell r="M146">
            <v>14.35</v>
          </cell>
          <cell r="O146">
            <v>1.93</v>
          </cell>
          <cell r="R146">
            <v>117.05</v>
          </cell>
          <cell r="S146">
            <v>38.299999999999997</v>
          </cell>
        </row>
        <row r="147">
          <cell r="C147" t="str">
            <v>UPA CURADO - C.G 004/2022</v>
          </cell>
          <cell r="E147" t="str">
            <v>JOAO HENRIQUE CAVALCANTI RANGEL</v>
          </cell>
          <cell r="F147" t="str">
            <v>4 - Assistência Odontológica</v>
          </cell>
          <cell r="G147" t="str">
            <v>223208</v>
          </cell>
          <cell r="H147">
            <v>44774</v>
          </cell>
          <cell r="J147">
            <v>317.79000000000002</v>
          </cell>
          <cell r="L147">
            <v>162.41</v>
          </cell>
          <cell r="M147">
            <v>14.35</v>
          </cell>
          <cell r="P147">
            <v>1.23</v>
          </cell>
        </row>
        <row r="148">
          <cell r="C148" t="str">
            <v>UPA CURADO - C.G 004/2022</v>
          </cell>
          <cell r="E148" t="str">
            <v>JOAO LUCAS RODRIGUES SANTOS</v>
          </cell>
          <cell r="F148" t="str">
            <v>3 - Administrativo</v>
          </cell>
          <cell r="G148" t="str">
            <v>414105</v>
          </cell>
          <cell r="H148">
            <v>44774</v>
          </cell>
          <cell r="J148">
            <v>124.44</v>
          </cell>
          <cell r="L148">
            <v>162.41</v>
          </cell>
          <cell r="M148">
            <v>14.35</v>
          </cell>
          <cell r="O148">
            <v>1.93</v>
          </cell>
          <cell r="R148">
            <v>117.05</v>
          </cell>
          <cell r="S148">
            <v>38.299999999999997</v>
          </cell>
        </row>
        <row r="149">
          <cell r="C149" t="str">
            <v>UPA CURADO - C.G 004/2022</v>
          </cell>
          <cell r="E149" t="str">
            <v>JOSE ANGELO QUIRINO DA SILVA</v>
          </cell>
          <cell r="F149" t="str">
            <v>3 - Administrativo</v>
          </cell>
          <cell r="G149" t="str">
            <v>517415</v>
          </cell>
          <cell r="H149">
            <v>44774</v>
          </cell>
          <cell r="J149">
            <v>189.94</v>
          </cell>
          <cell r="L149">
            <v>162.41</v>
          </cell>
          <cell r="M149">
            <v>14.35</v>
          </cell>
          <cell r="O149">
            <v>1.93</v>
          </cell>
          <cell r="R149">
            <v>117.05</v>
          </cell>
          <cell r="S149">
            <v>38.299999999999997</v>
          </cell>
        </row>
        <row r="150">
          <cell r="C150" t="str">
            <v>UPA CURADO - C.G 004/2022</v>
          </cell>
          <cell r="E150" t="str">
            <v>JOSÉ GUILHERME BATISTA CORDEIRO</v>
          </cell>
          <cell r="F150" t="str">
            <v>1 - Médico</v>
          </cell>
          <cell r="G150" t="str">
            <v>225125</v>
          </cell>
          <cell r="H150">
            <v>44774</v>
          </cell>
          <cell r="J150">
            <v>372.49</v>
          </cell>
          <cell r="L150">
            <v>162.41</v>
          </cell>
          <cell r="M150">
            <v>14.35</v>
          </cell>
          <cell r="O150">
            <v>6.15</v>
          </cell>
          <cell r="P150">
            <v>1.23</v>
          </cell>
        </row>
        <row r="151">
          <cell r="C151" t="str">
            <v>UPA CURADO - C.G 004/2022</v>
          </cell>
          <cell r="E151" t="str">
            <v>JOSE ISRAEL DA SILVA FILHO</v>
          </cell>
          <cell r="F151" t="str">
            <v>3 - Administrativo</v>
          </cell>
          <cell r="G151" t="str">
            <v>517415</v>
          </cell>
          <cell r="H151">
            <v>44774</v>
          </cell>
          <cell r="J151">
            <v>280.48</v>
          </cell>
          <cell r="L151">
            <v>162.41</v>
          </cell>
          <cell r="M151">
            <v>14.35</v>
          </cell>
          <cell r="O151">
            <v>1.93</v>
          </cell>
          <cell r="R151">
            <v>117.05</v>
          </cell>
          <cell r="S151">
            <v>38.299999999999997</v>
          </cell>
        </row>
        <row r="152">
          <cell r="C152" t="str">
            <v>UPA CURADO - C.G 004/2022</v>
          </cell>
          <cell r="E152" t="str">
            <v>JOSE JOSIAS DE OLIVEIRA</v>
          </cell>
          <cell r="F152" t="str">
            <v>3 - Administrativo</v>
          </cell>
          <cell r="G152" t="str">
            <v>410105</v>
          </cell>
          <cell r="H152">
            <v>44774</v>
          </cell>
          <cell r="J152">
            <v>404.25</v>
          </cell>
          <cell r="L152">
            <v>162.41</v>
          </cell>
          <cell r="M152">
            <v>14.35</v>
          </cell>
          <cell r="O152">
            <v>1.93</v>
          </cell>
          <cell r="R152">
            <v>117.05</v>
          </cell>
          <cell r="S152">
            <v>38.299999999999997</v>
          </cell>
        </row>
        <row r="153">
          <cell r="C153" t="str">
            <v>UPA CURADO - C.G 004/2022</v>
          </cell>
          <cell r="E153" t="str">
            <v>JOSE NERIVAN PEDROSA LIMA FILHO</v>
          </cell>
          <cell r="F153" t="str">
            <v>2 - Outros Profissionais da Saúde</v>
          </cell>
          <cell r="G153" t="str">
            <v>521130</v>
          </cell>
          <cell r="H153">
            <v>44774</v>
          </cell>
          <cell r="J153">
            <v>150.52000000000001</v>
          </cell>
          <cell r="L153">
            <v>162.41</v>
          </cell>
          <cell r="M153">
            <v>14.35</v>
          </cell>
          <cell r="O153">
            <v>1.93</v>
          </cell>
          <cell r="R153">
            <v>117.05</v>
          </cell>
          <cell r="S153">
            <v>38.299999999999997</v>
          </cell>
        </row>
        <row r="154">
          <cell r="C154" t="str">
            <v>UPA CURADO - C.G 004/2022</v>
          </cell>
          <cell r="E154" t="str">
            <v>JOSE REIS CALIXTO</v>
          </cell>
          <cell r="F154" t="str">
            <v>3 - Administrativo</v>
          </cell>
          <cell r="G154" t="str">
            <v>517415</v>
          </cell>
          <cell r="H154">
            <v>44774</v>
          </cell>
          <cell r="J154">
            <v>155.55000000000001</v>
          </cell>
          <cell r="L154">
            <v>162.41</v>
          </cell>
          <cell r="M154">
            <v>14.35</v>
          </cell>
          <cell r="O154">
            <v>1.93</v>
          </cell>
          <cell r="R154">
            <v>117.05</v>
          </cell>
          <cell r="S154">
            <v>38.299999999999997</v>
          </cell>
        </row>
        <row r="155">
          <cell r="C155" t="str">
            <v>UPA CURADO - C.G 004/2022</v>
          </cell>
          <cell r="E155" t="str">
            <v>JOSE VALDIR ALVES DOS SANTOS</v>
          </cell>
          <cell r="F155" t="str">
            <v>3 - Administrativo</v>
          </cell>
          <cell r="G155" t="str">
            <v>312105</v>
          </cell>
          <cell r="H155">
            <v>44774</v>
          </cell>
          <cell r="J155">
            <v>203</v>
          </cell>
          <cell r="L155">
            <v>162.41</v>
          </cell>
          <cell r="M155">
            <v>14.35</v>
          </cell>
          <cell r="O155">
            <v>1.93</v>
          </cell>
          <cell r="R155">
            <v>117.05</v>
          </cell>
          <cell r="S155">
            <v>38.299999999999997</v>
          </cell>
        </row>
        <row r="156">
          <cell r="C156" t="str">
            <v>UPA CURADO - C.G 004/2022</v>
          </cell>
          <cell r="E156" t="str">
            <v>JOSE VITOR TERENCIO SILVA</v>
          </cell>
          <cell r="F156" t="str">
            <v>1 - Médico</v>
          </cell>
          <cell r="G156" t="str">
            <v>225125</v>
          </cell>
          <cell r="H156">
            <v>44774</v>
          </cell>
          <cell r="J156">
            <v>414.01</v>
          </cell>
          <cell r="L156">
            <v>162.41</v>
          </cell>
          <cell r="M156">
            <v>14.35</v>
          </cell>
          <cell r="O156">
            <v>6.15</v>
          </cell>
          <cell r="P156">
            <v>1.23</v>
          </cell>
        </row>
        <row r="157">
          <cell r="C157" t="str">
            <v>UPA CURADO - C.G 004/2022</v>
          </cell>
          <cell r="E157" t="str">
            <v>JOSEFA DO NASCIMENTO SILVA GOMES</v>
          </cell>
          <cell r="F157" t="str">
            <v>2 - Outros Profissionais da Saúde</v>
          </cell>
          <cell r="G157" t="str">
            <v>322205</v>
          </cell>
          <cell r="H157">
            <v>44774</v>
          </cell>
          <cell r="J157">
            <v>187.03</v>
          </cell>
          <cell r="L157">
            <v>162.41</v>
          </cell>
          <cell r="M157">
            <v>14.35</v>
          </cell>
          <cell r="O157">
            <v>1.93</v>
          </cell>
          <cell r="R157">
            <v>117.05</v>
          </cell>
          <cell r="S157">
            <v>38.299999999999997</v>
          </cell>
        </row>
        <row r="158">
          <cell r="C158" t="str">
            <v>UPA CURADO - C.G 004/2022</v>
          </cell>
          <cell r="E158" t="str">
            <v>JOSEFA JOSE DE LIMA</v>
          </cell>
          <cell r="F158" t="str">
            <v>2 - Outros Profissionais da Saúde</v>
          </cell>
          <cell r="G158" t="str">
            <v>223505</v>
          </cell>
          <cell r="H158">
            <v>44774</v>
          </cell>
          <cell r="J158">
            <v>381.8</v>
          </cell>
          <cell r="L158">
            <v>162.41</v>
          </cell>
          <cell r="M158">
            <v>14.35</v>
          </cell>
          <cell r="O158">
            <v>1.59</v>
          </cell>
          <cell r="R158">
            <v>117.05</v>
          </cell>
          <cell r="S158">
            <v>38.299999999999997</v>
          </cell>
        </row>
        <row r="159">
          <cell r="C159" t="str">
            <v>UPA CURADO - C.G 004/2022</v>
          </cell>
          <cell r="E159" t="str">
            <v>JOSENILDO FRANCISCO DOS SANTOS FILHO</v>
          </cell>
          <cell r="F159" t="str">
            <v>1 - Médico</v>
          </cell>
          <cell r="G159" t="str">
            <v>225125</v>
          </cell>
          <cell r="H159">
            <v>44774</v>
          </cell>
          <cell r="J159">
            <v>617.57000000000005</v>
          </cell>
          <cell r="L159">
            <v>162.41</v>
          </cell>
          <cell r="M159">
            <v>14.35</v>
          </cell>
          <cell r="O159">
            <v>6.15</v>
          </cell>
          <cell r="P159">
            <v>1.23</v>
          </cell>
        </row>
        <row r="160">
          <cell r="C160" t="str">
            <v>UPA CURADO - C.G 004/2022</v>
          </cell>
          <cell r="E160" t="str">
            <v>JOSINALDO CORREIA DE AMORIM</v>
          </cell>
          <cell r="F160" t="str">
            <v>3 - Administrativo</v>
          </cell>
          <cell r="G160" t="str">
            <v>517415</v>
          </cell>
          <cell r="H160">
            <v>44774</v>
          </cell>
          <cell r="J160">
            <v>0</v>
          </cell>
          <cell r="L160">
            <v>162.41</v>
          </cell>
          <cell r="M160">
            <v>14.35</v>
          </cell>
          <cell r="O160">
            <v>1.93</v>
          </cell>
          <cell r="R160">
            <v>117.05</v>
          </cell>
          <cell r="S160">
            <v>38.299999999999997</v>
          </cell>
        </row>
        <row r="161">
          <cell r="C161" t="str">
            <v>UPA CURADO - C.G 004/2022</v>
          </cell>
          <cell r="E161" t="str">
            <v>JOSINELLY DANIELLY VASCONCELOS SOARES</v>
          </cell>
          <cell r="F161" t="str">
            <v>1 - Médico</v>
          </cell>
          <cell r="G161" t="str">
            <v>225125</v>
          </cell>
          <cell r="H161">
            <v>44774</v>
          </cell>
          <cell r="J161">
            <v>455.01</v>
          </cell>
          <cell r="L161">
            <v>162.41</v>
          </cell>
          <cell r="M161">
            <v>14.35</v>
          </cell>
          <cell r="O161">
            <v>6.15</v>
          </cell>
          <cell r="P161">
            <v>1.23</v>
          </cell>
        </row>
        <row r="162">
          <cell r="C162" t="str">
            <v>UPA CURADO - C.G 004/2022</v>
          </cell>
          <cell r="E162" t="str">
            <v>JUACI MARQUES DA SILVA</v>
          </cell>
          <cell r="F162" t="str">
            <v>2 - Outros Profissionais da Saúde</v>
          </cell>
          <cell r="G162" t="str">
            <v>322205</v>
          </cell>
          <cell r="H162">
            <v>44774</v>
          </cell>
          <cell r="J162">
            <v>130.19999999999999</v>
          </cell>
          <cell r="L162">
            <v>162.41</v>
          </cell>
          <cell r="M162">
            <v>14.35</v>
          </cell>
          <cell r="O162">
            <v>1.93</v>
          </cell>
          <cell r="R162">
            <v>117.05</v>
          </cell>
          <cell r="S162">
            <v>38.299999999999997</v>
          </cell>
        </row>
        <row r="163">
          <cell r="C163" t="str">
            <v>UPA CURADO - C.G 004/2022</v>
          </cell>
          <cell r="E163" t="str">
            <v>JULIA NOGUEIRA GUEDES MONTEIRO</v>
          </cell>
          <cell r="F163" t="str">
            <v>1 - Médico</v>
          </cell>
          <cell r="G163" t="str">
            <v>225125</v>
          </cell>
          <cell r="H163">
            <v>44774</v>
          </cell>
          <cell r="J163">
            <v>712.2</v>
          </cell>
          <cell r="L163">
            <v>162.41</v>
          </cell>
          <cell r="M163">
            <v>14.35</v>
          </cell>
          <cell r="O163">
            <v>6.15</v>
          </cell>
          <cell r="P163">
            <v>1.23</v>
          </cell>
        </row>
        <row r="164">
          <cell r="C164" t="str">
            <v>UPA CURADO - C.G 004/2022</v>
          </cell>
          <cell r="E164" t="str">
            <v>JULIANA ALVES DE ANDRADE PINTO</v>
          </cell>
          <cell r="F164" t="str">
            <v>2 - Outros Profissionais da Saúde</v>
          </cell>
          <cell r="G164" t="str">
            <v>223505</v>
          </cell>
          <cell r="H164">
            <v>44774</v>
          </cell>
          <cell r="J164">
            <v>412.59</v>
          </cell>
          <cell r="L164">
            <v>162.41</v>
          </cell>
          <cell r="M164">
            <v>14.35</v>
          </cell>
          <cell r="O164">
            <v>1.59</v>
          </cell>
          <cell r="R164">
            <v>117.05</v>
          </cell>
          <cell r="S164">
            <v>38.299999999999997</v>
          </cell>
        </row>
        <row r="165">
          <cell r="C165" t="str">
            <v>UPA CURADO - C.G 004/2022</v>
          </cell>
          <cell r="E165" t="str">
            <v>JULIANA DE ANDRADE CRUZ</v>
          </cell>
          <cell r="F165" t="str">
            <v>3 - Administrativo</v>
          </cell>
          <cell r="G165" t="str">
            <v>411010</v>
          </cell>
          <cell r="H165">
            <v>44774</v>
          </cell>
          <cell r="J165">
            <v>307.48</v>
          </cell>
          <cell r="L165">
            <v>162.41</v>
          </cell>
          <cell r="M165">
            <v>14.35</v>
          </cell>
          <cell r="O165">
            <v>1.93</v>
          </cell>
          <cell r="R165">
            <v>117.05</v>
          </cell>
          <cell r="S165">
            <v>38.299999999999997</v>
          </cell>
        </row>
        <row r="166">
          <cell r="C166" t="str">
            <v>UPA CURADO - C.G 004/2022</v>
          </cell>
          <cell r="E166" t="str">
            <v>JULIANA FILGUEIRA GRANJEIRO DE SOUZA</v>
          </cell>
          <cell r="F166" t="str">
            <v>2 - Outros Profissionais da Saúde</v>
          </cell>
          <cell r="G166" t="str">
            <v>251605</v>
          </cell>
          <cell r="H166">
            <v>44774</v>
          </cell>
          <cell r="J166">
            <v>260.38</v>
          </cell>
          <cell r="L166">
            <v>162.41</v>
          </cell>
          <cell r="M166">
            <v>14.35</v>
          </cell>
          <cell r="O166">
            <v>1.93</v>
          </cell>
          <cell r="R166">
            <v>117.05</v>
          </cell>
          <cell r="S166">
            <v>38.299999999999997</v>
          </cell>
        </row>
        <row r="167">
          <cell r="C167" t="str">
            <v>UPA CURADO - C.G 004/2022</v>
          </cell>
          <cell r="E167" t="str">
            <v>JULIANA GOMES PEDROSA</v>
          </cell>
          <cell r="F167" t="str">
            <v>2 - Outros Profissionais da Saúde</v>
          </cell>
          <cell r="G167" t="str">
            <v>223505</v>
          </cell>
          <cell r="H167">
            <v>44774</v>
          </cell>
          <cell r="J167">
            <v>377.79</v>
          </cell>
          <cell r="L167">
            <v>162.41</v>
          </cell>
          <cell r="M167">
            <v>14.35</v>
          </cell>
          <cell r="O167">
            <v>1.59</v>
          </cell>
          <cell r="R167">
            <v>117.05</v>
          </cell>
          <cell r="S167">
            <v>38.299999999999997</v>
          </cell>
        </row>
        <row r="168">
          <cell r="C168" t="str">
            <v>UPA CURADO - C.G 004/2022</v>
          </cell>
          <cell r="E168" t="str">
            <v>JULIANA SILVA DA HORA</v>
          </cell>
          <cell r="F168" t="str">
            <v>2 - Outros Profissionais da Saúde</v>
          </cell>
          <cell r="G168" t="str">
            <v>322205</v>
          </cell>
          <cell r="H168">
            <v>44774</v>
          </cell>
          <cell r="J168">
            <v>147.41999999999999</v>
          </cell>
          <cell r="L168">
            <v>162.41</v>
          </cell>
          <cell r="M168">
            <v>14.35</v>
          </cell>
          <cell r="O168">
            <v>1.93</v>
          </cell>
          <cell r="R168">
            <v>117.05</v>
          </cell>
          <cell r="S168">
            <v>38.299999999999997</v>
          </cell>
        </row>
        <row r="169">
          <cell r="C169" t="str">
            <v>UPA CURADO - C.G 004/2022</v>
          </cell>
          <cell r="E169" t="str">
            <v>JULIANNA DE CARVALHO PEREIRA</v>
          </cell>
          <cell r="F169" t="str">
            <v>1 - Médico</v>
          </cell>
          <cell r="G169" t="str">
            <v>225124</v>
          </cell>
          <cell r="H169">
            <v>44774</v>
          </cell>
          <cell r="J169">
            <v>487.96</v>
          </cell>
          <cell r="L169">
            <v>162.41</v>
          </cell>
          <cell r="M169">
            <v>14.35</v>
          </cell>
          <cell r="O169">
            <v>6.15</v>
          </cell>
          <cell r="P169">
            <v>1.23</v>
          </cell>
        </row>
        <row r="170">
          <cell r="C170" t="str">
            <v>UPA CURADO - C.G 004/2022</v>
          </cell>
          <cell r="E170" t="str">
            <v>JULIETA MARIA CORREIA JACOB</v>
          </cell>
          <cell r="F170" t="str">
            <v>1 - Médico</v>
          </cell>
          <cell r="G170" t="str">
            <v>225125</v>
          </cell>
          <cell r="H170">
            <v>44774</v>
          </cell>
          <cell r="J170">
            <v>11.73</v>
          </cell>
        </row>
        <row r="171">
          <cell r="C171" t="str">
            <v>UPA CURADO - C.G 004/2022</v>
          </cell>
          <cell r="E171" t="str">
            <v>JUPIRACI FERREIRA DA SILVA ARAUJO</v>
          </cell>
          <cell r="F171" t="str">
            <v>3 - Administrativo</v>
          </cell>
          <cell r="G171" t="str">
            <v>411005</v>
          </cell>
          <cell r="H171">
            <v>44774</v>
          </cell>
          <cell r="J171">
            <v>212.86</v>
          </cell>
          <cell r="L171">
            <v>162.41</v>
          </cell>
          <cell r="M171">
            <v>14.35</v>
          </cell>
          <cell r="O171">
            <v>1.93</v>
          </cell>
          <cell r="R171">
            <v>117.05</v>
          </cell>
          <cell r="S171">
            <v>38.299999999999997</v>
          </cell>
          <cell r="U171">
            <v>69.430000000000007</v>
          </cell>
          <cell r="X171" t="str">
            <v>AUX. CRECHE</v>
          </cell>
        </row>
        <row r="172">
          <cell r="C172" t="str">
            <v>UPA CURADO - C.G 004/2022</v>
          </cell>
          <cell r="E172" t="str">
            <v>KAROL JULIANE SIQUEIRA DE ANDRADE</v>
          </cell>
          <cell r="F172" t="str">
            <v>3 - Administrativo</v>
          </cell>
          <cell r="G172" t="str">
            <v>411005</v>
          </cell>
          <cell r="H172">
            <v>44774</v>
          </cell>
          <cell r="J172">
            <v>11.39</v>
          </cell>
          <cell r="O172">
            <v>1.93</v>
          </cell>
          <cell r="R172">
            <v>117.05</v>
          </cell>
          <cell r="S172">
            <v>38.299999999999997</v>
          </cell>
        </row>
        <row r="173">
          <cell r="C173" t="str">
            <v>UPA CURADO - C.G 004/2022</v>
          </cell>
          <cell r="E173" t="str">
            <v>KATHARINA DE MARIA FERREIRA DE HOLANDA</v>
          </cell>
          <cell r="F173" t="str">
            <v>2 - Outros Profissionais da Saúde</v>
          </cell>
          <cell r="G173" t="str">
            <v>251605</v>
          </cell>
          <cell r="H173">
            <v>44774</v>
          </cell>
          <cell r="J173">
            <v>315.95999999999998</v>
          </cell>
          <cell r="L173">
            <v>162.41</v>
          </cell>
          <cell r="M173">
            <v>14.35</v>
          </cell>
          <cell r="O173">
            <v>1.93</v>
          </cell>
          <cell r="R173">
            <v>117.05</v>
          </cell>
          <cell r="S173">
            <v>38.299999999999997</v>
          </cell>
        </row>
        <row r="174">
          <cell r="C174" t="str">
            <v>UPA CURADO - C.G 004/2022</v>
          </cell>
          <cell r="E174" t="str">
            <v>KATIA SILVA LINS</v>
          </cell>
          <cell r="F174" t="str">
            <v>3 - Administrativo</v>
          </cell>
          <cell r="G174" t="str">
            <v>413105</v>
          </cell>
          <cell r="H174">
            <v>44774</v>
          </cell>
          <cell r="J174">
            <v>204.53</v>
          </cell>
          <cell r="L174">
            <v>162.41</v>
          </cell>
          <cell r="M174">
            <v>14.35</v>
          </cell>
          <cell r="O174">
            <v>1.93</v>
          </cell>
          <cell r="R174">
            <v>117.05</v>
          </cell>
          <cell r="S174">
            <v>38.299999999999997</v>
          </cell>
        </row>
        <row r="175">
          <cell r="C175" t="str">
            <v>UPA CURADO - C.G 004/2022</v>
          </cell>
          <cell r="E175" t="str">
            <v>KELY CRISTINA DE MIRANDA SILVA</v>
          </cell>
          <cell r="F175" t="str">
            <v>3 - Administrativo</v>
          </cell>
          <cell r="G175" t="str">
            <v>422105</v>
          </cell>
          <cell r="H175">
            <v>44774</v>
          </cell>
          <cell r="J175">
            <v>150.38999999999999</v>
          </cell>
          <cell r="L175">
            <v>162.41</v>
          </cell>
          <cell r="M175">
            <v>14.35</v>
          </cell>
          <cell r="O175">
            <v>1.93</v>
          </cell>
          <cell r="R175">
            <v>117.05</v>
          </cell>
          <cell r="S175">
            <v>38.299999999999997</v>
          </cell>
        </row>
        <row r="176">
          <cell r="C176" t="str">
            <v>UPA CURADO - C.G 004/2022</v>
          </cell>
          <cell r="E176" t="str">
            <v>KENIA AGOSTINHO DE LIMA</v>
          </cell>
          <cell r="F176" t="str">
            <v>2 - Outros Profissionais da Saúde</v>
          </cell>
          <cell r="G176" t="str">
            <v>322205</v>
          </cell>
          <cell r="H176">
            <v>44774</v>
          </cell>
          <cell r="J176">
            <v>195.95</v>
          </cell>
          <cell r="L176">
            <v>162.41</v>
          </cell>
          <cell r="M176">
            <v>14.35</v>
          </cell>
          <cell r="O176">
            <v>1.93</v>
          </cell>
          <cell r="R176">
            <v>117.05</v>
          </cell>
          <cell r="S176">
            <v>38.299999999999997</v>
          </cell>
        </row>
        <row r="177">
          <cell r="C177" t="str">
            <v>UPA CURADO - C.G 004/2022</v>
          </cell>
          <cell r="E177" t="str">
            <v>KENNEDY FREITAS PEREIRA ALVES</v>
          </cell>
          <cell r="F177" t="str">
            <v>2 - Outros Profissionais da Saúde</v>
          </cell>
          <cell r="G177" t="str">
            <v>223605</v>
          </cell>
          <cell r="H177">
            <v>44774</v>
          </cell>
          <cell r="J177">
            <v>250.05</v>
          </cell>
          <cell r="L177">
            <v>162.41</v>
          </cell>
          <cell r="M177">
            <v>14.35</v>
          </cell>
          <cell r="O177">
            <v>1.93</v>
          </cell>
        </row>
        <row r="178">
          <cell r="C178" t="str">
            <v>UPA CURADO - C.G 004/2022</v>
          </cell>
          <cell r="E178" t="str">
            <v>KILMA MARIA DE VASCONCELOS ROCHA</v>
          </cell>
          <cell r="F178" t="str">
            <v>2 - Outros Profissionais da Saúde</v>
          </cell>
          <cell r="G178" t="str">
            <v>223505</v>
          </cell>
          <cell r="H178">
            <v>44774</v>
          </cell>
          <cell r="J178">
            <v>381.44</v>
          </cell>
          <cell r="L178">
            <v>162.41</v>
          </cell>
          <cell r="M178">
            <v>14.35</v>
          </cell>
          <cell r="O178">
            <v>1.59</v>
          </cell>
          <cell r="R178">
            <v>117.05</v>
          </cell>
          <cell r="S178">
            <v>38.299999999999997</v>
          </cell>
        </row>
        <row r="179">
          <cell r="C179" t="str">
            <v>UPA CURADO - C.G 004/2022</v>
          </cell>
          <cell r="E179" t="str">
            <v>KLEBER RICARDO SILVA</v>
          </cell>
          <cell r="F179" t="str">
            <v>3 - Administrativo</v>
          </cell>
          <cell r="G179" t="str">
            <v>514320</v>
          </cell>
          <cell r="H179">
            <v>44774</v>
          </cell>
          <cell r="J179">
            <v>149.28</v>
          </cell>
          <cell r="L179">
            <v>162.41</v>
          </cell>
          <cell r="M179">
            <v>14.35</v>
          </cell>
          <cell r="O179">
            <v>1.93</v>
          </cell>
          <cell r="R179">
            <v>117.05</v>
          </cell>
          <cell r="S179">
            <v>38.299999999999997</v>
          </cell>
        </row>
        <row r="180">
          <cell r="C180" t="str">
            <v>UPA CURADO - C.G 004/2022</v>
          </cell>
          <cell r="E180" t="str">
            <v>LAIS VILELA DOS SANTOS</v>
          </cell>
          <cell r="F180" t="str">
            <v>1 - Médico</v>
          </cell>
          <cell r="G180" t="str">
            <v>225124</v>
          </cell>
          <cell r="H180">
            <v>44774</v>
          </cell>
          <cell r="J180">
            <v>335.52</v>
          </cell>
          <cell r="O180">
            <v>6.15</v>
          </cell>
          <cell r="P180">
            <v>1.23</v>
          </cell>
        </row>
        <row r="181">
          <cell r="C181" t="str">
            <v>UPA CURADO - C.G 004/2022</v>
          </cell>
          <cell r="E181" t="str">
            <v>LARYSSA RENATA MUNIZ ROCHA</v>
          </cell>
          <cell r="F181" t="str">
            <v>1 - Médico</v>
          </cell>
          <cell r="G181" t="str">
            <v>225125</v>
          </cell>
          <cell r="H181">
            <v>44774</v>
          </cell>
          <cell r="J181">
            <v>414.01</v>
          </cell>
          <cell r="L181">
            <v>162.41</v>
          </cell>
          <cell r="M181">
            <v>14.35</v>
          </cell>
          <cell r="O181">
            <v>6.15</v>
          </cell>
          <cell r="P181">
            <v>1.23</v>
          </cell>
        </row>
        <row r="182">
          <cell r="C182" t="str">
            <v>UPA CURADO - C.G 004/2022</v>
          </cell>
          <cell r="E182" t="str">
            <v>LEDISNY FLORINDA BENTO DE PONTES</v>
          </cell>
          <cell r="F182" t="str">
            <v>2 - Outros Profissionais da Saúde</v>
          </cell>
          <cell r="G182" t="str">
            <v>322205</v>
          </cell>
          <cell r="H182">
            <v>44774</v>
          </cell>
          <cell r="J182">
            <v>140.72999999999999</v>
          </cell>
          <cell r="L182">
            <v>162.41</v>
          </cell>
          <cell r="M182">
            <v>14.35</v>
          </cell>
          <cell r="O182">
            <v>1.93</v>
          </cell>
          <cell r="R182">
            <v>117.05</v>
          </cell>
          <cell r="S182">
            <v>38.299999999999997</v>
          </cell>
        </row>
        <row r="183">
          <cell r="C183" t="str">
            <v>UPA CURADO - C.G 004/2022</v>
          </cell>
          <cell r="E183" t="str">
            <v>LETICIA DOS SANTOS PORTO GONCALVES</v>
          </cell>
          <cell r="F183" t="str">
            <v>1 - Médico</v>
          </cell>
          <cell r="G183" t="str">
            <v>225125</v>
          </cell>
          <cell r="H183">
            <v>44774</v>
          </cell>
          <cell r="J183">
            <v>337.39</v>
          </cell>
          <cell r="L183">
            <v>162.41</v>
          </cell>
          <cell r="M183">
            <v>14.35</v>
          </cell>
          <cell r="O183">
            <v>6.15</v>
          </cell>
          <cell r="P183">
            <v>1.23</v>
          </cell>
        </row>
        <row r="184">
          <cell r="C184" t="str">
            <v>UPA CURADO - C.G 004/2022</v>
          </cell>
          <cell r="E184" t="str">
            <v>LETICYA MAYARA MELO VASCONCELOS</v>
          </cell>
          <cell r="F184" t="str">
            <v>2 - Outros Profissionais da Saúde</v>
          </cell>
          <cell r="G184" t="str">
            <v>223605</v>
          </cell>
          <cell r="H184">
            <v>44774</v>
          </cell>
          <cell r="J184">
            <v>189.45</v>
          </cell>
          <cell r="L184">
            <v>162.41</v>
          </cell>
          <cell r="M184">
            <v>14.35</v>
          </cell>
          <cell r="O184">
            <v>1.93</v>
          </cell>
        </row>
        <row r="185">
          <cell r="C185" t="str">
            <v>UPA CURADO - C.G 004/2022</v>
          </cell>
          <cell r="E185" t="str">
            <v>LIDIA MIRELLE RODRIGUES DE VASCONCELOS</v>
          </cell>
          <cell r="F185" t="str">
            <v>1 - Médico</v>
          </cell>
          <cell r="G185" t="str">
            <v>225125</v>
          </cell>
          <cell r="H185">
            <v>44774</v>
          </cell>
          <cell r="J185">
            <v>642.39</v>
          </cell>
          <cell r="L185">
            <v>162.41</v>
          </cell>
          <cell r="M185">
            <v>14.35</v>
          </cell>
          <cell r="O185">
            <v>6.15</v>
          </cell>
          <cell r="P185">
            <v>1.23</v>
          </cell>
        </row>
        <row r="186">
          <cell r="C186" t="str">
            <v>UPA CURADO - C.G 004/2022</v>
          </cell>
          <cell r="E186" t="str">
            <v>LINEIDE CARLA VERCOSA</v>
          </cell>
          <cell r="F186" t="str">
            <v>2 - Outros Profissionais da Saúde</v>
          </cell>
          <cell r="G186" t="str">
            <v>322205</v>
          </cell>
          <cell r="H186">
            <v>44774</v>
          </cell>
          <cell r="J186">
            <v>142.88999999999999</v>
          </cell>
          <cell r="L186">
            <v>162.41</v>
          </cell>
          <cell r="M186">
            <v>14.35</v>
          </cell>
          <cell r="O186">
            <v>1.93</v>
          </cell>
          <cell r="R186">
            <v>117.05</v>
          </cell>
          <cell r="S186">
            <v>38.299999999999997</v>
          </cell>
        </row>
        <row r="187">
          <cell r="C187" t="str">
            <v>UPA CURADO - C.G 004/2022</v>
          </cell>
          <cell r="E187" t="str">
            <v>LIZIANE FREITAS DE BRITO BORBA</v>
          </cell>
          <cell r="F187" t="str">
            <v>2 - Outros Profissionais da Saúde</v>
          </cell>
          <cell r="G187" t="str">
            <v>223605</v>
          </cell>
          <cell r="H187">
            <v>44774</v>
          </cell>
          <cell r="J187">
            <v>194.05</v>
          </cell>
          <cell r="L187">
            <v>162.41</v>
          </cell>
          <cell r="M187">
            <v>14.35</v>
          </cell>
          <cell r="O187">
            <v>1.93</v>
          </cell>
        </row>
        <row r="188">
          <cell r="C188" t="str">
            <v>UPA CURADO - C.G 004/2022</v>
          </cell>
          <cell r="E188" t="str">
            <v>LUCAS SANTOS DE OLIVEIRA</v>
          </cell>
          <cell r="F188" t="str">
            <v>3 - Administrativo</v>
          </cell>
          <cell r="G188" t="str">
            <v>411005</v>
          </cell>
          <cell r="H188">
            <v>44774</v>
          </cell>
          <cell r="J188">
            <v>8.74</v>
          </cell>
          <cell r="O188">
            <v>1.93</v>
          </cell>
          <cell r="R188">
            <v>117.05</v>
          </cell>
          <cell r="S188">
            <v>38.299999999999997</v>
          </cell>
        </row>
        <row r="189">
          <cell r="C189" t="str">
            <v>UPA CURADO - C.G 004/2022</v>
          </cell>
          <cell r="E189" t="str">
            <v>LUCIA DE FATIMA DA SILVA GUIMARAES</v>
          </cell>
          <cell r="F189" t="str">
            <v>2 - Outros Profissionais da Saúde</v>
          </cell>
          <cell r="G189" t="str">
            <v>322205</v>
          </cell>
          <cell r="H189">
            <v>44774</v>
          </cell>
          <cell r="J189">
            <v>171.21</v>
          </cell>
          <cell r="L189">
            <v>162.41</v>
          </cell>
          <cell r="M189">
            <v>14.35</v>
          </cell>
          <cell r="O189">
            <v>1.93</v>
          </cell>
          <cell r="R189">
            <v>117.05</v>
          </cell>
          <cell r="S189">
            <v>38.299999999999997</v>
          </cell>
        </row>
        <row r="190">
          <cell r="C190" t="str">
            <v>UPA CURADO - C.G 004/2022</v>
          </cell>
          <cell r="E190" t="str">
            <v>LUCIANA DA FONSECA LIMA BRASILEIRO AUTO</v>
          </cell>
          <cell r="F190" t="str">
            <v>3 - Administrativo</v>
          </cell>
          <cell r="G190" t="str">
            <v>241035</v>
          </cell>
          <cell r="H190">
            <v>44774</v>
          </cell>
          <cell r="J190">
            <v>353.95</v>
          </cell>
          <cell r="L190">
            <v>162.41</v>
          </cell>
          <cell r="M190">
            <v>14.35</v>
          </cell>
          <cell r="O190">
            <v>1.93</v>
          </cell>
          <cell r="R190">
            <v>117.05</v>
          </cell>
          <cell r="S190">
            <v>38.299999999999997</v>
          </cell>
        </row>
        <row r="191">
          <cell r="C191" t="str">
            <v>UPA CURADO - C.G 004/2022</v>
          </cell>
          <cell r="E191" t="str">
            <v>LUCIANA MARIA DA SILVA SANTOS</v>
          </cell>
          <cell r="F191" t="str">
            <v>2 - Outros Profissionais da Saúde</v>
          </cell>
          <cell r="G191" t="str">
            <v>322205</v>
          </cell>
          <cell r="H191">
            <v>44774</v>
          </cell>
          <cell r="J191">
            <v>154.32</v>
          </cell>
          <cell r="L191">
            <v>162.41</v>
          </cell>
          <cell r="M191">
            <v>14.35</v>
          </cell>
          <cell r="O191">
            <v>1.93</v>
          </cell>
          <cell r="R191">
            <v>117.05</v>
          </cell>
          <cell r="S191">
            <v>38.299999999999997</v>
          </cell>
        </row>
        <row r="192">
          <cell r="C192" t="str">
            <v>UPA CURADO - C.G 004/2022</v>
          </cell>
          <cell r="E192" t="str">
            <v>LUCIANA TEREZA DE SANTANA</v>
          </cell>
          <cell r="F192" t="str">
            <v>2 - Outros Profissionais da Saúde</v>
          </cell>
          <cell r="G192" t="str">
            <v>223505</v>
          </cell>
          <cell r="H192">
            <v>44774</v>
          </cell>
          <cell r="J192">
            <v>415.39</v>
          </cell>
          <cell r="L192">
            <v>162.41</v>
          </cell>
          <cell r="M192">
            <v>14.35</v>
          </cell>
          <cell r="O192">
            <v>1.59</v>
          </cell>
          <cell r="R192">
            <v>117.05</v>
          </cell>
          <cell r="S192">
            <v>38.299999999999997</v>
          </cell>
        </row>
        <row r="193">
          <cell r="C193" t="str">
            <v>UPA CURADO - C.G 004/2022</v>
          </cell>
          <cell r="E193" t="str">
            <v>LUCIANO DORNELAS CAMARA FILHO</v>
          </cell>
          <cell r="F193" t="str">
            <v>4 - Assistência Odontológica</v>
          </cell>
          <cell r="G193" t="str">
            <v>223208</v>
          </cell>
          <cell r="H193">
            <v>44774</v>
          </cell>
          <cell r="J193">
            <v>317.79000000000002</v>
          </cell>
          <cell r="L193">
            <v>162.41</v>
          </cell>
          <cell r="M193">
            <v>14.35</v>
          </cell>
          <cell r="P193">
            <v>1.23</v>
          </cell>
        </row>
        <row r="194">
          <cell r="C194" t="str">
            <v>UPA CURADO - C.G 004/2022</v>
          </cell>
          <cell r="E194" t="str">
            <v>LUCICLEIDE CORREIA DA COSTA LIMA</v>
          </cell>
          <cell r="F194" t="str">
            <v>3 - Administrativo</v>
          </cell>
          <cell r="G194" t="str">
            <v>422105</v>
          </cell>
          <cell r="H194">
            <v>44774</v>
          </cell>
          <cell r="J194">
            <v>163.35</v>
          </cell>
          <cell r="L194">
            <v>162.41</v>
          </cell>
          <cell r="M194">
            <v>14.35</v>
          </cell>
          <cell r="O194">
            <v>1.93</v>
          </cell>
          <cell r="R194">
            <v>117.05</v>
          </cell>
          <cell r="S194">
            <v>38.299999999999997</v>
          </cell>
        </row>
        <row r="195">
          <cell r="C195" t="str">
            <v>UPA CURADO - C.G 004/2022</v>
          </cell>
          <cell r="E195" t="str">
            <v>LUCICLEIDE LUIZ DE SOUZA VASCONCELOS</v>
          </cell>
          <cell r="F195" t="str">
            <v>2 - Outros Profissionais da Saúde</v>
          </cell>
          <cell r="G195" t="str">
            <v>322205</v>
          </cell>
          <cell r="H195">
            <v>44774</v>
          </cell>
          <cell r="J195">
            <v>131.11000000000001</v>
          </cell>
          <cell r="L195">
            <v>162.41</v>
          </cell>
          <cell r="M195">
            <v>14.35</v>
          </cell>
          <cell r="O195">
            <v>1.93</v>
          </cell>
          <cell r="R195">
            <v>117.05</v>
          </cell>
          <cell r="S195">
            <v>38.299999999999997</v>
          </cell>
        </row>
        <row r="196">
          <cell r="C196" t="str">
            <v>UPA CURADO - C.G 004/2022</v>
          </cell>
          <cell r="E196" t="str">
            <v>LUCINEA CARDOZO RAMOS</v>
          </cell>
          <cell r="F196" t="str">
            <v>2 - Outros Profissionais da Saúde</v>
          </cell>
          <cell r="G196" t="str">
            <v>322205</v>
          </cell>
          <cell r="H196">
            <v>44774</v>
          </cell>
          <cell r="J196">
            <v>149.06</v>
          </cell>
          <cell r="L196">
            <v>162.41</v>
          </cell>
          <cell r="M196">
            <v>14.35</v>
          </cell>
          <cell r="O196">
            <v>1.93</v>
          </cell>
          <cell r="R196">
            <v>117.05</v>
          </cell>
          <cell r="S196">
            <v>38.299999999999997</v>
          </cell>
        </row>
        <row r="197">
          <cell r="C197" t="str">
            <v>UPA CURADO - C.G 004/2022</v>
          </cell>
          <cell r="E197" t="str">
            <v>LUIZ FERREIRA DA SILVA</v>
          </cell>
          <cell r="F197" t="str">
            <v>3 - Administrativo</v>
          </cell>
          <cell r="G197" t="str">
            <v>514320</v>
          </cell>
          <cell r="H197">
            <v>44774</v>
          </cell>
          <cell r="J197">
            <v>126.8</v>
          </cell>
          <cell r="L197">
            <v>162.41</v>
          </cell>
          <cell r="M197">
            <v>14.35</v>
          </cell>
          <cell r="O197">
            <v>1.93</v>
          </cell>
          <cell r="R197">
            <v>117.05</v>
          </cell>
          <cell r="S197">
            <v>38.299999999999997</v>
          </cell>
        </row>
        <row r="198">
          <cell r="C198" t="str">
            <v>UPA CURADO - C.G 004/2022</v>
          </cell>
          <cell r="E198" t="str">
            <v>MAGNO VIEIRA DE MELO</v>
          </cell>
          <cell r="F198" t="str">
            <v>1 - Médico</v>
          </cell>
          <cell r="G198" t="str">
            <v>225125</v>
          </cell>
          <cell r="H198">
            <v>44774</v>
          </cell>
          <cell r="J198">
            <v>409.69</v>
          </cell>
          <cell r="L198">
            <v>162.41</v>
          </cell>
          <cell r="M198">
            <v>14.35</v>
          </cell>
          <cell r="O198">
            <v>6.15</v>
          </cell>
          <cell r="P198">
            <v>1.23</v>
          </cell>
        </row>
        <row r="199">
          <cell r="C199" t="str">
            <v>UPA CURADO - C.G 004/2022</v>
          </cell>
          <cell r="E199" t="str">
            <v>MAIRA ESPINDOLA SILVA DE MELO</v>
          </cell>
          <cell r="F199" t="str">
            <v>1 - Médico</v>
          </cell>
          <cell r="G199" t="str">
            <v>225124</v>
          </cell>
          <cell r="H199">
            <v>44774</v>
          </cell>
          <cell r="J199">
            <v>387.04</v>
          </cell>
          <cell r="L199">
            <v>162.41</v>
          </cell>
          <cell r="M199">
            <v>14.35</v>
          </cell>
          <cell r="O199">
            <v>6.15</v>
          </cell>
          <cell r="P199">
            <v>1.23</v>
          </cell>
        </row>
        <row r="200">
          <cell r="C200" t="str">
            <v>UPA CURADO - C.G 004/2022</v>
          </cell>
          <cell r="E200" t="str">
            <v>MAKAULLY AFONSO NASCIMENTO DO MONTE</v>
          </cell>
          <cell r="F200" t="str">
            <v>3 - Administrativo</v>
          </cell>
          <cell r="G200" t="str">
            <v>517415</v>
          </cell>
          <cell r="H200">
            <v>44774</v>
          </cell>
          <cell r="J200">
            <v>170.19</v>
          </cell>
          <cell r="L200">
            <v>162.41</v>
          </cell>
          <cell r="M200">
            <v>14.35</v>
          </cell>
          <cell r="O200">
            <v>1.93</v>
          </cell>
          <cell r="R200">
            <v>117.05</v>
          </cell>
          <cell r="S200">
            <v>38.299999999999997</v>
          </cell>
        </row>
        <row r="201">
          <cell r="C201" t="str">
            <v>UPA CURADO - C.G 004/2022</v>
          </cell>
          <cell r="E201" t="str">
            <v>MANOEL DOMINGOS DA SILVA</v>
          </cell>
          <cell r="F201" t="str">
            <v>2 - Outros Profissionais da Saúde</v>
          </cell>
          <cell r="G201" t="str">
            <v>322205</v>
          </cell>
          <cell r="H201">
            <v>44774</v>
          </cell>
          <cell r="J201">
            <v>136.37</v>
          </cell>
          <cell r="L201">
            <v>162.41</v>
          </cell>
          <cell r="M201">
            <v>14.35</v>
          </cell>
          <cell r="O201">
            <v>1.93</v>
          </cell>
          <cell r="R201">
            <v>117.05</v>
          </cell>
          <cell r="S201">
            <v>38.299999999999997</v>
          </cell>
        </row>
        <row r="202">
          <cell r="C202" t="str">
            <v>UPA CURADO - C.G 004/2022</v>
          </cell>
          <cell r="E202" t="str">
            <v>MANUELA DE ANDRADE CAVALCANTI PEREIRA</v>
          </cell>
          <cell r="F202" t="str">
            <v>1 - Médico</v>
          </cell>
          <cell r="G202" t="str">
            <v>225125</v>
          </cell>
          <cell r="H202">
            <v>44774</v>
          </cell>
          <cell r="J202">
            <v>414.01</v>
          </cell>
          <cell r="O202">
            <v>6.15</v>
          </cell>
        </row>
        <row r="203">
          <cell r="C203" t="str">
            <v>UPA CURADO - C.G 004/2022</v>
          </cell>
          <cell r="E203" t="str">
            <v>MANUELA WANDERLEY CARNEIRO DE ALBUQUERQUE</v>
          </cell>
          <cell r="F203" t="str">
            <v>1 - Médico</v>
          </cell>
          <cell r="G203" t="str">
            <v>225125</v>
          </cell>
          <cell r="H203">
            <v>44774</v>
          </cell>
          <cell r="J203">
            <v>465.17</v>
          </cell>
          <cell r="L203">
            <v>162.41</v>
          </cell>
          <cell r="M203">
            <v>14.35</v>
          </cell>
          <cell r="O203">
            <v>6.15</v>
          </cell>
          <cell r="P203">
            <v>1.23</v>
          </cell>
        </row>
        <row r="204">
          <cell r="C204" t="str">
            <v>UPA CURADO - C.G 004/2022</v>
          </cell>
          <cell r="E204" t="str">
            <v>MANUELLA BARBOSA CUNHA</v>
          </cell>
          <cell r="F204" t="str">
            <v>4 - Assistência Odontológica</v>
          </cell>
          <cell r="G204" t="str">
            <v>223208</v>
          </cell>
          <cell r="H204">
            <v>44774</v>
          </cell>
          <cell r="J204">
            <v>309.49</v>
          </cell>
          <cell r="L204">
            <v>162.41</v>
          </cell>
          <cell r="M204">
            <v>14.35</v>
          </cell>
          <cell r="P204">
            <v>1.23</v>
          </cell>
        </row>
        <row r="205">
          <cell r="C205" t="str">
            <v>UPA CURADO - C.G 004/2022</v>
          </cell>
          <cell r="E205" t="str">
            <v>MARAIZA CONCEICAO OLIVEIRA</v>
          </cell>
          <cell r="F205" t="str">
            <v>2 - Outros Profissionais da Saúde</v>
          </cell>
          <cell r="G205" t="str">
            <v>322205</v>
          </cell>
          <cell r="H205">
            <v>44774</v>
          </cell>
          <cell r="J205">
            <v>136.37</v>
          </cell>
          <cell r="L205">
            <v>162.41</v>
          </cell>
          <cell r="M205">
            <v>14.35</v>
          </cell>
          <cell r="O205">
            <v>1.93</v>
          </cell>
          <cell r="R205">
            <v>117.05</v>
          </cell>
          <cell r="S205">
            <v>38.299999999999997</v>
          </cell>
        </row>
        <row r="206">
          <cell r="C206" t="str">
            <v>UPA CURADO - C.G 004/2022</v>
          </cell>
          <cell r="E206" t="str">
            <v>MARCELA REZENDE PEREIRA LIMA</v>
          </cell>
          <cell r="F206" t="str">
            <v>1 - Médico</v>
          </cell>
          <cell r="G206" t="str">
            <v>225124</v>
          </cell>
          <cell r="H206">
            <v>44774</v>
          </cell>
          <cell r="J206">
            <v>567.13</v>
          </cell>
          <cell r="L206">
            <v>162.41</v>
          </cell>
          <cell r="M206">
            <v>14.35</v>
          </cell>
          <cell r="O206">
            <v>6.15</v>
          </cell>
          <cell r="P206">
            <v>1.23</v>
          </cell>
        </row>
        <row r="207">
          <cell r="C207" t="str">
            <v>UPA CURADO - C.G 004/2022</v>
          </cell>
          <cell r="E207" t="str">
            <v>MARCIA ALESSANDRA DA ROCHA PEREIRA</v>
          </cell>
          <cell r="F207" t="str">
            <v>2 - Outros Profissionais da Saúde</v>
          </cell>
          <cell r="G207" t="str">
            <v>322605</v>
          </cell>
          <cell r="H207">
            <v>44774</v>
          </cell>
          <cell r="J207">
            <v>124.44</v>
          </cell>
          <cell r="L207">
            <v>162.41</v>
          </cell>
          <cell r="M207">
            <v>14.35</v>
          </cell>
          <cell r="O207">
            <v>1.93</v>
          </cell>
          <cell r="R207">
            <v>117.05</v>
          </cell>
          <cell r="S207">
            <v>38.299999999999997</v>
          </cell>
        </row>
        <row r="208">
          <cell r="C208" t="str">
            <v>UPA CURADO - C.G 004/2022</v>
          </cell>
          <cell r="E208" t="str">
            <v>MARCIA MARIA DE B SUGIMOTO NASCIMENTO</v>
          </cell>
          <cell r="F208" t="str">
            <v>3 - Administrativo</v>
          </cell>
          <cell r="G208" t="str">
            <v>410105</v>
          </cell>
          <cell r="H208">
            <v>44774</v>
          </cell>
          <cell r="J208">
            <v>997.42</v>
          </cell>
          <cell r="L208">
            <v>162.41</v>
          </cell>
          <cell r="M208">
            <v>14.35</v>
          </cell>
          <cell r="O208">
            <v>1.93</v>
          </cell>
        </row>
        <row r="209">
          <cell r="C209" t="str">
            <v>UPA CURADO - C.G 004/2022</v>
          </cell>
          <cell r="E209" t="str">
            <v>MARCO ANTONIO GOMES DA SILVA</v>
          </cell>
          <cell r="F209" t="str">
            <v>3 - Administrativo</v>
          </cell>
          <cell r="G209" t="str">
            <v>782320</v>
          </cell>
          <cell r="H209">
            <v>44774</v>
          </cell>
          <cell r="J209">
            <v>277.85000000000002</v>
          </cell>
          <cell r="L209">
            <v>162.41</v>
          </cell>
          <cell r="M209">
            <v>14.35</v>
          </cell>
          <cell r="O209">
            <v>1.93</v>
          </cell>
          <cell r="R209">
            <v>117.05</v>
          </cell>
          <cell r="S209">
            <v>38.299999999999997</v>
          </cell>
        </row>
        <row r="210">
          <cell r="C210" t="str">
            <v>UPA CURADO - C.G 004/2022</v>
          </cell>
          <cell r="E210" t="str">
            <v>MARCOS RAMOS DO MONTE</v>
          </cell>
          <cell r="F210" t="str">
            <v>3 - Administrativo</v>
          </cell>
          <cell r="G210" t="str">
            <v>410105</v>
          </cell>
          <cell r="H210">
            <v>44774</v>
          </cell>
          <cell r="J210">
            <v>269.55</v>
          </cell>
          <cell r="L210">
            <v>162.41</v>
          </cell>
          <cell r="M210">
            <v>14.35</v>
          </cell>
          <cell r="O210">
            <v>1.93</v>
          </cell>
          <cell r="R210">
            <v>117.05</v>
          </cell>
          <cell r="S210">
            <v>38.299999999999997</v>
          </cell>
        </row>
        <row r="211">
          <cell r="C211" t="str">
            <v>UPA CURADO - C.G 004/2022</v>
          </cell>
          <cell r="E211" t="str">
            <v>MARCOS RODRIGUES DA SILVA</v>
          </cell>
          <cell r="F211" t="str">
            <v>3 - Administrativo</v>
          </cell>
          <cell r="G211" t="str">
            <v>517415</v>
          </cell>
          <cell r="H211">
            <v>44774</v>
          </cell>
          <cell r="J211">
            <v>0</v>
          </cell>
          <cell r="K211">
            <v>7771.43</v>
          </cell>
          <cell r="O211">
            <v>1.93</v>
          </cell>
          <cell r="R211">
            <v>117.05</v>
          </cell>
          <cell r="S211">
            <v>38.299999999999997</v>
          </cell>
        </row>
        <row r="212">
          <cell r="C212" t="str">
            <v>UPA CURADO - C.G 004/2022</v>
          </cell>
          <cell r="E212" t="str">
            <v>MARIA CAROLINA MACEDO CAVALCANTE</v>
          </cell>
          <cell r="F212" t="str">
            <v>2 - Outros Profissionais da Saúde</v>
          </cell>
          <cell r="G212" t="str">
            <v>223505</v>
          </cell>
          <cell r="H212">
            <v>44774</v>
          </cell>
          <cell r="J212">
            <v>372.2</v>
          </cell>
          <cell r="L212">
            <v>162.41</v>
          </cell>
          <cell r="M212">
            <v>14.35</v>
          </cell>
          <cell r="O212">
            <v>1.59</v>
          </cell>
          <cell r="R212">
            <v>117.05</v>
          </cell>
          <cell r="S212">
            <v>38.299999999999997</v>
          </cell>
        </row>
        <row r="213">
          <cell r="C213" t="str">
            <v>UPA CURADO - C.G 004/2022</v>
          </cell>
          <cell r="E213" t="str">
            <v>MARIA CECILIA LYRA PIRES DE CASTRO</v>
          </cell>
          <cell r="F213" t="str">
            <v>1 - Médico</v>
          </cell>
          <cell r="G213" t="str">
            <v>225124</v>
          </cell>
          <cell r="H213">
            <v>44774</v>
          </cell>
          <cell r="J213">
            <v>1266.75</v>
          </cell>
          <cell r="L213">
            <v>162.41</v>
          </cell>
          <cell r="M213">
            <v>14.35</v>
          </cell>
          <cell r="O213">
            <v>6.15</v>
          </cell>
          <cell r="P213">
            <v>1.23</v>
          </cell>
        </row>
        <row r="214">
          <cell r="C214" t="str">
            <v>UPA CURADO - C.G 004/2022</v>
          </cell>
          <cell r="E214" t="str">
            <v>MARIA DO CARMO DE LIMA</v>
          </cell>
          <cell r="F214" t="str">
            <v>2 - Outros Profissionais da Saúde</v>
          </cell>
          <cell r="G214" t="str">
            <v>322205</v>
          </cell>
          <cell r="H214">
            <v>44774</v>
          </cell>
          <cell r="J214">
            <v>155.22999999999999</v>
          </cell>
          <cell r="L214">
            <v>162.41</v>
          </cell>
          <cell r="M214">
            <v>14.35</v>
          </cell>
          <cell r="O214">
            <v>1.93</v>
          </cell>
          <cell r="R214">
            <v>117.05</v>
          </cell>
          <cell r="S214">
            <v>38.299999999999997</v>
          </cell>
        </row>
        <row r="215">
          <cell r="C215" t="str">
            <v>UPA CURADO - C.G 004/2022</v>
          </cell>
          <cell r="E215" t="str">
            <v>MARIA DO SOCORRO DA SILVA AGUSTINHO</v>
          </cell>
          <cell r="F215" t="str">
            <v>2 - Outros Profissionais da Saúde</v>
          </cell>
          <cell r="G215" t="str">
            <v>324115</v>
          </cell>
          <cell r="H215">
            <v>44774</v>
          </cell>
          <cell r="J215">
            <v>386.84</v>
          </cell>
          <cell r="L215">
            <v>162.41</v>
          </cell>
          <cell r="M215">
            <v>14.35</v>
          </cell>
          <cell r="O215">
            <v>9.99</v>
          </cell>
          <cell r="R215">
            <v>117.05</v>
          </cell>
          <cell r="S215">
            <v>38.299999999999997</v>
          </cell>
        </row>
        <row r="216">
          <cell r="C216" t="str">
            <v>UPA CURADO - C.G 004/2022</v>
          </cell>
          <cell r="E216" t="str">
            <v>MARIA EDNEIDE VIEIRA DA SILVA</v>
          </cell>
          <cell r="F216" t="str">
            <v>2 - Outros Profissionais da Saúde</v>
          </cell>
          <cell r="G216" t="str">
            <v>322205</v>
          </cell>
          <cell r="H216">
            <v>44774</v>
          </cell>
          <cell r="J216">
            <v>154.32</v>
          </cell>
          <cell r="L216">
            <v>162.41</v>
          </cell>
          <cell r="M216">
            <v>14.35</v>
          </cell>
          <cell r="O216">
            <v>1.93</v>
          </cell>
          <cell r="R216">
            <v>117.05</v>
          </cell>
          <cell r="S216">
            <v>38.299999999999997</v>
          </cell>
        </row>
        <row r="217">
          <cell r="C217" t="str">
            <v>UPA CURADO - C.G 004/2022</v>
          </cell>
          <cell r="E217" t="str">
            <v>MARIA EDUARDA FARIAS BARBOSA</v>
          </cell>
          <cell r="F217" t="str">
            <v>1 - Médico</v>
          </cell>
          <cell r="G217" t="str">
            <v>225125</v>
          </cell>
          <cell r="H217">
            <v>44774</v>
          </cell>
          <cell r="J217">
            <v>372.49</v>
          </cell>
          <cell r="L217">
            <v>162.41</v>
          </cell>
          <cell r="M217">
            <v>14.35</v>
          </cell>
          <cell r="O217">
            <v>6.15</v>
          </cell>
          <cell r="P217">
            <v>1.23</v>
          </cell>
        </row>
        <row r="218">
          <cell r="C218" t="str">
            <v>UPA CURADO - C.G 004/2022</v>
          </cell>
          <cell r="E218" t="str">
            <v>MARIA EMILIA FEITOSA BANDEIRA DE OLIVEIRA</v>
          </cell>
          <cell r="F218" t="str">
            <v>1 - Médico</v>
          </cell>
          <cell r="G218" t="str">
            <v>225124</v>
          </cell>
          <cell r="H218">
            <v>44774</v>
          </cell>
          <cell r="J218">
            <v>788.48</v>
          </cell>
          <cell r="L218">
            <v>162.41</v>
          </cell>
          <cell r="M218">
            <v>14.35</v>
          </cell>
          <cell r="O218">
            <v>6.15</v>
          </cell>
          <cell r="P218">
            <v>1.23</v>
          </cell>
        </row>
        <row r="219">
          <cell r="C219" t="str">
            <v>UPA CURADO - C.G 004/2022</v>
          </cell>
          <cell r="E219" t="str">
            <v>MARIA JOSE CORREIA DA SILVA</v>
          </cell>
          <cell r="F219" t="str">
            <v>3 - Administrativo</v>
          </cell>
          <cell r="G219" t="str">
            <v>513430</v>
          </cell>
          <cell r="H219">
            <v>44774</v>
          </cell>
          <cell r="J219">
            <v>169.07</v>
          </cell>
          <cell r="L219">
            <v>162.41</v>
          </cell>
          <cell r="M219">
            <v>14.35</v>
          </cell>
          <cell r="O219">
            <v>1.93</v>
          </cell>
          <cell r="R219">
            <v>117.05</v>
          </cell>
          <cell r="S219">
            <v>38.299999999999997</v>
          </cell>
        </row>
        <row r="220">
          <cell r="C220" t="str">
            <v>UPA CURADO - C.G 004/2022</v>
          </cell>
          <cell r="E220" t="str">
            <v>MARIA JOSE CUNHA DA SILVA</v>
          </cell>
          <cell r="F220" t="str">
            <v>3 - Administrativo</v>
          </cell>
          <cell r="G220" t="str">
            <v>513430</v>
          </cell>
          <cell r="H220">
            <v>44774</v>
          </cell>
          <cell r="J220">
            <v>121.95</v>
          </cell>
          <cell r="L220">
            <v>162.41</v>
          </cell>
          <cell r="M220">
            <v>14.35</v>
          </cell>
          <cell r="O220">
            <v>1.93</v>
          </cell>
          <cell r="R220">
            <v>117.05</v>
          </cell>
          <cell r="S220">
            <v>38.299999999999997</v>
          </cell>
        </row>
        <row r="221">
          <cell r="C221" t="str">
            <v>UPA CURADO - C.G 004/2022</v>
          </cell>
          <cell r="E221" t="str">
            <v>MARIA LUCIENE DA SILVA</v>
          </cell>
          <cell r="F221" t="str">
            <v>2 - Outros Profissionais da Saúde</v>
          </cell>
          <cell r="G221" t="str">
            <v>322205</v>
          </cell>
          <cell r="H221">
            <v>44774</v>
          </cell>
          <cell r="J221">
            <v>0</v>
          </cell>
          <cell r="L221">
            <v>162.41</v>
          </cell>
          <cell r="M221">
            <v>14.35</v>
          </cell>
          <cell r="O221">
            <v>1.93</v>
          </cell>
          <cell r="R221">
            <v>117.05</v>
          </cell>
          <cell r="S221">
            <v>38.299999999999997</v>
          </cell>
        </row>
        <row r="222">
          <cell r="C222" t="str">
            <v>UPA CURADO - C.G 004/2022</v>
          </cell>
          <cell r="E222" t="str">
            <v>MARIA LUIZA MOURA CINTRA</v>
          </cell>
          <cell r="F222" t="str">
            <v>1 - Médico</v>
          </cell>
          <cell r="G222" t="str">
            <v>225125</v>
          </cell>
          <cell r="H222">
            <v>44774</v>
          </cell>
          <cell r="J222">
            <v>372.49</v>
          </cell>
          <cell r="L222">
            <v>162.41</v>
          </cell>
          <cell r="M222">
            <v>14.35</v>
          </cell>
          <cell r="O222">
            <v>6.15</v>
          </cell>
          <cell r="P222">
            <v>1.23</v>
          </cell>
        </row>
        <row r="223">
          <cell r="C223" t="str">
            <v>UPA CURADO - C.G 004/2022</v>
          </cell>
          <cell r="E223" t="str">
            <v>MARIA NATALIA MONTEIRO DA SILVA</v>
          </cell>
          <cell r="F223" t="str">
            <v>2 - Outros Profissionais da Saúde</v>
          </cell>
          <cell r="G223" t="str">
            <v>322205</v>
          </cell>
          <cell r="H223">
            <v>44774</v>
          </cell>
          <cell r="J223">
            <v>130.19999999999999</v>
          </cell>
          <cell r="L223">
            <v>162.41</v>
          </cell>
          <cell r="M223">
            <v>14.35</v>
          </cell>
          <cell r="O223">
            <v>1.93</v>
          </cell>
          <cell r="R223">
            <v>117.05</v>
          </cell>
          <cell r="S223">
            <v>38.299999999999997</v>
          </cell>
        </row>
        <row r="224">
          <cell r="C224" t="str">
            <v>UPA CURADO - C.G 004/2022</v>
          </cell>
          <cell r="E224" t="str">
            <v>MARIA NATHALIA DE SOUZA MELO</v>
          </cell>
          <cell r="F224" t="str">
            <v>2 - Outros Profissionais da Saúde</v>
          </cell>
          <cell r="G224" t="str">
            <v>223505</v>
          </cell>
          <cell r="H224">
            <v>44774</v>
          </cell>
          <cell r="J224">
            <v>392.3</v>
          </cell>
          <cell r="L224">
            <v>162.41</v>
          </cell>
          <cell r="M224">
            <v>14.35</v>
          </cell>
          <cell r="O224">
            <v>1.59</v>
          </cell>
          <cell r="R224">
            <v>117.05</v>
          </cell>
          <cell r="S224">
            <v>38.299999999999997</v>
          </cell>
          <cell r="U224">
            <v>110.51</v>
          </cell>
          <cell r="X224" t="str">
            <v>AUX. CRECHE</v>
          </cell>
        </row>
        <row r="225">
          <cell r="C225" t="str">
            <v>UPA CURADO - C.G 004/2022</v>
          </cell>
          <cell r="E225" t="str">
            <v>MARIA SOCORRO LIRA LEMOS</v>
          </cell>
          <cell r="F225" t="str">
            <v>1 - Médico</v>
          </cell>
          <cell r="G225" t="str">
            <v>225125</v>
          </cell>
          <cell r="H225">
            <v>44774</v>
          </cell>
          <cell r="J225">
            <v>351.94</v>
          </cell>
          <cell r="L225">
            <v>162.41</v>
          </cell>
          <cell r="M225">
            <v>14.35</v>
          </cell>
          <cell r="O225">
            <v>6.15</v>
          </cell>
          <cell r="P225">
            <v>1.23</v>
          </cell>
        </row>
        <row r="226">
          <cell r="C226" t="str">
            <v>UPA CURADO - C.G 004/2022</v>
          </cell>
          <cell r="E226" t="str">
            <v>MARIANA BEZERRA FERREIRA</v>
          </cell>
          <cell r="F226" t="str">
            <v>1 - Médico</v>
          </cell>
          <cell r="G226" t="str">
            <v>225125</v>
          </cell>
          <cell r="H226">
            <v>44774</v>
          </cell>
          <cell r="J226">
            <v>631.94000000000005</v>
          </cell>
          <cell r="L226">
            <v>162.41</v>
          </cell>
          <cell r="M226">
            <v>14.35</v>
          </cell>
          <cell r="O226">
            <v>6.15</v>
          </cell>
          <cell r="P226">
            <v>1.23</v>
          </cell>
        </row>
        <row r="227">
          <cell r="C227" t="str">
            <v>UPA CURADO - C.G 004/2022</v>
          </cell>
          <cell r="E227" t="str">
            <v>MARIANA CAVALCANTI DE MELO</v>
          </cell>
          <cell r="F227" t="str">
            <v>1 - Médico</v>
          </cell>
          <cell r="G227" t="str">
            <v>225270</v>
          </cell>
          <cell r="H227">
            <v>44774</v>
          </cell>
          <cell r="J227">
            <v>505.47</v>
          </cell>
          <cell r="L227">
            <v>162.41</v>
          </cell>
          <cell r="M227">
            <v>14.35</v>
          </cell>
          <cell r="O227">
            <v>6.15</v>
          </cell>
          <cell r="P227">
            <v>1.23</v>
          </cell>
        </row>
        <row r="228">
          <cell r="C228" t="str">
            <v>UPA CURADO - C.G 004/2022</v>
          </cell>
          <cell r="E228" t="str">
            <v>MARIANA CUNHA PAES BEZERRA</v>
          </cell>
          <cell r="F228" t="str">
            <v>1 - Médico</v>
          </cell>
          <cell r="G228" t="str">
            <v>225124</v>
          </cell>
          <cell r="H228">
            <v>44774</v>
          </cell>
          <cell r="J228">
            <v>414.01</v>
          </cell>
          <cell r="L228">
            <v>162.41</v>
          </cell>
          <cell r="M228">
            <v>14.35</v>
          </cell>
          <cell r="O228">
            <v>6.15</v>
          </cell>
          <cell r="P228">
            <v>1.23</v>
          </cell>
        </row>
        <row r="229">
          <cell r="C229" t="str">
            <v>UPA CURADO - C.G 004/2022</v>
          </cell>
          <cell r="E229" t="str">
            <v>MARIANNA BRITO LUNA</v>
          </cell>
          <cell r="F229" t="str">
            <v>2 - Outros Profissionais da Saúde</v>
          </cell>
          <cell r="G229" t="str">
            <v>223605</v>
          </cell>
          <cell r="H229">
            <v>44774</v>
          </cell>
          <cell r="J229">
            <v>189.45</v>
          </cell>
          <cell r="L229">
            <v>162.41</v>
          </cell>
          <cell r="M229">
            <v>14.35</v>
          </cell>
          <cell r="O229">
            <v>1.93</v>
          </cell>
        </row>
        <row r="230">
          <cell r="C230" t="str">
            <v>UPA CURADO - C.G 004/2022</v>
          </cell>
          <cell r="E230" t="str">
            <v>MARIZA SILVA FREITAS</v>
          </cell>
          <cell r="F230" t="str">
            <v>2 - Outros Profissionais da Saúde</v>
          </cell>
          <cell r="G230" t="str">
            <v>322205</v>
          </cell>
          <cell r="H230">
            <v>44774</v>
          </cell>
          <cell r="J230">
            <v>154.32</v>
          </cell>
          <cell r="L230">
            <v>162.41</v>
          </cell>
          <cell r="M230">
            <v>14.35</v>
          </cell>
          <cell r="O230">
            <v>1.93</v>
          </cell>
          <cell r="R230">
            <v>117.05</v>
          </cell>
          <cell r="S230">
            <v>38.299999999999997</v>
          </cell>
        </row>
        <row r="231">
          <cell r="C231" t="str">
            <v>UPA CURADO - C.G 004/2022</v>
          </cell>
          <cell r="E231" t="str">
            <v>MARTA CANDIDO DO MONTE</v>
          </cell>
          <cell r="F231" t="str">
            <v>2 - Outros Profissionais da Saúde</v>
          </cell>
          <cell r="G231" t="str">
            <v>322205</v>
          </cell>
          <cell r="H231">
            <v>44774</v>
          </cell>
          <cell r="J231">
            <v>170.31</v>
          </cell>
          <cell r="L231">
            <v>162.41</v>
          </cell>
          <cell r="M231">
            <v>14.35</v>
          </cell>
          <cell r="O231">
            <v>1.93</v>
          </cell>
          <cell r="R231">
            <v>117.05</v>
          </cell>
          <cell r="S231">
            <v>38.299999999999997</v>
          </cell>
        </row>
        <row r="232">
          <cell r="C232" t="str">
            <v>UPA CURADO - C.G 004/2022</v>
          </cell>
          <cell r="E232" t="str">
            <v>MARTA NAIR FERREIRA SOUTO</v>
          </cell>
          <cell r="F232" t="str">
            <v>2 - Outros Profissionais da Saúde</v>
          </cell>
          <cell r="G232" t="str">
            <v>322205</v>
          </cell>
          <cell r="H232">
            <v>44774</v>
          </cell>
          <cell r="J232">
            <v>154.32</v>
          </cell>
          <cell r="L232">
            <v>162.41</v>
          </cell>
          <cell r="M232">
            <v>14.35</v>
          </cell>
          <cell r="O232">
            <v>1.93</v>
          </cell>
          <cell r="R232">
            <v>117.05</v>
          </cell>
          <cell r="S232">
            <v>38.299999999999997</v>
          </cell>
        </row>
        <row r="233">
          <cell r="C233" t="str">
            <v>UPA CURADO - C.G 004/2022</v>
          </cell>
          <cell r="E233" t="str">
            <v>MAURICIO GOMES ARCOVERDE</v>
          </cell>
          <cell r="F233" t="str">
            <v>1 - Médico</v>
          </cell>
          <cell r="G233" t="str">
            <v>225270</v>
          </cell>
          <cell r="H233">
            <v>44774</v>
          </cell>
          <cell r="J233">
            <v>555.12</v>
          </cell>
          <cell r="L233">
            <v>162.41</v>
          </cell>
          <cell r="M233">
            <v>14.35</v>
          </cell>
          <cell r="O233">
            <v>6.15</v>
          </cell>
          <cell r="P233">
            <v>1.23</v>
          </cell>
        </row>
        <row r="234">
          <cell r="C234" t="str">
            <v>UPA CURADO - C.G 004/2022</v>
          </cell>
          <cell r="E234" t="str">
            <v>MILTON DUQUE MARQUES</v>
          </cell>
          <cell r="F234" t="str">
            <v>1 - Médico</v>
          </cell>
          <cell r="G234" t="str">
            <v>225124</v>
          </cell>
          <cell r="H234">
            <v>44774</v>
          </cell>
          <cell r="J234">
            <v>1236.1199999999999</v>
          </cell>
          <cell r="L234">
            <v>162.41</v>
          </cell>
          <cell r="M234">
            <v>14.35</v>
          </cell>
          <cell r="O234">
            <v>6.15</v>
          </cell>
          <cell r="P234">
            <v>1.23</v>
          </cell>
        </row>
        <row r="235">
          <cell r="C235" t="str">
            <v>UPA CURADO - C.G 004/2022</v>
          </cell>
          <cell r="E235" t="str">
            <v>MIRELA LARIZA XAVIER DOS SANTOS</v>
          </cell>
          <cell r="F235" t="str">
            <v>2 - Outros Profissionais da Saúde</v>
          </cell>
          <cell r="G235" t="str">
            <v>223505</v>
          </cell>
          <cell r="H235">
            <v>44774</v>
          </cell>
          <cell r="J235">
            <v>414.95</v>
          </cell>
          <cell r="L235">
            <v>162.41</v>
          </cell>
          <cell r="M235">
            <v>14.35</v>
          </cell>
          <cell r="O235">
            <v>1.59</v>
          </cell>
          <cell r="R235">
            <v>117.05</v>
          </cell>
          <cell r="S235">
            <v>38.299999999999997</v>
          </cell>
          <cell r="U235">
            <v>106.83</v>
          </cell>
          <cell r="X235" t="str">
            <v>AUX. CRECHE</v>
          </cell>
        </row>
        <row r="236">
          <cell r="C236" t="str">
            <v>UPA CURADO - C.G 004/2022</v>
          </cell>
          <cell r="E236" t="str">
            <v>MIRELLYS KETULY SANTOS FARIAS</v>
          </cell>
          <cell r="F236" t="str">
            <v>2 - Outros Profissionais da Saúde</v>
          </cell>
          <cell r="G236" t="str">
            <v>223505</v>
          </cell>
          <cell r="H236">
            <v>44774</v>
          </cell>
          <cell r="J236">
            <v>340.84</v>
          </cell>
          <cell r="L236">
            <v>162.41</v>
          </cell>
          <cell r="M236">
            <v>14.35</v>
          </cell>
          <cell r="O236">
            <v>1.59</v>
          </cell>
          <cell r="R236">
            <v>117.05</v>
          </cell>
          <cell r="S236">
            <v>38.299999999999997</v>
          </cell>
          <cell r="U236">
            <v>110.51</v>
          </cell>
          <cell r="X236" t="str">
            <v>AUX. CRECHE</v>
          </cell>
        </row>
        <row r="237">
          <cell r="C237" t="str">
            <v>UPA CURADO - C.G 004/2022</v>
          </cell>
          <cell r="E237" t="str">
            <v>NADIVANY CAVALCANTI WANDERLEY RIBEIRO</v>
          </cell>
          <cell r="F237" t="str">
            <v>3 - Administrativo</v>
          </cell>
          <cell r="G237" t="str">
            <v>411005</v>
          </cell>
          <cell r="H237">
            <v>44774</v>
          </cell>
          <cell r="J237">
            <v>177.42</v>
          </cell>
          <cell r="L237">
            <v>162.41</v>
          </cell>
          <cell r="M237">
            <v>14.35</v>
          </cell>
          <cell r="O237">
            <v>1.93</v>
          </cell>
          <cell r="R237">
            <v>117.05</v>
          </cell>
          <cell r="S237">
            <v>38.299999999999997</v>
          </cell>
          <cell r="U237">
            <v>69.430000000000007</v>
          </cell>
          <cell r="X237" t="str">
            <v>AUX. CRECHE</v>
          </cell>
        </row>
        <row r="238">
          <cell r="C238" t="str">
            <v>UPA CURADO - C.G 004/2022</v>
          </cell>
          <cell r="E238" t="str">
            <v>NARAYSE CARLA MARTINS GONÇALVES</v>
          </cell>
          <cell r="F238" t="str">
            <v>4 - Assistência Odontológica</v>
          </cell>
          <cell r="G238" t="str">
            <v>322415</v>
          </cell>
          <cell r="H238">
            <v>44774</v>
          </cell>
          <cell r="J238">
            <v>151.47999999999999</v>
          </cell>
          <cell r="L238">
            <v>162.41</v>
          </cell>
          <cell r="M238">
            <v>14.35</v>
          </cell>
          <cell r="P238">
            <v>1.23</v>
          </cell>
        </row>
        <row r="239">
          <cell r="C239" t="str">
            <v>UPA CURADO - C.G 004/2022</v>
          </cell>
          <cell r="E239" t="str">
            <v>NATALIA SARMENTO SEABRA</v>
          </cell>
          <cell r="F239" t="str">
            <v>1 - Médico</v>
          </cell>
          <cell r="G239" t="str">
            <v>225124</v>
          </cell>
          <cell r="H239">
            <v>44774</v>
          </cell>
          <cell r="J239">
            <v>0</v>
          </cell>
          <cell r="L239">
            <v>162.41</v>
          </cell>
          <cell r="M239">
            <v>14.35</v>
          </cell>
          <cell r="O239">
            <v>6.15</v>
          </cell>
          <cell r="P239">
            <v>1.23</v>
          </cell>
        </row>
        <row r="240">
          <cell r="C240" t="str">
            <v>UPA CURADO - C.G 004/2022</v>
          </cell>
          <cell r="E240" t="str">
            <v>NATHALIA BRIGIDA RAMOS LIMA MEDEIROS</v>
          </cell>
          <cell r="F240" t="str">
            <v>2 - Outros Profissionais da Saúde</v>
          </cell>
          <cell r="G240" t="str">
            <v>131210</v>
          </cell>
          <cell r="H240">
            <v>44774</v>
          </cell>
          <cell r="J240">
            <v>620.16</v>
          </cell>
          <cell r="L240">
            <v>162.41</v>
          </cell>
          <cell r="M240">
            <v>14.35</v>
          </cell>
          <cell r="O240">
            <v>1.59</v>
          </cell>
        </row>
        <row r="241">
          <cell r="C241" t="str">
            <v>UPA CURADO - C.G 004/2022</v>
          </cell>
          <cell r="E241" t="str">
            <v>NICOLE MELQUIADES DOS SANTOS</v>
          </cell>
          <cell r="F241" t="str">
            <v>3 - Administrativo</v>
          </cell>
          <cell r="G241" t="str">
            <v>411005</v>
          </cell>
          <cell r="H241">
            <v>44774</v>
          </cell>
          <cell r="J241">
            <v>11.38</v>
          </cell>
          <cell r="O241">
            <v>1.93</v>
          </cell>
          <cell r="R241">
            <v>117.05</v>
          </cell>
          <cell r="S241">
            <v>38.299999999999997</v>
          </cell>
        </row>
        <row r="242">
          <cell r="C242" t="str">
            <v>UPA CURADO - C.G 004/2022</v>
          </cell>
          <cell r="E242" t="str">
            <v>NIDIA FERNANDES DE OLIVEIRA</v>
          </cell>
          <cell r="F242" t="str">
            <v>2 - Outros Profissionais da Saúde</v>
          </cell>
          <cell r="G242" t="str">
            <v>322205</v>
          </cell>
          <cell r="H242">
            <v>44774</v>
          </cell>
          <cell r="J242">
            <v>204.31</v>
          </cell>
          <cell r="L242">
            <v>162.41</v>
          </cell>
          <cell r="M242">
            <v>14.35</v>
          </cell>
          <cell r="O242">
            <v>1.93</v>
          </cell>
          <cell r="R242">
            <v>117.05</v>
          </cell>
          <cell r="S242">
            <v>38.299999999999997</v>
          </cell>
        </row>
        <row r="243">
          <cell r="C243" t="str">
            <v>UPA CURADO - C.G 004/2022</v>
          </cell>
          <cell r="E243" t="str">
            <v>NIWTON RODRIGO RIBEIRO DA SILVA</v>
          </cell>
          <cell r="F243" t="str">
            <v>3 - Administrativo</v>
          </cell>
          <cell r="G243" t="str">
            <v>782320</v>
          </cell>
          <cell r="H243">
            <v>44774</v>
          </cell>
          <cell r="J243">
            <v>267.22000000000003</v>
          </cell>
          <cell r="L243">
            <v>162.41</v>
          </cell>
          <cell r="M243">
            <v>14.35</v>
          </cell>
          <cell r="O243">
            <v>1.93</v>
          </cell>
          <cell r="R243">
            <v>117.05</v>
          </cell>
          <cell r="S243">
            <v>38.299999999999997</v>
          </cell>
        </row>
        <row r="244">
          <cell r="C244" t="str">
            <v>UPA CURADO - C.G 004/2022</v>
          </cell>
          <cell r="E244" t="str">
            <v>OTACILIO DE ALCANTARA VENANCIO JUNIOR</v>
          </cell>
          <cell r="F244" t="str">
            <v>4 - Assistência Odontológica</v>
          </cell>
          <cell r="G244" t="str">
            <v>223208</v>
          </cell>
          <cell r="H244">
            <v>44774</v>
          </cell>
          <cell r="J244">
            <v>317.79000000000002</v>
          </cell>
          <cell r="L244">
            <v>162.41</v>
          </cell>
          <cell r="M244">
            <v>14.35</v>
          </cell>
          <cell r="P244">
            <v>1.23</v>
          </cell>
        </row>
        <row r="245">
          <cell r="C245" t="str">
            <v>UPA CURADO - C.G 004/2022</v>
          </cell>
          <cell r="E245" t="str">
            <v>PATRICIA BARBOSA DE CARVALHO SILVA</v>
          </cell>
          <cell r="F245" t="str">
            <v>2 - Outros Profissionais da Saúde</v>
          </cell>
          <cell r="G245" t="str">
            <v>322205</v>
          </cell>
          <cell r="H245">
            <v>44774</v>
          </cell>
          <cell r="J245">
            <v>140.72999999999999</v>
          </cell>
          <cell r="L245">
            <v>162.41</v>
          </cell>
          <cell r="M245">
            <v>14.35</v>
          </cell>
          <cell r="O245">
            <v>1.93</v>
          </cell>
          <cell r="R245">
            <v>117.05</v>
          </cell>
          <cell r="S245">
            <v>38.299999999999997</v>
          </cell>
        </row>
        <row r="246">
          <cell r="C246" t="str">
            <v>UPA CURADO - C.G 004/2022</v>
          </cell>
          <cell r="E246" t="str">
            <v>PATRICIA CAMPELLO PEIXOTO GINANE</v>
          </cell>
          <cell r="F246" t="str">
            <v>1 - Médico</v>
          </cell>
          <cell r="G246" t="str">
            <v>225124</v>
          </cell>
          <cell r="H246">
            <v>44774</v>
          </cell>
          <cell r="J246">
            <v>661.02</v>
          </cell>
          <cell r="L246">
            <v>162.41</v>
          </cell>
          <cell r="M246">
            <v>14.35</v>
          </cell>
          <cell r="O246">
            <v>6.15</v>
          </cell>
          <cell r="P246">
            <v>1.23</v>
          </cell>
        </row>
        <row r="247">
          <cell r="C247" t="str">
            <v>UPA CURADO - C.G 004/2022</v>
          </cell>
          <cell r="E247" t="str">
            <v>PAULA ADRIANA GOMES DA SILVA</v>
          </cell>
          <cell r="F247" t="str">
            <v>2 - Outros Profissionais da Saúde</v>
          </cell>
          <cell r="G247" t="str">
            <v>322205</v>
          </cell>
          <cell r="H247">
            <v>44774</v>
          </cell>
          <cell r="J247">
            <v>52.08</v>
          </cell>
          <cell r="L247">
            <v>162.41</v>
          </cell>
          <cell r="M247">
            <v>14.35</v>
          </cell>
          <cell r="O247">
            <v>1.93</v>
          </cell>
          <cell r="R247">
            <v>117.05</v>
          </cell>
          <cell r="S247">
            <v>38.299999999999997</v>
          </cell>
        </row>
        <row r="248">
          <cell r="C248" t="str">
            <v>UPA CURADO - C.G 004/2022</v>
          </cell>
          <cell r="E248" t="str">
            <v>PAULA BARROS BORGES DE OLIVEIRA</v>
          </cell>
          <cell r="F248" t="str">
            <v>1 - Médico</v>
          </cell>
          <cell r="G248" t="str">
            <v>225124</v>
          </cell>
          <cell r="H248">
            <v>44774</v>
          </cell>
          <cell r="J248">
            <v>372.49</v>
          </cell>
          <cell r="L248">
            <v>162.41</v>
          </cell>
          <cell r="M248">
            <v>14.35</v>
          </cell>
          <cell r="O248">
            <v>6.15</v>
          </cell>
          <cell r="P248">
            <v>1.23</v>
          </cell>
        </row>
        <row r="249">
          <cell r="C249" t="str">
            <v>UPA CURADO - C.G 004/2022</v>
          </cell>
          <cell r="E249" t="str">
            <v>PAULO MARCELO CHAVES DE LIMA</v>
          </cell>
          <cell r="F249" t="str">
            <v>1 - Médico</v>
          </cell>
          <cell r="G249" t="str">
            <v>225270</v>
          </cell>
          <cell r="H249">
            <v>44774</v>
          </cell>
          <cell r="J249">
            <v>1179.21</v>
          </cell>
          <cell r="L249">
            <v>162.41</v>
          </cell>
          <cell r="M249">
            <v>14.35</v>
          </cell>
          <cell r="O249">
            <v>6.15</v>
          </cell>
          <cell r="P249">
            <v>1.23</v>
          </cell>
        </row>
        <row r="250">
          <cell r="C250" t="str">
            <v>UPA CURADO - C.G 004/2022</v>
          </cell>
          <cell r="E250" t="str">
            <v>PEDRO PAULO PITT DE LIMA</v>
          </cell>
          <cell r="F250" t="str">
            <v>1 - Médico</v>
          </cell>
          <cell r="G250" t="str">
            <v>225270</v>
          </cell>
          <cell r="H250">
            <v>44774</v>
          </cell>
          <cell r="J250">
            <v>555.12</v>
          </cell>
          <cell r="L250">
            <v>162.41</v>
          </cell>
          <cell r="M250">
            <v>14.35</v>
          </cell>
          <cell r="O250">
            <v>6.15</v>
          </cell>
          <cell r="P250">
            <v>1.23</v>
          </cell>
        </row>
        <row r="251">
          <cell r="C251" t="str">
            <v>UPA CURADO - C.G 004/2022</v>
          </cell>
          <cell r="E251" t="str">
            <v>PERSUS RODRIGO BETTENMULLER DE ARAUJO MANSO</v>
          </cell>
          <cell r="F251" t="str">
            <v>1 - Médico</v>
          </cell>
          <cell r="G251" t="str">
            <v>225125</v>
          </cell>
          <cell r="H251">
            <v>44774</v>
          </cell>
          <cell r="J251">
            <v>387.04</v>
          </cell>
          <cell r="L251">
            <v>162.41</v>
          </cell>
          <cell r="M251">
            <v>14.35</v>
          </cell>
          <cell r="O251">
            <v>6.15</v>
          </cell>
          <cell r="P251">
            <v>1.23</v>
          </cell>
        </row>
        <row r="252">
          <cell r="C252" t="str">
            <v>UPA CURADO - C.G 004/2022</v>
          </cell>
          <cell r="E252" t="str">
            <v>RAFAEL EVERTON DA SILVA</v>
          </cell>
          <cell r="F252" t="str">
            <v>2 - Outros Profissionais da Saúde</v>
          </cell>
          <cell r="G252" t="str">
            <v>322205</v>
          </cell>
          <cell r="H252">
            <v>44774</v>
          </cell>
          <cell r="J252">
            <v>147.41999999999999</v>
          </cell>
          <cell r="L252">
            <v>162.41</v>
          </cell>
          <cell r="M252">
            <v>14.35</v>
          </cell>
          <cell r="O252">
            <v>1.93</v>
          </cell>
          <cell r="R252">
            <v>117.05</v>
          </cell>
          <cell r="S252">
            <v>38.299999999999997</v>
          </cell>
        </row>
        <row r="253">
          <cell r="C253" t="str">
            <v>UPA CURADO - C.G 004/2022</v>
          </cell>
          <cell r="E253" t="str">
            <v>RAFAEL KIM FERREIRA COELHO</v>
          </cell>
          <cell r="F253" t="str">
            <v>1 - Médico</v>
          </cell>
          <cell r="G253" t="str">
            <v>225125</v>
          </cell>
          <cell r="H253">
            <v>44774</v>
          </cell>
          <cell r="J253">
            <v>631.94000000000005</v>
          </cell>
          <cell r="L253">
            <v>162.41</v>
          </cell>
          <cell r="M253">
            <v>14.35</v>
          </cell>
          <cell r="O253">
            <v>6.15</v>
          </cell>
          <cell r="P253">
            <v>1.23</v>
          </cell>
        </row>
        <row r="254">
          <cell r="C254" t="str">
            <v>UPA CURADO - C.G 004/2022</v>
          </cell>
          <cell r="E254" t="str">
            <v>RAFAEL MELO AZEDO VIEIRA</v>
          </cell>
          <cell r="F254" t="str">
            <v>1 - Médico</v>
          </cell>
          <cell r="G254" t="str">
            <v>225270</v>
          </cell>
          <cell r="H254">
            <v>44774</v>
          </cell>
          <cell r="J254">
            <v>555.12</v>
          </cell>
          <cell r="L254">
            <v>162.41</v>
          </cell>
          <cell r="M254">
            <v>14.35</v>
          </cell>
          <cell r="O254">
            <v>6.15</v>
          </cell>
          <cell r="P254">
            <v>1.23</v>
          </cell>
        </row>
        <row r="255">
          <cell r="C255" t="str">
            <v>UPA CURADO - C.G 004/2022</v>
          </cell>
          <cell r="E255" t="str">
            <v>RAISSA LEITE PINHO</v>
          </cell>
          <cell r="F255" t="str">
            <v>1 - Médico</v>
          </cell>
          <cell r="G255" t="str">
            <v>225125</v>
          </cell>
          <cell r="H255">
            <v>44774</v>
          </cell>
          <cell r="J255">
            <v>1033.26</v>
          </cell>
          <cell r="L255">
            <v>162.41</v>
          </cell>
          <cell r="M255">
            <v>14.35</v>
          </cell>
          <cell r="O255">
            <v>6.15</v>
          </cell>
          <cell r="P255">
            <v>1.23</v>
          </cell>
        </row>
        <row r="256">
          <cell r="C256" t="str">
            <v>UPA CURADO - C.G 004/2022</v>
          </cell>
          <cell r="E256" t="str">
            <v>RAMIRO SEVERINO DE OLIVEIRA</v>
          </cell>
          <cell r="F256" t="str">
            <v>2 - Outros Profissionais da Saúde</v>
          </cell>
          <cell r="G256" t="str">
            <v>322205</v>
          </cell>
          <cell r="H256">
            <v>44774</v>
          </cell>
          <cell r="J256">
            <v>202.43</v>
          </cell>
          <cell r="L256">
            <v>162.41</v>
          </cell>
          <cell r="M256">
            <v>14.35</v>
          </cell>
          <cell r="O256">
            <v>1.93</v>
          </cell>
          <cell r="R256">
            <v>117.05</v>
          </cell>
          <cell r="S256">
            <v>38.299999999999997</v>
          </cell>
        </row>
        <row r="257">
          <cell r="C257" t="str">
            <v>UPA CURADO - C.G 004/2022</v>
          </cell>
          <cell r="E257" t="str">
            <v>RAUL RAMOS DE MELO</v>
          </cell>
          <cell r="F257" t="str">
            <v>2 - Outros Profissionais da Saúde</v>
          </cell>
          <cell r="G257" t="str">
            <v>223505</v>
          </cell>
          <cell r="H257">
            <v>44774</v>
          </cell>
          <cell r="J257">
            <v>314.05</v>
          </cell>
          <cell r="L257">
            <v>162.41</v>
          </cell>
          <cell r="M257">
            <v>14.35</v>
          </cell>
          <cell r="O257">
            <v>1.59</v>
          </cell>
          <cell r="R257">
            <v>117.05</v>
          </cell>
          <cell r="S257">
            <v>38.299999999999997</v>
          </cell>
        </row>
        <row r="258">
          <cell r="C258" t="str">
            <v>UPA CURADO - C.G 004/2022</v>
          </cell>
          <cell r="E258" t="str">
            <v>REJANE DO ESPIRITO SANTO SOUZA FERREIRA</v>
          </cell>
          <cell r="F258" t="str">
            <v>2 - Outros Profissionais da Saúde</v>
          </cell>
          <cell r="G258" t="str">
            <v>322205</v>
          </cell>
          <cell r="H258">
            <v>44774</v>
          </cell>
          <cell r="J258">
            <v>171.21</v>
          </cell>
          <cell r="L258">
            <v>162.41</v>
          </cell>
          <cell r="M258">
            <v>14.35</v>
          </cell>
          <cell r="O258">
            <v>1.93</v>
          </cell>
          <cell r="R258">
            <v>117.05</v>
          </cell>
          <cell r="S258">
            <v>38.299999999999997</v>
          </cell>
        </row>
        <row r="259">
          <cell r="C259" t="str">
            <v>UPA CURADO - C.G 004/2022</v>
          </cell>
          <cell r="E259" t="str">
            <v>RHAISSA MENELAU LINS E SILVA</v>
          </cell>
          <cell r="F259" t="str">
            <v>1 - Médico</v>
          </cell>
          <cell r="G259" t="str">
            <v>225125</v>
          </cell>
          <cell r="H259">
            <v>44774</v>
          </cell>
          <cell r="J259">
            <v>414.01</v>
          </cell>
          <cell r="L259">
            <v>162.41</v>
          </cell>
          <cell r="M259">
            <v>14.35</v>
          </cell>
          <cell r="O259">
            <v>6.15</v>
          </cell>
          <cell r="P259">
            <v>1.23</v>
          </cell>
        </row>
        <row r="260">
          <cell r="C260" t="str">
            <v>UPA CURADO - C.G 004/2022</v>
          </cell>
          <cell r="E260" t="str">
            <v>RITA DE CASSIA DA SILVA</v>
          </cell>
          <cell r="F260" t="str">
            <v>2 - Outros Profissionais da Saúde</v>
          </cell>
          <cell r="G260" t="str">
            <v>223505</v>
          </cell>
          <cell r="H260">
            <v>44774</v>
          </cell>
          <cell r="J260">
            <v>322.61</v>
          </cell>
          <cell r="L260">
            <v>162.41</v>
          </cell>
          <cell r="M260">
            <v>14.35</v>
          </cell>
          <cell r="O260">
            <v>1.59</v>
          </cell>
          <cell r="R260">
            <v>117.05</v>
          </cell>
          <cell r="S260">
            <v>38.299999999999997</v>
          </cell>
        </row>
        <row r="261">
          <cell r="C261" t="str">
            <v>UPA CURADO - C.G 004/2022</v>
          </cell>
          <cell r="E261" t="str">
            <v>ROBERTA FERNANDA DA COSTA DOS SANTOS</v>
          </cell>
          <cell r="F261" t="str">
            <v>3 - Administrativo</v>
          </cell>
          <cell r="G261" t="str">
            <v>411005</v>
          </cell>
          <cell r="H261">
            <v>44774</v>
          </cell>
          <cell r="J261">
            <v>124.44</v>
          </cell>
          <cell r="L261">
            <v>162.41</v>
          </cell>
          <cell r="M261">
            <v>14.35</v>
          </cell>
          <cell r="O261">
            <v>1.93</v>
          </cell>
          <cell r="R261">
            <v>117.05</v>
          </cell>
          <cell r="S261">
            <v>38.299999999999997</v>
          </cell>
          <cell r="U261">
            <v>56.47</v>
          </cell>
          <cell r="X261" t="str">
            <v>SALARIO FAMILIA</v>
          </cell>
        </row>
        <row r="262">
          <cell r="C262" t="str">
            <v>UPA CURADO - C.G 004/2022</v>
          </cell>
          <cell r="E262" t="str">
            <v>ROBERTA SOARES DE LIMA E SILVA</v>
          </cell>
          <cell r="F262" t="str">
            <v>2 - Outros Profissionais da Saúde</v>
          </cell>
          <cell r="G262" t="str">
            <v>322205</v>
          </cell>
          <cell r="H262">
            <v>44774</v>
          </cell>
          <cell r="J262">
            <v>140.72999999999999</v>
          </cell>
          <cell r="L262">
            <v>162.41</v>
          </cell>
          <cell r="M262">
            <v>14.35</v>
          </cell>
          <cell r="O262">
            <v>1.93</v>
          </cell>
          <cell r="R262">
            <v>117.05</v>
          </cell>
          <cell r="S262">
            <v>38.299999999999997</v>
          </cell>
        </row>
        <row r="263">
          <cell r="C263" t="str">
            <v>UPA CURADO - C.G 004/2022</v>
          </cell>
          <cell r="E263" t="str">
            <v>ROBERTO CONEGUNDES DOS SANTOS</v>
          </cell>
          <cell r="F263" t="str">
            <v>3 - Administrativo</v>
          </cell>
          <cell r="G263" t="str">
            <v>782320</v>
          </cell>
          <cell r="H263">
            <v>44774</v>
          </cell>
          <cell r="J263">
            <v>198.99</v>
          </cell>
          <cell r="L263">
            <v>162.41</v>
          </cell>
          <cell r="M263">
            <v>14.35</v>
          </cell>
          <cell r="O263">
            <v>1.93</v>
          </cell>
          <cell r="R263">
            <v>117.05</v>
          </cell>
          <cell r="S263">
            <v>38.299999999999997</v>
          </cell>
        </row>
        <row r="264">
          <cell r="C264" t="str">
            <v>UPA CURADO - C.G 004/2022</v>
          </cell>
          <cell r="E264" t="str">
            <v>RODRIGO LUSTOSA DE OLIVEIRA</v>
          </cell>
          <cell r="F264" t="str">
            <v>1 - Médico</v>
          </cell>
          <cell r="G264" t="str">
            <v>225125</v>
          </cell>
          <cell r="H264">
            <v>44774</v>
          </cell>
          <cell r="J264">
            <v>292.38</v>
          </cell>
          <cell r="P264">
            <v>1.23</v>
          </cell>
        </row>
        <row r="265">
          <cell r="C265" t="str">
            <v>UPA CURADO - C.G 004/2022</v>
          </cell>
          <cell r="E265" t="str">
            <v>ROMUALDO DIASSIS GONCALVES GALINDO</v>
          </cell>
          <cell r="F265" t="str">
            <v>1 - Médico</v>
          </cell>
          <cell r="G265" t="str">
            <v>225124</v>
          </cell>
          <cell r="H265">
            <v>44774</v>
          </cell>
          <cell r="J265">
            <v>477.41</v>
          </cell>
          <cell r="L265">
            <v>162.41</v>
          </cell>
          <cell r="M265">
            <v>14.35</v>
          </cell>
          <cell r="O265">
            <v>6.15</v>
          </cell>
        </row>
        <row r="266">
          <cell r="C266" t="str">
            <v>UPA CURADO - C.G 004/2022</v>
          </cell>
          <cell r="E266" t="str">
            <v>ROSANA DE CARVALHO GUEDES CALIXTO DA SILVA</v>
          </cell>
          <cell r="F266" t="str">
            <v>3 - Administrativo</v>
          </cell>
          <cell r="G266" t="str">
            <v>223710</v>
          </cell>
          <cell r="H266">
            <v>44774</v>
          </cell>
          <cell r="J266">
            <v>248.18</v>
          </cell>
          <cell r="L266">
            <v>162.41</v>
          </cell>
          <cell r="M266">
            <v>14.35</v>
          </cell>
          <cell r="O266">
            <v>1.93</v>
          </cell>
          <cell r="R266">
            <v>117.05</v>
          </cell>
          <cell r="S266">
            <v>38.299999999999997</v>
          </cell>
        </row>
        <row r="267">
          <cell r="C267" t="str">
            <v>UPA CURADO - C.G 004/2022</v>
          </cell>
          <cell r="E267" t="str">
            <v>ROSELI LUZIA DE SOUZA NASCIMENTO</v>
          </cell>
          <cell r="F267" t="str">
            <v>4 - Assistência Odontológica</v>
          </cell>
          <cell r="G267" t="str">
            <v>223208</v>
          </cell>
          <cell r="H267">
            <v>44774</v>
          </cell>
          <cell r="J267">
            <v>317.79000000000002</v>
          </cell>
          <cell r="L267">
            <v>162.41</v>
          </cell>
          <cell r="M267">
            <v>14.35</v>
          </cell>
          <cell r="P267">
            <v>1.23</v>
          </cell>
        </row>
        <row r="268">
          <cell r="C268" t="str">
            <v>UPA CURADO - C.G 004/2022</v>
          </cell>
          <cell r="E268" t="str">
            <v>ROSILDA FERREIRA DA SILVA</v>
          </cell>
          <cell r="F268" t="str">
            <v>3 - Administrativo</v>
          </cell>
          <cell r="G268" t="str">
            <v>514320</v>
          </cell>
          <cell r="H268">
            <v>44774</v>
          </cell>
          <cell r="J268">
            <v>126.8</v>
          </cell>
          <cell r="L268">
            <v>162.41</v>
          </cell>
          <cell r="M268">
            <v>14.35</v>
          </cell>
          <cell r="O268">
            <v>1.93</v>
          </cell>
          <cell r="R268">
            <v>117.05</v>
          </cell>
          <cell r="S268">
            <v>38.299999999999997</v>
          </cell>
        </row>
        <row r="269">
          <cell r="C269" t="str">
            <v>UPA CURADO - C.G 004/2022</v>
          </cell>
          <cell r="E269" t="str">
            <v>ROSILENE DE SOUSA LIMA CARVALHO</v>
          </cell>
          <cell r="F269" t="str">
            <v>2 - Outros Profissionais da Saúde</v>
          </cell>
          <cell r="G269" t="str">
            <v>251605</v>
          </cell>
          <cell r="H269">
            <v>44774</v>
          </cell>
          <cell r="J269">
            <v>260.38</v>
          </cell>
          <cell r="L269">
            <v>162.41</v>
          </cell>
          <cell r="M269">
            <v>14.35</v>
          </cell>
          <cell r="O269">
            <v>1.93</v>
          </cell>
          <cell r="R269">
            <v>117.05</v>
          </cell>
          <cell r="S269">
            <v>38.299999999999997</v>
          </cell>
          <cell r="U269">
            <v>69.430000000000007</v>
          </cell>
          <cell r="X269" t="str">
            <v>AUX. CRECHE</v>
          </cell>
        </row>
        <row r="270">
          <cell r="C270" t="str">
            <v>UPA CURADO - C.G 004/2022</v>
          </cell>
          <cell r="E270" t="str">
            <v>RUBIA ALVES DE FREITAS VIEIRA</v>
          </cell>
          <cell r="F270" t="str">
            <v>3 - Administrativo</v>
          </cell>
          <cell r="G270" t="str">
            <v>514320</v>
          </cell>
          <cell r="H270">
            <v>44774</v>
          </cell>
          <cell r="J270">
            <v>140.34</v>
          </cell>
          <cell r="L270">
            <v>162.41</v>
          </cell>
          <cell r="M270">
            <v>14.35</v>
          </cell>
          <cell r="O270">
            <v>1.93</v>
          </cell>
          <cell r="R270">
            <v>117.05</v>
          </cell>
          <cell r="S270">
            <v>38.299999999999997</v>
          </cell>
        </row>
        <row r="271">
          <cell r="C271" t="str">
            <v>UPA CURADO - C.G 004/2022</v>
          </cell>
          <cell r="E271" t="str">
            <v>RUBIA KARINY DA SILVA</v>
          </cell>
          <cell r="F271" t="str">
            <v>2 - Outros Profissionais da Saúde</v>
          </cell>
          <cell r="G271" t="str">
            <v>223505</v>
          </cell>
          <cell r="H271">
            <v>44774</v>
          </cell>
          <cell r="J271">
            <v>432.42</v>
          </cell>
          <cell r="L271">
            <v>162.41</v>
          </cell>
          <cell r="M271">
            <v>14.35</v>
          </cell>
          <cell r="O271">
            <v>1.59</v>
          </cell>
          <cell r="R271">
            <v>117.05</v>
          </cell>
          <cell r="S271">
            <v>38.299999999999997</v>
          </cell>
          <cell r="U271">
            <v>110.51</v>
          </cell>
          <cell r="X271" t="str">
            <v>AUX. CRECHE</v>
          </cell>
        </row>
        <row r="272">
          <cell r="C272" t="str">
            <v>UPA CURADO - C.G 004/2022</v>
          </cell>
          <cell r="E272" t="str">
            <v>RUDNEY ALVES DA SILVA</v>
          </cell>
          <cell r="F272" t="str">
            <v>2 - Outros Profissionais da Saúde</v>
          </cell>
          <cell r="G272" t="str">
            <v>322205</v>
          </cell>
          <cell r="H272">
            <v>44774</v>
          </cell>
          <cell r="J272">
            <v>130.19999999999999</v>
          </cell>
          <cell r="L272">
            <v>162.41</v>
          </cell>
          <cell r="M272">
            <v>14.35</v>
          </cell>
          <cell r="O272">
            <v>1.93</v>
          </cell>
          <cell r="R272">
            <v>117.05</v>
          </cell>
          <cell r="S272">
            <v>38.299999999999997</v>
          </cell>
        </row>
        <row r="273">
          <cell r="C273" t="str">
            <v>UPA CURADO - C.G 004/2022</v>
          </cell>
          <cell r="E273" t="str">
            <v>SAMUEL ANTONIO DA COSTA</v>
          </cell>
          <cell r="F273" t="str">
            <v>2 - Outros Profissionais da Saúde</v>
          </cell>
          <cell r="G273" t="str">
            <v>322205</v>
          </cell>
          <cell r="H273">
            <v>44774</v>
          </cell>
          <cell r="J273">
            <v>155.22999999999999</v>
          </cell>
          <cell r="L273">
            <v>162.41</v>
          </cell>
          <cell r="M273">
            <v>14.35</v>
          </cell>
          <cell r="O273">
            <v>1.93</v>
          </cell>
          <cell r="R273">
            <v>117.05</v>
          </cell>
          <cell r="S273">
            <v>38.299999999999997</v>
          </cell>
        </row>
        <row r="274">
          <cell r="C274" t="str">
            <v>UPA CURADO - C.G 004/2022</v>
          </cell>
          <cell r="E274" t="str">
            <v>SARA BEATRIZ ALVES DE SANTANA</v>
          </cell>
          <cell r="F274" t="str">
            <v>1 - Médico</v>
          </cell>
          <cell r="G274" t="str">
            <v>225125</v>
          </cell>
          <cell r="H274">
            <v>44774</v>
          </cell>
          <cell r="J274">
            <v>372.49</v>
          </cell>
          <cell r="L274">
            <v>162.41</v>
          </cell>
          <cell r="M274">
            <v>14.35</v>
          </cell>
          <cell r="O274">
            <v>6.15</v>
          </cell>
          <cell r="P274">
            <v>1.23</v>
          </cell>
        </row>
        <row r="275">
          <cell r="C275" t="str">
            <v>UPA CURADO - C.G 004/2022</v>
          </cell>
          <cell r="E275" t="str">
            <v>SARAH ALBUQUERQUE DE ESCOBAR</v>
          </cell>
          <cell r="F275" t="str">
            <v>2 - Outros Profissionais da Saúde</v>
          </cell>
          <cell r="G275" t="str">
            <v>131120</v>
          </cell>
          <cell r="H275">
            <v>44774</v>
          </cell>
          <cell r="J275">
            <v>411.25</v>
          </cell>
          <cell r="L275">
            <v>162.41</v>
          </cell>
          <cell r="M275">
            <v>14.35</v>
          </cell>
          <cell r="O275">
            <v>1.93</v>
          </cell>
        </row>
        <row r="276">
          <cell r="C276" t="str">
            <v>UPA CURADO - C.G 004/2022</v>
          </cell>
          <cell r="E276" t="str">
            <v>SERGIO COSTA TAVARES DA SILVA</v>
          </cell>
          <cell r="F276" t="str">
            <v>1 - Médico</v>
          </cell>
          <cell r="G276" t="str">
            <v>225270</v>
          </cell>
          <cell r="H276">
            <v>44774</v>
          </cell>
          <cell r="J276">
            <v>898.13</v>
          </cell>
          <cell r="L276">
            <v>162.41</v>
          </cell>
          <cell r="M276">
            <v>14.35</v>
          </cell>
          <cell r="O276">
            <v>6.15</v>
          </cell>
          <cell r="P276">
            <v>1.23</v>
          </cell>
        </row>
        <row r="277">
          <cell r="C277" t="str">
            <v>UPA CURADO - C.G 004/2022</v>
          </cell>
          <cell r="E277" t="str">
            <v>SERGIO MARTINS DE OLIVEIRA</v>
          </cell>
          <cell r="F277" t="str">
            <v>3 - Administrativo</v>
          </cell>
          <cell r="G277" t="str">
            <v>517415</v>
          </cell>
          <cell r="H277">
            <v>44774</v>
          </cell>
          <cell r="J277">
            <v>211.6</v>
          </cell>
          <cell r="L277">
            <v>162.41</v>
          </cell>
          <cell r="M277">
            <v>14.35</v>
          </cell>
          <cell r="O277">
            <v>1.93</v>
          </cell>
          <cell r="R277">
            <v>117.05</v>
          </cell>
          <cell r="S277">
            <v>38.299999999999997</v>
          </cell>
        </row>
        <row r="278">
          <cell r="C278" t="str">
            <v>UPA CURADO - C.G 004/2022</v>
          </cell>
          <cell r="E278" t="str">
            <v>SEVERINA PAULINA DOS SANTOS</v>
          </cell>
          <cell r="F278" t="str">
            <v>2 - Outros Profissionais da Saúde</v>
          </cell>
          <cell r="G278" t="str">
            <v>322205</v>
          </cell>
          <cell r="H278">
            <v>44774</v>
          </cell>
          <cell r="J278">
            <v>131.11000000000001</v>
          </cell>
          <cell r="L278">
            <v>162.41</v>
          </cell>
          <cell r="M278">
            <v>14.35</v>
          </cell>
          <cell r="O278">
            <v>1.93</v>
          </cell>
          <cell r="R278">
            <v>117.05</v>
          </cell>
          <cell r="S278">
            <v>38.299999999999997</v>
          </cell>
        </row>
        <row r="279">
          <cell r="C279" t="str">
            <v>UPA CURADO - C.G 004/2022</v>
          </cell>
          <cell r="E279" t="str">
            <v>SILVIO CESAR OLIVEIRA SILVA</v>
          </cell>
          <cell r="F279" t="str">
            <v>3 - Administrativo</v>
          </cell>
          <cell r="G279" t="str">
            <v>514320</v>
          </cell>
          <cell r="H279">
            <v>44774</v>
          </cell>
          <cell r="J279">
            <v>121.95</v>
          </cell>
          <cell r="L279">
            <v>162.41</v>
          </cell>
          <cell r="M279">
            <v>14.35</v>
          </cell>
          <cell r="O279">
            <v>1.93</v>
          </cell>
          <cell r="R279">
            <v>117.05</v>
          </cell>
          <cell r="S279">
            <v>38.299999999999997</v>
          </cell>
        </row>
        <row r="280">
          <cell r="C280" t="str">
            <v>UPA CURADO - C.G 004/2022</v>
          </cell>
          <cell r="E280" t="str">
            <v>SILVIO GERMANO DE OLIVEIRA</v>
          </cell>
          <cell r="F280" t="str">
            <v>2 - Outros Profissionais da Saúde</v>
          </cell>
          <cell r="G280" t="str">
            <v>322605</v>
          </cell>
          <cell r="H280">
            <v>44774</v>
          </cell>
          <cell r="J280">
            <v>148.22</v>
          </cell>
          <cell r="L280">
            <v>162.41</v>
          </cell>
          <cell r="M280">
            <v>14.35</v>
          </cell>
          <cell r="O280">
            <v>1.93</v>
          </cell>
          <cell r="R280">
            <v>117.05</v>
          </cell>
          <cell r="S280">
            <v>38.299999999999997</v>
          </cell>
        </row>
        <row r="281">
          <cell r="C281" t="str">
            <v>UPA CURADO - C.G 004/2022</v>
          </cell>
          <cell r="E281" t="str">
            <v>SIMONE MARIA FERREIRA DE LIMA</v>
          </cell>
          <cell r="F281" t="str">
            <v>2 - Outros Profissionais da Saúde</v>
          </cell>
          <cell r="G281" t="str">
            <v>322205</v>
          </cell>
          <cell r="H281">
            <v>44774</v>
          </cell>
          <cell r="J281">
            <v>130.19999999999999</v>
          </cell>
          <cell r="L281">
            <v>162.41</v>
          </cell>
          <cell r="M281">
            <v>14.35</v>
          </cell>
          <cell r="O281">
            <v>1.93</v>
          </cell>
          <cell r="R281">
            <v>117.05</v>
          </cell>
          <cell r="S281">
            <v>38.299999999999997</v>
          </cell>
          <cell r="U281">
            <v>69.430000000000007</v>
          </cell>
          <cell r="X281" t="str">
            <v>AUX. CRECHE</v>
          </cell>
        </row>
        <row r="282">
          <cell r="C282" t="str">
            <v>UPA CURADO - C.G 004/2022</v>
          </cell>
          <cell r="E282" t="str">
            <v>SOUTERLAND TADEU GRANDO</v>
          </cell>
          <cell r="F282" t="str">
            <v>3 - Administrativo</v>
          </cell>
          <cell r="G282" t="str">
            <v>252105</v>
          </cell>
          <cell r="H282">
            <v>44774</v>
          </cell>
          <cell r="J282">
            <v>1197.1600000000001</v>
          </cell>
          <cell r="L282">
            <v>162.41</v>
          </cell>
          <cell r="M282">
            <v>14.35</v>
          </cell>
          <cell r="O282">
            <v>1.93</v>
          </cell>
        </row>
        <row r="283">
          <cell r="C283" t="str">
            <v>UPA CURADO - C.G 004/2022</v>
          </cell>
          <cell r="E283" t="str">
            <v>SOUTERLAND THIAGO CORREIA E SÁ GRANDO</v>
          </cell>
          <cell r="F283" t="str">
            <v>1 - Médico</v>
          </cell>
          <cell r="G283" t="str">
            <v>225270</v>
          </cell>
          <cell r="H283">
            <v>44774</v>
          </cell>
          <cell r="J283">
            <v>567.53</v>
          </cell>
          <cell r="L283">
            <v>162.41</v>
          </cell>
          <cell r="M283">
            <v>14.35</v>
          </cell>
          <cell r="O283">
            <v>6.15</v>
          </cell>
          <cell r="P283">
            <v>1.23</v>
          </cell>
        </row>
        <row r="284">
          <cell r="C284" t="str">
            <v>UPA CURADO - C.G 004/2022</v>
          </cell>
          <cell r="E284" t="str">
            <v>SUELY RAMPCHE GUEDES</v>
          </cell>
          <cell r="F284" t="str">
            <v>1 - Médico</v>
          </cell>
          <cell r="G284" t="str">
            <v>225124</v>
          </cell>
          <cell r="H284">
            <v>44774</v>
          </cell>
          <cell r="J284">
            <v>1184.79</v>
          </cell>
          <cell r="L284">
            <v>162.41</v>
          </cell>
          <cell r="M284">
            <v>14.35</v>
          </cell>
          <cell r="O284">
            <v>6.15</v>
          </cell>
          <cell r="P284">
            <v>1.23</v>
          </cell>
        </row>
        <row r="285">
          <cell r="C285" t="str">
            <v>UPA CURADO - C.G 004/2022</v>
          </cell>
          <cell r="E285" t="str">
            <v>SUENE MARIA DA SILVA</v>
          </cell>
          <cell r="F285" t="str">
            <v>4 - Assistência Odontológica</v>
          </cell>
          <cell r="G285" t="str">
            <v>322415</v>
          </cell>
          <cell r="H285">
            <v>44774</v>
          </cell>
          <cell r="J285">
            <v>222.49</v>
          </cell>
          <cell r="L285">
            <v>162.41</v>
          </cell>
          <cell r="M285">
            <v>14.35</v>
          </cell>
          <cell r="P285">
            <v>1.23</v>
          </cell>
        </row>
        <row r="286">
          <cell r="C286" t="str">
            <v>UPA CURADO - C.G 004/2022</v>
          </cell>
          <cell r="E286" t="str">
            <v>SUZANE LIMA DA SILVA</v>
          </cell>
          <cell r="F286" t="str">
            <v>2 - Outros Profissionais da Saúde</v>
          </cell>
          <cell r="G286" t="str">
            <v>322205</v>
          </cell>
          <cell r="H286">
            <v>44774</v>
          </cell>
          <cell r="J286">
            <v>130.19999999999999</v>
          </cell>
          <cell r="L286">
            <v>162.41</v>
          </cell>
          <cell r="M286">
            <v>14.35</v>
          </cell>
          <cell r="O286">
            <v>1.93</v>
          </cell>
          <cell r="R286">
            <v>117.05</v>
          </cell>
          <cell r="S286">
            <v>38.299999999999997</v>
          </cell>
        </row>
        <row r="287">
          <cell r="C287" t="str">
            <v>UPA CURADO - C.G 004/2022</v>
          </cell>
          <cell r="E287" t="str">
            <v>SYLVIA CHACON TAVARES</v>
          </cell>
          <cell r="F287" t="str">
            <v>1 - Médico</v>
          </cell>
          <cell r="G287" t="str">
            <v>225124</v>
          </cell>
          <cell r="H287">
            <v>44774</v>
          </cell>
          <cell r="J287">
            <v>372.49</v>
          </cell>
          <cell r="L287">
            <v>162.41</v>
          </cell>
          <cell r="M287">
            <v>14.35</v>
          </cell>
          <cell r="O287">
            <v>6.15</v>
          </cell>
          <cell r="P287">
            <v>1.23</v>
          </cell>
        </row>
        <row r="288">
          <cell r="C288" t="str">
            <v>UPA CURADO - C.G 004/2022</v>
          </cell>
          <cell r="E288" t="str">
            <v>TATIANA CABRAL ARRUDA</v>
          </cell>
          <cell r="F288" t="str">
            <v>1 - Médico</v>
          </cell>
          <cell r="G288" t="str">
            <v>225125</v>
          </cell>
          <cell r="H288">
            <v>44774</v>
          </cell>
          <cell r="J288">
            <v>364.37</v>
          </cell>
          <cell r="L288">
            <v>162.41</v>
          </cell>
          <cell r="M288">
            <v>14.35</v>
          </cell>
          <cell r="O288">
            <v>6.15</v>
          </cell>
          <cell r="P288">
            <v>1.23</v>
          </cell>
        </row>
        <row r="289">
          <cell r="C289" t="str">
            <v>UPA CURADO - C.G 004/2022</v>
          </cell>
          <cell r="E289" t="str">
            <v>THIAGO SALDANHA DOS SANTOS</v>
          </cell>
          <cell r="F289" t="str">
            <v>2 - Outros Profissionais da Saúde</v>
          </cell>
          <cell r="G289" t="str">
            <v>223505</v>
          </cell>
          <cell r="H289">
            <v>44774</v>
          </cell>
          <cell r="J289">
            <v>288.89999999999998</v>
          </cell>
          <cell r="L289">
            <v>162.41</v>
          </cell>
          <cell r="M289">
            <v>14.35</v>
          </cell>
          <cell r="O289">
            <v>1.59</v>
          </cell>
          <cell r="R289">
            <v>117.05</v>
          </cell>
          <cell r="S289">
            <v>38.299999999999997</v>
          </cell>
        </row>
        <row r="290">
          <cell r="C290" t="str">
            <v>UPA CURADO - C.G 004/2022</v>
          </cell>
          <cell r="E290" t="str">
            <v>VALDECK FREIRE MARIZ JUNIOR</v>
          </cell>
          <cell r="F290" t="str">
            <v>3 - Administrativo</v>
          </cell>
          <cell r="G290" t="str">
            <v>514320</v>
          </cell>
          <cell r="H290">
            <v>44774</v>
          </cell>
          <cell r="J290">
            <v>121.95</v>
          </cell>
          <cell r="L290">
            <v>162.41</v>
          </cell>
          <cell r="M290">
            <v>14.35</v>
          </cell>
          <cell r="O290">
            <v>1.93</v>
          </cell>
          <cell r="R290">
            <v>117.05</v>
          </cell>
          <cell r="S290">
            <v>38.299999999999997</v>
          </cell>
          <cell r="U290">
            <v>56.47</v>
          </cell>
          <cell r="X290" t="str">
            <v>SALARIO FAMILIA</v>
          </cell>
        </row>
        <row r="291">
          <cell r="C291" t="str">
            <v>UPA CURADO - C.G 004/2022</v>
          </cell>
          <cell r="E291" t="str">
            <v>VALDEMIR CARNEIRO DE ANDRADE</v>
          </cell>
          <cell r="F291" t="str">
            <v>3 - Administrativo</v>
          </cell>
          <cell r="G291" t="str">
            <v>517415</v>
          </cell>
          <cell r="H291">
            <v>44774</v>
          </cell>
          <cell r="J291">
            <v>155.55000000000001</v>
          </cell>
          <cell r="L291">
            <v>162.41</v>
          </cell>
          <cell r="M291">
            <v>14.35</v>
          </cell>
          <cell r="O291">
            <v>1.93</v>
          </cell>
          <cell r="R291">
            <v>117.05</v>
          </cell>
          <cell r="S291">
            <v>38.299999999999997</v>
          </cell>
        </row>
        <row r="292">
          <cell r="C292" t="str">
            <v>UPA CURADO - C.G 004/2022</v>
          </cell>
          <cell r="E292" t="str">
            <v>VALDIR DO NASCIMENTO</v>
          </cell>
          <cell r="F292" t="str">
            <v>3 - Administrativo</v>
          </cell>
          <cell r="G292" t="str">
            <v>422105</v>
          </cell>
          <cell r="H292">
            <v>44774</v>
          </cell>
          <cell r="J292">
            <v>159.24</v>
          </cell>
          <cell r="L292">
            <v>162.41</v>
          </cell>
          <cell r="M292">
            <v>14.35</v>
          </cell>
          <cell r="O292">
            <v>1.93</v>
          </cell>
          <cell r="R292">
            <v>117.05</v>
          </cell>
          <cell r="S292">
            <v>38.299999999999997</v>
          </cell>
        </row>
        <row r="293">
          <cell r="C293" t="str">
            <v>UPA CURADO - C.G 004/2022</v>
          </cell>
          <cell r="E293" t="str">
            <v>VALTER MALHEIROS DE SOUSA</v>
          </cell>
          <cell r="F293" t="str">
            <v>3 - Administrativo</v>
          </cell>
          <cell r="G293" t="str">
            <v>782320</v>
          </cell>
          <cell r="H293">
            <v>44774</v>
          </cell>
          <cell r="J293">
            <v>252.68</v>
          </cell>
          <cell r="L293">
            <v>162.41</v>
          </cell>
          <cell r="M293">
            <v>14.35</v>
          </cell>
          <cell r="O293">
            <v>1.93</v>
          </cell>
          <cell r="R293">
            <v>117.05</v>
          </cell>
          <cell r="S293">
            <v>38.299999999999997</v>
          </cell>
        </row>
        <row r="294">
          <cell r="C294" t="str">
            <v>UPA CURADO - C.G 004/2022</v>
          </cell>
          <cell r="E294" t="str">
            <v>VERONICA LIMA DOS SANTOS</v>
          </cell>
          <cell r="F294" t="str">
            <v>2 - Outros Profissionais da Saúde</v>
          </cell>
          <cell r="G294" t="str">
            <v>322205</v>
          </cell>
          <cell r="H294">
            <v>44774</v>
          </cell>
          <cell r="J294">
            <v>154.32</v>
          </cell>
          <cell r="L294">
            <v>162.41</v>
          </cell>
          <cell r="M294">
            <v>14.35</v>
          </cell>
          <cell r="O294">
            <v>1.93</v>
          </cell>
          <cell r="R294">
            <v>117.05</v>
          </cell>
          <cell r="S294">
            <v>38.299999999999997</v>
          </cell>
        </row>
        <row r="295">
          <cell r="C295" t="str">
            <v>UPA CURADO - C.G 004/2022</v>
          </cell>
          <cell r="E295" t="str">
            <v>VERONICA RAQUELDE SANTANA DOS SANTOS</v>
          </cell>
          <cell r="F295" t="str">
            <v>1 - Médico</v>
          </cell>
          <cell r="G295" t="str">
            <v>225124</v>
          </cell>
          <cell r="H295">
            <v>44774</v>
          </cell>
          <cell r="J295">
            <v>256.7</v>
          </cell>
          <cell r="P295">
            <v>1.23</v>
          </cell>
        </row>
        <row r="296">
          <cell r="C296" t="str">
            <v>UPA CURADO - C.G 004/2022</v>
          </cell>
          <cell r="E296" t="str">
            <v>VITORIA LIMA BELTRAO VIEIRA DE MELOR</v>
          </cell>
          <cell r="F296" t="str">
            <v>1 - Médico</v>
          </cell>
          <cell r="G296" t="str">
            <v>225125</v>
          </cell>
          <cell r="H296">
            <v>44774</v>
          </cell>
          <cell r="J296">
            <v>382.42</v>
          </cell>
          <cell r="L296">
            <v>162.41</v>
          </cell>
          <cell r="M296">
            <v>14.35</v>
          </cell>
          <cell r="O296">
            <v>6.15</v>
          </cell>
          <cell r="P296">
            <v>1.23</v>
          </cell>
        </row>
        <row r="297">
          <cell r="C297" t="str">
            <v>UPA CURADO - C.G 004/2022</v>
          </cell>
          <cell r="E297" t="str">
            <v>VIVYANE DA SILVA GONÇALVES</v>
          </cell>
          <cell r="F297" t="str">
            <v>2 - Outros Profissionais da Saúde</v>
          </cell>
          <cell r="G297" t="str">
            <v>322205</v>
          </cell>
          <cell r="H297">
            <v>44774</v>
          </cell>
          <cell r="J297">
            <v>130.19999999999999</v>
          </cell>
          <cell r="L297">
            <v>162.41</v>
          </cell>
          <cell r="M297">
            <v>14.35</v>
          </cell>
          <cell r="O297">
            <v>1.93</v>
          </cell>
          <cell r="R297">
            <v>117.05</v>
          </cell>
          <cell r="S297">
            <v>38.299999999999997</v>
          </cell>
        </row>
        <row r="298">
          <cell r="C298" t="str">
            <v>UPA CURADO - C.G 004/2022</v>
          </cell>
          <cell r="E298" t="str">
            <v>WANDRESON RICARDO RAMOS DA SILVA</v>
          </cell>
          <cell r="F298" t="str">
            <v>2 - Outros Profissionais da Saúde</v>
          </cell>
          <cell r="G298" t="str">
            <v>322205</v>
          </cell>
          <cell r="H298">
            <v>44774</v>
          </cell>
          <cell r="J298">
            <v>165.12</v>
          </cell>
          <cell r="L298">
            <v>162.41</v>
          </cell>
          <cell r="M298">
            <v>14.35</v>
          </cell>
          <cell r="O298">
            <v>1.93</v>
          </cell>
          <cell r="R298">
            <v>117.05</v>
          </cell>
          <cell r="S298">
            <v>38.299999999999997</v>
          </cell>
        </row>
        <row r="299">
          <cell r="C299" t="str">
            <v>UPA CURADO - C.G 004/2022</v>
          </cell>
          <cell r="E299" t="str">
            <v>WANDSON RODRIGUES LEITE</v>
          </cell>
          <cell r="F299" t="str">
            <v>2 - Outros Profissionais da Saúde</v>
          </cell>
          <cell r="G299" t="str">
            <v>322205</v>
          </cell>
          <cell r="H299">
            <v>44774</v>
          </cell>
          <cell r="J299">
            <v>171.21</v>
          </cell>
          <cell r="L299">
            <v>162.41</v>
          </cell>
          <cell r="M299">
            <v>14.35</v>
          </cell>
          <cell r="O299">
            <v>1.93</v>
          </cell>
          <cell r="R299">
            <v>117.05</v>
          </cell>
          <cell r="S299">
            <v>38.299999999999997</v>
          </cell>
        </row>
        <row r="300">
          <cell r="C300" t="str">
            <v>UPA CURADO - C.G 004/2022</v>
          </cell>
          <cell r="E300" t="str">
            <v>WANESSA XAVIER RAMOS CAVALCANTI</v>
          </cell>
          <cell r="F300" t="str">
            <v>2 - Outros Profissionais da Saúde</v>
          </cell>
          <cell r="G300" t="str">
            <v>324115</v>
          </cell>
          <cell r="H300">
            <v>44774</v>
          </cell>
          <cell r="J300">
            <v>278.56</v>
          </cell>
          <cell r="L300">
            <v>162.41</v>
          </cell>
          <cell r="M300">
            <v>14.35</v>
          </cell>
          <cell r="O300">
            <v>9.99</v>
          </cell>
          <cell r="R300">
            <v>114.45</v>
          </cell>
          <cell r="S300">
            <v>38.950000000000003</v>
          </cell>
        </row>
        <row r="301">
          <cell r="C301" t="str">
            <v>UPA CURADO - C.G 004/2022</v>
          </cell>
          <cell r="E301" t="str">
            <v>WILLAMS FRANCISCO DA ROCHA</v>
          </cell>
          <cell r="F301" t="str">
            <v>2 - Outros Profissionais da Saúde</v>
          </cell>
          <cell r="G301" t="str">
            <v>223605</v>
          </cell>
          <cell r="H301">
            <v>44774</v>
          </cell>
          <cell r="J301">
            <v>189.45</v>
          </cell>
          <cell r="L301">
            <v>162.41</v>
          </cell>
          <cell r="M301">
            <v>14.35</v>
          </cell>
          <cell r="O301">
            <v>1.93</v>
          </cell>
        </row>
        <row r="302">
          <cell r="C302" t="str">
            <v>UPA CURADO - C.G 004/2022</v>
          </cell>
          <cell r="E302" t="str">
            <v>YASMIN FERREIRA MACHADO</v>
          </cell>
          <cell r="F302" t="str">
            <v>1 - Médico</v>
          </cell>
          <cell r="G302" t="str">
            <v>225124</v>
          </cell>
          <cell r="H302">
            <v>44774</v>
          </cell>
          <cell r="J302">
            <v>384.9</v>
          </cell>
          <cell r="L302">
            <v>162.85</v>
          </cell>
          <cell r="M302">
            <v>13.98</v>
          </cell>
          <cell r="O302">
            <v>6.15</v>
          </cell>
          <cell r="P302">
            <v>1.23</v>
          </cell>
        </row>
        <row r="303">
          <cell r="C303" t="str">
            <v>UPA CURADO - C.G 004/2022</v>
          </cell>
          <cell r="E303" t="str">
            <v>YURI ALEXANDRE ALVES DE CARVALHO</v>
          </cell>
          <cell r="F303" t="str">
            <v>1 - Médico</v>
          </cell>
          <cell r="G303" t="str">
            <v>225270</v>
          </cell>
          <cell r="H303">
            <v>44774</v>
          </cell>
          <cell r="J303">
            <v>505.47</v>
          </cell>
          <cell r="L303">
            <v>162.85</v>
          </cell>
          <cell r="M303">
            <v>13.98</v>
          </cell>
          <cell r="O303">
            <v>6.15</v>
          </cell>
          <cell r="P303">
            <v>1.23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9" sqref="D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10583920000303</v>
      </c>
      <c r="B3" s="10" t="str">
        <f>'[1]TCE - ANEXO III - Preencher'!C12</f>
        <v>UPA CURADO - C.G 004/2022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44774</v>
      </c>
      <c r="H3" s="15">
        <f>'[1]TCE - ANEXO III - Preencher'!I12</f>
        <v>0</v>
      </c>
      <c r="I3" s="15">
        <f>'[1]TCE - ANEXO III - Preencher'!J12</f>
        <v>356.79</v>
      </c>
      <c r="J3" s="15">
        <f>'[1]TCE - ANEXO III - Preencher'!K12</f>
        <v>0</v>
      </c>
      <c r="K3" s="16">
        <f>'[1]TCE - ANEXO III - Preencher'!L12</f>
        <v>162.41</v>
      </c>
      <c r="L3" s="16">
        <f>'[1]TCE - ANEXO III - Preencher'!M12</f>
        <v>14.35</v>
      </c>
      <c r="M3" s="16">
        <f>K3-L3</f>
        <v>148.06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117.05</v>
      </c>
      <c r="R3" s="16">
        <f>'[1]TCE - ANEXO III - Preencher'!S12</f>
        <v>38.299999999999997</v>
      </c>
      <c r="S3" s="17">
        <f>Q3-R3</f>
        <v>78.75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585.19000000000005</v>
      </c>
    </row>
    <row r="4" spans="1:28" s="4" customFormat="1" x14ac:dyDescent="0.2">
      <c r="A4" s="9">
        <f>IFERROR(VLOOKUP(B4,'[1]DADOS (OCULTAR)'!$Q$3:$S$133,3,0),"")</f>
        <v>10583920000303</v>
      </c>
      <c r="B4" s="10" t="str">
        <f>'[1]TCE - ANEXO III - Preencher'!C13</f>
        <v>UPA CURADO - C.G 004/2022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782320</v>
      </c>
      <c r="G4" s="14">
        <f>IF('[1]TCE - ANEXO III - Preencher'!H13="","",'[1]TCE - ANEXO III - Preencher'!H13)</f>
        <v>44774</v>
      </c>
      <c r="H4" s="15">
        <f>'[1]TCE - ANEXO III - Preencher'!I13</f>
        <v>0</v>
      </c>
      <c r="I4" s="15">
        <f>'[1]TCE - ANEXO III - Preencher'!J13</f>
        <v>334.01</v>
      </c>
      <c r="J4" s="15">
        <f>'[1]TCE - ANEXO III - Preencher'!K13</f>
        <v>0</v>
      </c>
      <c r="K4" s="16">
        <f>'[1]TCE - ANEXO III - Preencher'!L13</f>
        <v>162.41</v>
      </c>
      <c r="L4" s="16">
        <f>'[1]TCE - ANEXO III - Preencher'!M13</f>
        <v>14.35</v>
      </c>
      <c r="M4" s="16">
        <f t="shared" ref="M4:M67" si="1">K4-L4</f>
        <v>148.06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117.05</v>
      </c>
      <c r="R4" s="16">
        <f>'[1]TCE - ANEXO III - Preencher'!S13</f>
        <v>38.299999999999997</v>
      </c>
      <c r="S4" s="17">
        <f t="shared" ref="S4:S67" si="3">Q4-R4</f>
        <v>78.75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562.75</v>
      </c>
    </row>
    <row r="5" spans="1:28" s="4" customFormat="1" x14ac:dyDescent="0.2">
      <c r="A5" s="9">
        <f>IFERROR(VLOOKUP(B5,'[1]DADOS (OCULTAR)'!$Q$3:$S$133,3,0),"")</f>
        <v>10583920000303</v>
      </c>
      <c r="B5" s="10" t="str">
        <f>'[1]TCE - ANEXO III - Preencher'!C14</f>
        <v>UPA CURADO - C.G 004/2022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44774</v>
      </c>
      <c r="H5" s="15">
        <f>'[1]TCE - ANEXO III - Preencher'!I14</f>
        <v>0</v>
      </c>
      <c r="I5" s="15">
        <f>'[1]TCE - ANEXO III - Preencher'!J14</f>
        <v>350.15</v>
      </c>
      <c r="J5" s="15">
        <f>'[1]TCE - ANEXO III - Preencher'!K14</f>
        <v>0</v>
      </c>
      <c r="K5" s="16">
        <f>'[1]TCE - ANEXO III - Preencher'!L14</f>
        <v>162.41</v>
      </c>
      <c r="L5" s="16">
        <f>'[1]TCE - ANEXO III - Preencher'!M14</f>
        <v>14.35</v>
      </c>
      <c r="M5" s="16">
        <f t="shared" si="1"/>
        <v>148.06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500.14</v>
      </c>
    </row>
    <row r="6" spans="1:28" s="4" customFormat="1" x14ac:dyDescent="0.2">
      <c r="A6" s="9">
        <f>IFERROR(VLOOKUP(B6,'[1]DADOS (OCULTAR)'!$Q$3:$S$133,3,0),"")</f>
        <v>10583920000303</v>
      </c>
      <c r="B6" s="10" t="str">
        <f>'[1]TCE - ANEXO III - Preencher'!C15</f>
        <v>UPA CURADO - C.G 004/2022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44774</v>
      </c>
      <c r="H6" s="15">
        <f>'[1]TCE - ANEXO III - Preencher'!I15</f>
        <v>0</v>
      </c>
      <c r="I6" s="15">
        <f>'[1]TCE - ANEXO III - Preencher'!J15</f>
        <v>245.85</v>
      </c>
      <c r="J6" s="15">
        <f>'[1]TCE - ANEXO III - Preencher'!K15</f>
        <v>0</v>
      </c>
      <c r="K6" s="16">
        <f>'[1]TCE - ANEXO III - Preencher'!L15</f>
        <v>162.41</v>
      </c>
      <c r="L6" s="16">
        <f>'[1]TCE - ANEXO III - Preencher'!M15</f>
        <v>14.35</v>
      </c>
      <c r="M6" s="16">
        <f t="shared" si="1"/>
        <v>148.06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117.05</v>
      </c>
      <c r="R6" s="16">
        <f>'[1]TCE - ANEXO III - Preencher'!S15</f>
        <v>38.299999999999997</v>
      </c>
      <c r="S6" s="17">
        <f t="shared" si="3"/>
        <v>78.75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AUX.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544.02</v>
      </c>
    </row>
    <row r="7" spans="1:28" s="4" customFormat="1" x14ac:dyDescent="0.2">
      <c r="A7" s="9">
        <f>IFERROR(VLOOKUP(B7,'[1]DADOS (OCULTAR)'!$Q$3:$S$133,3,0),"")</f>
        <v>10583920000303</v>
      </c>
      <c r="B7" s="10" t="str">
        <f>'[1]TCE - ANEXO III - Preencher'!C16</f>
        <v>UPA CURADO - C.G 004/2022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44774</v>
      </c>
      <c r="H7" s="15">
        <f>'[1]TCE - ANEXO III - Preencher'!I16</f>
        <v>0</v>
      </c>
      <c r="I7" s="15">
        <f>'[1]TCE - ANEXO III - Preencher'!J16</f>
        <v>221.57</v>
      </c>
      <c r="J7" s="15">
        <f>'[1]TCE - ANEXO III - Preencher'!K16</f>
        <v>0</v>
      </c>
      <c r="K7" s="16">
        <f>'[1]TCE - ANEXO III - Preencher'!L16</f>
        <v>162.41</v>
      </c>
      <c r="L7" s="16">
        <f>'[1]TCE - ANEXO III - Preencher'!M16</f>
        <v>14.35</v>
      </c>
      <c r="M7" s="16">
        <f t="shared" si="1"/>
        <v>148.06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117.05</v>
      </c>
      <c r="R7" s="16">
        <f>'[1]TCE - ANEXO III - Preencher'!S16</f>
        <v>38.299999999999997</v>
      </c>
      <c r="S7" s="17">
        <f t="shared" si="3"/>
        <v>78.75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450.31</v>
      </c>
    </row>
    <row r="8" spans="1:28" s="4" customFormat="1" x14ac:dyDescent="0.2">
      <c r="A8" s="9">
        <f>IFERROR(VLOOKUP(B8,'[1]DADOS (OCULTAR)'!$Q$3:$S$133,3,0),"")</f>
        <v>10583920000303</v>
      </c>
      <c r="B8" s="10" t="str">
        <f>'[1]TCE - ANEXO III - Preencher'!C17</f>
        <v>UPA CURADO - C.G 004/2022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44774</v>
      </c>
      <c r="H8" s="15">
        <f>'[1]TCE - ANEXO III - Preencher'!I17</f>
        <v>0</v>
      </c>
      <c r="I8" s="15">
        <f>'[1]TCE - ANEXO III - Preencher'!J17</f>
        <v>322.85000000000002</v>
      </c>
      <c r="J8" s="15">
        <f>'[1]TCE - ANEXO III - Preencher'!K17</f>
        <v>0</v>
      </c>
      <c r="K8" s="16">
        <f>'[1]TCE - ANEXO III - Preencher'!L17</f>
        <v>162.41</v>
      </c>
      <c r="L8" s="16">
        <f>'[1]TCE - ANEXO III - Preencher'!M17</f>
        <v>14.35</v>
      </c>
      <c r="M8" s="16">
        <f t="shared" si="1"/>
        <v>148.06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475.83000000000004</v>
      </c>
    </row>
    <row r="9" spans="1:28" s="4" customFormat="1" x14ac:dyDescent="0.2">
      <c r="A9" s="9">
        <f>IFERROR(VLOOKUP(B9,'[1]DADOS (OCULTAR)'!$Q$3:$S$133,3,0),"")</f>
        <v>10583920000303</v>
      </c>
      <c r="B9" s="10" t="str">
        <f>'[1]TCE - ANEXO III - Preencher'!C18</f>
        <v>UPA CURADO - C.G 004/2022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44774</v>
      </c>
      <c r="H9" s="15">
        <f>'[1]TCE - ANEXO III - Preencher'!I18</f>
        <v>0</v>
      </c>
      <c r="I9" s="15">
        <f>'[1]TCE - ANEXO III - Preencher'!J18</f>
        <v>877.83</v>
      </c>
      <c r="J9" s="15">
        <f>'[1]TCE - ANEXO III - Preencher'!K18</f>
        <v>0</v>
      </c>
      <c r="K9" s="16">
        <f>'[1]TCE - ANEXO III - Preencher'!L18</f>
        <v>162.41</v>
      </c>
      <c r="L9" s="16">
        <f>'[1]TCE - ANEXO III - Preencher'!M18</f>
        <v>14.35</v>
      </c>
      <c r="M9" s="16">
        <f t="shared" si="1"/>
        <v>148.06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1030.8100000000002</v>
      </c>
    </row>
    <row r="10" spans="1:28" s="4" customFormat="1" x14ac:dyDescent="0.2">
      <c r="A10" s="9">
        <f>IFERROR(VLOOKUP(B10,'[1]DADOS (OCULTAR)'!$Q$3:$S$133,3,0),"")</f>
        <v>10583920000303</v>
      </c>
      <c r="B10" s="10" t="str">
        <f>'[1]TCE - ANEXO III - Preencher'!C19</f>
        <v>UPA CURADO - C.G 004/2022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44774</v>
      </c>
      <c r="H10" s="15">
        <f>'[1]TCE - ANEXO III - Preencher'!I19</f>
        <v>0</v>
      </c>
      <c r="I10" s="15">
        <f>'[1]TCE - ANEXO III - Preencher'!J19</f>
        <v>155.22999999999999</v>
      </c>
      <c r="J10" s="15">
        <f>'[1]TCE - ANEXO III - Preencher'!K19</f>
        <v>0</v>
      </c>
      <c r="K10" s="16">
        <f>'[1]TCE - ANEXO III - Preencher'!L19</f>
        <v>162.41</v>
      </c>
      <c r="L10" s="16">
        <f>'[1]TCE - ANEXO III - Preencher'!M19</f>
        <v>14.35</v>
      </c>
      <c r="M10" s="16">
        <f t="shared" si="1"/>
        <v>148.06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117.05</v>
      </c>
      <c r="R10" s="16">
        <f>'[1]TCE - ANEXO III - Preencher'!S19</f>
        <v>38.299999999999997</v>
      </c>
      <c r="S10" s="17">
        <f t="shared" si="3"/>
        <v>78.75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383.96999999999997</v>
      </c>
    </row>
    <row r="11" spans="1:28" s="4" customFormat="1" x14ac:dyDescent="0.2">
      <c r="A11" s="9">
        <f>IFERROR(VLOOKUP(B11,'[1]DADOS (OCULTAR)'!$Q$3:$S$133,3,0),"")</f>
        <v>10583920000303</v>
      </c>
      <c r="B11" s="10" t="str">
        <f>'[1]TCE - ANEXO III - Preencher'!C20</f>
        <v>UPA CURADO - C.G 004/2022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782320</v>
      </c>
      <c r="G11" s="14">
        <f>IF('[1]TCE - ANEXO III - Preencher'!H20="","",'[1]TCE - ANEXO III - Preencher'!H20)</f>
        <v>44774</v>
      </c>
      <c r="H11" s="15">
        <f>'[1]TCE - ANEXO III - Preencher'!I20</f>
        <v>0</v>
      </c>
      <c r="I11" s="15">
        <f>'[1]TCE - ANEXO III - Preencher'!J20</f>
        <v>298.91000000000003</v>
      </c>
      <c r="J11" s="15">
        <f>'[1]TCE - ANEXO III - Preencher'!K20</f>
        <v>0</v>
      </c>
      <c r="K11" s="16">
        <f>'[1]TCE - ANEXO III - Preencher'!L20</f>
        <v>162.41</v>
      </c>
      <c r="L11" s="16">
        <f>'[1]TCE - ANEXO III - Preencher'!M20</f>
        <v>14.35</v>
      </c>
      <c r="M11" s="16">
        <f t="shared" si="1"/>
        <v>148.06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117.05</v>
      </c>
      <c r="R11" s="16">
        <f>'[1]TCE - ANEXO III - Preencher'!S20</f>
        <v>38.299999999999997</v>
      </c>
      <c r="S11" s="17">
        <f t="shared" si="3"/>
        <v>78.75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527.65000000000009</v>
      </c>
    </row>
    <row r="12" spans="1:28" s="4" customFormat="1" x14ac:dyDescent="0.2">
      <c r="A12" s="9">
        <f>IFERROR(VLOOKUP(B12,'[1]DADOS (OCULTAR)'!$Q$3:$S$133,3,0),"")</f>
        <v>10583920000303</v>
      </c>
      <c r="B12" s="10" t="str">
        <f>'[1]TCE - ANEXO III - Preencher'!C21</f>
        <v>UPA CURADO - C.G 004/2022</v>
      </c>
      <c r="C12" s="11"/>
      <c r="D12" s="12" t="str">
        <f>'[1]TCE - ANEXO III - Preencher'!E21</f>
        <v>ALEILDO JOSÉ DE SOUZA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517415</v>
      </c>
      <c r="G12" s="14">
        <f>IF('[1]TCE - ANEXO III - Preencher'!H21="","",'[1]TCE - ANEXO III - Preencher'!H21)</f>
        <v>44774</v>
      </c>
      <c r="H12" s="15">
        <f>'[1]TCE - ANEXO III - Preencher'!I21</f>
        <v>0</v>
      </c>
      <c r="I12" s="15">
        <f>'[1]TCE - ANEXO III - Preencher'!J21</f>
        <v>155.55000000000001</v>
      </c>
      <c r="J12" s="15">
        <f>'[1]TCE - ANEXO III - Preencher'!K21</f>
        <v>0</v>
      </c>
      <c r="K12" s="16">
        <f>'[1]TCE - ANEXO III - Preencher'!L21</f>
        <v>162.41</v>
      </c>
      <c r="L12" s="16">
        <f>'[1]TCE - ANEXO III - Preencher'!M21</f>
        <v>14.35</v>
      </c>
      <c r="M12" s="16">
        <f t="shared" si="1"/>
        <v>148.06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117.05</v>
      </c>
      <c r="R12" s="16">
        <f>'[1]TCE - ANEXO III - Preencher'!S21</f>
        <v>38.299999999999997</v>
      </c>
      <c r="S12" s="17">
        <f t="shared" si="3"/>
        <v>78.75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384.29</v>
      </c>
    </row>
    <row r="13" spans="1:28" s="4" customFormat="1" x14ac:dyDescent="0.2">
      <c r="A13" s="9">
        <f>IFERROR(VLOOKUP(B13,'[1]DADOS (OCULTAR)'!$Q$3:$S$133,3,0),"")</f>
        <v>10583920000303</v>
      </c>
      <c r="B13" s="10" t="str">
        <f>'[1]TCE - ANEXO III - Preencher'!C22</f>
        <v>UPA CURADO - C.G 004/2022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44774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162.41</v>
      </c>
      <c r="L13" s="16">
        <f>'[1]TCE - ANEXO III - Preencher'!M22</f>
        <v>14.35</v>
      </c>
      <c r="M13" s="16">
        <f t="shared" si="1"/>
        <v>148.06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117.05</v>
      </c>
      <c r="R13" s="16">
        <f>'[1]TCE - ANEXO III - Preencher'!S22</f>
        <v>38.299999999999997</v>
      </c>
      <c r="S13" s="17">
        <f t="shared" si="3"/>
        <v>78.75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228.74</v>
      </c>
    </row>
    <row r="14" spans="1:28" s="4" customFormat="1" x14ac:dyDescent="0.2">
      <c r="A14" s="9">
        <f>IFERROR(VLOOKUP(B14,'[1]DADOS (OCULTAR)'!$Q$3:$S$133,3,0),"")</f>
        <v>10583920000303</v>
      </c>
      <c r="B14" s="10" t="str">
        <f>'[1]TCE - ANEXO III - Preencher'!C23</f>
        <v>UPA CURADO - C.G 004/2022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782320</v>
      </c>
      <c r="G14" s="14">
        <f>IF('[1]TCE - ANEXO III - Preencher'!H23="","",'[1]TCE - ANEXO III - Preencher'!H23)</f>
        <v>44774</v>
      </c>
      <c r="H14" s="15">
        <f>'[1]TCE - ANEXO III - Preencher'!I23</f>
        <v>0</v>
      </c>
      <c r="I14" s="15">
        <f>'[1]TCE - ANEXO III - Preencher'!J23</f>
        <v>237.85</v>
      </c>
      <c r="J14" s="15">
        <f>'[1]TCE - ANEXO III - Preencher'!K23</f>
        <v>0</v>
      </c>
      <c r="K14" s="16">
        <f>'[1]TCE - ANEXO III - Preencher'!L23</f>
        <v>162.41</v>
      </c>
      <c r="L14" s="16">
        <f>'[1]TCE - ANEXO III - Preencher'!M23</f>
        <v>14.35</v>
      </c>
      <c r="M14" s="16">
        <f t="shared" si="1"/>
        <v>148.06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117.05</v>
      </c>
      <c r="R14" s="16">
        <f>'[1]TCE - ANEXO III - Preencher'!S23</f>
        <v>38.299999999999997</v>
      </c>
      <c r="S14" s="17">
        <f t="shared" si="3"/>
        <v>78.75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466.59</v>
      </c>
    </row>
    <row r="15" spans="1:28" s="4" customFormat="1" x14ac:dyDescent="0.2">
      <c r="A15" s="9">
        <f>IFERROR(VLOOKUP(B15,'[1]DADOS (OCULTAR)'!$Q$3:$S$133,3,0),"")</f>
        <v>10583920000303</v>
      </c>
      <c r="B15" s="10" t="str">
        <f>'[1]TCE - ANEXO III - Preencher'!C24</f>
        <v>UPA CURADO - C.G 004/2022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44774</v>
      </c>
      <c r="H15" s="15">
        <f>'[1]TCE - ANEXO III - Preencher'!I24</f>
        <v>0</v>
      </c>
      <c r="I15" s="15">
        <f>'[1]TCE - ANEXO III - Preencher'!J24</f>
        <v>282.45999999999998</v>
      </c>
      <c r="J15" s="15">
        <f>'[1]TCE - ANEXO III - Preencher'!K24</f>
        <v>0</v>
      </c>
      <c r="K15" s="16">
        <f>'[1]TCE - ANEXO III - Preencher'!L24</f>
        <v>162.41</v>
      </c>
      <c r="L15" s="16">
        <f>'[1]TCE - ANEXO III - Preencher'!M24</f>
        <v>14.35</v>
      </c>
      <c r="M15" s="16">
        <f t="shared" si="1"/>
        <v>148.06</v>
      </c>
      <c r="N15" s="16">
        <f>'[1]TCE - ANEXO III - Preencher'!O24</f>
        <v>9.99</v>
      </c>
      <c r="O15" s="16">
        <f>'[1]TCE - ANEXO III - Preencher'!P24</f>
        <v>0</v>
      </c>
      <c r="P15" s="17">
        <f t="shared" si="2"/>
        <v>9.99</v>
      </c>
      <c r="Q15" s="16">
        <f>'[1]TCE - ANEXO III - Preencher'!R24</f>
        <v>117.05</v>
      </c>
      <c r="R15" s="16">
        <f>'[1]TCE - ANEXO III - Preencher'!S24</f>
        <v>38.299999999999997</v>
      </c>
      <c r="S15" s="17">
        <f t="shared" si="3"/>
        <v>78.75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519.26</v>
      </c>
    </row>
    <row r="16" spans="1:28" s="4" customFormat="1" x14ac:dyDescent="0.2">
      <c r="A16" s="9">
        <f>IFERROR(VLOOKUP(B16,'[1]DADOS (OCULTAR)'!$Q$3:$S$133,3,0),"")</f>
        <v>10583920000303</v>
      </c>
      <c r="B16" s="10" t="str">
        <f>'[1]TCE - ANEXO III - Preencher'!C25</f>
        <v>UPA CURADO - C.G 004/2022</v>
      </c>
      <c r="C16" s="11"/>
      <c r="D16" s="12" t="str">
        <f>'[1]TCE - ANEXO III - Preencher'!E25</f>
        <v>ALISSON FELICIANO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313220</v>
      </c>
      <c r="G16" s="14">
        <f>IF('[1]TCE - ANEXO III - Preencher'!H25="","",'[1]TCE - ANEXO III - Preencher'!H25)</f>
        <v>44774</v>
      </c>
      <c r="H16" s="15">
        <f>'[1]TCE - ANEXO III - Preencher'!I25</f>
        <v>0</v>
      </c>
      <c r="I16" s="15">
        <f>'[1]TCE - ANEXO III - Preencher'!J25</f>
        <v>212.44</v>
      </c>
      <c r="J16" s="15">
        <f>'[1]TCE - ANEXO III - Preencher'!K25</f>
        <v>0</v>
      </c>
      <c r="K16" s="16">
        <f>'[1]TCE - ANEXO III - Preencher'!L25</f>
        <v>162.41</v>
      </c>
      <c r="L16" s="16">
        <f>'[1]TCE - ANEXO III - Preencher'!M25</f>
        <v>14.35</v>
      </c>
      <c r="M16" s="16">
        <f t="shared" si="1"/>
        <v>148.06</v>
      </c>
      <c r="N16" s="16">
        <f>'[1]TCE - ANEXO III - Preencher'!O25</f>
        <v>1.93</v>
      </c>
      <c r="O16" s="16">
        <f>'[1]TCE - ANEXO III - Preencher'!P25</f>
        <v>0</v>
      </c>
      <c r="P16" s="17">
        <f t="shared" si="2"/>
        <v>1.93</v>
      </c>
      <c r="Q16" s="16">
        <f>'[1]TCE - ANEXO III - Preencher'!R25</f>
        <v>117.05</v>
      </c>
      <c r="R16" s="16">
        <f>'[1]TCE - ANEXO III - Preencher'!S25</f>
        <v>38.299999999999997</v>
      </c>
      <c r="S16" s="17">
        <f t="shared" si="3"/>
        <v>78.75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441.18</v>
      </c>
    </row>
    <row r="17" spans="1:28" s="4" customFormat="1" x14ac:dyDescent="0.2">
      <c r="A17" s="9">
        <f>IFERROR(VLOOKUP(B17,'[1]DADOS (OCULTAR)'!$Q$3:$S$133,3,0),"")</f>
        <v>10583920000303</v>
      </c>
      <c r="B17" s="10" t="str">
        <f>'[1]TCE - ANEXO III - Preencher'!C26</f>
        <v>UPA CURADO - C.G 004/2022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44774</v>
      </c>
      <c r="H17" s="15">
        <f>'[1]TCE - ANEXO III - Preencher'!I26</f>
        <v>0</v>
      </c>
      <c r="I17" s="15">
        <f>'[1]TCE - ANEXO III - Preencher'!J26</f>
        <v>168.09</v>
      </c>
      <c r="J17" s="15">
        <f>'[1]TCE - ANEXO III - Preencher'!K26</f>
        <v>0</v>
      </c>
      <c r="K17" s="16">
        <f>'[1]TCE - ANEXO III - Preencher'!L26</f>
        <v>162.41</v>
      </c>
      <c r="L17" s="16">
        <f>'[1]TCE - ANEXO III - Preencher'!M26</f>
        <v>14.35</v>
      </c>
      <c r="M17" s="16">
        <f t="shared" si="1"/>
        <v>148.06</v>
      </c>
      <c r="N17" s="16">
        <f>'[1]TCE - ANEXO III - Preencher'!O26</f>
        <v>1.93</v>
      </c>
      <c r="O17" s="16">
        <f>'[1]TCE - ANEXO III - Preencher'!P26</f>
        <v>0</v>
      </c>
      <c r="P17" s="17">
        <f t="shared" si="2"/>
        <v>1.93</v>
      </c>
      <c r="Q17" s="16">
        <f>'[1]TCE - ANEXO III - Preencher'!R26</f>
        <v>117.05</v>
      </c>
      <c r="R17" s="16">
        <f>'[1]TCE - ANEXO III - Preencher'!S26</f>
        <v>38.299999999999997</v>
      </c>
      <c r="S17" s="17">
        <f t="shared" si="3"/>
        <v>78.75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396.83</v>
      </c>
    </row>
    <row r="18" spans="1:28" s="4" customFormat="1" x14ac:dyDescent="0.2">
      <c r="A18" s="9">
        <f>IFERROR(VLOOKUP(B18,'[1]DADOS (OCULTAR)'!$Q$3:$S$133,3,0),"")</f>
        <v>10583920000303</v>
      </c>
      <c r="B18" s="10" t="str">
        <f>'[1]TCE - ANEXO III - Preencher'!C27</f>
        <v>UPA CURADO - C.G 004/2022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44774</v>
      </c>
      <c r="H18" s="15">
        <f>'[1]TCE - ANEXO III - Preencher'!I27</f>
        <v>0</v>
      </c>
      <c r="I18" s="15">
        <f>'[1]TCE - ANEXO III - Preencher'!J27</f>
        <v>145.41999999999999</v>
      </c>
      <c r="J18" s="15">
        <f>'[1]TCE - ANEXO III - Preencher'!K27</f>
        <v>0</v>
      </c>
      <c r="K18" s="16">
        <f>'[1]TCE - ANEXO III - Preencher'!L27</f>
        <v>162.41</v>
      </c>
      <c r="L18" s="16">
        <f>'[1]TCE - ANEXO III - Preencher'!M27</f>
        <v>14.35</v>
      </c>
      <c r="M18" s="16">
        <f t="shared" si="1"/>
        <v>148.06</v>
      </c>
      <c r="N18" s="16">
        <f>'[1]TCE - ANEXO III - Preencher'!O27</f>
        <v>1.93</v>
      </c>
      <c r="O18" s="16">
        <f>'[1]TCE - ANEXO III - Preencher'!P27</f>
        <v>0</v>
      </c>
      <c r="P18" s="17">
        <f t="shared" si="2"/>
        <v>1.93</v>
      </c>
      <c r="Q18" s="16">
        <f>'[1]TCE - ANEXO III - Preencher'!R27</f>
        <v>117.05</v>
      </c>
      <c r="R18" s="16">
        <f>'[1]TCE - ANEXO III - Preencher'!S27</f>
        <v>38.299999999999997</v>
      </c>
      <c r="S18" s="17">
        <f t="shared" si="3"/>
        <v>78.75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374.16</v>
      </c>
    </row>
    <row r="19" spans="1:28" s="4" customFormat="1" x14ac:dyDescent="0.2">
      <c r="A19" s="9">
        <f>IFERROR(VLOOKUP(B19,'[1]DADOS (OCULTAR)'!$Q$3:$S$133,3,0),"")</f>
        <v>10583920000303</v>
      </c>
      <c r="B19" s="10" t="str">
        <f>'[1]TCE - ANEXO III - Preencher'!C28</f>
        <v>UPA CURADO - C.G 004/2022</v>
      </c>
      <c r="C19" s="11"/>
      <c r="D19" s="12" t="str">
        <f>'[1]TCE - ANEXO III - Preencher'!E28</f>
        <v>AMANDA CRISTINA DE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44774</v>
      </c>
      <c r="H19" s="15">
        <f>'[1]TCE - ANEXO III - Preencher'!I28</f>
        <v>0</v>
      </c>
      <c r="I19" s="15">
        <f>'[1]TCE - ANEXO III - Preencher'!J28</f>
        <v>140.44</v>
      </c>
      <c r="J19" s="15">
        <f>'[1]TCE - ANEXO III - Preencher'!K28</f>
        <v>0</v>
      </c>
      <c r="K19" s="16">
        <f>'[1]TCE - ANEXO III - Preencher'!L28</f>
        <v>162.41</v>
      </c>
      <c r="L19" s="16">
        <f>'[1]TCE - ANEXO III - Preencher'!M28</f>
        <v>14.35</v>
      </c>
      <c r="M19" s="16">
        <f t="shared" si="1"/>
        <v>148.06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117.05</v>
      </c>
      <c r="R19" s="16">
        <f>'[1]TCE - ANEXO III - Preencher'!S28</f>
        <v>38.299999999999997</v>
      </c>
      <c r="S19" s="17">
        <f t="shared" si="3"/>
        <v>78.75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369.18</v>
      </c>
    </row>
    <row r="20" spans="1:28" s="4" customFormat="1" x14ac:dyDescent="0.2">
      <c r="A20" s="9">
        <f>IFERROR(VLOOKUP(B20,'[1]DADOS (OCULTAR)'!$Q$3:$S$133,3,0),"")</f>
        <v>10583920000303</v>
      </c>
      <c r="B20" s="10" t="str">
        <f>'[1]TCE - ANEXO III - Preencher'!C29</f>
        <v>UPA CURADO - C.G 004/2022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44774</v>
      </c>
      <c r="H20" s="15">
        <f>'[1]TCE - ANEXO III - Preencher'!I29</f>
        <v>0</v>
      </c>
      <c r="I20" s="15">
        <f>'[1]TCE - ANEXO III - Preencher'!J29</f>
        <v>185.09</v>
      </c>
      <c r="J20" s="15">
        <f>'[1]TCE - ANEXO III - Preencher'!K29</f>
        <v>0</v>
      </c>
      <c r="K20" s="16">
        <f>'[1]TCE - ANEXO III - Preencher'!L29</f>
        <v>162.41</v>
      </c>
      <c r="L20" s="16">
        <f>'[1]TCE - ANEXO III - Preencher'!M29</f>
        <v>14.35</v>
      </c>
      <c r="M20" s="16">
        <f t="shared" si="1"/>
        <v>148.06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117.05</v>
      </c>
      <c r="R20" s="16">
        <f>'[1]TCE - ANEXO III - Preencher'!S29</f>
        <v>38.299999999999997</v>
      </c>
      <c r="S20" s="17">
        <f t="shared" si="3"/>
        <v>78.75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413.83</v>
      </c>
    </row>
    <row r="21" spans="1:28" s="4" customFormat="1" x14ac:dyDescent="0.2">
      <c r="A21" s="9">
        <f>IFERROR(VLOOKUP(B21,'[1]DADOS (OCULTAR)'!$Q$3:$S$133,3,0),"")</f>
        <v>10583920000303</v>
      </c>
      <c r="B21" s="10" t="str">
        <f>'[1]TCE - ANEXO III - Preencher'!C30</f>
        <v>UPA CURADO - C.G 004/2022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521130</v>
      </c>
      <c r="G21" s="14">
        <f>IF('[1]TCE - ANEXO III - Preencher'!H30="","",'[1]TCE - ANEXO III - Preencher'!H30)</f>
        <v>44774</v>
      </c>
      <c r="H21" s="15">
        <f>'[1]TCE - ANEXO III - Preencher'!I30</f>
        <v>0</v>
      </c>
      <c r="I21" s="15">
        <f>'[1]TCE - ANEXO III - Preencher'!J30</f>
        <v>124.44</v>
      </c>
      <c r="J21" s="15">
        <f>'[1]TCE - ANEXO III - Preencher'!K30</f>
        <v>0</v>
      </c>
      <c r="K21" s="16">
        <f>'[1]TCE - ANEXO III - Preencher'!L30</f>
        <v>162.41</v>
      </c>
      <c r="L21" s="16">
        <f>'[1]TCE - ANEXO III - Preencher'!M30</f>
        <v>14.35</v>
      </c>
      <c r="M21" s="16">
        <f t="shared" si="1"/>
        <v>148.06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117.05</v>
      </c>
      <c r="R21" s="16">
        <f>'[1]TCE - ANEXO III - Preencher'!S30</f>
        <v>38.299999999999997</v>
      </c>
      <c r="S21" s="17">
        <f t="shared" si="3"/>
        <v>78.75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353.18</v>
      </c>
    </row>
    <row r="22" spans="1:28" s="4" customFormat="1" x14ac:dyDescent="0.2">
      <c r="A22" s="9">
        <f>IFERROR(VLOOKUP(B22,'[1]DADOS (OCULTAR)'!$Q$3:$S$133,3,0),"")</f>
        <v>10583920000303</v>
      </c>
      <c r="B22" s="10" t="str">
        <f>'[1]TCE - ANEXO III - Preencher'!C31</f>
        <v>UPA CURADO - C.G 004/2022</v>
      </c>
      <c r="C22" s="11"/>
      <c r="D22" s="12" t="str">
        <f>'[1]TCE - ANEXO III - Preencher'!E31</f>
        <v>ANA BEATRIZ SANTOS DO AMARAL E MELO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225124</v>
      </c>
      <c r="G22" s="14">
        <f>IF('[1]TCE - ANEXO III - Preencher'!H31="","",'[1]TCE - ANEXO III - Preencher'!H31)</f>
        <v>44774</v>
      </c>
      <c r="H22" s="15">
        <f>'[1]TCE - ANEXO III - Preencher'!I31</f>
        <v>0</v>
      </c>
      <c r="I22" s="15">
        <f>'[1]TCE - ANEXO III - Preencher'!J31</f>
        <v>685.42</v>
      </c>
      <c r="J22" s="15">
        <f>'[1]TCE - ANEXO III - Preencher'!K31</f>
        <v>0</v>
      </c>
      <c r="K22" s="16">
        <f>'[1]TCE - ANEXO III - Preencher'!L31</f>
        <v>162.41</v>
      </c>
      <c r="L22" s="16">
        <f>'[1]TCE - ANEXO III - Preencher'!M31</f>
        <v>14.35</v>
      </c>
      <c r="M22" s="16">
        <f t="shared" si="1"/>
        <v>148.06</v>
      </c>
      <c r="N22" s="16">
        <f>'[1]TCE - ANEXO III - Preencher'!O31</f>
        <v>6.15</v>
      </c>
      <c r="O22" s="16">
        <f>'[1]TCE - ANEXO III - Preencher'!P31</f>
        <v>1.23</v>
      </c>
      <c r="P22" s="17">
        <f t="shared" si="2"/>
        <v>4.92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838.4</v>
      </c>
    </row>
    <row r="23" spans="1:28" s="4" customFormat="1" x14ac:dyDescent="0.2">
      <c r="A23" s="9">
        <f>IFERROR(VLOOKUP(B23,'[1]DADOS (OCULTAR)'!$Q$3:$S$133,3,0),"")</f>
        <v>10583920000303</v>
      </c>
      <c r="B23" s="10" t="str">
        <f>'[1]TCE - ANEXO III - Preencher'!C32</f>
        <v>UPA CURADO - C.G 004/2022</v>
      </c>
      <c r="C23" s="11"/>
      <c r="D23" s="12" t="str">
        <f>'[1]TCE - ANEXO III - Preencher'!E32</f>
        <v>ANA CARLA GUEDES DE AMORIM FIGUEIRA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251605</v>
      </c>
      <c r="G23" s="14">
        <f>IF('[1]TCE - ANEXO III - Preencher'!H32="","",'[1]TCE - ANEXO III - Preencher'!H32)</f>
        <v>44774</v>
      </c>
      <c r="H23" s="15">
        <f>'[1]TCE - ANEXO III - Preencher'!I32</f>
        <v>0</v>
      </c>
      <c r="I23" s="15">
        <f>'[1]TCE - ANEXO III - Preencher'!J32</f>
        <v>238.13</v>
      </c>
      <c r="J23" s="15">
        <f>'[1]TCE - ANEXO III - Preencher'!K32</f>
        <v>0</v>
      </c>
      <c r="K23" s="16">
        <f>'[1]TCE - ANEXO III - Preencher'!L32</f>
        <v>162.41</v>
      </c>
      <c r="L23" s="16">
        <f>'[1]TCE - ANEXO III - Preencher'!M32</f>
        <v>14.35</v>
      </c>
      <c r="M23" s="16">
        <f t="shared" si="1"/>
        <v>148.06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117.05</v>
      </c>
      <c r="R23" s="16">
        <f>'[1]TCE - ANEXO III - Preencher'!S32</f>
        <v>38.299999999999997</v>
      </c>
      <c r="S23" s="17">
        <f t="shared" si="3"/>
        <v>78.75</v>
      </c>
      <c r="T23" s="16">
        <f>'[1]TCE - ANEXO III - Preencher'!U32</f>
        <v>138.86000000000001</v>
      </c>
      <c r="U23" s="16">
        <f>'[1]TCE - ANEXO III - Preencher'!V32</f>
        <v>0</v>
      </c>
      <c r="V23" s="17">
        <f t="shared" si="4"/>
        <v>138.86000000000001</v>
      </c>
      <c r="W23" s="18" t="str">
        <f>IF('[1]TCE - ANEXO III - Preencher'!X32="","",'[1]TCE - ANEXO III - Preencher'!X32)</f>
        <v>AUX.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605.73</v>
      </c>
    </row>
    <row r="24" spans="1:28" s="4" customFormat="1" x14ac:dyDescent="0.2">
      <c r="A24" s="9">
        <f>IFERROR(VLOOKUP(B24,'[1]DADOS (OCULTAR)'!$Q$3:$S$133,3,0),"")</f>
        <v>10583920000303</v>
      </c>
      <c r="B24" s="10" t="str">
        <f>'[1]TCE - ANEXO III - Preencher'!C33</f>
        <v>UPA CURADO - C.G 004/2022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225125</v>
      </c>
      <c r="G24" s="14">
        <f>IF('[1]TCE - ANEXO III - Preencher'!H33="","",'[1]TCE - ANEXO III - Preencher'!H33)</f>
        <v>44774</v>
      </c>
      <c r="H24" s="15">
        <f>'[1]TCE - ANEXO III - Preencher'!I33</f>
        <v>0</v>
      </c>
      <c r="I24" s="15">
        <f>'[1]TCE - ANEXO III - Preencher'!J33</f>
        <v>493.22</v>
      </c>
      <c r="J24" s="15">
        <f>'[1]TCE - ANEXO III - Preencher'!K33</f>
        <v>0</v>
      </c>
      <c r="K24" s="16">
        <f>'[1]TCE - ANEXO III - Preencher'!L33</f>
        <v>162.41</v>
      </c>
      <c r="L24" s="16">
        <f>'[1]TCE - ANEXO III - Preencher'!M33</f>
        <v>14.35</v>
      </c>
      <c r="M24" s="16">
        <f t="shared" si="1"/>
        <v>148.06</v>
      </c>
      <c r="N24" s="16">
        <f>'[1]TCE - ANEXO III - Preencher'!O33</f>
        <v>6.15</v>
      </c>
      <c r="O24" s="16">
        <f>'[1]TCE - ANEXO III - Preencher'!P33</f>
        <v>1.23</v>
      </c>
      <c r="P24" s="17">
        <f t="shared" si="2"/>
        <v>4.92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646.19999999999993</v>
      </c>
    </row>
    <row r="25" spans="1:28" s="4" customFormat="1" x14ac:dyDescent="0.2">
      <c r="A25" s="9">
        <f>IFERROR(VLOOKUP(B25,'[1]DADOS (OCULTAR)'!$Q$3:$S$133,3,0),"")</f>
        <v>10583920000303</v>
      </c>
      <c r="B25" s="10" t="str">
        <f>'[1]TCE - ANEXO III - Preencher'!C34</f>
        <v>UPA CURADO - C.G 004/2022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44774</v>
      </c>
      <c r="H25" s="15">
        <f>'[1]TCE - ANEXO III - Preencher'!I34</f>
        <v>0</v>
      </c>
      <c r="I25" s="15">
        <f>'[1]TCE - ANEXO III - Preencher'!J34</f>
        <v>148.15</v>
      </c>
      <c r="J25" s="15">
        <f>'[1]TCE - ANEXO III - Preencher'!K34</f>
        <v>0</v>
      </c>
      <c r="K25" s="16">
        <f>'[1]TCE - ANEXO III - Preencher'!L34</f>
        <v>162.41</v>
      </c>
      <c r="L25" s="16">
        <f>'[1]TCE - ANEXO III - Preencher'!M34</f>
        <v>14.35</v>
      </c>
      <c r="M25" s="16">
        <f t="shared" si="1"/>
        <v>148.06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117.05</v>
      </c>
      <c r="R25" s="16">
        <f>'[1]TCE - ANEXO III - Preencher'!S34</f>
        <v>38.299999999999997</v>
      </c>
      <c r="S25" s="17">
        <f t="shared" si="3"/>
        <v>78.75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376.89000000000004</v>
      </c>
    </row>
    <row r="26" spans="1:28" s="4" customFormat="1" x14ac:dyDescent="0.2">
      <c r="A26" s="9">
        <f>IFERROR(VLOOKUP(B26,'[1]DADOS (OCULTAR)'!$Q$3:$S$133,3,0),"")</f>
        <v>10583920000303</v>
      </c>
      <c r="B26" s="10" t="str">
        <f>'[1]TCE - ANEXO III - Preencher'!C35</f>
        <v>UPA CURADO - C.G 004/2022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251605</v>
      </c>
      <c r="G26" s="14">
        <f>IF('[1]TCE - ANEXO III - Preencher'!H35="","",'[1]TCE - ANEXO III - Preencher'!H35)</f>
        <v>44774</v>
      </c>
      <c r="H26" s="15">
        <f>'[1]TCE - ANEXO III - Preencher'!I35</f>
        <v>0</v>
      </c>
      <c r="I26" s="15">
        <f>'[1]TCE - ANEXO III - Preencher'!J35</f>
        <v>359.65</v>
      </c>
      <c r="J26" s="15">
        <f>'[1]TCE - ANEXO III - Preencher'!K35</f>
        <v>0</v>
      </c>
      <c r="K26" s="16">
        <f>'[1]TCE - ANEXO III - Preencher'!L35</f>
        <v>162.41</v>
      </c>
      <c r="L26" s="16">
        <f>'[1]TCE - ANEXO III - Preencher'!M35</f>
        <v>14.35</v>
      </c>
      <c r="M26" s="16">
        <f t="shared" si="1"/>
        <v>148.06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117.05</v>
      </c>
      <c r="R26" s="16">
        <f>'[1]TCE - ANEXO III - Preencher'!S35</f>
        <v>38.299999999999997</v>
      </c>
      <c r="S26" s="17">
        <f t="shared" si="3"/>
        <v>78.75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588.39</v>
      </c>
    </row>
    <row r="27" spans="1:28" s="4" customFormat="1" x14ac:dyDescent="0.2">
      <c r="A27" s="9">
        <f>IFERROR(VLOOKUP(B27,'[1]DADOS (OCULTAR)'!$Q$3:$S$133,3,0),"")</f>
        <v>10583920000303</v>
      </c>
      <c r="B27" s="10" t="str">
        <f>'[1]TCE - ANEXO III - Preencher'!C36</f>
        <v>UPA CURADO - C.G 004/2022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44774</v>
      </c>
      <c r="H27" s="15">
        <f>'[1]TCE - ANEXO III - Preencher'!I36</f>
        <v>0</v>
      </c>
      <c r="I27" s="15">
        <f>'[1]TCE - ANEXO III - Preencher'!J36</f>
        <v>137.28</v>
      </c>
      <c r="J27" s="15">
        <f>'[1]TCE - ANEXO III - Preencher'!K36</f>
        <v>0</v>
      </c>
      <c r="K27" s="16">
        <f>'[1]TCE - ANEXO III - Preencher'!L36</f>
        <v>162.41</v>
      </c>
      <c r="L27" s="16">
        <f>'[1]TCE - ANEXO III - Preencher'!M36</f>
        <v>14.35</v>
      </c>
      <c r="M27" s="16">
        <f t="shared" si="1"/>
        <v>148.06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117.05</v>
      </c>
      <c r="R27" s="16">
        <f>'[1]TCE - ANEXO III - Preencher'!S36</f>
        <v>38.299999999999997</v>
      </c>
      <c r="S27" s="17">
        <f t="shared" si="3"/>
        <v>78.75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366.02000000000004</v>
      </c>
    </row>
    <row r="28" spans="1:28" s="4" customFormat="1" x14ac:dyDescent="0.2">
      <c r="A28" s="9">
        <f>IFERROR(VLOOKUP(B28,'[1]DADOS (OCULTAR)'!$Q$3:$S$133,3,0),"")</f>
        <v>10583920000303</v>
      </c>
      <c r="B28" s="10" t="str">
        <f>'[1]TCE - ANEXO III - Preencher'!C37</f>
        <v>UPA CURADO - C.G 004/2022</v>
      </c>
      <c r="C28" s="11"/>
      <c r="D28" s="12" t="str">
        <f>'[1]TCE - ANEXO III - Preencher'!E37</f>
        <v>ANA PAULA FERREIRA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513430</v>
      </c>
      <c r="G28" s="14">
        <f>IF('[1]TCE - ANEXO III - Preencher'!H37="","",'[1]TCE - ANEXO III - Preencher'!H37)</f>
        <v>44774</v>
      </c>
      <c r="H28" s="15">
        <f>'[1]TCE - ANEXO III - Preencher'!I37</f>
        <v>0</v>
      </c>
      <c r="I28" s="15">
        <f>'[1]TCE - ANEXO III - Preencher'!J37</f>
        <v>121.95</v>
      </c>
      <c r="J28" s="15">
        <f>'[1]TCE - ANEXO III - Preencher'!K37</f>
        <v>0</v>
      </c>
      <c r="K28" s="16">
        <f>'[1]TCE - ANEXO III - Preencher'!L37</f>
        <v>162.41</v>
      </c>
      <c r="L28" s="16">
        <f>'[1]TCE - ANEXO III - Preencher'!M37</f>
        <v>14.35</v>
      </c>
      <c r="M28" s="16">
        <f t="shared" si="1"/>
        <v>148.06</v>
      </c>
      <c r="N28" s="16">
        <f>'[1]TCE - ANEXO III - Preencher'!O37</f>
        <v>1.93</v>
      </c>
      <c r="O28" s="16">
        <f>'[1]TCE - ANEXO III - Preencher'!P37</f>
        <v>0</v>
      </c>
      <c r="P28" s="17">
        <f t="shared" si="2"/>
        <v>1.93</v>
      </c>
      <c r="Q28" s="16">
        <f>'[1]TCE - ANEXO III - Preencher'!R37</f>
        <v>117.05</v>
      </c>
      <c r="R28" s="16">
        <f>'[1]TCE - ANEXO III - Preencher'!S37</f>
        <v>38.299999999999997</v>
      </c>
      <c r="S28" s="17">
        <f t="shared" si="3"/>
        <v>78.75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350.69</v>
      </c>
    </row>
    <row r="29" spans="1:28" s="4" customFormat="1" x14ac:dyDescent="0.2">
      <c r="A29" s="9">
        <f>IFERROR(VLOOKUP(B29,'[1]DADOS (OCULTAR)'!$Q$3:$S$133,3,0),"")</f>
        <v>10583920000303</v>
      </c>
      <c r="B29" s="10" t="str">
        <f>'[1]TCE - ANEXO III - Preencher'!C38</f>
        <v>UPA CURADO - C.G 004/2022</v>
      </c>
      <c r="C29" s="11"/>
      <c r="D29" s="12" t="str">
        <f>'[1]TCE - ANEXO III - Preencher'!E38</f>
        <v>ANA PAULA LEANDRO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513430</v>
      </c>
      <c r="G29" s="14">
        <f>IF('[1]TCE - ANEXO III - Preencher'!H38="","",'[1]TCE - ANEXO III - Preencher'!H38)</f>
        <v>44774</v>
      </c>
      <c r="H29" s="15">
        <f>'[1]TCE - ANEXO III - Preencher'!I38</f>
        <v>0</v>
      </c>
      <c r="I29" s="15">
        <f>'[1]TCE - ANEXO III - Preencher'!J38</f>
        <v>121.95</v>
      </c>
      <c r="J29" s="15">
        <f>'[1]TCE - ANEXO III - Preencher'!K38</f>
        <v>0</v>
      </c>
      <c r="K29" s="16">
        <f>'[1]TCE - ANEXO III - Preencher'!L38</f>
        <v>162.41</v>
      </c>
      <c r="L29" s="16">
        <f>'[1]TCE - ANEXO III - Preencher'!M38</f>
        <v>14.35</v>
      </c>
      <c r="M29" s="16">
        <f t="shared" si="1"/>
        <v>148.06</v>
      </c>
      <c r="N29" s="16">
        <f>'[1]TCE - ANEXO III - Preencher'!O38</f>
        <v>1.93</v>
      </c>
      <c r="O29" s="16">
        <f>'[1]TCE - ANEXO III - Preencher'!P38</f>
        <v>0</v>
      </c>
      <c r="P29" s="17">
        <f t="shared" si="2"/>
        <v>1.93</v>
      </c>
      <c r="Q29" s="16">
        <f>'[1]TCE - ANEXO III - Preencher'!R38</f>
        <v>117.05</v>
      </c>
      <c r="R29" s="16">
        <f>'[1]TCE - ANEXO III - Preencher'!S38</f>
        <v>38.299999999999997</v>
      </c>
      <c r="S29" s="17">
        <f t="shared" si="3"/>
        <v>78.75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350.69</v>
      </c>
    </row>
    <row r="30" spans="1:28" s="4" customFormat="1" x14ac:dyDescent="0.2">
      <c r="A30" s="9">
        <f>IFERROR(VLOOKUP(B30,'[1]DADOS (OCULTAR)'!$Q$3:$S$133,3,0),"")</f>
        <v>10583920000303</v>
      </c>
      <c r="B30" s="10" t="str">
        <f>'[1]TCE - ANEXO III - Preencher'!C39</f>
        <v>UPA CURADO - C.G 004/2022</v>
      </c>
      <c r="C30" s="11"/>
      <c r="D30" s="12" t="str">
        <f>'[1]TCE - ANEXO III - Preencher'!E39</f>
        <v>ANDRE COIMBRA DE ALBUQUERQUE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223208</v>
      </c>
      <c r="G30" s="14">
        <f>IF('[1]TCE - ANEXO III - Preencher'!H39="","",'[1]TCE - ANEXO III - Preencher'!H39)</f>
        <v>44774</v>
      </c>
      <c r="H30" s="15">
        <f>'[1]TCE - ANEXO III - Preencher'!I39</f>
        <v>0</v>
      </c>
      <c r="I30" s="15">
        <f>'[1]TCE - ANEXO III - Preencher'!J39</f>
        <v>317.79000000000002</v>
      </c>
      <c r="J30" s="15">
        <f>'[1]TCE - ANEXO III - Preencher'!K39</f>
        <v>0</v>
      </c>
      <c r="K30" s="16">
        <f>'[1]TCE - ANEXO III - Preencher'!L39</f>
        <v>162.41</v>
      </c>
      <c r="L30" s="16">
        <f>'[1]TCE - ANEXO III - Preencher'!M39</f>
        <v>14.35</v>
      </c>
      <c r="M30" s="16">
        <f t="shared" si="1"/>
        <v>148.06</v>
      </c>
      <c r="N30" s="16">
        <f>'[1]TCE - ANEXO III - Preencher'!O39</f>
        <v>0</v>
      </c>
      <c r="O30" s="16">
        <f>'[1]TCE - ANEXO III - Preencher'!P39</f>
        <v>1.23</v>
      </c>
      <c r="P30" s="17">
        <f t="shared" si="2"/>
        <v>-1.23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464.62</v>
      </c>
    </row>
    <row r="31" spans="1:28" s="4" customFormat="1" x14ac:dyDescent="0.2">
      <c r="A31" s="9">
        <f>IFERROR(VLOOKUP(B31,'[1]DADOS (OCULTAR)'!$Q$3:$S$133,3,0),"")</f>
        <v>10583920000303</v>
      </c>
      <c r="B31" s="10" t="str">
        <f>'[1]TCE - ANEXO III - Preencher'!C40</f>
        <v>UPA CURADO - C.G 004/2022</v>
      </c>
      <c r="C31" s="11"/>
      <c r="D31" s="12" t="str">
        <f>'[1]TCE - ANEXO III - Preencher'!E40</f>
        <v>ANDRE FLAVIO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517415</v>
      </c>
      <c r="G31" s="14">
        <f>IF('[1]TCE - ANEXO III - Preencher'!H40="","",'[1]TCE - ANEXO III - Preencher'!H40)</f>
        <v>44774</v>
      </c>
      <c r="H31" s="15">
        <f>'[1]TCE - ANEXO III - Preencher'!I40</f>
        <v>0</v>
      </c>
      <c r="I31" s="15">
        <f>'[1]TCE - ANEXO III - Preencher'!J40</f>
        <v>198.37</v>
      </c>
      <c r="J31" s="15">
        <f>'[1]TCE - ANEXO III - Preencher'!K40</f>
        <v>0</v>
      </c>
      <c r="K31" s="16">
        <f>'[1]TCE - ANEXO III - Preencher'!L40</f>
        <v>162.41</v>
      </c>
      <c r="L31" s="16">
        <f>'[1]TCE - ANEXO III - Preencher'!M40</f>
        <v>14.35</v>
      </c>
      <c r="M31" s="16">
        <f t="shared" si="1"/>
        <v>148.06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117.05</v>
      </c>
      <c r="R31" s="16">
        <f>'[1]TCE - ANEXO III - Preencher'!S40</f>
        <v>38.299999999999997</v>
      </c>
      <c r="S31" s="17">
        <f t="shared" si="3"/>
        <v>78.75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427.11</v>
      </c>
    </row>
    <row r="32" spans="1:28" s="4" customFormat="1" x14ac:dyDescent="0.2">
      <c r="A32" s="9">
        <f>IFERROR(VLOOKUP(B32,'[1]DADOS (OCULTAR)'!$Q$3:$S$133,3,0),"")</f>
        <v>10583920000303</v>
      </c>
      <c r="B32" s="10" t="str">
        <f>'[1]TCE - ANEXO III - Preencher'!C41</f>
        <v>UPA CURADO - C.G 004/2022</v>
      </c>
      <c r="C32" s="11"/>
      <c r="D32" s="12" t="str">
        <f>'[1]TCE - ANEXO III - Preencher'!E41</f>
        <v>ANDRE GUSTAVO TEIXEIRA DE MELO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313220</v>
      </c>
      <c r="G32" s="14">
        <f>IF('[1]TCE - ANEXO III - Preencher'!H41="","",'[1]TCE - ANEXO III - Preencher'!H41)</f>
        <v>44774</v>
      </c>
      <c r="H32" s="15">
        <f>'[1]TCE - ANEXO III - Preencher'!I41</f>
        <v>0</v>
      </c>
      <c r="I32" s="15">
        <f>'[1]TCE - ANEXO III - Preencher'!J41</f>
        <v>253.65</v>
      </c>
      <c r="J32" s="15">
        <f>'[1]TCE - ANEXO III - Preencher'!K41</f>
        <v>0</v>
      </c>
      <c r="K32" s="16">
        <f>'[1]TCE - ANEXO III - Preencher'!L41</f>
        <v>162.41</v>
      </c>
      <c r="L32" s="16">
        <f>'[1]TCE - ANEXO III - Preencher'!M41</f>
        <v>14.35</v>
      </c>
      <c r="M32" s="16">
        <f t="shared" si="1"/>
        <v>148.06</v>
      </c>
      <c r="N32" s="16">
        <f>'[1]TCE - ANEXO III - Preencher'!O41</f>
        <v>1.93</v>
      </c>
      <c r="O32" s="16">
        <f>'[1]TCE - ANEXO III - Preencher'!P41</f>
        <v>0</v>
      </c>
      <c r="P32" s="17">
        <f t="shared" si="2"/>
        <v>1.93</v>
      </c>
      <c r="Q32" s="16">
        <f>'[1]TCE - ANEXO III - Preencher'!R41</f>
        <v>117.05</v>
      </c>
      <c r="R32" s="16">
        <f>'[1]TCE - ANEXO III - Preencher'!S41</f>
        <v>38.299999999999997</v>
      </c>
      <c r="S32" s="17">
        <f t="shared" si="3"/>
        <v>78.75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482.39000000000004</v>
      </c>
    </row>
    <row r="33" spans="1:28" s="4" customFormat="1" x14ac:dyDescent="0.2">
      <c r="A33" s="9">
        <f>IFERROR(VLOOKUP(B33,'[1]DADOS (OCULTAR)'!$Q$3:$S$133,3,0),"")</f>
        <v>10583920000303</v>
      </c>
      <c r="B33" s="10" t="str">
        <f>'[1]TCE - ANEXO III - Preencher'!C42</f>
        <v>UPA CURADO - C.G 004/2022</v>
      </c>
      <c r="C33" s="11"/>
      <c r="D33" s="12" t="str">
        <f>'[1]TCE - ANEXO III - Preencher'!E42</f>
        <v>ANDRE RICARDO DA SILVA SANTOS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225125</v>
      </c>
      <c r="G33" s="14">
        <f>IF('[1]TCE - ANEXO III - Preencher'!H42="","",'[1]TCE - ANEXO III - Preencher'!H42)</f>
        <v>44774</v>
      </c>
      <c r="H33" s="15">
        <f>'[1]TCE - ANEXO III - Preencher'!I42</f>
        <v>0</v>
      </c>
      <c r="I33" s="15">
        <f>'[1]TCE - ANEXO III - Preencher'!J42</f>
        <v>477.58</v>
      </c>
      <c r="J33" s="15">
        <f>'[1]TCE - ANEXO III - Preencher'!K42</f>
        <v>0</v>
      </c>
      <c r="K33" s="16">
        <f>'[1]TCE - ANEXO III - Preencher'!L42</f>
        <v>162.41</v>
      </c>
      <c r="L33" s="16">
        <f>'[1]TCE - ANEXO III - Preencher'!M42</f>
        <v>14.35</v>
      </c>
      <c r="M33" s="16">
        <f t="shared" si="1"/>
        <v>148.06</v>
      </c>
      <c r="N33" s="16">
        <f>'[1]TCE - ANEXO III - Preencher'!O42</f>
        <v>6.15</v>
      </c>
      <c r="O33" s="16">
        <f>'[1]TCE - ANEXO III - Preencher'!P42</f>
        <v>1.23</v>
      </c>
      <c r="P33" s="17">
        <f t="shared" si="2"/>
        <v>4.92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630.55999999999995</v>
      </c>
    </row>
    <row r="34" spans="1:28" s="4" customFormat="1" x14ac:dyDescent="0.2">
      <c r="A34" s="9">
        <f>IFERROR(VLOOKUP(B34,'[1]DADOS (OCULTAR)'!$Q$3:$S$133,3,0),"")</f>
        <v>10583920000303</v>
      </c>
      <c r="B34" s="10" t="str">
        <f>'[1]TCE - ANEXO III - Preencher'!C43</f>
        <v>UPA CURADO - C.G 004/2022</v>
      </c>
      <c r="C34" s="11"/>
      <c r="D34" s="12" t="str">
        <f>'[1]TCE - ANEXO III - Preencher'!E43</f>
        <v>ANDREZA LOPES BATISTA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322205</v>
      </c>
      <c r="G34" s="14">
        <f>IF('[1]TCE - ANEXO III - Preencher'!H43="","",'[1]TCE - ANEXO III - Preencher'!H43)</f>
        <v>44774</v>
      </c>
      <c r="H34" s="15">
        <f>'[1]TCE - ANEXO III - Preencher'!I43</f>
        <v>0</v>
      </c>
      <c r="I34" s="15">
        <f>'[1]TCE - ANEXO III - Preencher'!J43</f>
        <v>130.19999999999999</v>
      </c>
      <c r="J34" s="15">
        <f>'[1]TCE - ANEXO III - Preencher'!K43</f>
        <v>0</v>
      </c>
      <c r="K34" s="16">
        <f>'[1]TCE - ANEXO III - Preencher'!L43</f>
        <v>162.41</v>
      </c>
      <c r="L34" s="16">
        <f>'[1]TCE - ANEXO III - Preencher'!M43</f>
        <v>14.35</v>
      </c>
      <c r="M34" s="16">
        <f t="shared" si="1"/>
        <v>148.06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117.05</v>
      </c>
      <c r="R34" s="16">
        <f>'[1]TCE - ANEXO III - Preencher'!S43</f>
        <v>38.299999999999997</v>
      </c>
      <c r="S34" s="17">
        <f t="shared" si="3"/>
        <v>78.75</v>
      </c>
      <c r="T34" s="16">
        <f>'[1]TCE - ANEXO III - Preencher'!U43</f>
        <v>69.430000000000007</v>
      </c>
      <c r="U34" s="16">
        <f>'[1]TCE - ANEXO III - Preencher'!V43</f>
        <v>0</v>
      </c>
      <c r="V34" s="17">
        <f t="shared" si="4"/>
        <v>69.430000000000007</v>
      </c>
      <c r="W34" s="18" t="str">
        <f>IF('[1]TCE - ANEXO III - Preencher'!X43="","",'[1]TCE - ANEXO III - Preencher'!X43)</f>
        <v>AUX.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428.37</v>
      </c>
    </row>
    <row r="35" spans="1:28" s="4" customFormat="1" x14ac:dyDescent="0.2">
      <c r="A35" s="9">
        <f>IFERROR(VLOOKUP(B35,'[1]DADOS (OCULTAR)'!$Q$3:$S$133,3,0),"")</f>
        <v>10583920000303</v>
      </c>
      <c r="B35" s="10" t="str">
        <f>'[1]TCE - ANEXO III - Preencher'!C44</f>
        <v>UPA CURADO - C.G 004/2022</v>
      </c>
      <c r="C35" s="11"/>
      <c r="D35" s="12" t="str">
        <f>'[1]TCE - ANEXO III - Preencher'!E44</f>
        <v>ANDREZA LUIZA DA SILVA GOUVEIA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351605</v>
      </c>
      <c r="G35" s="14">
        <f>IF('[1]TCE - ANEXO III - Preencher'!H44="","",'[1]TCE - ANEXO III - Preencher'!H44)</f>
        <v>44774</v>
      </c>
      <c r="H35" s="15">
        <f>'[1]TCE - ANEXO III - Preencher'!I44</f>
        <v>0</v>
      </c>
      <c r="I35" s="15">
        <f>'[1]TCE - ANEXO III - Preencher'!J44</f>
        <v>187.69</v>
      </c>
      <c r="J35" s="15">
        <f>'[1]TCE - ANEXO III - Preencher'!K44</f>
        <v>0</v>
      </c>
      <c r="K35" s="16">
        <f>'[1]TCE - ANEXO III - Preencher'!L44</f>
        <v>162.41</v>
      </c>
      <c r="L35" s="16">
        <f>'[1]TCE - ANEXO III - Preencher'!M44</f>
        <v>14.35</v>
      </c>
      <c r="M35" s="16">
        <f t="shared" si="1"/>
        <v>148.06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117.05</v>
      </c>
      <c r="R35" s="16">
        <f>'[1]TCE - ANEXO III - Preencher'!S44</f>
        <v>38.299999999999997</v>
      </c>
      <c r="S35" s="17">
        <f t="shared" si="3"/>
        <v>78.75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416.43</v>
      </c>
    </row>
    <row r="36" spans="1:28" s="4" customFormat="1" x14ac:dyDescent="0.2">
      <c r="A36" s="9">
        <f>IFERROR(VLOOKUP(B36,'[1]DADOS (OCULTAR)'!$Q$3:$S$133,3,0),"")</f>
        <v>10583920000303</v>
      </c>
      <c r="B36" s="10" t="str">
        <f>'[1]TCE - ANEXO III - Preencher'!C45</f>
        <v>UPA CURADO - C.G 004/2022</v>
      </c>
      <c r="C36" s="11"/>
      <c r="D36" s="12" t="str">
        <f>'[1]TCE - ANEXO III - Preencher'!E45</f>
        <v>ANDREZA ROSE DE MIRANDA COSTA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251605</v>
      </c>
      <c r="G36" s="14">
        <f>IF('[1]TCE - ANEXO III - Preencher'!H45="","",'[1]TCE - ANEXO III - Preencher'!H45)</f>
        <v>44774</v>
      </c>
      <c r="H36" s="15">
        <f>'[1]TCE - ANEXO III - Preencher'!I45</f>
        <v>0</v>
      </c>
      <c r="I36" s="15">
        <f>'[1]TCE - ANEXO III - Preencher'!J45</f>
        <v>397.97</v>
      </c>
      <c r="J36" s="15">
        <f>'[1]TCE - ANEXO III - Preencher'!K45</f>
        <v>0</v>
      </c>
      <c r="K36" s="16">
        <f>'[1]TCE - ANEXO III - Preencher'!L45</f>
        <v>162.41</v>
      </c>
      <c r="L36" s="16">
        <f>'[1]TCE - ANEXO III - Preencher'!M45</f>
        <v>14.35</v>
      </c>
      <c r="M36" s="16">
        <f t="shared" si="1"/>
        <v>148.06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117.05</v>
      </c>
      <c r="R36" s="16">
        <f>'[1]TCE - ANEXO III - Preencher'!S45</f>
        <v>38.299999999999997</v>
      </c>
      <c r="S36" s="17">
        <f t="shared" si="3"/>
        <v>78.75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626.70999999999992</v>
      </c>
    </row>
    <row r="37" spans="1:28" s="4" customFormat="1" x14ac:dyDescent="0.2">
      <c r="A37" s="9">
        <f>IFERROR(VLOOKUP(B37,'[1]DADOS (OCULTAR)'!$Q$3:$S$133,3,0),"")</f>
        <v>10583920000303</v>
      </c>
      <c r="B37" s="10" t="str">
        <f>'[1]TCE - ANEXO III - Preencher'!C46</f>
        <v>UPA CURADO - C.G 004/2022</v>
      </c>
      <c r="C37" s="11"/>
      <c r="D37" s="12" t="str">
        <f>'[1]TCE - ANEXO III - Preencher'!E46</f>
        <v>ANITOAN GERMANO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422105</v>
      </c>
      <c r="G37" s="14">
        <f>IF('[1]TCE - ANEXO III - Preencher'!H46="","",'[1]TCE - ANEXO III - Preencher'!H46)</f>
        <v>44774</v>
      </c>
      <c r="H37" s="15">
        <f>'[1]TCE - ANEXO III - Preencher'!I46</f>
        <v>0</v>
      </c>
      <c r="I37" s="15">
        <f>'[1]TCE - ANEXO III - Preencher'!J46</f>
        <v>150.38999999999999</v>
      </c>
      <c r="J37" s="15">
        <f>'[1]TCE - ANEXO III - Preencher'!K46</f>
        <v>0</v>
      </c>
      <c r="K37" s="16">
        <f>'[1]TCE - ANEXO III - Preencher'!L46</f>
        <v>162.41</v>
      </c>
      <c r="L37" s="16">
        <f>'[1]TCE - ANEXO III - Preencher'!M46</f>
        <v>14.35</v>
      </c>
      <c r="M37" s="16">
        <f t="shared" si="1"/>
        <v>148.06</v>
      </c>
      <c r="N37" s="16">
        <f>'[1]TCE - ANEXO III - Preencher'!O46</f>
        <v>1.93</v>
      </c>
      <c r="O37" s="16">
        <f>'[1]TCE - ANEXO III - Preencher'!P46</f>
        <v>0</v>
      </c>
      <c r="P37" s="17">
        <f t="shared" si="2"/>
        <v>1.93</v>
      </c>
      <c r="Q37" s="16">
        <f>'[1]TCE - ANEXO III - Preencher'!R46</f>
        <v>117.05</v>
      </c>
      <c r="R37" s="16">
        <f>'[1]TCE - ANEXO III - Preencher'!S46</f>
        <v>38.299999999999997</v>
      </c>
      <c r="S37" s="17">
        <f t="shared" si="3"/>
        <v>78.75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379.13</v>
      </c>
    </row>
    <row r="38" spans="1:28" s="4" customFormat="1" x14ac:dyDescent="0.2">
      <c r="A38" s="9">
        <f>IFERROR(VLOOKUP(B38,'[1]DADOS (OCULTAR)'!$Q$3:$S$133,3,0),"")</f>
        <v>10583920000303</v>
      </c>
      <c r="B38" s="10" t="str">
        <f>'[1]TCE - ANEXO III - Preencher'!C47</f>
        <v>UPA CURADO - C.G 004/2022</v>
      </c>
      <c r="C38" s="11"/>
      <c r="D38" s="12" t="str">
        <f>'[1]TCE - ANEXO III - Preencher'!E47</f>
        <v>ANTONIA ANGELA DE MORAIS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223505</v>
      </c>
      <c r="G38" s="14">
        <f>IF('[1]TCE - ANEXO III - Preencher'!H47="","",'[1]TCE - ANEXO III - Preencher'!H47)</f>
        <v>44774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162.41</v>
      </c>
      <c r="L38" s="16">
        <f>'[1]TCE - ANEXO III - Preencher'!M47</f>
        <v>14.35</v>
      </c>
      <c r="M38" s="16">
        <f t="shared" si="1"/>
        <v>148.06</v>
      </c>
      <c r="N38" s="16">
        <f>'[1]TCE - ANEXO III - Preencher'!O47</f>
        <v>1.59</v>
      </c>
      <c r="O38" s="16">
        <f>'[1]TCE - ANEXO III - Preencher'!P47</f>
        <v>0</v>
      </c>
      <c r="P38" s="17">
        <f t="shared" si="2"/>
        <v>1.59</v>
      </c>
      <c r="Q38" s="16">
        <f>'[1]TCE - ANEXO III - Preencher'!R47</f>
        <v>117.05</v>
      </c>
      <c r="R38" s="16">
        <f>'[1]TCE - ANEXO III - Preencher'!S47</f>
        <v>38.299999999999997</v>
      </c>
      <c r="S38" s="17">
        <f t="shared" si="3"/>
        <v>78.75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228.4</v>
      </c>
    </row>
    <row r="39" spans="1:28" s="4" customFormat="1" x14ac:dyDescent="0.2">
      <c r="A39" s="9">
        <f>IFERROR(VLOOKUP(B39,'[1]DADOS (OCULTAR)'!$Q$3:$S$133,3,0),"")</f>
        <v>10583920000303</v>
      </c>
      <c r="B39" s="10" t="str">
        <f>'[1]TCE - ANEXO III - Preencher'!C48</f>
        <v>UPA CURADO - C.G 004/2022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44774</v>
      </c>
      <c r="H39" s="15">
        <f>'[1]TCE - ANEXO III - Preencher'!I48</f>
        <v>0</v>
      </c>
      <c r="I39" s="15">
        <f>'[1]TCE - ANEXO III - Preencher'!J48</f>
        <v>331.21</v>
      </c>
      <c r="J39" s="15">
        <f>'[1]TCE - ANEXO III - Preencher'!K48</f>
        <v>0</v>
      </c>
      <c r="K39" s="16">
        <f>'[1]TCE - ANEXO III - Preencher'!L48</f>
        <v>162.41</v>
      </c>
      <c r="L39" s="16">
        <f>'[1]TCE - ANEXO III - Preencher'!M48</f>
        <v>14.35</v>
      </c>
      <c r="M39" s="16">
        <f t="shared" si="1"/>
        <v>148.06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117.05</v>
      </c>
      <c r="R39" s="16">
        <f>'[1]TCE - ANEXO III - Preencher'!S48</f>
        <v>38.299999999999997</v>
      </c>
      <c r="S39" s="17">
        <f t="shared" si="3"/>
        <v>78.75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568.01</v>
      </c>
    </row>
    <row r="40" spans="1:28" s="4" customFormat="1" x14ac:dyDescent="0.2">
      <c r="A40" s="9">
        <f>IFERROR(VLOOKUP(B40,'[1]DADOS (OCULTAR)'!$Q$3:$S$133,3,0),"")</f>
        <v>10583920000303</v>
      </c>
      <c r="B40" s="10" t="str">
        <f>'[1]TCE - ANEXO III - Preencher'!C49</f>
        <v>UPA CURADO - C.G 004/2022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322205</v>
      </c>
      <c r="G40" s="14">
        <f>IF('[1]TCE - ANEXO III - Preencher'!H49="","",'[1]TCE - ANEXO III - Preencher'!H49)</f>
        <v>44774</v>
      </c>
      <c r="H40" s="15">
        <f>'[1]TCE - ANEXO III - Preencher'!I49</f>
        <v>0</v>
      </c>
      <c r="I40" s="15">
        <f>'[1]TCE - ANEXO III - Preencher'!J49</f>
        <v>171.21</v>
      </c>
      <c r="J40" s="15">
        <f>'[1]TCE - ANEXO III - Preencher'!K49</f>
        <v>0</v>
      </c>
      <c r="K40" s="16">
        <f>'[1]TCE - ANEXO III - Preencher'!L49</f>
        <v>162.41</v>
      </c>
      <c r="L40" s="16">
        <f>'[1]TCE - ANEXO III - Preencher'!M49</f>
        <v>14.35</v>
      </c>
      <c r="M40" s="16">
        <f t="shared" si="1"/>
        <v>148.06</v>
      </c>
      <c r="N40" s="16">
        <f>'[1]TCE - ANEXO III - Preencher'!O49</f>
        <v>1.93</v>
      </c>
      <c r="O40" s="16">
        <f>'[1]TCE - ANEXO III - Preencher'!P49</f>
        <v>0</v>
      </c>
      <c r="P40" s="17">
        <f t="shared" si="2"/>
        <v>1.93</v>
      </c>
      <c r="Q40" s="16">
        <f>'[1]TCE - ANEXO III - Preencher'!R49</f>
        <v>117.05</v>
      </c>
      <c r="R40" s="16">
        <f>'[1]TCE - ANEXO III - Preencher'!S49</f>
        <v>38.299999999999997</v>
      </c>
      <c r="S40" s="17">
        <f t="shared" si="3"/>
        <v>78.75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399.95</v>
      </c>
    </row>
    <row r="41" spans="1:28" s="4" customFormat="1" x14ac:dyDescent="0.2">
      <c r="A41" s="9">
        <f>IFERROR(VLOOKUP(B41,'[1]DADOS (OCULTAR)'!$Q$3:$S$133,3,0),"")</f>
        <v>10583920000303</v>
      </c>
      <c r="B41" s="10" t="str">
        <f>'[1]TCE - ANEXO III - Preencher'!C50</f>
        <v>UPA CURADO - C.G 004/2022</v>
      </c>
      <c r="C41" s="11"/>
      <c r="D41" s="12" t="str">
        <f>'[1]TCE - ANEXO III - Preencher'!E50</f>
        <v>AUREA LANE DOS SANTOS FEITOSA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324115</v>
      </c>
      <c r="G41" s="14">
        <f>IF('[1]TCE - ANEXO III - Preencher'!H50="","",'[1]TCE - ANEXO III - Preencher'!H50)</f>
        <v>44774</v>
      </c>
      <c r="H41" s="15">
        <f>'[1]TCE - ANEXO III - Preencher'!I50</f>
        <v>0</v>
      </c>
      <c r="I41" s="15">
        <f>'[1]TCE - ANEXO III - Preencher'!J50</f>
        <v>291.32</v>
      </c>
      <c r="J41" s="15">
        <f>'[1]TCE - ANEXO III - Preencher'!K50</f>
        <v>0</v>
      </c>
      <c r="K41" s="16">
        <f>'[1]TCE - ANEXO III - Preencher'!L50</f>
        <v>162.41</v>
      </c>
      <c r="L41" s="16">
        <f>'[1]TCE - ANEXO III - Preencher'!M50</f>
        <v>14.35</v>
      </c>
      <c r="M41" s="16">
        <f t="shared" si="1"/>
        <v>148.06</v>
      </c>
      <c r="N41" s="16">
        <f>'[1]TCE - ANEXO III - Preencher'!O50</f>
        <v>9.99</v>
      </c>
      <c r="O41" s="16">
        <f>'[1]TCE - ANEXO III - Preencher'!P50</f>
        <v>0</v>
      </c>
      <c r="P41" s="17">
        <f t="shared" si="2"/>
        <v>9.99</v>
      </c>
      <c r="Q41" s="16">
        <f>'[1]TCE - ANEXO III - Preencher'!R50</f>
        <v>117.05</v>
      </c>
      <c r="R41" s="16">
        <f>'[1]TCE - ANEXO III - Preencher'!S50</f>
        <v>38.299999999999997</v>
      </c>
      <c r="S41" s="17">
        <f t="shared" si="3"/>
        <v>78.75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528.12</v>
      </c>
    </row>
    <row r="42" spans="1:28" s="4" customFormat="1" x14ac:dyDescent="0.2">
      <c r="A42" s="9">
        <f>IFERROR(VLOOKUP(B42,'[1]DADOS (OCULTAR)'!$Q$3:$S$133,3,0),"")</f>
        <v>10583920000303</v>
      </c>
      <c r="B42" s="10" t="str">
        <f>'[1]TCE - ANEXO III - Preencher'!C51</f>
        <v>UPA CURADO - C.G 004/2022</v>
      </c>
      <c r="C42" s="11"/>
      <c r="D42" s="12" t="str">
        <f>'[1]TCE - ANEXO III - Preencher'!E51</f>
        <v>BEATRIZ CANUTO DE OLIVEIRA MAGALHAES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225124</v>
      </c>
      <c r="G42" s="14">
        <f>IF('[1]TCE - ANEXO III - Preencher'!H51="","",'[1]TCE - ANEXO III - Preencher'!H51)</f>
        <v>44774</v>
      </c>
      <c r="H42" s="15">
        <f>'[1]TCE - ANEXO III - Preencher'!I51</f>
        <v>0</v>
      </c>
      <c r="I42" s="15">
        <f>'[1]TCE - ANEXO III - Preencher'!J51</f>
        <v>413.49</v>
      </c>
      <c r="J42" s="15">
        <f>'[1]TCE - ANEXO III - Preencher'!K51</f>
        <v>0</v>
      </c>
      <c r="K42" s="16">
        <f>'[1]TCE - ANEXO III - Preencher'!L51</f>
        <v>162.41</v>
      </c>
      <c r="L42" s="16">
        <f>'[1]TCE - ANEXO III - Preencher'!M51</f>
        <v>14.35</v>
      </c>
      <c r="M42" s="16">
        <f t="shared" si="1"/>
        <v>148.06</v>
      </c>
      <c r="N42" s="16">
        <f>'[1]TCE - ANEXO III - Preencher'!O51</f>
        <v>6.15</v>
      </c>
      <c r="O42" s="16">
        <f>'[1]TCE - ANEXO III - Preencher'!P51</f>
        <v>1.23</v>
      </c>
      <c r="P42" s="17">
        <f t="shared" si="2"/>
        <v>4.92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566.46999999999991</v>
      </c>
    </row>
    <row r="43" spans="1:28" s="4" customFormat="1" x14ac:dyDescent="0.2">
      <c r="A43" s="9">
        <f>IFERROR(VLOOKUP(B43,'[1]DADOS (OCULTAR)'!$Q$3:$S$133,3,0),"")</f>
        <v>10583920000303</v>
      </c>
      <c r="B43" s="10" t="str">
        <f>'[1]TCE - ANEXO III - Preencher'!C52</f>
        <v>UPA CURADO - C.G 004/2022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44774</v>
      </c>
      <c r="H43" s="15">
        <f>'[1]TCE - ANEXO III - Preencher'!I52</f>
        <v>0</v>
      </c>
      <c r="I43" s="15">
        <f>'[1]TCE - ANEXO III - Preencher'!J52</f>
        <v>322.85000000000002</v>
      </c>
      <c r="J43" s="15">
        <f>'[1]TCE - ANEXO III - Preencher'!K52</f>
        <v>0</v>
      </c>
      <c r="K43" s="16">
        <f>'[1]TCE - ANEXO III - Preencher'!L52</f>
        <v>162.41</v>
      </c>
      <c r="L43" s="16">
        <f>'[1]TCE - ANEXO III - Preencher'!M52</f>
        <v>14.35</v>
      </c>
      <c r="M43" s="16">
        <f t="shared" si="1"/>
        <v>148.06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475.83000000000004</v>
      </c>
    </row>
    <row r="44" spans="1:28" s="4" customFormat="1" x14ac:dyDescent="0.2">
      <c r="A44" s="9">
        <f>IFERROR(VLOOKUP(B44,'[1]DADOS (OCULTAR)'!$Q$3:$S$133,3,0),"")</f>
        <v>10583920000303</v>
      </c>
      <c r="B44" s="10" t="str">
        <f>'[1]TCE - ANEXO III - Preencher'!C53</f>
        <v>UPA CURADO - C.G 004/2022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44774</v>
      </c>
      <c r="H44" s="15">
        <f>'[1]TCE - ANEXO III - Preencher'!I53</f>
        <v>0</v>
      </c>
      <c r="I44" s="15">
        <f>'[1]TCE - ANEXO III - Preencher'!J53</f>
        <v>384.9</v>
      </c>
      <c r="J44" s="15">
        <f>'[1]TCE - ANEXO III - Preencher'!K53</f>
        <v>0</v>
      </c>
      <c r="K44" s="16">
        <f>'[1]TCE - ANEXO III - Preencher'!L53</f>
        <v>162.41</v>
      </c>
      <c r="L44" s="16">
        <f>'[1]TCE - ANEXO III - Preencher'!M53</f>
        <v>14.35</v>
      </c>
      <c r="M44" s="16">
        <f t="shared" si="1"/>
        <v>148.06</v>
      </c>
      <c r="N44" s="16">
        <f>'[1]TCE - ANEXO III - Preencher'!O53</f>
        <v>6.15</v>
      </c>
      <c r="O44" s="16">
        <f>'[1]TCE - ANEXO III - Preencher'!P53</f>
        <v>1.23</v>
      </c>
      <c r="P44" s="17">
        <f t="shared" si="2"/>
        <v>4.92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537.88</v>
      </c>
    </row>
    <row r="45" spans="1:28" s="4" customFormat="1" x14ac:dyDescent="0.2">
      <c r="A45" s="9">
        <f>IFERROR(VLOOKUP(B45,'[1]DADOS (OCULTAR)'!$Q$3:$S$133,3,0),"")</f>
        <v>10583920000303</v>
      </c>
      <c r="B45" s="10" t="str">
        <f>'[1]TCE - ANEXO III - Preencher'!C54</f>
        <v>UPA CURADO - C.G 004/2022</v>
      </c>
      <c r="C45" s="11"/>
      <c r="D45" s="12" t="str">
        <f>'[1]TCE - ANEXO III - Preencher'!E54</f>
        <v>CAIQUE BARROS NEVES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225124</v>
      </c>
      <c r="G45" s="14">
        <f>IF('[1]TCE - ANEXO III - Preencher'!H54="","",'[1]TCE - ANEXO III - Preencher'!H54)</f>
        <v>44774</v>
      </c>
      <c r="H45" s="15">
        <f>'[1]TCE - ANEXO III - Preencher'!I54</f>
        <v>0</v>
      </c>
      <c r="I45" s="15">
        <f>'[1]TCE - ANEXO III - Preencher'!J54</f>
        <v>483.38</v>
      </c>
      <c r="J45" s="15">
        <f>'[1]TCE - ANEXO III - Preencher'!K54</f>
        <v>0</v>
      </c>
      <c r="K45" s="16">
        <f>'[1]TCE - ANEXO III - Preencher'!L54</f>
        <v>162.41</v>
      </c>
      <c r="L45" s="16">
        <f>'[1]TCE - ANEXO III - Preencher'!M54</f>
        <v>14.35</v>
      </c>
      <c r="M45" s="16">
        <f t="shared" si="1"/>
        <v>148.06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636.36</v>
      </c>
    </row>
    <row r="46" spans="1:28" s="4" customFormat="1" x14ac:dyDescent="0.2">
      <c r="A46" s="9">
        <f>IFERROR(VLOOKUP(B46,'[1]DADOS (OCULTAR)'!$Q$3:$S$133,3,0),"")</f>
        <v>10583920000303</v>
      </c>
      <c r="B46" s="10" t="str">
        <f>'[1]TCE - ANEXO III - Preencher'!C55</f>
        <v>UPA CURADO - C.G 004/2022</v>
      </c>
      <c r="C46" s="11"/>
      <c r="D46" s="12" t="str">
        <f>'[1]TCE - ANEXO III - Preencher'!E55</f>
        <v>CAMILA GUEDES FERRO MELO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223505</v>
      </c>
      <c r="G46" s="14">
        <f>IF('[1]TCE - ANEXO III - Preencher'!H55="","",'[1]TCE - ANEXO III - Preencher'!H55)</f>
        <v>44774</v>
      </c>
      <c r="H46" s="15">
        <f>'[1]TCE - ANEXO III - Preencher'!I55</f>
        <v>0</v>
      </c>
      <c r="I46" s="15">
        <f>'[1]TCE - ANEXO III - Preencher'!J55</f>
        <v>355.41</v>
      </c>
      <c r="J46" s="15">
        <f>'[1]TCE - ANEXO III - Preencher'!K55</f>
        <v>0</v>
      </c>
      <c r="K46" s="16">
        <f>'[1]TCE - ANEXO III - Preencher'!L55</f>
        <v>162.41</v>
      </c>
      <c r="L46" s="16">
        <f>'[1]TCE - ANEXO III - Preencher'!M55</f>
        <v>14.35</v>
      </c>
      <c r="M46" s="16">
        <f t="shared" si="1"/>
        <v>148.06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117.05</v>
      </c>
      <c r="R46" s="16">
        <f>'[1]TCE - ANEXO III - Preencher'!S55</f>
        <v>38.299999999999997</v>
      </c>
      <c r="S46" s="17">
        <f t="shared" si="3"/>
        <v>78.75</v>
      </c>
      <c r="T46" s="16">
        <f>'[1]TCE - ANEXO III - Preencher'!U55</f>
        <v>106.83</v>
      </c>
      <c r="U46" s="16">
        <f>'[1]TCE - ANEXO III - Preencher'!V55</f>
        <v>0</v>
      </c>
      <c r="V46" s="17">
        <f t="shared" si="4"/>
        <v>106.83</v>
      </c>
      <c r="W46" s="18" t="str">
        <f>IF('[1]TCE - ANEXO III - Preencher'!X55="","",'[1]TCE - ANEXO III - Preencher'!X55)</f>
        <v>AUX.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690.64</v>
      </c>
    </row>
    <row r="47" spans="1:28" s="4" customFormat="1" x14ac:dyDescent="0.2">
      <c r="A47" s="9">
        <f>IFERROR(VLOOKUP(B47,'[1]DADOS (OCULTAR)'!$Q$3:$S$133,3,0),"")</f>
        <v>10583920000303</v>
      </c>
      <c r="B47" s="10" t="str">
        <f>'[1]TCE - ANEXO III - Preencher'!C56</f>
        <v>UPA CURADO - C.G 004/2022</v>
      </c>
      <c r="C47" s="11"/>
      <c r="D47" s="12" t="str">
        <f>'[1]TCE - ANEXO III - Preencher'!E56</f>
        <v>CAMILA QUEIROGA DA SILVEIRA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225125</v>
      </c>
      <c r="G47" s="14">
        <f>IF('[1]TCE - ANEXO III - Preencher'!H56="","",'[1]TCE - ANEXO III - Preencher'!H56)</f>
        <v>44774</v>
      </c>
      <c r="H47" s="15">
        <f>'[1]TCE - ANEXO III - Preencher'!I56</f>
        <v>0</v>
      </c>
      <c r="I47" s="15">
        <f>'[1]TCE - ANEXO III - Preencher'!J56</f>
        <v>271.27999999999997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276.2</v>
      </c>
    </row>
    <row r="48" spans="1:28" s="4" customFormat="1" x14ac:dyDescent="0.2">
      <c r="A48" s="9">
        <f>IFERROR(VLOOKUP(B48,'[1]DADOS (OCULTAR)'!$Q$3:$S$133,3,0),"")</f>
        <v>10583920000303</v>
      </c>
      <c r="B48" s="10" t="str">
        <f>'[1]TCE - ANEXO III - Preencher'!C57</f>
        <v>UPA CURADO - C.G 004/2022</v>
      </c>
      <c r="C48" s="11"/>
      <c r="D48" s="12" t="str">
        <f>'[1]TCE - ANEXO III - Preencher'!E57</f>
        <v>CAMILLA DAYANNE DO NASCIMENTO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223405</v>
      </c>
      <c r="G48" s="14">
        <f>IF('[1]TCE - ANEXO III - Preencher'!H57="","",'[1]TCE - ANEXO III - Preencher'!H57)</f>
        <v>44774</v>
      </c>
      <c r="H48" s="15">
        <f>'[1]TCE - ANEXO III - Preencher'!I57</f>
        <v>0</v>
      </c>
      <c r="I48" s="15">
        <f>'[1]TCE - ANEXO III - Preencher'!J57</f>
        <v>297.17</v>
      </c>
      <c r="J48" s="15">
        <f>'[1]TCE - ANEXO III - Preencher'!K57</f>
        <v>0</v>
      </c>
      <c r="K48" s="16">
        <f>'[1]TCE - ANEXO III - Preencher'!L57</f>
        <v>162.41</v>
      </c>
      <c r="L48" s="16">
        <f>'[1]TCE - ANEXO III - Preencher'!M57</f>
        <v>14.35</v>
      </c>
      <c r="M48" s="16">
        <f t="shared" si="1"/>
        <v>148.06</v>
      </c>
      <c r="N48" s="16">
        <f>'[1]TCE - ANEXO III - Preencher'!O57</f>
        <v>1.93</v>
      </c>
      <c r="O48" s="16">
        <f>'[1]TCE - ANEXO III - Preencher'!P57</f>
        <v>0</v>
      </c>
      <c r="P48" s="17">
        <f t="shared" si="2"/>
        <v>1.93</v>
      </c>
      <c r="Q48" s="16">
        <f>'[1]TCE - ANEXO III - Preencher'!R57</f>
        <v>117.05</v>
      </c>
      <c r="R48" s="16">
        <f>'[1]TCE - ANEXO III - Preencher'!S57</f>
        <v>38.299999999999997</v>
      </c>
      <c r="S48" s="17">
        <f t="shared" si="3"/>
        <v>78.75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525.91000000000008</v>
      </c>
    </row>
    <row r="49" spans="1:28" s="4" customFormat="1" x14ac:dyDescent="0.2">
      <c r="A49" s="9">
        <f>IFERROR(VLOOKUP(B49,'[1]DADOS (OCULTAR)'!$Q$3:$S$133,3,0),"")</f>
        <v>10583920000303</v>
      </c>
      <c r="B49" s="10" t="str">
        <f>'[1]TCE - ANEXO III - Preencher'!C58</f>
        <v>UPA CURADO - C.G 004/2022</v>
      </c>
      <c r="C49" s="11"/>
      <c r="D49" s="12" t="str">
        <f>'[1]TCE - ANEXO III - Preencher'!E58</f>
        <v>CAMYLA MELO COELHO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225270</v>
      </c>
      <c r="G49" s="14">
        <f>IF('[1]TCE - ANEXO III - Preencher'!H58="","",'[1]TCE - ANEXO III - Preencher'!H58)</f>
        <v>44774</v>
      </c>
      <c r="H49" s="15">
        <f>'[1]TCE - ANEXO III - Preencher'!I58</f>
        <v>0</v>
      </c>
      <c r="I49" s="15">
        <f>'[1]TCE - ANEXO III - Preencher'!J58</f>
        <v>970.47</v>
      </c>
      <c r="J49" s="15">
        <f>'[1]TCE - ANEXO III - Preencher'!K58</f>
        <v>0</v>
      </c>
      <c r="K49" s="16">
        <f>'[1]TCE - ANEXO III - Preencher'!L58</f>
        <v>162.41</v>
      </c>
      <c r="L49" s="16">
        <f>'[1]TCE - ANEXO III - Preencher'!M58</f>
        <v>14.35</v>
      </c>
      <c r="M49" s="16">
        <f t="shared" si="1"/>
        <v>148.06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1123.45</v>
      </c>
    </row>
    <row r="50" spans="1:28" s="4" customFormat="1" x14ac:dyDescent="0.2">
      <c r="A50" s="9">
        <f>IFERROR(VLOOKUP(B50,'[1]DADOS (OCULTAR)'!$Q$3:$S$133,3,0),"")</f>
        <v>10583920000303</v>
      </c>
      <c r="B50" s="10" t="str">
        <f>'[1]TCE - ANEXO III - Preencher'!C59</f>
        <v>UPA CURADO - C.G 004/2022</v>
      </c>
      <c r="C50" s="11"/>
      <c r="D50" s="12" t="str">
        <f>'[1]TCE - ANEXO III - Preencher'!E59</f>
        <v>CARLA FEITOSA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44774</v>
      </c>
      <c r="H50" s="15">
        <f>'[1]TCE - ANEXO III - Preencher'!I59</f>
        <v>0</v>
      </c>
      <c r="I50" s="15">
        <f>'[1]TCE - ANEXO III - Preencher'!J59</f>
        <v>381.8</v>
      </c>
      <c r="J50" s="15">
        <f>'[1]TCE - ANEXO III - Preencher'!K59</f>
        <v>0</v>
      </c>
      <c r="K50" s="16">
        <f>'[1]TCE - ANEXO III - Preencher'!L59</f>
        <v>162.41</v>
      </c>
      <c r="L50" s="16">
        <f>'[1]TCE - ANEXO III - Preencher'!M59</f>
        <v>14.35</v>
      </c>
      <c r="M50" s="16">
        <f t="shared" si="1"/>
        <v>148.06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117.05</v>
      </c>
      <c r="R50" s="16">
        <f>'[1]TCE - ANEXO III - Preencher'!S59</f>
        <v>38.299999999999997</v>
      </c>
      <c r="S50" s="17">
        <f t="shared" si="3"/>
        <v>78.75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610.20000000000005</v>
      </c>
    </row>
    <row r="51" spans="1:28" s="4" customFormat="1" x14ac:dyDescent="0.2">
      <c r="A51" s="9">
        <f>IFERROR(VLOOKUP(B51,'[1]DADOS (OCULTAR)'!$Q$3:$S$133,3,0),"")</f>
        <v>10583920000303</v>
      </c>
      <c r="B51" s="10" t="str">
        <f>'[1]TCE - ANEXO III - Preencher'!C60</f>
        <v>UPA CURADO - C.G 004/2022</v>
      </c>
      <c r="C51" s="11"/>
      <c r="D51" s="12" t="str">
        <f>'[1]TCE - ANEXO III - Preencher'!E60</f>
        <v>CARLOS HENRIQUE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44774</v>
      </c>
      <c r="H51" s="15">
        <f>'[1]TCE - ANEXO III - Preencher'!I60</f>
        <v>0</v>
      </c>
      <c r="I51" s="15">
        <f>'[1]TCE - ANEXO III - Preencher'!J60</f>
        <v>130.19999999999999</v>
      </c>
      <c r="J51" s="15">
        <f>'[1]TCE - ANEXO III - Preencher'!K60</f>
        <v>0</v>
      </c>
      <c r="K51" s="16">
        <f>'[1]TCE - ANEXO III - Preencher'!L60</f>
        <v>162.41</v>
      </c>
      <c r="L51" s="16">
        <f>'[1]TCE - ANEXO III - Preencher'!M60</f>
        <v>14.35</v>
      </c>
      <c r="M51" s="16">
        <f t="shared" si="1"/>
        <v>148.06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117.05</v>
      </c>
      <c r="R51" s="16">
        <f>'[1]TCE - ANEXO III - Preencher'!S60</f>
        <v>38.299999999999997</v>
      </c>
      <c r="S51" s="17">
        <f t="shared" si="3"/>
        <v>78.75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358.94</v>
      </c>
    </row>
    <row r="52" spans="1:28" s="4" customFormat="1" x14ac:dyDescent="0.2">
      <c r="A52" s="9">
        <f>IFERROR(VLOOKUP(B52,'[1]DADOS (OCULTAR)'!$Q$3:$S$133,3,0),"")</f>
        <v>10583920000303</v>
      </c>
      <c r="B52" s="10" t="str">
        <f>'[1]TCE - ANEXO III - Preencher'!C61</f>
        <v>UPA CURADO - C.G 004/2022</v>
      </c>
      <c r="C52" s="11"/>
      <c r="D52" s="12" t="str">
        <f>'[1]TCE - ANEXO III - Preencher'!E61</f>
        <v>CARLOS HENRIQUE SILVA CUNHA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44774</v>
      </c>
      <c r="H52" s="15">
        <f>'[1]TCE - ANEXO III - Preencher'!I61</f>
        <v>0</v>
      </c>
      <c r="I52" s="15">
        <f>'[1]TCE - ANEXO III - Preencher'!J61</f>
        <v>734.56</v>
      </c>
      <c r="J52" s="15">
        <f>'[1]TCE - ANEXO III - Preencher'!K61</f>
        <v>0</v>
      </c>
      <c r="K52" s="16">
        <f>'[1]TCE - ANEXO III - Preencher'!L61</f>
        <v>162.41</v>
      </c>
      <c r="L52" s="16">
        <f>'[1]TCE - ANEXO III - Preencher'!M61</f>
        <v>14.35</v>
      </c>
      <c r="M52" s="16">
        <f t="shared" si="1"/>
        <v>148.06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887.53999999999985</v>
      </c>
    </row>
    <row r="53" spans="1:28" s="4" customFormat="1" x14ac:dyDescent="0.2">
      <c r="A53" s="9">
        <f>IFERROR(VLOOKUP(B53,'[1]DADOS (OCULTAR)'!$Q$3:$S$133,3,0),"")</f>
        <v>10583920000303</v>
      </c>
      <c r="B53" s="10" t="str">
        <f>'[1]TCE - ANEXO III - Preencher'!C62</f>
        <v>UPA CURADO - C.G 004/2022</v>
      </c>
      <c r="C53" s="11"/>
      <c r="D53" s="12" t="str">
        <f>'[1]TCE - ANEXO III - Preencher'!E62</f>
        <v>CARLOS LIMA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411005</v>
      </c>
      <c r="G53" s="14">
        <f>IF('[1]TCE - ANEXO III - Preencher'!H62="","",'[1]TCE - ANEXO III - Preencher'!H62)</f>
        <v>44774</v>
      </c>
      <c r="H53" s="15">
        <f>'[1]TCE - ANEXO III - Preencher'!I62</f>
        <v>0</v>
      </c>
      <c r="I53" s="15">
        <f>'[1]TCE - ANEXO III - Preencher'!J62</f>
        <v>129.41999999999999</v>
      </c>
      <c r="J53" s="15">
        <f>'[1]TCE - ANEXO III - Preencher'!K62</f>
        <v>0</v>
      </c>
      <c r="K53" s="16">
        <f>'[1]TCE - ANEXO III - Preencher'!L62</f>
        <v>162.41</v>
      </c>
      <c r="L53" s="16">
        <f>'[1]TCE - ANEXO III - Preencher'!M62</f>
        <v>14.35</v>
      </c>
      <c r="M53" s="16">
        <f t="shared" si="1"/>
        <v>148.06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117.05</v>
      </c>
      <c r="R53" s="16">
        <f>'[1]TCE - ANEXO III - Preencher'!S62</f>
        <v>38.299999999999997</v>
      </c>
      <c r="S53" s="17">
        <f t="shared" si="3"/>
        <v>78.75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358.16</v>
      </c>
    </row>
    <row r="54" spans="1:28" s="4" customFormat="1" x14ac:dyDescent="0.2">
      <c r="A54" s="9">
        <f>IFERROR(VLOOKUP(B54,'[1]DADOS (OCULTAR)'!$Q$3:$S$133,3,0),"")</f>
        <v>10583920000303</v>
      </c>
      <c r="B54" s="10" t="str">
        <f>'[1]TCE - ANEXO III - Preencher'!C63</f>
        <v>UPA CURADO - C.G 004/2022</v>
      </c>
      <c r="C54" s="11"/>
      <c r="D54" s="12" t="str">
        <f>'[1]TCE - ANEXO III - Preencher'!E63</f>
        <v>CARMILANEZ FRANCISCA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422105</v>
      </c>
      <c r="G54" s="14">
        <f>IF('[1]TCE - ANEXO III - Preencher'!H63="","",'[1]TCE - ANEXO III - Preencher'!H63)</f>
        <v>44774</v>
      </c>
      <c r="H54" s="15">
        <f>'[1]TCE - ANEXO III - Preencher'!I63</f>
        <v>0</v>
      </c>
      <c r="I54" s="15">
        <f>'[1]TCE - ANEXO III - Preencher'!J63</f>
        <v>164.22</v>
      </c>
      <c r="J54" s="15">
        <f>'[1]TCE - ANEXO III - Preencher'!K63</f>
        <v>0</v>
      </c>
      <c r="K54" s="16">
        <f>'[1]TCE - ANEXO III - Preencher'!L63</f>
        <v>162.41</v>
      </c>
      <c r="L54" s="16">
        <f>'[1]TCE - ANEXO III - Preencher'!M63</f>
        <v>14.35</v>
      </c>
      <c r="M54" s="16">
        <f t="shared" si="1"/>
        <v>148.06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117.05</v>
      </c>
      <c r="R54" s="16">
        <f>'[1]TCE - ANEXO III - Preencher'!S63</f>
        <v>38.299999999999997</v>
      </c>
      <c r="S54" s="17">
        <f t="shared" si="3"/>
        <v>78.75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392.96</v>
      </c>
    </row>
    <row r="55" spans="1:28" s="4" customFormat="1" x14ac:dyDescent="0.2">
      <c r="A55" s="9">
        <f>IFERROR(VLOOKUP(B55,'[1]DADOS (OCULTAR)'!$Q$3:$S$133,3,0),"")</f>
        <v>10583920000303</v>
      </c>
      <c r="B55" s="10" t="str">
        <f>'[1]TCE - ANEXO III - Preencher'!C64</f>
        <v>UPA CURADO - C.G 004/2022</v>
      </c>
      <c r="C55" s="11"/>
      <c r="D55" s="12" t="str">
        <f>'[1]TCE - ANEXO III - Preencher'!E64</f>
        <v>CELIA CARVALHO OZIAS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225125</v>
      </c>
      <c r="G55" s="14">
        <f>IF('[1]TCE - ANEXO III - Preencher'!H64="","",'[1]TCE - ANEXO III - Preencher'!H64)</f>
        <v>44774</v>
      </c>
      <c r="H55" s="15">
        <f>'[1]TCE - ANEXO III - Preencher'!I64</f>
        <v>0</v>
      </c>
      <c r="I55" s="15">
        <f>'[1]TCE - ANEXO III - Preencher'!J64</f>
        <v>673.46</v>
      </c>
      <c r="J55" s="15">
        <f>'[1]TCE - ANEXO III - Preencher'!K64</f>
        <v>0</v>
      </c>
      <c r="K55" s="16">
        <f>'[1]TCE - ANEXO III - Preencher'!L64</f>
        <v>162.41</v>
      </c>
      <c r="L55" s="16">
        <f>'[1]TCE - ANEXO III - Preencher'!M64</f>
        <v>14.35</v>
      </c>
      <c r="M55" s="16">
        <f t="shared" si="1"/>
        <v>148.06</v>
      </c>
      <c r="N55" s="16">
        <f>'[1]TCE - ANEXO III - Preencher'!O64</f>
        <v>6.15</v>
      </c>
      <c r="O55" s="16">
        <f>'[1]TCE - ANEXO III - Preencher'!P64</f>
        <v>1.23</v>
      </c>
      <c r="P55" s="17">
        <f t="shared" si="2"/>
        <v>4.92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826.43999999999994</v>
      </c>
    </row>
    <row r="56" spans="1:28" s="4" customFormat="1" x14ac:dyDescent="0.2">
      <c r="A56" s="9">
        <f>IFERROR(VLOOKUP(B56,'[1]DADOS (OCULTAR)'!$Q$3:$S$133,3,0),"")</f>
        <v>10583920000303</v>
      </c>
      <c r="B56" s="10" t="str">
        <f>'[1]TCE - ANEXO III - Preencher'!C65</f>
        <v>UPA CURADO - C.G 004/2022</v>
      </c>
      <c r="C56" s="11"/>
      <c r="D56" s="12" t="str">
        <f>'[1]TCE - ANEXO III - Preencher'!E65</f>
        <v>CHARLENE DULCINEIA PINHEIRO SIQUEIRA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223505</v>
      </c>
      <c r="G56" s="14">
        <f>IF('[1]TCE - ANEXO III - Preencher'!H65="","",'[1]TCE - ANEXO III - Preencher'!H65)</f>
        <v>44774</v>
      </c>
      <c r="H56" s="15">
        <f>'[1]TCE - ANEXO III - Preencher'!I65</f>
        <v>0</v>
      </c>
      <c r="I56" s="15">
        <f>'[1]TCE - ANEXO III - Preencher'!J65</f>
        <v>493.55</v>
      </c>
      <c r="J56" s="15">
        <f>'[1]TCE - ANEXO III - Preencher'!K65</f>
        <v>0</v>
      </c>
      <c r="K56" s="16">
        <f>'[1]TCE - ANEXO III - Preencher'!L65</f>
        <v>162.41</v>
      </c>
      <c r="L56" s="16">
        <f>'[1]TCE - ANEXO III - Preencher'!M65</f>
        <v>14.35</v>
      </c>
      <c r="M56" s="16">
        <f t="shared" si="1"/>
        <v>148.06</v>
      </c>
      <c r="N56" s="16">
        <f>'[1]TCE - ANEXO III - Preencher'!O65</f>
        <v>1.59</v>
      </c>
      <c r="O56" s="16">
        <f>'[1]TCE - ANEXO III - Preencher'!P65</f>
        <v>0</v>
      </c>
      <c r="P56" s="17">
        <f t="shared" si="2"/>
        <v>1.59</v>
      </c>
      <c r="Q56" s="16">
        <f>'[1]TCE - ANEXO III - Preencher'!R65</f>
        <v>117.05</v>
      </c>
      <c r="R56" s="16">
        <f>'[1]TCE - ANEXO III - Preencher'!S65</f>
        <v>38.299999999999997</v>
      </c>
      <c r="S56" s="17">
        <f t="shared" si="3"/>
        <v>78.75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721.95</v>
      </c>
    </row>
    <row r="57" spans="1:28" s="4" customFormat="1" x14ac:dyDescent="0.2">
      <c r="A57" s="9">
        <f>IFERROR(VLOOKUP(B57,'[1]DADOS (OCULTAR)'!$Q$3:$S$133,3,0),"")</f>
        <v>10583920000303</v>
      </c>
      <c r="B57" s="10" t="str">
        <f>'[1]TCE - ANEXO III - Preencher'!C66</f>
        <v>UPA CURADO - C.G 004/2022</v>
      </c>
      <c r="C57" s="11"/>
      <c r="D57" s="12" t="str">
        <f>'[1]TCE - ANEXO III - Preencher'!E66</f>
        <v>CHRISTIANE MARIA DORNELLAS CAMARA BARBOSA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225125</v>
      </c>
      <c r="G57" s="14">
        <f>IF('[1]TCE - ANEXO III - Preencher'!H66="","",'[1]TCE - ANEXO III - Preencher'!H66)</f>
        <v>44774</v>
      </c>
      <c r="H57" s="15">
        <f>'[1]TCE - ANEXO III - Preencher'!I66</f>
        <v>0</v>
      </c>
      <c r="I57" s="15">
        <f>'[1]TCE - ANEXO III - Preencher'!J66</f>
        <v>384.9</v>
      </c>
      <c r="J57" s="15">
        <f>'[1]TCE - ANEXO III - Preencher'!K66</f>
        <v>0</v>
      </c>
      <c r="K57" s="16">
        <f>'[1]TCE - ANEXO III - Preencher'!L66</f>
        <v>162.41</v>
      </c>
      <c r="L57" s="16">
        <f>'[1]TCE - ANEXO III - Preencher'!M66</f>
        <v>14.35</v>
      </c>
      <c r="M57" s="16">
        <f t="shared" si="1"/>
        <v>148.06</v>
      </c>
      <c r="N57" s="16">
        <f>'[1]TCE - ANEXO III - Preencher'!O66</f>
        <v>6.15</v>
      </c>
      <c r="O57" s="16">
        <f>'[1]TCE - ANEXO III - Preencher'!P66</f>
        <v>1.23</v>
      </c>
      <c r="P57" s="17">
        <f t="shared" si="2"/>
        <v>4.92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537.88</v>
      </c>
    </row>
    <row r="58" spans="1:28" s="4" customFormat="1" x14ac:dyDescent="0.2">
      <c r="A58" s="9">
        <f>IFERROR(VLOOKUP(B58,'[1]DADOS (OCULTAR)'!$Q$3:$S$133,3,0),"")</f>
        <v>10583920000303</v>
      </c>
      <c r="B58" s="10" t="str">
        <f>'[1]TCE - ANEXO III - Preencher'!C67</f>
        <v>UPA CURADO - C.G 004/2022</v>
      </c>
      <c r="C58" s="11"/>
      <c r="D58" s="12" t="str">
        <f>'[1]TCE - ANEXO III - Preencher'!E67</f>
        <v>CLARISSA ALMEIDA FREITAS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225125</v>
      </c>
      <c r="G58" s="14">
        <f>IF('[1]TCE - ANEXO III - Preencher'!H67="","",'[1]TCE - ANEXO III - Preencher'!H67)</f>
        <v>44774</v>
      </c>
      <c r="H58" s="15">
        <f>'[1]TCE - ANEXO III - Preencher'!I67</f>
        <v>0</v>
      </c>
      <c r="I58" s="15">
        <f>'[1]TCE - ANEXO III - Preencher'!J67</f>
        <v>815.77</v>
      </c>
      <c r="J58" s="15">
        <f>'[1]TCE - ANEXO III - Preencher'!K67</f>
        <v>0</v>
      </c>
      <c r="K58" s="16">
        <f>'[1]TCE - ANEXO III - Preencher'!L67</f>
        <v>162.41</v>
      </c>
      <c r="L58" s="16">
        <f>'[1]TCE - ANEXO III - Preencher'!M67</f>
        <v>14.35</v>
      </c>
      <c r="M58" s="16">
        <f t="shared" si="1"/>
        <v>148.06</v>
      </c>
      <c r="N58" s="16">
        <f>'[1]TCE - ANEXO III - Preencher'!O67</f>
        <v>6.15</v>
      </c>
      <c r="O58" s="16">
        <f>'[1]TCE - ANEXO III - Preencher'!P67</f>
        <v>1.23</v>
      </c>
      <c r="P58" s="17">
        <f t="shared" si="2"/>
        <v>4.92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968.74999999999989</v>
      </c>
    </row>
    <row r="59" spans="1:28" s="4" customFormat="1" x14ac:dyDescent="0.2">
      <c r="A59" s="9">
        <f>IFERROR(VLOOKUP(B59,'[1]DADOS (OCULTAR)'!$Q$3:$S$133,3,0),"")</f>
        <v>10583920000303</v>
      </c>
      <c r="B59" s="10" t="str">
        <f>'[1]TCE - ANEXO III - Preencher'!C68</f>
        <v>UPA CURADO - C.G 004/2022</v>
      </c>
      <c r="C59" s="11"/>
      <c r="D59" s="12" t="str">
        <f>'[1]TCE - ANEXO III - Preencher'!E68</f>
        <v>CLAUDILENE DE SOUZA PEREIRA BARBOSA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44774</v>
      </c>
      <c r="H59" s="15">
        <f>'[1]TCE - ANEXO III - Preencher'!I68</f>
        <v>0</v>
      </c>
      <c r="I59" s="15">
        <f>'[1]TCE - ANEXO III - Preencher'!J68</f>
        <v>192.19</v>
      </c>
      <c r="J59" s="15">
        <f>'[1]TCE - ANEXO III - Preencher'!K68</f>
        <v>0</v>
      </c>
      <c r="K59" s="16">
        <f>'[1]TCE - ANEXO III - Preencher'!L68</f>
        <v>162.41</v>
      </c>
      <c r="L59" s="16">
        <f>'[1]TCE - ANEXO III - Preencher'!M68</f>
        <v>14.35</v>
      </c>
      <c r="M59" s="16">
        <f t="shared" si="1"/>
        <v>148.06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117.05</v>
      </c>
      <c r="R59" s="16">
        <f>'[1]TCE - ANEXO III - Preencher'!S68</f>
        <v>38.299999999999997</v>
      </c>
      <c r="S59" s="17">
        <f t="shared" si="3"/>
        <v>78.75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420.93</v>
      </c>
    </row>
    <row r="60" spans="1:28" s="4" customFormat="1" x14ac:dyDescent="0.2">
      <c r="A60" s="9">
        <f>IFERROR(VLOOKUP(B60,'[1]DADOS (OCULTAR)'!$Q$3:$S$133,3,0),"")</f>
        <v>10583920000303</v>
      </c>
      <c r="B60" s="10" t="str">
        <f>'[1]TCE - ANEXO III - Preencher'!C69</f>
        <v>UPA CURADO - C.G 004/2022</v>
      </c>
      <c r="C60" s="11"/>
      <c r="D60" s="12" t="str">
        <f>'[1]TCE - ANEXO III - Preencher'!E69</f>
        <v>CLAUDIO JOSE DE ALBUQUERQUE LEIMIG FILHO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225125</v>
      </c>
      <c r="G60" s="14">
        <f>IF('[1]TCE - ANEXO III - Preencher'!H69="","",'[1]TCE - ANEXO III - Preencher'!H69)</f>
        <v>44774</v>
      </c>
      <c r="H60" s="15">
        <f>'[1]TCE - ANEXO III - Preencher'!I69</f>
        <v>0</v>
      </c>
      <c r="I60" s="15">
        <f>'[1]TCE - ANEXO III - Preencher'!J69</f>
        <v>673.46</v>
      </c>
      <c r="J60" s="15">
        <f>'[1]TCE - ANEXO III - Preencher'!K69</f>
        <v>0</v>
      </c>
      <c r="K60" s="16">
        <f>'[1]TCE - ANEXO III - Preencher'!L69</f>
        <v>162.41</v>
      </c>
      <c r="L60" s="16">
        <f>'[1]TCE - ANEXO III - Preencher'!M69</f>
        <v>14.35</v>
      </c>
      <c r="M60" s="16">
        <f t="shared" si="1"/>
        <v>148.06</v>
      </c>
      <c r="N60" s="16">
        <f>'[1]TCE - ANEXO III - Preencher'!O69</f>
        <v>6.15</v>
      </c>
      <c r="O60" s="16">
        <f>'[1]TCE - ANEXO III - Preencher'!P69</f>
        <v>1.23</v>
      </c>
      <c r="P60" s="17">
        <f t="shared" si="2"/>
        <v>4.92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826.43999999999994</v>
      </c>
    </row>
    <row r="61" spans="1:28" s="4" customFormat="1" x14ac:dyDescent="0.2">
      <c r="A61" s="9">
        <f>IFERROR(VLOOKUP(B61,'[1]DADOS (OCULTAR)'!$Q$3:$S$133,3,0),"")</f>
        <v>10583920000303</v>
      </c>
      <c r="B61" s="10" t="str">
        <f>'[1]TCE - ANEXO III - Preencher'!C70</f>
        <v>UPA CURADO - C.G 004/2022</v>
      </c>
      <c r="C61" s="11"/>
      <c r="D61" s="12" t="str">
        <f>'[1]TCE - ANEXO III - Preencher'!E70</f>
        <v>CRISTIANE MARIA PENHA DE JESUS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514320</v>
      </c>
      <c r="G61" s="14">
        <f>IF('[1]TCE - ANEXO III - Preencher'!H70="","",'[1]TCE - ANEXO III - Preencher'!H70)</f>
        <v>44774</v>
      </c>
      <c r="H61" s="15">
        <f>'[1]TCE - ANEXO III - Preencher'!I70</f>
        <v>0</v>
      </c>
      <c r="I61" s="15">
        <f>'[1]TCE - ANEXO III - Preencher'!J70</f>
        <v>126.8</v>
      </c>
      <c r="J61" s="15">
        <f>'[1]TCE - ANEXO III - Preencher'!K70</f>
        <v>0</v>
      </c>
      <c r="K61" s="16">
        <f>'[1]TCE - ANEXO III - Preencher'!L70</f>
        <v>162.41</v>
      </c>
      <c r="L61" s="16">
        <f>'[1]TCE - ANEXO III - Preencher'!M70</f>
        <v>14.35</v>
      </c>
      <c r="M61" s="16">
        <f t="shared" si="1"/>
        <v>148.06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117.05</v>
      </c>
      <c r="R61" s="16">
        <f>'[1]TCE - ANEXO III - Preencher'!S70</f>
        <v>38.299999999999997</v>
      </c>
      <c r="S61" s="17">
        <f t="shared" si="3"/>
        <v>78.75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355.54</v>
      </c>
    </row>
    <row r="62" spans="1:28" s="4" customFormat="1" x14ac:dyDescent="0.2">
      <c r="A62" s="9">
        <f>IFERROR(VLOOKUP(B62,'[1]DADOS (OCULTAR)'!$Q$3:$S$133,3,0),"")</f>
        <v>10583920000303</v>
      </c>
      <c r="B62" s="10" t="str">
        <f>'[1]TCE - ANEXO III - Preencher'!C71</f>
        <v>UPA CURADO - C.G 004/2022</v>
      </c>
      <c r="C62" s="11"/>
      <c r="D62" s="12" t="str">
        <f>'[1]TCE - ANEXO III - Preencher'!E71</f>
        <v>CRISTIANE SOUZA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322205</v>
      </c>
      <c r="G62" s="14">
        <f>IF('[1]TCE - ANEXO III - Preencher'!H71="","",'[1]TCE - ANEXO III - Preencher'!H71)</f>
        <v>44774</v>
      </c>
      <c r="H62" s="15">
        <f>'[1]TCE - ANEXO III - Preencher'!I71</f>
        <v>0</v>
      </c>
      <c r="I62" s="15">
        <f>'[1]TCE - ANEXO III - Preencher'!J71</f>
        <v>130.96</v>
      </c>
      <c r="J62" s="15">
        <f>'[1]TCE - ANEXO III - Preencher'!K71</f>
        <v>0</v>
      </c>
      <c r="K62" s="16">
        <f>'[1]TCE - ANEXO III - Preencher'!L71</f>
        <v>162.41</v>
      </c>
      <c r="L62" s="16">
        <f>'[1]TCE - ANEXO III - Preencher'!M71</f>
        <v>14.35</v>
      </c>
      <c r="M62" s="16">
        <f t="shared" si="1"/>
        <v>148.06</v>
      </c>
      <c r="N62" s="16">
        <f>'[1]TCE - ANEXO III - Preencher'!O71</f>
        <v>1.93</v>
      </c>
      <c r="O62" s="16">
        <f>'[1]TCE - ANEXO III - Preencher'!P71</f>
        <v>0</v>
      </c>
      <c r="P62" s="17">
        <f t="shared" si="2"/>
        <v>1.93</v>
      </c>
      <c r="Q62" s="16">
        <f>'[1]TCE - ANEXO III - Preencher'!R71</f>
        <v>117.05</v>
      </c>
      <c r="R62" s="16">
        <f>'[1]TCE - ANEXO III - Preencher'!S71</f>
        <v>38.299999999999997</v>
      </c>
      <c r="S62" s="17">
        <f t="shared" si="3"/>
        <v>78.75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359.7</v>
      </c>
    </row>
    <row r="63" spans="1:28" s="4" customFormat="1" x14ac:dyDescent="0.2">
      <c r="A63" s="9">
        <f>IFERROR(VLOOKUP(B63,'[1]DADOS (OCULTAR)'!$Q$3:$S$133,3,0),"")</f>
        <v>10583920000303</v>
      </c>
      <c r="B63" s="10" t="str">
        <f>'[1]TCE - ANEXO III - Preencher'!C72</f>
        <v>UPA CURADO - C.G 004/2022</v>
      </c>
      <c r="C63" s="11"/>
      <c r="D63" s="12" t="str">
        <f>'[1]TCE - ANEXO III - Preencher'!E72</f>
        <v>CRISTIANO DA MATA PEDROZO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324115</v>
      </c>
      <c r="G63" s="14">
        <f>IF('[1]TCE - ANEXO III - Preencher'!H72="","",'[1]TCE - ANEXO III - Preencher'!H72)</f>
        <v>44774</v>
      </c>
      <c r="H63" s="15">
        <f>'[1]TCE - ANEXO III - Preencher'!I72</f>
        <v>0</v>
      </c>
      <c r="I63" s="15">
        <f>'[1]TCE - ANEXO III - Preencher'!J72</f>
        <v>291.32</v>
      </c>
      <c r="J63" s="15">
        <f>'[1]TCE - ANEXO III - Preencher'!K72</f>
        <v>0</v>
      </c>
      <c r="K63" s="16">
        <f>'[1]TCE - ANEXO III - Preencher'!L72</f>
        <v>162.41</v>
      </c>
      <c r="L63" s="16">
        <f>'[1]TCE - ANEXO III - Preencher'!M72</f>
        <v>14.35</v>
      </c>
      <c r="M63" s="16">
        <f t="shared" si="1"/>
        <v>148.06</v>
      </c>
      <c r="N63" s="16">
        <f>'[1]TCE - ANEXO III - Preencher'!O72</f>
        <v>9.99</v>
      </c>
      <c r="O63" s="16">
        <f>'[1]TCE - ANEXO III - Preencher'!P72</f>
        <v>0</v>
      </c>
      <c r="P63" s="17">
        <f t="shared" si="2"/>
        <v>9.99</v>
      </c>
      <c r="Q63" s="16">
        <f>'[1]TCE - ANEXO III - Preencher'!R72</f>
        <v>117.05</v>
      </c>
      <c r="R63" s="16">
        <f>'[1]TCE - ANEXO III - Preencher'!S72</f>
        <v>38.299999999999997</v>
      </c>
      <c r="S63" s="17">
        <f t="shared" si="3"/>
        <v>78.75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528.12</v>
      </c>
    </row>
    <row r="64" spans="1:28" s="4" customFormat="1" x14ac:dyDescent="0.2">
      <c r="A64" s="9">
        <f>IFERROR(VLOOKUP(B64,'[1]DADOS (OCULTAR)'!$Q$3:$S$133,3,0),"")</f>
        <v>10583920000303</v>
      </c>
      <c r="B64" s="10" t="str">
        <f>'[1]TCE - ANEXO III - Preencher'!C73</f>
        <v>UPA CURADO - C.G 004/2022</v>
      </c>
      <c r="C64" s="11"/>
      <c r="D64" s="12" t="str">
        <f>'[1]TCE - ANEXO III - Preencher'!E73</f>
        <v>CYBELE CORREIA PAIVA MONTEIRO MENDES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251605</v>
      </c>
      <c r="G64" s="14">
        <f>IF('[1]TCE - ANEXO III - Preencher'!H73="","",'[1]TCE - ANEXO III - Preencher'!H73)</f>
        <v>44774</v>
      </c>
      <c r="H64" s="15">
        <f>'[1]TCE - ANEXO III - Preencher'!I73</f>
        <v>0</v>
      </c>
      <c r="I64" s="15">
        <f>'[1]TCE - ANEXO III - Preencher'!J73</f>
        <v>246.83</v>
      </c>
      <c r="J64" s="15">
        <f>'[1]TCE - ANEXO III - Preencher'!K73</f>
        <v>0</v>
      </c>
      <c r="K64" s="16">
        <f>'[1]TCE - ANEXO III - Preencher'!L73</f>
        <v>162.41</v>
      </c>
      <c r="L64" s="16">
        <f>'[1]TCE - ANEXO III - Preencher'!M73</f>
        <v>14.35</v>
      </c>
      <c r="M64" s="16">
        <f t="shared" si="1"/>
        <v>148.06</v>
      </c>
      <c r="N64" s="16">
        <f>'[1]TCE - ANEXO III - Preencher'!O73</f>
        <v>1.93</v>
      </c>
      <c r="O64" s="16">
        <f>'[1]TCE - ANEXO III - Preencher'!P73</f>
        <v>0</v>
      </c>
      <c r="P64" s="17">
        <f t="shared" si="2"/>
        <v>1.93</v>
      </c>
      <c r="Q64" s="16">
        <f>'[1]TCE - ANEXO III - Preencher'!R73</f>
        <v>117.05</v>
      </c>
      <c r="R64" s="16">
        <f>'[1]TCE - ANEXO III - Preencher'!S73</f>
        <v>38.299999999999997</v>
      </c>
      <c r="S64" s="17">
        <f t="shared" si="3"/>
        <v>78.75</v>
      </c>
      <c r="T64" s="16">
        <f>'[1]TCE - ANEXO III - Preencher'!U73</f>
        <v>69.430000000000007</v>
      </c>
      <c r="U64" s="16">
        <f>'[1]TCE - ANEXO III - Preencher'!V73</f>
        <v>0</v>
      </c>
      <c r="V64" s="17">
        <f t="shared" si="4"/>
        <v>69.430000000000007</v>
      </c>
      <c r="W64" s="18" t="str">
        <f>IF('[1]TCE - ANEXO III - Preencher'!X73="","",'[1]TCE - ANEXO III - Preencher'!X73)</f>
        <v>AUX.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545</v>
      </c>
    </row>
    <row r="65" spans="1:28" s="4" customFormat="1" x14ac:dyDescent="0.2">
      <c r="A65" s="9">
        <f>IFERROR(VLOOKUP(B65,'[1]DADOS (OCULTAR)'!$Q$3:$S$133,3,0),"")</f>
        <v>10583920000303</v>
      </c>
      <c r="B65" s="10" t="str">
        <f>'[1]TCE - ANEXO III - Preencher'!C74</f>
        <v>UPA CURADO - C.G 004/2022</v>
      </c>
      <c r="C65" s="11"/>
      <c r="D65" s="12" t="str">
        <f>'[1]TCE - ANEXO III - Preencher'!E74</f>
        <v>DAIANA VIEIRA CAMARA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223505</v>
      </c>
      <c r="G65" s="14">
        <f>IF('[1]TCE - ANEXO III - Preencher'!H74="","",'[1]TCE - ANEXO III - Preencher'!H74)</f>
        <v>44774</v>
      </c>
      <c r="H65" s="15">
        <f>'[1]TCE - ANEXO III - Preencher'!I74</f>
        <v>0</v>
      </c>
      <c r="I65" s="15">
        <f>'[1]TCE - ANEXO III - Preencher'!J74</f>
        <v>286.95</v>
      </c>
      <c r="J65" s="15">
        <f>'[1]TCE - ANEXO III - Preencher'!K74</f>
        <v>0</v>
      </c>
      <c r="K65" s="16">
        <f>'[1]TCE - ANEXO III - Preencher'!L74</f>
        <v>162.41</v>
      </c>
      <c r="L65" s="16">
        <f>'[1]TCE - ANEXO III - Preencher'!M74</f>
        <v>14.35</v>
      </c>
      <c r="M65" s="16">
        <f t="shared" si="1"/>
        <v>148.06</v>
      </c>
      <c r="N65" s="16">
        <f>'[1]TCE - ANEXO III - Preencher'!O74</f>
        <v>1.59</v>
      </c>
      <c r="O65" s="16">
        <f>'[1]TCE - ANEXO III - Preencher'!P74</f>
        <v>0</v>
      </c>
      <c r="P65" s="17">
        <f t="shared" si="2"/>
        <v>1.59</v>
      </c>
      <c r="Q65" s="16">
        <f>'[1]TCE - ANEXO III - Preencher'!R74</f>
        <v>117.05</v>
      </c>
      <c r="R65" s="16">
        <f>'[1]TCE - ANEXO III - Preencher'!S74</f>
        <v>38.299999999999997</v>
      </c>
      <c r="S65" s="17">
        <f t="shared" si="3"/>
        <v>78.75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515.34999999999991</v>
      </c>
    </row>
    <row r="66" spans="1:28" s="4" customFormat="1" x14ac:dyDescent="0.2">
      <c r="A66" s="9">
        <f>IFERROR(VLOOKUP(B66,'[1]DADOS (OCULTAR)'!$Q$3:$S$133,3,0),"")</f>
        <v>10583920000303</v>
      </c>
      <c r="B66" s="10" t="str">
        <f>'[1]TCE - ANEXO III - Preencher'!C75</f>
        <v>UPA CURADO - C.G 004/2022</v>
      </c>
      <c r="C66" s="11"/>
      <c r="D66" s="12" t="str">
        <f>'[1]TCE - ANEXO III - Preencher'!E75</f>
        <v>DALILA CARLA MAIA E SILVA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225124</v>
      </c>
      <c r="G66" s="14">
        <f>IF('[1]TCE - ANEXO III - Preencher'!H75="","",'[1]TCE - ANEXO III - Preencher'!H75)</f>
        <v>44774</v>
      </c>
      <c r="H66" s="15">
        <f>'[1]TCE - ANEXO III - Preencher'!I75</f>
        <v>0</v>
      </c>
      <c r="I66" s="15">
        <f>'[1]TCE - ANEXO III - Preencher'!J75</f>
        <v>399.45</v>
      </c>
      <c r="J66" s="15">
        <f>'[1]TCE - ANEXO III - Preencher'!K75</f>
        <v>0</v>
      </c>
      <c r="K66" s="16">
        <f>'[1]TCE - ANEXO III - Preencher'!L75</f>
        <v>162.41</v>
      </c>
      <c r="L66" s="16">
        <f>'[1]TCE - ANEXO III - Preencher'!M75</f>
        <v>14.35</v>
      </c>
      <c r="M66" s="16">
        <f t="shared" si="1"/>
        <v>148.06</v>
      </c>
      <c r="N66" s="16">
        <f>'[1]TCE - ANEXO III - Preencher'!O75</f>
        <v>6.15</v>
      </c>
      <c r="O66" s="16">
        <f>'[1]TCE - ANEXO III - Preencher'!P75</f>
        <v>1.23</v>
      </c>
      <c r="P66" s="17">
        <f t="shared" si="2"/>
        <v>4.92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552.42999999999995</v>
      </c>
    </row>
    <row r="67" spans="1:28" s="4" customFormat="1" x14ac:dyDescent="0.2">
      <c r="A67" s="9">
        <f>IFERROR(VLOOKUP(B67,'[1]DADOS (OCULTAR)'!$Q$3:$S$133,3,0),"")</f>
        <v>10583920000303</v>
      </c>
      <c r="B67" s="10" t="str">
        <f>'[1]TCE - ANEXO III - Preencher'!C76</f>
        <v>UPA CURADO - C.G 004/2022</v>
      </c>
      <c r="C67" s="11"/>
      <c r="D67" s="12" t="str">
        <f>'[1]TCE - ANEXO III - Preencher'!E76</f>
        <v>DANIELE CABRAL ARAUJO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225124</v>
      </c>
      <c r="G67" s="14">
        <f>IF('[1]TCE - ANEXO III - Preencher'!H76="","",'[1]TCE - ANEXO III - Preencher'!H76)</f>
        <v>44774</v>
      </c>
      <c r="H67" s="15">
        <f>'[1]TCE - ANEXO III - Preencher'!I76</f>
        <v>0</v>
      </c>
      <c r="I67" s="15">
        <f>'[1]TCE - ANEXO III - Preencher'!J76</f>
        <v>351.94</v>
      </c>
      <c r="J67" s="15">
        <f>'[1]TCE - ANEXO III - Preencher'!K76</f>
        <v>0</v>
      </c>
      <c r="K67" s="16">
        <f>'[1]TCE - ANEXO III - Preencher'!L76</f>
        <v>162.41</v>
      </c>
      <c r="L67" s="16">
        <f>'[1]TCE - ANEXO III - Preencher'!M76</f>
        <v>14.35</v>
      </c>
      <c r="M67" s="16">
        <f t="shared" si="1"/>
        <v>148.06</v>
      </c>
      <c r="N67" s="16">
        <f>'[1]TCE - ANEXO III - Preencher'!O76</f>
        <v>6.15</v>
      </c>
      <c r="O67" s="16">
        <f>'[1]TCE - ANEXO III - Preencher'!P76</f>
        <v>1.23</v>
      </c>
      <c r="P67" s="17">
        <f t="shared" si="2"/>
        <v>4.92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504.92</v>
      </c>
    </row>
    <row r="68" spans="1:28" s="4" customFormat="1" x14ac:dyDescent="0.2">
      <c r="A68" s="9">
        <f>IFERROR(VLOOKUP(B68,'[1]DADOS (OCULTAR)'!$Q$3:$S$133,3,0),"")</f>
        <v>10583920000303</v>
      </c>
      <c r="B68" s="10" t="str">
        <f>'[1]TCE - ANEXO III - Preencher'!C77</f>
        <v>UPA CURADO - C.G 004/2022</v>
      </c>
      <c r="C68" s="11"/>
      <c r="D68" s="12" t="str">
        <f>'[1]TCE - ANEXO III - Preencher'!E77</f>
        <v>DANILO JOSÉ DE LIMA GUEDES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312105</v>
      </c>
      <c r="G68" s="14">
        <f>IF('[1]TCE - ANEXO III - Preencher'!H77="","",'[1]TCE - ANEXO III - Preencher'!H77)</f>
        <v>44774</v>
      </c>
      <c r="H68" s="15">
        <f>'[1]TCE - ANEXO III - Preencher'!I77</f>
        <v>0</v>
      </c>
      <c r="I68" s="15">
        <f>'[1]TCE - ANEXO III - Preencher'!J77</f>
        <v>225.97</v>
      </c>
      <c r="J68" s="15">
        <f>'[1]TCE - ANEXO III - Preencher'!K77</f>
        <v>0</v>
      </c>
      <c r="K68" s="16">
        <f>'[1]TCE - ANEXO III - Preencher'!L77</f>
        <v>162.41</v>
      </c>
      <c r="L68" s="16">
        <f>'[1]TCE - ANEXO III - Preencher'!M77</f>
        <v>14.35</v>
      </c>
      <c r="M68" s="16">
        <f t="shared" ref="M68:M131" si="7">K68-L68</f>
        <v>148.06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117.05</v>
      </c>
      <c r="R68" s="16">
        <f>'[1]TCE - ANEXO III - Preencher'!S77</f>
        <v>38.299999999999997</v>
      </c>
      <c r="S68" s="17">
        <f t="shared" ref="S68:S131" si="9">Q68-R68</f>
        <v>78.75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454.71</v>
      </c>
    </row>
    <row r="69" spans="1:28" s="4" customFormat="1" x14ac:dyDescent="0.2">
      <c r="A69" s="9">
        <f>IFERROR(VLOOKUP(B69,'[1]DADOS (OCULTAR)'!$Q$3:$S$133,3,0),"")</f>
        <v>10583920000303</v>
      </c>
      <c r="B69" s="10" t="str">
        <f>'[1]TCE - ANEXO III - Preencher'!C78</f>
        <v>UPA CURADO - C.G 004/2022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44774</v>
      </c>
      <c r="H69" s="15">
        <f>'[1]TCE - ANEXO III - Preencher'!I78</f>
        <v>0</v>
      </c>
      <c r="I69" s="15">
        <f>'[1]TCE - ANEXO III - Preencher'!J78</f>
        <v>121.95</v>
      </c>
      <c r="J69" s="15">
        <f>'[1]TCE - ANEXO III - Preencher'!K78</f>
        <v>0</v>
      </c>
      <c r="K69" s="16">
        <f>'[1]TCE - ANEXO III - Preencher'!L78</f>
        <v>162.41</v>
      </c>
      <c r="L69" s="16">
        <f>'[1]TCE - ANEXO III - Preencher'!M78</f>
        <v>14.35</v>
      </c>
      <c r="M69" s="16">
        <f t="shared" si="7"/>
        <v>148.06</v>
      </c>
      <c r="N69" s="16">
        <f>'[1]TCE - ANEXO III - Preencher'!O78</f>
        <v>1.93</v>
      </c>
      <c r="O69" s="16">
        <f>'[1]TCE - ANEXO III - Preencher'!P78</f>
        <v>0</v>
      </c>
      <c r="P69" s="17">
        <f t="shared" si="8"/>
        <v>1.93</v>
      </c>
      <c r="Q69" s="16">
        <f>'[1]TCE - ANEXO III - Preencher'!R78</f>
        <v>117.05</v>
      </c>
      <c r="R69" s="16">
        <f>'[1]TCE - ANEXO III - Preencher'!S78</f>
        <v>38.299999999999997</v>
      </c>
      <c r="S69" s="17">
        <f t="shared" si="9"/>
        <v>78.75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350.69</v>
      </c>
    </row>
    <row r="70" spans="1:28" s="4" customFormat="1" x14ac:dyDescent="0.2">
      <c r="A70" s="9">
        <f>IFERROR(VLOOKUP(B70,'[1]DADOS (OCULTAR)'!$Q$3:$S$133,3,0),"")</f>
        <v>10583920000303</v>
      </c>
      <c r="B70" s="10" t="str">
        <f>'[1]TCE - ANEXO III - Preencher'!C79</f>
        <v>UPA CURADO - C.G 004/2022</v>
      </c>
      <c r="C70" s="11"/>
      <c r="D70" s="12" t="str">
        <f>'[1]TCE - ANEXO III - Preencher'!E79</f>
        <v>DAYVISON SALES VIANA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517415</v>
      </c>
      <c r="G70" s="14">
        <f>IF('[1]TCE - ANEXO III - Preencher'!H79="","",'[1]TCE - ANEXO III - Preencher'!H79)</f>
        <v>44774</v>
      </c>
      <c r="H70" s="15">
        <f>'[1]TCE - ANEXO III - Preencher'!I79</f>
        <v>0</v>
      </c>
      <c r="I70" s="15">
        <f>'[1]TCE - ANEXO III - Preencher'!J79</f>
        <v>181.82</v>
      </c>
      <c r="J70" s="15">
        <f>'[1]TCE - ANEXO III - Preencher'!K79</f>
        <v>0</v>
      </c>
      <c r="K70" s="16">
        <f>'[1]TCE - ANEXO III - Preencher'!L79</f>
        <v>162.41</v>
      </c>
      <c r="L70" s="16">
        <f>'[1]TCE - ANEXO III - Preencher'!M79</f>
        <v>14.35</v>
      </c>
      <c r="M70" s="16">
        <f t="shared" si="7"/>
        <v>148.06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117.05</v>
      </c>
      <c r="R70" s="16">
        <f>'[1]TCE - ANEXO III - Preencher'!S79</f>
        <v>38.299999999999997</v>
      </c>
      <c r="S70" s="17">
        <f t="shared" si="9"/>
        <v>78.75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410.56</v>
      </c>
    </row>
    <row r="71" spans="1:28" s="4" customFormat="1" x14ac:dyDescent="0.2">
      <c r="A71" s="9">
        <f>IFERROR(VLOOKUP(B71,'[1]DADOS (OCULTAR)'!$Q$3:$S$133,3,0),"")</f>
        <v>10583920000303</v>
      </c>
      <c r="B71" s="10" t="str">
        <f>'[1]TCE - ANEXO III - Preencher'!C80</f>
        <v>UPA CURADO - C.G 004/2022</v>
      </c>
      <c r="C71" s="11"/>
      <c r="D71" s="12" t="str">
        <f>'[1]TCE - ANEXO III - Preencher'!E80</f>
        <v>DEISE EMANUELLE ALVES SILVA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225125</v>
      </c>
      <c r="G71" s="14">
        <f>IF('[1]TCE - ANEXO III - Preencher'!H80="","",'[1]TCE - ANEXO III - Preencher'!H80)</f>
        <v>44774</v>
      </c>
      <c r="H71" s="15">
        <f>'[1]TCE - ANEXO III - Preencher'!I80</f>
        <v>0</v>
      </c>
      <c r="I71" s="15">
        <f>'[1]TCE - ANEXO III - Preencher'!J80</f>
        <v>735.51</v>
      </c>
      <c r="J71" s="15">
        <f>'[1]TCE - ANEXO III - Preencher'!K80</f>
        <v>0</v>
      </c>
      <c r="K71" s="16">
        <f>'[1]TCE - ANEXO III - Preencher'!L80</f>
        <v>162.41</v>
      </c>
      <c r="L71" s="16">
        <f>'[1]TCE - ANEXO III - Preencher'!M80</f>
        <v>14.35</v>
      </c>
      <c r="M71" s="16">
        <f t="shared" si="7"/>
        <v>148.06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888.4899999999999</v>
      </c>
    </row>
    <row r="72" spans="1:28" s="4" customFormat="1" x14ac:dyDescent="0.2">
      <c r="A72" s="9">
        <f>IFERROR(VLOOKUP(B72,'[1]DADOS (OCULTAR)'!$Q$3:$S$133,3,0),"")</f>
        <v>10583920000303</v>
      </c>
      <c r="B72" s="10" t="str">
        <f>'[1]TCE - ANEXO III - Preencher'!C81</f>
        <v>UPA CURADO - C.G 004/2022</v>
      </c>
      <c r="C72" s="11"/>
      <c r="D72" s="12" t="str">
        <f>'[1]TCE - ANEXO III - Preencher'!E81</f>
        <v>DEIVISON RODRIGUES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44774</v>
      </c>
      <c r="H72" s="15">
        <f>'[1]TCE - ANEXO III - Preencher'!I81</f>
        <v>0</v>
      </c>
      <c r="I72" s="15">
        <f>'[1]TCE - ANEXO III - Preencher'!J81</f>
        <v>132.02000000000001</v>
      </c>
      <c r="J72" s="15">
        <f>'[1]TCE - ANEXO III - Preencher'!K81</f>
        <v>0</v>
      </c>
      <c r="K72" s="16">
        <f>'[1]TCE - ANEXO III - Preencher'!L81</f>
        <v>162.41</v>
      </c>
      <c r="L72" s="16">
        <f>'[1]TCE - ANEXO III - Preencher'!M81</f>
        <v>14.35</v>
      </c>
      <c r="M72" s="16">
        <f t="shared" si="7"/>
        <v>148.06</v>
      </c>
      <c r="N72" s="16">
        <f>'[1]TCE - ANEXO III - Preencher'!O81</f>
        <v>1.93</v>
      </c>
      <c r="O72" s="16">
        <f>'[1]TCE - ANEXO III - Preencher'!P81</f>
        <v>0</v>
      </c>
      <c r="P72" s="17">
        <f t="shared" si="8"/>
        <v>1.93</v>
      </c>
      <c r="Q72" s="16">
        <f>'[1]TCE - ANEXO III - Preencher'!R81</f>
        <v>117.05</v>
      </c>
      <c r="R72" s="16">
        <f>'[1]TCE - ANEXO III - Preencher'!S81</f>
        <v>38.299999999999997</v>
      </c>
      <c r="S72" s="17">
        <f t="shared" si="9"/>
        <v>78.75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360.76000000000005</v>
      </c>
    </row>
    <row r="73" spans="1:28" s="4" customFormat="1" x14ac:dyDescent="0.2">
      <c r="A73" s="9">
        <f>IFERROR(VLOOKUP(B73,'[1]DADOS (OCULTAR)'!$Q$3:$S$133,3,0),"")</f>
        <v>10583920000303</v>
      </c>
      <c r="B73" s="10" t="str">
        <f>'[1]TCE - ANEXO III - Preencher'!C82</f>
        <v>UPA CURADO - C.G 004/2022</v>
      </c>
      <c r="C73" s="11"/>
      <c r="D73" s="12" t="str">
        <f>'[1]TCE - ANEXO III - Preencher'!E82</f>
        <v>DENIS COSTA DE OLIVEIRA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223208</v>
      </c>
      <c r="G73" s="14">
        <f>IF('[1]TCE - ANEXO III - Preencher'!H82="","",'[1]TCE - ANEXO III - Preencher'!H82)</f>
        <v>44774</v>
      </c>
      <c r="H73" s="15">
        <f>'[1]TCE - ANEXO III - Preencher'!I82</f>
        <v>0</v>
      </c>
      <c r="I73" s="15">
        <f>'[1]TCE - ANEXO III - Preencher'!J82</f>
        <v>493.33</v>
      </c>
      <c r="J73" s="15">
        <f>'[1]TCE - ANEXO III - Preencher'!K82</f>
        <v>0</v>
      </c>
      <c r="K73" s="16">
        <f>'[1]TCE - ANEXO III - Preencher'!L82</f>
        <v>162.41</v>
      </c>
      <c r="L73" s="16">
        <f>'[1]TCE - ANEXO III - Preencher'!M82</f>
        <v>14.35</v>
      </c>
      <c r="M73" s="16">
        <f t="shared" si="7"/>
        <v>148.06</v>
      </c>
      <c r="N73" s="16">
        <f>'[1]TCE - ANEXO III - Preencher'!O82</f>
        <v>0</v>
      </c>
      <c r="O73" s="16">
        <f>'[1]TCE - ANEXO III - Preencher'!P82</f>
        <v>1.23</v>
      </c>
      <c r="P73" s="17">
        <f t="shared" si="8"/>
        <v>-1.23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640.16</v>
      </c>
    </row>
    <row r="74" spans="1:28" s="4" customFormat="1" x14ac:dyDescent="0.2">
      <c r="A74" s="9">
        <f>IFERROR(VLOOKUP(B74,'[1]DADOS (OCULTAR)'!$Q$3:$S$133,3,0),"")</f>
        <v>10583920000303</v>
      </c>
      <c r="B74" s="10" t="str">
        <f>'[1]TCE - ANEXO III - Preencher'!C83</f>
        <v>UPA CURADO - C.G 004/2022</v>
      </c>
      <c r="C74" s="11"/>
      <c r="D74" s="12" t="str">
        <f>'[1]TCE - ANEXO III - Preencher'!E83</f>
        <v>DENISE CORREIA LEAL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225124</v>
      </c>
      <c r="G74" s="14">
        <f>IF('[1]TCE - ANEXO III - Preencher'!H83="","",'[1]TCE - ANEXO III - Preencher'!H83)</f>
        <v>44774</v>
      </c>
      <c r="H74" s="15">
        <f>'[1]TCE - ANEXO III - Preencher'!I83</f>
        <v>0</v>
      </c>
      <c r="I74" s="15">
        <f>'[1]TCE - ANEXO III - Preencher'!J83</f>
        <v>708.53</v>
      </c>
      <c r="J74" s="15">
        <f>'[1]TCE - ANEXO III - Preencher'!K83</f>
        <v>0</v>
      </c>
      <c r="K74" s="16">
        <f>'[1]TCE - ANEXO III - Preencher'!L83</f>
        <v>162.41</v>
      </c>
      <c r="L74" s="16">
        <f>'[1]TCE - ANEXO III - Preencher'!M83</f>
        <v>14.35</v>
      </c>
      <c r="M74" s="16">
        <f t="shared" si="7"/>
        <v>148.06</v>
      </c>
      <c r="N74" s="16">
        <f>'[1]TCE - ANEXO III - Preencher'!O83</f>
        <v>6.15</v>
      </c>
      <c r="O74" s="16">
        <f>'[1]TCE - ANEXO III - Preencher'!P83</f>
        <v>1.23</v>
      </c>
      <c r="P74" s="17">
        <f t="shared" si="8"/>
        <v>4.92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861.50999999999988</v>
      </c>
    </row>
    <row r="75" spans="1:28" s="4" customFormat="1" x14ac:dyDescent="0.2">
      <c r="A75" s="9">
        <f>IFERROR(VLOOKUP(B75,'[1]DADOS (OCULTAR)'!$Q$3:$S$133,3,0),"")</f>
        <v>10583920000303</v>
      </c>
      <c r="B75" s="10" t="str">
        <f>'[1]TCE - ANEXO III - Preencher'!C84</f>
        <v>UPA CURADO - C.G 004/2022</v>
      </c>
      <c r="C75" s="11"/>
      <c r="D75" s="12" t="str">
        <f>'[1]TCE - ANEXO III - Preencher'!E84</f>
        <v>DEYSENEIDE BARRETO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44774</v>
      </c>
      <c r="H75" s="15">
        <f>'[1]TCE - ANEXO III - Preencher'!I84</f>
        <v>0</v>
      </c>
      <c r="I75" s="15">
        <f>'[1]TCE - ANEXO III - Preencher'!J84</f>
        <v>147.41999999999999</v>
      </c>
      <c r="J75" s="15">
        <f>'[1]TCE - ANEXO III - Preencher'!K84</f>
        <v>0</v>
      </c>
      <c r="K75" s="16">
        <f>'[1]TCE - ANEXO III - Preencher'!L84</f>
        <v>162.41</v>
      </c>
      <c r="L75" s="16">
        <f>'[1]TCE - ANEXO III - Preencher'!M84</f>
        <v>14.35</v>
      </c>
      <c r="M75" s="16">
        <f t="shared" si="7"/>
        <v>148.06</v>
      </c>
      <c r="N75" s="16">
        <f>'[1]TCE - ANEXO III - Preencher'!O84</f>
        <v>1.93</v>
      </c>
      <c r="O75" s="16">
        <f>'[1]TCE - ANEXO III - Preencher'!P84</f>
        <v>0</v>
      </c>
      <c r="P75" s="17">
        <f t="shared" si="8"/>
        <v>1.93</v>
      </c>
      <c r="Q75" s="16">
        <f>'[1]TCE - ANEXO III - Preencher'!R84</f>
        <v>117.05</v>
      </c>
      <c r="R75" s="16">
        <f>'[1]TCE - ANEXO III - Preencher'!S84</f>
        <v>38.299999999999997</v>
      </c>
      <c r="S75" s="17">
        <f t="shared" si="9"/>
        <v>78.75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376.16</v>
      </c>
    </row>
    <row r="76" spans="1:28" s="4" customFormat="1" x14ac:dyDescent="0.2">
      <c r="A76" s="9">
        <f>IFERROR(VLOOKUP(B76,'[1]DADOS (OCULTAR)'!$Q$3:$S$133,3,0),"")</f>
        <v>10583920000303</v>
      </c>
      <c r="B76" s="10" t="str">
        <f>'[1]TCE - ANEXO III - Preencher'!C85</f>
        <v>UPA CURADO - C.G 004/2022</v>
      </c>
      <c r="C76" s="11"/>
      <c r="D76" s="12" t="str">
        <f>'[1]TCE - ANEXO III - Preencher'!E85</f>
        <v>DIEGO ALMEIDA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517415</v>
      </c>
      <c r="G76" s="14">
        <f>IF('[1]TCE - ANEXO III - Preencher'!H85="","",'[1]TCE - ANEXO III - Preencher'!H85)</f>
        <v>44774</v>
      </c>
      <c r="H76" s="15">
        <f>'[1]TCE - ANEXO III - Preencher'!I85</f>
        <v>0</v>
      </c>
      <c r="I76" s="15">
        <f>'[1]TCE - ANEXO III - Preencher'!J85</f>
        <v>173.94</v>
      </c>
      <c r="J76" s="15">
        <f>'[1]TCE - ANEXO III - Preencher'!K85</f>
        <v>0</v>
      </c>
      <c r="K76" s="16">
        <f>'[1]TCE - ANEXO III - Preencher'!L85</f>
        <v>162.41</v>
      </c>
      <c r="L76" s="16">
        <f>'[1]TCE - ANEXO III - Preencher'!M85</f>
        <v>14.35</v>
      </c>
      <c r="M76" s="16">
        <f t="shared" si="7"/>
        <v>148.06</v>
      </c>
      <c r="N76" s="16">
        <f>'[1]TCE - ANEXO III - Preencher'!O85</f>
        <v>1.93</v>
      </c>
      <c r="O76" s="16">
        <f>'[1]TCE - ANEXO III - Preencher'!P85</f>
        <v>0</v>
      </c>
      <c r="P76" s="17">
        <f t="shared" si="8"/>
        <v>1.93</v>
      </c>
      <c r="Q76" s="16">
        <f>'[1]TCE - ANEXO III - Preencher'!R85</f>
        <v>117.05</v>
      </c>
      <c r="R76" s="16">
        <f>'[1]TCE - ANEXO III - Preencher'!S85</f>
        <v>38.299999999999997</v>
      </c>
      <c r="S76" s="17">
        <f t="shared" si="9"/>
        <v>78.75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402.68</v>
      </c>
    </row>
    <row r="77" spans="1:28" s="4" customFormat="1" x14ac:dyDescent="0.2">
      <c r="A77" s="9">
        <f>IFERROR(VLOOKUP(B77,'[1]DADOS (OCULTAR)'!$Q$3:$S$133,3,0),"")</f>
        <v>10583920000303</v>
      </c>
      <c r="B77" s="10" t="str">
        <f>'[1]TCE - ANEXO III - Preencher'!C86</f>
        <v>UPA CURADO - C.G 004/2022</v>
      </c>
      <c r="C77" s="11"/>
      <c r="D77" s="12" t="str">
        <f>'[1]TCE - ANEXO III - Preencher'!E86</f>
        <v>DILANE CRISTINA FERREIRA TAVARES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44774</v>
      </c>
      <c r="H77" s="15">
        <f>'[1]TCE - ANEXO III - Preencher'!I86</f>
        <v>0</v>
      </c>
      <c r="I77" s="15">
        <f>'[1]TCE - ANEXO III - Preencher'!J86</f>
        <v>399.45</v>
      </c>
      <c r="J77" s="15">
        <f>'[1]TCE - ANEXO III - Preencher'!K86</f>
        <v>0</v>
      </c>
      <c r="K77" s="16">
        <f>'[1]TCE - ANEXO III - Preencher'!L86</f>
        <v>162.41</v>
      </c>
      <c r="L77" s="16">
        <f>'[1]TCE - ANEXO III - Preencher'!M86</f>
        <v>14.35</v>
      </c>
      <c r="M77" s="16">
        <f t="shared" si="7"/>
        <v>148.06</v>
      </c>
      <c r="N77" s="16">
        <f>'[1]TCE - ANEXO III - Preencher'!O86</f>
        <v>6.15</v>
      </c>
      <c r="O77" s="16">
        <f>'[1]TCE - ANEXO III - Preencher'!P86</f>
        <v>1.23</v>
      </c>
      <c r="P77" s="17">
        <f t="shared" si="8"/>
        <v>4.92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552.42999999999995</v>
      </c>
    </row>
    <row r="78" spans="1:28" s="4" customFormat="1" x14ac:dyDescent="0.2">
      <c r="A78" s="9">
        <f>IFERROR(VLOOKUP(B78,'[1]DADOS (OCULTAR)'!$Q$3:$S$133,3,0),"")</f>
        <v>10583920000303</v>
      </c>
      <c r="B78" s="10" t="str">
        <f>'[1]TCE - ANEXO III - Preencher'!C87</f>
        <v>UPA CURADO - C.G 004/2022</v>
      </c>
      <c r="C78" s="11"/>
      <c r="D78" s="12" t="str">
        <f>'[1]TCE - ANEXO III - Preencher'!E87</f>
        <v>DIOGO WAGNER GALINDO VAZ VERAS DE QUEIROZ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44774</v>
      </c>
      <c r="H78" s="15">
        <f>'[1]TCE - ANEXO III - Preencher'!I87</f>
        <v>0</v>
      </c>
      <c r="I78" s="15">
        <f>'[1]TCE - ANEXO III - Preencher'!J87</f>
        <v>77.52</v>
      </c>
      <c r="J78" s="15">
        <f>'[1]TCE - ANEXO III - Preencher'!K87</f>
        <v>0</v>
      </c>
      <c r="K78" s="16">
        <f>'[1]TCE - ANEXO III - Preencher'!L87</f>
        <v>162.41</v>
      </c>
      <c r="L78" s="16">
        <f>'[1]TCE - ANEXO III - Preencher'!M87</f>
        <v>14.35</v>
      </c>
      <c r="M78" s="16">
        <f t="shared" si="7"/>
        <v>148.06</v>
      </c>
      <c r="N78" s="16">
        <f>'[1]TCE - ANEXO III - Preencher'!O87</f>
        <v>6.15</v>
      </c>
      <c r="O78" s="16">
        <f>'[1]TCE - ANEXO III - Preencher'!P87</f>
        <v>1.23</v>
      </c>
      <c r="P78" s="17">
        <f t="shared" si="8"/>
        <v>4.92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230.49999999999997</v>
      </c>
    </row>
    <row r="79" spans="1:28" s="4" customFormat="1" x14ac:dyDescent="0.2">
      <c r="A79" s="9">
        <f>IFERROR(VLOOKUP(B79,'[1]DADOS (OCULTAR)'!$Q$3:$S$133,3,0),"")</f>
        <v>10583920000303</v>
      </c>
      <c r="B79" s="10" t="str">
        <f>'[1]TCE - ANEXO III - Preencher'!C88</f>
        <v>UPA CURADO - C.G 004/2022</v>
      </c>
      <c r="C79" s="11"/>
      <c r="D79" s="12" t="str">
        <f>'[1]TCE - ANEXO III - Preencher'!E88</f>
        <v>DIVANILZA RIBEIRO DE LIRA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223505</v>
      </c>
      <c r="G79" s="14">
        <f>IF('[1]TCE - ANEXO III - Preencher'!H88="","",'[1]TCE - ANEXO III - Preencher'!H88)</f>
        <v>44774</v>
      </c>
      <c r="H79" s="15">
        <f>'[1]TCE - ANEXO III - Preencher'!I88</f>
        <v>0</v>
      </c>
      <c r="I79" s="15">
        <f>'[1]TCE - ANEXO III - Preencher'!J88</f>
        <v>160.53</v>
      </c>
      <c r="J79" s="15">
        <f>'[1]TCE - ANEXO III - Preencher'!K88</f>
        <v>0</v>
      </c>
      <c r="K79" s="16">
        <f>'[1]TCE - ANEXO III - Preencher'!L88</f>
        <v>162.41</v>
      </c>
      <c r="L79" s="16">
        <f>'[1]TCE - ANEXO III - Preencher'!M88</f>
        <v>14.35</v>
      </c>
      <c r="M79" s="16">
        <f t="shared" si="7"/>
        <v>148.06</v>
      </c>
      <c r="N79" s="16">
        <f>'[1]TCE - ANEXO III - Preencher'!O88</f>
        <v>1.59</v>
      </c>
      <c r="O79" s="16">
        <f>'[1]TCE - ANEXO III - Preencher'!P88</f>
        <v>0</v>
      </c>
      <c r="P79" s="17">
        <f t="shared" si="8"/>
        <v>1.59</v>
      </c>
      <c r="Q79" s="16">
        <f>'[1]TCE - ANEXO III - Preencher'!R88</f>
        <v>117.05</v>
      </c>
      <c r="R79" s="16">
        <f>'[1]TCE - ANEXO III - Preencher'!S88</f>
        <v>38.299999999999997</v>
      </c>
      <c r="S79" s="17">
        <f t="shared" si="9"/>
        <v>78.75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388.93</v>
      </c>
    </row>
    <row r="80" spans="1:28" s="4" customFormat="1" x14ac:dyDescent="0.2">
      <c r="A80" s="9">
        <f>IFERROR(VLOOKUP(B80,'[1]DADOS (OCULTAR)'!$Q$3:$S$133,3,0),"")</f>
        <v>10583920000303</v>
      </c>
      <c r="B80" s="10" t="str">
        <f>'[1]TCE - ANEXO III - Preencher'!C89</f>
        <v>UPA CURADO - C.G 004/2022</v>
      </c>
      <c r="C80" s="11"/>
      <c r="D80" s="12" t="str">
        <f>'[1]TCE - ANEXO III - Preencher'!E89</f>
        <v>EDIENE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44774</v>
      </c>
      <c r="H80" s="15">
        <f>'[1]TCE - ANEXO III - Preencher'!I89</f>
        <v>0</v>
      </c>
      <c r="I80" s="15">
        <f>'[1]TCE - ANEXO III - Preencher'!J89</f>
        <v>170.13</v>
      </c>
      <c r="J80" s="15">
        <f>'[1]TCE - ANEXO III - Preencher'!K89</f>
        <v>0</v>
      </c>
      <c r="K80" s="16">
        <f>'[1]TCE - ANEXO III - Preencher'!L89</f>
        <v>162.41</v>
      </c>
      <c r="L80" s="16">
        <f>'[1]TCE - ANEXO III - Preencher'!M89</f>
        <v>14.35</v>
      </c>
      <c r="M80" s="16">
        <f t="shared" si="7"/>
        <v>148.06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117.05</v>
      </c>
      <c r="R80" s="16">
        <f>'[1]TCE - ANEXO III - Preencher'!S89</f>
        <v>38.299999999999997</v>
      </c>
      <c r="S80" s="17">
        <f t="shared" si="9"/>
        <v>78.75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398.87</v>
      </c>
    </row>
    <row r="81" spans="1:28" s="4" customFormat="1" x14ac:dyDescent="0.2">
      <c r="A81" s="9">
        <f>IFERROR(VLOOKUP(B81,'[1]DADOS (OCULTAR)'!$Q$3:$S$133,3,0),"")</f>
        <v>10583920000303</v>
      </c>
      <c r="B81" s="10" t="str">
        <f>'[1]TCE - ANEXO III - Preencher'!C90</f>
        <v>UPA CURADO - C.G 004/2022</v>
      </c>
      <c r="C81" s="11"/>
      <c r="D81" s="12" t="str">
        <f>'[1]TCE - ANEXO III - Preencher'!E90</f>
        <v>EDILENE GOMES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223605</v>
      </c>
      <c r="G81" s="14">
        <f>IF('[1]TCE - ANEXO III - Preencher'!H90="","",'[1]TCE - ANEXO III - Preencher'!H90)</f>
        <v>44774</v>
      </c>
      <c r="H81" s="15">
        <f>'[1]TCE - ANEXO III - Preencher'!I90</f>
        <v>0</v>
      </c>
      <c r="I81" s="15">
        <f>'[1]TCE - ANEXO III - Preencher'!J90</f>
        <v>194.05</v>
      </c>
      <c r="J81" s="15">
        <f>'[1]TCE - ANEXO III - Preencher'!K90</f>
        <v>0</v>
      </c>
      <c r="K81" s="16">
        <f>'[1]TCE - ANEXO III - Preencher'!L90</f>
        <v>162.41</v>
      </c>
      <c r="L81" s="16">
        <f>'[1]TCE - ANEXO III - Preencher'!M90</f>
        <v>14.35</v>
      </c>
      <c r="M81" s="16">
        <f t="shared" si="7"/>
        <v>148.06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344.04</v>
      </c>
    </row>
    <row r="82" spans="1:28" s="4" customFormat="1" x14ac:dyDescent="0.2">
      <c r="A82" s="9">
        <f>IFERROR(VLOOKUP(B82,'[1]DADOS (OCULTAR)'!$Q$3:$S$133,3,0),"")</f>
        <v>10583920000303</v>
      </c>
      <c r="B82" s="10" t="str">
        <f>'[1]TCE - ANEXO III - Preencher'!C91</f>
        <v>UPA CURADO - C.G 004/2022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322205</v>
      </c>
      <c r="G82" s="14">
        <f>IF('[1]TCE - ANEXO III - Preencher'!H91="","",'[1]TCE - ANEXO III - Preencher'!H91)</f>
        <v>44774</v>
      </c>
      <c r="H82" s="15">
        <f>'[1]TCE - ANEXO III - Preencher'!I91</f>
        <v>0</v>
      </c>
      <c r="I82" s="15">
        <f>'[1]TCE - ANEXO III - Preencher'!J91</f>
        <v>215.71</v>
      </c>
      <c r="J82" s="15">
        <f>'[1]TCE - ANEXO III - Preencher'!K91</f>
        <v>0</v>
      </c>
      <c r="K82" s="16">
        <f>'[1]TCE - ANEXO III - Preencher'!L91</f>
        <v>162.41</v>
      </c>
      <c r="L82" s="16">
        <f>'[1]TCE - ANEXO III - Preencher'!M91</f>
        <v>14.35</v>
      </c>
      <c r="M82" s="16">
        <f t="shared" si="7"/>
        <v>148.06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117.05</v>
      </c>
      <c r="R82" s="16">
        <f>'[1]TCE - ANEXO III - Preencher'!S91</f>
        <v>38.299999999999997</v>
      </c>
      <c r="S82" s="17">
        <f t="shared" si="9"/>
        <v>78.75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444.45</v>
      </c>
    </row>
    <row r="83" spans="1:28" s="4" customFormat="1" x14ac:dyDescent="0.2">
      <c r="A83" s="9">
        <f>IFERROR(VLOOKUP(B83,'[1]DADOS (OCULTAR)'!$Q$3:$S$133,3,0),"")</f>
        <v>10583920000303</v>
      </c>
      <c r="B83" s="10" t="str">
        <f>'[1]TCE - ANEXO III - Preencher'!C92</f>
        <v>UPA CURADO - C.G 004/2022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782320</v>
      </c>
      <c r="G83" s="14">
        <f>IF('[1]TCE - ANEXO III - Preencher'!H92="","",'[1]TCE - ANEXO III - Preencher'!H92)</f>
        <v>44774</v>
      </c>
      <c r="H83" s="15">
        <f>'[1]TCE - ANEXO III - Preencher'!I92</f>
        <v>0</v>
      </c>
      <c r="I83" s="15">
        <f>'[1]TCE - ANEXO III - Preencher'!J92</f>
        <v>221.18</v>
      </c>
      <c r="J83" s="15">
        <f>'[1]TCE - ANEXO III - Preencher'!K92</f>
        <v>0</v>
      </c>
      <c r="K83" s="16">
        <f>'[1]TCE - ANEXO III - Preencher'!L92</f>
        <v>162.41</v>
      </c>
      <c r="L83" s="16">
        <f>'[1]TCE - ANEXO III - Preencher'!M92</f>
        <v>14.35</v>
      </c>
      <c r="M83" s="16">
        <f t="shared" si="7"/>
        <v>148.06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117.05</v>
      </c>
      <c r="R83" s="16">
        <f>'[1]TCE - ANEXO III - Preencher'!S92</f>
        <v>38.299999999999997</v>
      </c>
      <c r="S83" s="17">
        <f t="shared" si="9"/>
        <v>78.75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449.92</v>
      </c>
    </row>
    <row r="84" spans="1:28" s="4" customFormat="1" x14ac:dyDescent="0.2">
      <c r="A84" s="9">
        <f>IFERROR(VLOOKUP(B84,'[1]DADOS (OCULTAR)'!$Q$3:$S$133,3,0),"")</f>
        <v>10583920000303</v>
      </c>
      <c r="B84" s="10" t="str">
        <f>'[1]TCE - ANEXO III - Preencher'!C93</f>
        <v>UPA CURADO - C.G 004/2022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422105</v>
      </c>
      <c r="G84" s="14">
        <f>IF('[1]TCE - ANEXO III - Preencher'!H93="","",'[1]TCE - ANEXO III - Preencher'!H93)</f>
        <v>44774</v>
      </c>
      <c r="H84" s="15">
        <f>'[1]TCE - ANEXO III - Preencher'!I93</f>
        <v>0</v>
      </c>
      <c r="I84" s="15">
        <f>'[1]TCE - ANEXO III - Preencher'!J93</f>
        <v>150.38999999999999</v>
      </c>
      <c r="J84" s="15">
        <f>'[1]TCE - ANEXO III - Preencher'!K93</f>
        <v>0</v>
      </c>
      <c r="K84" s="16">
        <f>'[1]TCE - ANEXO III - Preencher'!L93</f>
        <v>162.41</v>
      </c>
      <c r="L84" s="16">
        <f>'[1]TCE - ANEXO III - Preencher'!M93</f>
        <v>14.35</v>
      </c>
      <c r="M84" s="16">
        <f t="shared" si="7"/>
        <v>148.06</v>
      </c>
      <c r="N84" s="16">
        <f>'[1]TCE - ANEXO III - Preencher'!O93</f>
        <v>1.93</v>
      </c>
      <c r="O84" s="16">
        <f>'[1]TCE - ANEXO III - Preencher'!P93</f>
        <v>0</v>
      </c>
      <c r="P84" s="17">
        <f t="shared" si="8"/>
        <v>1.93</v>
      </c>
      <c r="Q84" s="16">
        <f>'[1]TCE - ANEXO III - Preencher'!R93</f>
        <v>117.05</v>
      </c>
      <c r="R84" s="16">
        <f>'[1]TCE - ANEXO III - Preencher'!S93</f>
        <v>38.299999999999997</v>
      </c>
      <c r="S84" s="17">
        <f t="shared" si="9"/>
        <v>78.75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379.13</v>
      </c>
    </row>
    <row r="85" spans="1:28" s="4" customFormat="1" x14ac:dyDescent="0.2">
      <c r="A85" s="9">
        <f>IFERROR(VLOOKUP(B85,'[1]DADOS (OCULTAR)'!$Q$3:$S$133,3,0),"")</f>
        <v>10583920000303</v>
      </c>
      <c r="B85" s="10" t="str">
        <f>'[1]TCE - ANEXO III - Preencher'!C94</f>
        <v>UPA CURADO - C.G 004/2022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410105</v>
      </c>
      <c r="G85" s="14">
        <f>IF('[1]TCE - ANEXO III - Preencher'!H94="","",'[1]TCE - ANEXO III - Preencher'!H94)</f>
        <v>44774</v>
      </c>
      <c r="H85" s="15">
        <f>'[1]TCE - ANEXO III - Preencher'!I94</f>
        <v>0</v>
      </c>
      <c r="I85" s="15">
        <f>'[1]TCE - ANEXO III - Preencher'!J94</f>
        <v>226.4</v>
      </c>
      <c r="J85" s="15">
        <f>'[1]TCE - ANEXO III - Preencher'!K94</f>
        <v>0</v>
      </c>
      <c r="K85" s="16">
        <f>'[1]TCE - ANEXO III - Preencher'!L94</f>
        <v>162.41</v>
      </c>
      <c r="L85" s="16">
        <f>'[1]TCE - ANEXO III - Preencher'!M94</f>
        <v>14.35</v>
      </c>
      <c r="M85" s="16">
        <f t="shared" si="7"/>
        <v>148.06</v>
      </c>
      <c r="N85" s="16">
        <f>'[1]TCE - ANEXO III - Preencher'!O94</f>
        <v>1.93</v>
      </c>
      <c r="O85" s="16">
        <f>'[1]TCE - ANEXO III - Preencher'!P94</f>
        <v>0</v>
      </c>
      <c r="P85" s="17">
        <f t="shared" si="8"/>
        <v>1.93</v>
      </c>
      <c r="Q85" s="16">
        <f>'[1]TCE - ANEXO III - Preencher'!R94</f>
        <v>117.05</v>
      </c>
      <c r="R85" s="16">
        <f>'[1]TCE - ANEXO III - Preencher'!S94</f>
        <v>38.299999999999997</v>
      </c>
      <c r="S85" s="17">
        <f t="shared" si="9"/>
        <v>78.75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455.14000000000004</v>
      </c>
    </row>
    <row r="86" spans="1:28" s="4" customFormat="1" x14ac:dyDescent="0.2">
      <c r="A86" s="9">
        <f>IFERROR(VLOOKUP(B86,'[1]DADOS (OCULTAR)'!$Q$3:$S$133,3,0),"")</f>
        <v>10583920000303</v>
      </c>
      <c r="B86" s="10" t="str">
        <f>'[1]TCE - ANEXO III - Preencher'!C95</f>
        <v>UPA CURADO - C.G 004/2022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517415</v>
      </c>
      <c r="G86" s="14">
        <f>IF('[1]TCE - ANEXO III - Preencher'!H95="","",'[1]TCE - ANEXO III - Preencher'!H95)</f>
        <v>44774</v>
      </c>
      <c r="H86" s="15">
        <f>'[1]TCE - ANEXO III - Preencher'!I95</f>
        <v>0</v>
      </c>
      <c r="I86" s="15">
        <f>'[1]TCE - ANEXO III - Preencher'!J95</f>
        <v>177.94</v>
      </c>
      <c r="J86" s="15">
        <f>'[1]TCE - ANEXO III - Preencher'!K95</f>
        <v>0</v>
      </c>
      <c r="K86" s="16">
        <f>'[1]TCE - ANEXO III - Preencher'!L95</f>
        <v>162.41</v>
      </c>
      <c r="L86" s="16">
        <f>'[1]TCE - ANEXO III - Preencher'!M95</f>
        <v>14.35</v>
      </c>
      <c r="M86" s="16">
        <f t="shared" si="7"/>
        <v>148.06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117.05</v>
      </c>
      <c r="R86" s="16">
        <f>'[1]TCE - ANEXO III - Preencher'!S95</f>
        <v>38.299999999999997</v>
      </c>
      <c r="S86" s="17">
        <f t="shared" si="9"/>
        <v>78.75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406.68</v>
      </c>
    </row>
    <row r="87" spans="1:28" s="4" customFormat="1" x14ac:dyDescent="0.2">
      <c r="A87" s="9">
        <f>IFERROR(VLOOKUP(B87,'[1]DADOS (OCULTAR)'!$Q$3:$S$133,3,0),"")</f>
        <v>10583920000303</v>
      </c>
      <c r="B87" s="10" t="str">
        <f>'[1]TCE - ANEXO III - Preencher'!C96</f>
        <v>UPA CURADO - C.G 004/2022</v>
      </c>
      <c r="C87" s="11"/>
      <c r="D87" s="12" t="str">
        <f>'[1]TCE - ANEXO III - Preencher'!E96</f>
        <v>EDSON JOSÉ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322605</v>
      </c>
      <c r="G87" s="14">
        <f>IF('[1]TCE - ANEXO III - Preencher'!H96="","",'[1]TCE - ANEXO III - Preencher'!H96)</f>
        <v>44774</v>
      </c>
      <c r="H87" s="15">
        <f>'[1]TCE - ANEXO III - Preencher'!I96</f>
        <v>0</v>
      </c>
      <c r="I87" s="15">
        <f>'[1]TCE - ANEXO III - Preencher'!J96</f>
        <v>124.44</v>
      </c>
      <c r="J87" s="15">
        <f>'[1]TCE - ANEXO III - Preencher'!K96</f>
        <v>0</v>
      </c>
      <c r="K87" s="16">
        <f>'[1]TCE - ANEXO III - Preencher'!L96</f>
        <v>162.41</v>
      </c>
      <c r="L87" s="16">
        <f>'[1]TCE - ANEXO III - Preencher'!M96</f>
        <v>14.35</v>
      </c>
      <c r="M87" s="16">
        <f t="shared" si="7"/>
        <v>148.06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117.05</v>
      </c>
      <c r="R87" s="16">
        <f>'[1]TCE - ANEXO III - Preencher'!S96</f>
        <v>38.299999999999997</v>
      </c>
      <c r="S87" s="17">
        <f t="shared" si="9"/>
        <v>78.75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353.18</v>
      </c>
    </row>
    <row r="88" spans="1:28" s="4" customFormat="1" x14ac:dyDescent="0.2">
      <c r="A88" s="9">
        <f>IFERROR(VLOOKUP(B88,'[1]DADOS (OCULTAR)'!$Q$3:$S$133,3,0),"")</f>
        <v>10583920000303</v>
      </c>
      <c r="B88" s="10" t="str">
        <f>'[1]TCE - ANEXO III - Preencher'!C97</f>
        <v>UPA CURADO - C.G 004/2022</v>
      </c>
      <c r="C88" s="11"/>
      <c r="D88" s="12" t="str">
        <f>'[1]TCE - ANEXO III - Preencher'!E97</f>
        <v>EDUARDO GUSTAVO GONCALVES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223505</v>
      </c>
      <c r="G88" s="14">
        <f>IF('[1]TCE - ANEXO III - Preencher'!H97="","",'[1]TCE - ANEXO III - Preencher'!H97)</f>
        <v>44774</v>
      </c>
      <c r="H88" s="15">
        <f>'[1]TCE - ANEXO III - Preencher'!I97</f>
        <v>0</v>
      </c>
      <c r="I88" s="15">
        <f>'[1]TCE - ANEXO III - Preencher'!J97</f>
        <v>413.56</v>
      </c>
      <c r="J88" s="15">
        <f>'[1]TCE - ANEXO III - Preencher'!K97</f>
        <v>0</v>
      </c>
      <c r="K88" s="16">
        <f>'[1]TCE - ANEXO III - Preencher'!L97</f>
        <v>162.41</v>
      </c>
      <c r="L88" s="16">
        <f>'[1]TCE - ANEXO III - Preencher'!M97</f>
        <v>14.35</v>
      </c>
      <c r="M88" s="16">
        <f t="shared" si="7"/>
        <v>148.06</v>
      </c>
      <c r="N88" s="16">
        <f>'[1]TCE - ANEXO III - Preencher'!O97</f>
        <v>1.59</v>
      </c>
      <c r="O88" s="16">
        <f>'[1]TCE - ANEXO III - Preencher'!P97</f>
        <v>0</v>
      </c>
      <c r="P88" s="17">
        <f t="shared" si="8"/>
        <v>1.59</v>
      </c>
      <c r="Q88" s="16">
        <f>'[1]TCE - ANEXO III - Preencher'!R97</f>
        <v>117.05</v>
      </c>
      <c r="R88" s="16">
        <f>'[1]TCE - ANEXO III - Preencher'!S97</f>
        <v>38.299999999999997</v>
      </c>
      <c r="S88" s="17">
        <f t="shared" si="9"/>
        <v>78.75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641.96</v>
      </c>
    </row>
    <row r="89" spans="1:28" s="4" customFormat="1" x14ac:dyDescent="0.2">
      <c r="A89" s="9">
        <f>IFERROR(VLOOKUP(B89,'[1]DADOS (OCULTAR)'!$Q$3:$S$133,3,0),"")</f>
        <v>10583920000303</v>
      </c>
      <c r="B89" s="10" t="str">
        <f>'[1]TCE - ANEXO III - Preencher'!C98</f>
        <v>UPA CURADO - C.G 004/2022</v>
      </c>
      <c r="C89" s="11"/>
      <c r="D89" s="12" t="str">
        <f>'[1]TCE - ANEXO III - Preencher'!E98</f>
        <v>EDUARDO SALES OLIVEIRA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225125</v>
      </c>
      <c r="G89" s="14">
        <f>IF('[1]TCE - ANEXO III - Preencher'!H98="","",'[1]TCE - ANEXO III - Preencher'!H98)</f>
        <v>44774</v>
      </c>
      <c r="H89" s="15">
        <f>'[1]TCE - ANEXO III - Preencher'!I98</f>
        <v>0</v>
      </c>
      <c r="I89" s="15">
        <f>'[1]TCE - ANEXO III - Preencher'!J98</f>
        <v>2175.14</v>
      </c>
      <c r="J89" s="15">
        <f>'[1]TCE - ANEXO III - Preencher'!K98</f>
        <v>0</v>
      </c>
      <c r="K89" s="16">
        <f>'[1]TCE - ANEXO III - Preencher'!L98</f>
        <v>162.41</v>
      </c>
      <c r="L89" s="16">
        <f>'[1]TCE - ANEXO III - Preencher'!M98</f>
        <v>14.35</v>
      </c>
      <c r="M89" s="16">
        <f t="shared" si="7"/>
        <v>148.06</v>
      </c>
      <c r="N89" s="16">
        <f>'[1]TCE - ANEXO III - Preencher'!O98</f>
        <v>6.15</v>
      </c>
      <c r="O89" s="16">
        <f>'[1]TCE - ANEXO III - Preencher'!P98</f>
        <v>1.23</v>
      </c>
      <c r="P89" s="17">
        <f t="shared" si="8"/>
        <v>4.92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2328.12</v>
      </c>
    </row>
    <row r="90" spans="1:28" s="4" customFormat="1" x14ac:dyDescent="0.2">
      <c r="A90" s="9">
        <f>IFERROR(VLOOKUP(B90,'[1]DADOS (OCULTAR)'!$Q$3:$S$133,3,0),"")</f>
        <v>10583920000303</v>
      </c>
      <c r="B90" s="10" t="str">
        <f>'[1]TCE - ANEXO III - Preencher'!C99</f>
        <v>UPA CURADO - C.G 004/2022</v>
      </c>
      <c r="C90" s="11"/>
      <c r="D90" s="12" t="str">
        <f>'[1]TCE - ANEXO III - Preencher'!E99</f>
        <v>EDUARDO SOBRAL FERREIRA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322605</v>
      </c>
      <c r="G90" s="14">
        <f>IF('[1]TCE - ANEXO III - Preencher'!H99="","",'[1]TCE - ANEXO III - Preencher'!H99)</f>
        <v>44774</v>
      </c>
      <c r="H90" s="15">
        <f>'[1]TCE - ANEXO III - Preencher'!I99</f>
        <v>0</v>
      </c>
      <c r="I90" s="15">
        <f>'[1]TCE - ANEXO III - Preencher'!J99</f>
        <v>137.41</v>
      </c>
      <c r="J90" s="15">
        <f>'[1]TCE - ANEXO III - Preencher'!K99</f>
        <v>0</v>
      </c>
      <c r="K90" s="16">
        <f>'[1]TCE - ANEXO III - Preencher'!L99</f>
        <v>162.41</v>
      </c>
      <c r="L90" s="16">
        <f>'[1]TCE - ANEXO III - Preencher'!M99</f>
        <v>14.35</v>
      </c>
      <c r="M90" s="16">
        <f t="shared" si="7"/>
        <v>148.06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117.05</v>
      </c>
      <c r="R90" s="16">
        <f>'[1]TCE - ANEXO III - Preencher'!S99</f>
        <v>38.299999999999997</v>
      </c>
      <c r="S90" s="17">
        <f t="shared" si="9"/>
        <v>78.75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366.15000000000003</v>
      </c>
    </row>
    <row r="91" spans="1:28" s="4" customFormat="1" x14ac:dyDescent="0.2">
      <c r="A91" s="9">
        <f>IFERROR(VLOOKUP(B91,'[1]DADOS (OCULTAR)'!$Q$3:$S$133,3,0),"")</f>
        <v>10583920000303</v>
      </c>
      <c r="B91" s="10" t="str">
        <f>'[1]TCE - ANEXO III - Preencher'!C100</f>
        <v>UPA CURADO - C.G 004/2022</v>
      </c>
      <c r="C91" s="11"/>
      <c r="D91" s="12" t="str">
        <f>'[1]TCE - ANEXO III - Preencher'!E100</f>
        <v>ELAINE SIMAO DE LIMA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223505</v>
      </c>
      <c r="G91" s="14">
        <f>IF('[1]TCE - ANEXO III - Preencher'!H100="","",'[1]TCE - ANEXO III - Preencher'!H100)</f>
        <v>44774</v>
      </c>
      <c r="H91" s="15">
        <f>'[1]TCE - ANEXO III - Preencher'!I100</f>
        <v>0</v>
      </c>
      <c r="I91" s="15">
        <f>'[1]TCE - ANEXO III - Preencher'!J100</f>
        <v>262.77</v>
      </c>
      <c r="J91" s="15">
        <f>'[1]TCE - ANEXO III - Preencher'!K100</f>
        <v>0</v>
      </c>
      <c r="K91" s="16">
        <f>'[1]TCE - ANEXO III - Preencher'!L100</f>
        <v>162.41</v>
      </c>
      <c r="L91" s="16">
        <f>'[1]TCE - ANEXO III - Preencher'!M100</f>
        <v>14.35</v>
      </c>
      <c r="M91" s="16">
        <f t="shared" si="7"/>
        <v>148.06</v>
      </c>
      <c r="N91" s="16">
        <f>'[1]TCE - ANEXO III - Preencher'!O100</f>
        <v>1.59</v>
      </c>
      <c r="O91" s="16">
        <f>'[1]TCE - ANEXO III - Preencher'!P100</f>
        <v>0</v>
      </c>
      <c r="P91" s="17">
        <f t="shared" si="8"/>
        <v>1.59</v>
      </c>
      <c r="Q91" s="16">
        <f>'[1]TCE - ANEXO III - Preencher'!R100</f>
        <v>117.05</v>
      </c>
      <c r="R91" s="16">
        <f>'[1]TCE - ANEXO III - Preencher'!S100</f>
        <v>38.299999999999997</v>
      </c>
      <c r="S91" s="17">
        <f t="shared" si="9"/>
        <v>78.75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491.16999999999996</v>
      </c>
    </row>
    <row r="92" spans="1:28" s="4" customFormat="1" x14ac:dyDescent="0.2">
      <c r="A92" s="9">
        <f>IFERROR(VLOOKUP(B92,'[1]DADOS (OCULTAR)'!$Q$3:$S$133,3,0),"")</f>
        <v>10583920000303</v>
      </c>
      <c r="B92" s="10" t="str">
        <f>'[1]TCE - ANEXO III - Preencher'!C101</f>
        <v>UPA CURADO - C.G 004/2022</v>
      </c>
      <c r="C92" s="11"/>
      <c r="D92" s="12" t="str">
        <f>'[1]TCE - ANEXO III - Preencher'!E101</f>
        <v>ELIELSON VITORINO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517415</v>
      </c>
      <c r="G92" s="14">
        <f>IF('[1]TCE - ANEXO III - Preencher'!H101="","",'[1]TCE - ANEXO III - Preencher'!H101)</f>
        <v>44774</v>
      </c>
      <c r="H92" s="15">
        <f>'[1]TCE - ANEXO III - Preencher'!I101</f>
        <v>0</v>
      </c>
      <c r="I92" s="15">
        <f>'[1]TCE - ANEXO III - Preencher'!J101</f>
        <v>198.23</v>
      </c>
      <c r="J92" s="15">
        <f>'[1]TCE - ANEXO III - Preencher'!K101</f>
        <v>0</v>
      </c>
      <c r="K92" s="16">
        <f>'[1]TCE - ANEXO III - Preencher'!L101</f>
        <v>162.41</v>
      </c>
      <c r="L92" s="16">
        <f>'[1]TCE - ANEXO III - Preencher'!M101</f>
        <v>14.35</v>
      </c>
      <c r="M92" s="16">
        <f t="shared" si="7"/>
        <v>148.06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117.05</v>
      </c>
      <c r="R92" s="16">
        <f>'[1]TCE - ANEXO III - Preencher'!S101</f>
        <v>38.299999999999997</v>
      </c>
      <c r="S92" s="17">
        <f t="shared" si="9"/>
        <v>78.75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426.96999999999997</v>
      </c>
    </row>
    <row r="93" spans="1:28" s="4" customFormat="1" x14ac:dyDescent="0.2">
      <c r="A93" s="9">
        <f>IFERROR(VLOOKUP(B93,'[1]DADOS (OCULTAR)'!$Q$3:$S$133,3,0),"")</f>
        <v>10583920000303</v>
      </c>
      <c r="B93" s="10" t="str">
        <f>'[1]TCE - ANEXO III - Preencher'!C102</f>
        <v>UPA CURADO - C.G 004/2022</v>
      </c>
      <c r="C93" s="11"/>
      <c r="D93" s="12" t="str">
        <f>'[1]TCE - ANEXO III - Preencher'!E102</f>
        <v>ELIENE VIEIRA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322205</v>
      </c>
      <c r="G93" s="14">
        <f>IF('[1]TCE - ANEXO III - Preencher'!H102="","",'[1]TCE - ANEXO III - Preencher'!H102)</f>
        <v>44774</v>
      </c>
      <c r="H93" s="15">
        <f>'[1]TCE - ANEXO III - Preencher'!I102</f>
        <v>0</v>
      </c>
      <c r="I93" s="15">
        <f>'[1]TCE - ANEXO III - Preencher'!J102</f>
        <v>173.92</v>
      </c>
      <c r="J93" s="15">
        <f>'[1]TCE - ANEXO III - Preencher'!K102</f>
        <v>0</v>
      </c>
      <c r="K93" s="16">
        <f>'[1]TCE - ANEXO III - Preencher'!L102</f>
        <v>162.41</v>
      </c>
      <c r="L93" s="16">
        <f>'[1]TCE - ANEXO III - Preencher'!M102</f>
        <v>14.35</v>
      </c>
      <c r="M93" s="16">
        <f t="shared" si="7"/>
        <v>148.06</v>
      </c>
      <c r="N93" s="16">
        <f>'[1]TCE - ANEXO III - Preencher'!O102</f>
        <v>1.93</v>
      </c>
      <c r="O93" s="16">
        <f>'[1]TCE - ANEXO III - Preencher'!P102</f>
        <v>0</v>
      </c>
      <c r="P93" s="17">
        <f t="shared" si="8"/>
        <v>1.93</v>
      </c>
      <c r="Q93" s="16">
        <f>'[1]TCE - ANEXO III - Preencher'!R102</f>
        <v>117.05</v>
      </c>
      <c r="R93" s="16">
        <f>'[1]TCE - ANEXO III - Preencher'!S102</f>
        <v>38.299999999999997</v>
      </c>
      <c r="S93" s="17">
        <f t="shared" si="9"/>
        <v>78.75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402.66</v>
      </c>
    </row>
    <row r="94" spans="1:28" s="4" customFormat="1" x14ac:dyDescent="0.2">
      <c r="A94" s="9">
        <f>IFERROR(VLOOKUP(B94,'[1]DADOS (OCULTAR)'!$Q$3:$S$133,3,0),"")</f>
        <v>10583920000303</v>
      </c>
      <c r="B94" s="10" t="str">
        <f>'[1]TCE - ANEXO III - Preencher'!C103</f>
        <v>UPA CURADO - C.G 004/2022</v>
      </c>
      <c r="C94" s="11"/>
      <c r="D94" s="12" t="str">
        <f>'[1]TCE - ANEXO III - Preencher'!E103</f>
        <v>ELIEZIO DE OLIVEIRA MAIA JUNIOR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225125</v>
      </c>
      <c r="G94" s="14">
        <f>IF('[1]TCE - ANEXO III - Preencher'!H103="","",'[1]TCE - ANEXO III - Preencher'!H103)</f>
        <v>44774</v>
      </c>
      <c r="H94" s="15">
        <f>'[1]TCE - ANEXO III - Preencher'!I103</f>
        <v>0</v>
      </c>
      <c r="I94" s="15">
        <f>'[1]TCE - ANEXO III - Preencher'!J103</f>
        <v>415.52</v>
      </c>
      <c r="J94" s="15">
        <f>'[1]TCE - ANEXO III - Preencher'!K103</f>
        <v>0</v>
      </c>
      <c r="K94" s="16">
        <f>'[1]TCE - ANEXO III - Preencher'!L103</f>
        <v>162.41</v>
      </c>
      <c r="L94" s="16">
        <f>'[1]TCE - ANEXO III - Preencher'!M103</f>
        <v>14.35</v>
      </c>
      <c r="M94" s="16">
        <f t="shared" si="7"/>
        <v>148.06</v>
      </c>
      <c r="N94" s="16">
        <f>'[1]TCE - ANEXO III - Preencher'!O103</f>
        <v>6.15</v>
      </c>
      <c r="O94" s="16">
        <f>'[1]TCE - ANEXO III - Preencher'!P103</f>
        <v>1.23</v>
      </c>
      <c r="P94" s="17">
        <f t="shared" si="8"/>
        <v>4.92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568.49999999999989</v>
      </c>
    </row>
    <row r="95" spans="1:28" s="4" customFormat="1" x14ac:dyDescent="0.2">
      <c r="A95" s="9">
        <f>IFERROR(VLOOKUP(B95,'[1]DADOS (OCULTAR)'!$Q$3:$S$133,3,0),"")</f>
        <v>10583920000303</v>
      </c>
      <c r="B95" s="10" t="str">
        <f>'[1]TCE - ANEXO III - Preencher'!C104</f>
        <v>UPA CURADO - C.G 004/2022</v>
      </c>
      <c r="C95" s="11"/>
      <c r="D95" s="12" t="str">
        <f>'[1]TCE - ANEXO III - Preencher'!E104</f>
        <v>ELIVANIA SOARES DE LIMA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322415</v>
      </c>
      <c r="G95" s="14">
        <f>IF('[1]TCE - ANEXO III - Preencher'!H104="","",'[1]TCE - ANEXO III - Preencher'!H104)</f>
        <v>44774</v>
      </c>
      <c r="H95" s="15">
        <f>'[1]TCE - ANEXO III - Preencher'!I104</f>
        <v>0</v>
      </c>
      <c r="I95" s="15">
        <f>'[1]TCE - ANEXO III - Preencher'!J104</f>
        <v>164.54</v>
      </c>
      <c r="J95" s="15">
        <f>'[1]TCE - ANEXO III - Preencher'!K104</f>
        <v>0</v>
      </c>
      <c r="K95" s="16">
        <f>'[1]TCE - ANEXO III - Preencher'!L104</f>
        <v>162.41</v>
      </c>
      <c r="L95" s="16">
        <f>'[1]TCE - ANEXO III - Preencher'!M104</f>
        <v>14.35</v>
      </c>
      <c r="M95" s="16">
        <f t="shared" si="7"/>
        <v>148.06</v>
      </c>
      <c r="N95" s="16">
        <f>'[1]TCE - ANEXO III - Preencher'!O104</f>
        <v>0</v>
      </c>
      <c r="O95" s="16">
        <f>'[1]TCE - ANEXO III - Preencher'!P104</f>
        <v>1.23</v>
      </c>
      <c r="P95" s="17">
        <f t="shared" si="8"/>
        <v>-1.23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311.37</v>
      </c>
    </row>
    <row r="96" spans="1:28" s="4" customFormat="1" x14ac:dyDescent="0.2">
      <c r="A96" s="9">
        <f>IFERROR(VLOOKUP(B96,'[1]DADOS (OCULTAR)'!$Q$3:$S$133,3,0),"")</f>
        <v>10583920000303</v>
      </c>
      <c r="B96" s="10" t="str">
        <f>'[1]TCE - ANEXO III - Preencher'!C105</f>
        <v>UPA CURADO - C.G 004/2022</v>
      </c>
      <c r="C96" s="11"/>
      <c r="D96" s="12" t="str">
        <f>'[1]TCE - ANEXO III - Preencher'!E105</f>
        <v>ELIZANDRA LARISSA LOPES LINS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411005</v>
      </c>
      <c r="G96" s="14">
        <f>IF('[1]TCE - ANEXO III - Preencher'!H105="","",'[1]TCE - ANEXO III - Preencher'!H105)</f>
        <v>44774</v>
      </c>
      <c r="H96" s="15">
        <f>'[1]TCE - ANEXO III - Preencher'!I105</f>
        <v>0</v>
      </c>
      <c r="I96" s="15">
        <f>'[1]TCE - ANEXO III - Preencher'!J105</f>
        <v>11.38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1.93</v>
      </c>
      <c r="O96" s="16">
        <f>'[1]TCE - ANEXO III - Preencher'!P105</f>
        <v>0</v>
      </c>
      <c r="P96" s="17">
        <f t="shared" si="8"/>
        <v>1.93</v>
      </c>
      <c r="Q96" s="16">
        <f>'[1]TCE - ANEXO III - Preencher'!R105</f>
        <v>117.05</v>
      </c>
      <c r="R96" s="16">
        <f>'[1]TCE - ANEXO III - Preencher'!S105</f>
        <v>38.299999999999997</v>
      </c>
      <c r="S96" s="17">
        <f t="shared" si="9"/>
        <v>78.75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92.06</v>
      </c>
    </row>
    <row r="97" spans="1:28" s="4" customFormat="1" x14ac:dyDescent="0.2">
      <c r="A97" s="9">
        <f>IFERROR(VLOOKUP(B97,'[1]DADOS (OCULTAR)'!$Q$3:$S$133,3,0),"")</f>
        <v>10583920000303</v>
      </c>
      <c r="B97" s="10" t="str">
        <f>'[1]TCE - ANEXO III - Preencher'!C106</f>
        <v>UPA CURADO - C.G 004/2022</v>
      </c>
      <c r="C97" s="11"/>
      <c r="D97" s="12" t="str">
        <f>'[1]TCE - ANEXO III - Preencher'!E106</f>
        <v>ELYLIAN PEREIRA REIS RAMOS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351605</v>
      </c>
      <c r="G97" s="14">
        <f>IF('[1]TCE - ANEXO III - Preencher'!H106="","",'[1]TCE - ANEXO III - Preencher'!H106)</f>
        <v>44774</v>
      </c>
      <c r="H97" s="15">
        <f>'[1]TCE - ANEXO III - Preencher'!I106</f>
        <v>0</v>
      </c>
      <c r="I97" s="15">
        <f>'[1]TCE - ANEXO III - Preencher'!J106</f>
        <v>143.26</v>
      </c>
      <c r="J97" s="15">
        <f>'[1]TCE - ANEXO III - Preencher'!K106</f>
        <v>0</v>
      </c>
      <c r="K97" s="16">
        <f>'[1]TCE - ANEXO III - Preencher'!L106</f>
        <v>162.41</v>
      </c>
      <c r="L97" s="16">
        <f>'[1]TCE - ANEXO III - Preencher'!M106</f>
        <v>14.35</v>
      </c>
      <c r="M97" s="16">
        <f t="shared" si="7"/>
        <v>148.06</v>
      </c>
      <c r="N97" s="16">
        <f>'[1]TCE - ANEXO III - Preencher'!O106</f>
        <v>1.93</v>
      </c>
      <c r="O97" s="16">
        <f>'[1]TCE - ANEXO III - Preencher'!P106</f>
        <v>0</v>
      </c>
      <c r="P97" s="17">
        <f t="shared" si="8"/>
        <v>1.93</v>
      </c>
      <c r="Q97" s="16">
        <f>'[1]TCE - ANEXO III - Preencher'!R106</f>
        <v>117.05</v>
      </c>
      <c r="R97" s="16">
        <f>'[1]TCE - ANEXO III - Preencher'!S106</f>
        <v>38.299999999999997</v>
      </c>
      <c r="S97" s="17">
        <f t="shared" si="9"/>
        <v>78.75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372</v>
      </c>
    </row>
    <row r="98" spans="1:28" s="4" customFormat="1" x14ac:dyDescent="0.2">
      <c r="A98" s="9">
        <f>IFERROR(VLOOKUP(B98,'[1]DADOS (OCULTAR)'!$Q$3:$S$133,3,0),"")</f>
        <v>10583920000303</v>
      </c>
      <c r="B98" s="10" t="str">
        <f>'[1]TCE - ANEXO III - Preencher'!C107</f>
        <v>UPA CURADO - C.G 004/2022</v>
      </c>
      <c r="C98" s="11"/>
      <c r="D98" s="12" t="str">
        <f>'[1]TCE - ANEXO III - Preencher'!E107</f>
        <v>ERICA VALERIA DIAS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322205</v>
      </c>
      <c r="G98" s="14">
        <f>IF('[1]TCE - ANEXO III - Preencher'!H107="","",'[1]TCE - ANEXO III - Preencher'!H107)</f>
        <v>44774</v>
      </c>
      <c r="H98" s="15">
        <f>'[1]TCE - ANEXO III - Preencher'!I107</f>
        <v>0</v>
      </c>
      <c r="I98" s="15">
        <f>'[1]TCE - ANEXO III - Preencher'!J107</f>
        <v>137.28</v>
      </c>
      <c r="J98" s="15">
        <f>'[1]TCE - ANEXO III - Preencher'!K107</f>
        <v>0</v>
      </c>
      <c r="K98" s="16">
        <f>'[1]TCE - ANEXO III - Preencher'!L107</f>
        <v>162.41</v>
      </c>
      <c r="L98" s="16">
        <f>'[1]TCE - ANEXO III - Preencher'!M107</f>
        <v>14.35</v>
      </c>
      <c r="M98" s="16">
        <f t="shared" si="7"/>
        <v>148.06</v>
      </c>
      <c r="N98" s="16">
        <f>'[1]TCE - ANEXO III - Preencher'!O107</f>
        <v>1.93</v>
      </c>
      <c r="O98" s="16">
        <f>'[1]TCE - ANEXO III - Preencher'!P107</f>
        <v>0</v>
      </c>
      <c r="P98" s="17">
        <f t="shared" si="8"/>
        <v>1.93</v>
      </c>
      <c r="Q98" s="16">
        <f>'[1]TCE - ANEXO III - Preencher'!R107</f>
        <v>117.05</v>
      </c>
      <c r="R98" s="16">
        <f>'[1]TCE - ANEXO III - Preencher'!S107</f>
        <v>38.299999999999997</v>
      </c>
      <c r="S98" s="17">
        <f t="shared" si="9"/>
        <v>78.75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366.02000000000004</v>
      </c>
    </row>
    <row r="99" spans="1:28" s="4" customFormat="1" x14ac:dyDescent="0.2">
      <c r="A99" s="9">
        <f>IFERROR(VLOOKUP(B99,'[1]DADOS (OCULTAR)'!$Q$3:$S$133,3,0),"")</f>
        <v>10583920000303</v>
      </c>
      <c r="B99" s="10" t="str">
        <f>'[1]TCE - ANEXO III - Preencher'!C108</f>
        <v>UPA CURADO - C.G 004/2022</v>
      </c>
      <c r="C99" s="11"/>
      <c r="D99" s="12" t="str">
        <f>'[1]TCE - ANEXO III - Preencher'!E108</f>
        <v>ERICK HENRIQUE CAETANO DE SOUZA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410105</v>
      </c>
      <c r="G99" s="14">
        <f>IF('[1]TCE - ANEXO III - Preencher'!H108="","",'[1]TCE - ANEXO III - Preencher'!H108)</f>
        <v>44774</v>
      </c>
      <c r="H99" s="15">
        <f>'[1]TCE - ANEXO III - Preencher'!I108</f>
        <v>0</v>
      </c>
      <c r="I99" s="15">
        <f>'[1]TCE - ANEXO III - Preencher'!J108</f>
        <v>271.47000000000003</v>
      </c>
      <c r="J99" s="15">
        <f>'[1]TCE - ANEXO III - Preencher'!K108</f>
        <v>0</v>
      </c>
      <c r="K99" s="16">
        <f>'[1]TCE - ANEXO III - Preencher'!L108</f>
        <v>162.41</v>
      </c>
      <c r="L99" s="16">
        <f>'[1]TCE - ANEXO III - Preencher'!M108</f>
        <v>14.35</v>
      </c>
      <c r="M99" s="16">
        <f t="shared" si="7"/>
        <v>148.06</v>
      </c>
      <c r="N99" s="16">
        <f>'[1]TCE - ANEXO III - Preencher'!O108</f>
        <v>9.99</v>
      </c>
      <c r="O99" s="16">
        <f>'[1]TCE - ANEXO III - Preencher'!P108</f>
        <v>0</v>
      </c>
      <c r="P99" s="17">
        <f t="shared" si="8"/>
        <v>9.99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429.52000000000004</v>
      </c>
    </row>
    <row r="100" spans="1:28" s="4" customFormat="1" x14ac:dyDescent="0.2">
      <c r="A100" s="9">
        <f>IFERROR(VLOOKUP(B100,'[1]DADOS (OCULTAR)'!$Q$3:$S$133,3,0),"")</f>
        <v>10583920000303</v>
      </c>
      <c r="B100" s="10" t="str">
        <f>'[1]TCE - ANEXO III - Preencher'!C109</f>
        <v>UPA CURADO - C.G 004/2022</v>
      </c>
      <c r="C100" s="11"/>
      <c r="D100" s="12" t="str">
        <f>'[1]TCE - ANEXO III - Preencher'!E109</f>
        <v>ERLON CASTRO DOS ANJOS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225124</v>
      </c>
      <c r="G100" s="14">
        <f>IF('[1]TCE - ANEXO III - Preencher'!H109="","",'[1]TCE - ANEXO III - Preencher'!H109)</f>
        <v>44774</v>
      </c>
      <c r="H100" s="15">
        <f>'[1]TCE - ANEXO III - Preencher'!I109</f>
        <v>0</v>
      </c>
      <c r="I100" s="15">
        <f>'[1]TCE - ANEXO III - Preencher'!J109</f>
        <v>364.37</v>
      </c>
      <c r="J100" s="15">
        <f>'[1]TCE - ANEXO III - Preencher'!K109</f>
        <v>0</v>
      </c>
      <c r="K100" s="16">
        <f>'[1]TCE - ANEXO III - Preencher'!L109</f>
        <v>162.41</v>
      </c>
      <c r="L100" s="16">
        <f>'[1]TCE - ANEXO III - Preencher'!M109</f>
        <v>14.35</v>
      </c>
      <c r="M100" s="16">
        <f t="shared" si="7"/>
        <v>148.06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517.35</v>
      </c>
    </row>
    <row r="101" spans="1:28" s="4" customFormat="1" x14ac:dyDescent="0.2">
      <c r="A101" s="9">
        <f>IFERROR(VLOOKUP(B101,'[1]DADOS (OCULTAR)'!$Q$3:$S$133,3,0),"")</f>
        <v>10583920000303</v>
      </c>
      <c r="B101" s="10" t="str">
        <f>'[1]TCE - ANEXO III - Preencher'!C110</f>
        <v>UPA CURADO - C.G 004/2022</v>
      </c>
      <c r="C101" s="11"/>
      <c r="D101" s="12" t="str">
        <f>'[1]TCE - ANEXO III - Preencher'!E110</f>
        <v>FABRICIA BRUNA NUNES PEREIRA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223505</v>
      </c>
      <c r="G101" s="14">
        <f>IF('[1]TCE - ANEXO III - Preencher'!H110="","",'[1]TCE - ANEXO III - Preencher'!H110)</f>
        <v>44774</v>
      </c>
      <c r="H101" s="15">
        <f>'[1]TCE - ANEXO III - Preencher'!I110</f>
        <v>0</v>
      </c>
      <c r="I101" s="15">
        <f>'[1]TCE - ANEXO III - Preencher'!J110</f>
        <v>338.04</v>
      </c>
      <c r="J101" s="15">
        <f>'[1]TCE - ANEXO III - Preencher'!K110</f>
        <v>0</v>
      </c>
      <c r="K101" s="16">
        <f>'[1]TCE - ANEXO III - Preencher'!L110</f>
        <v>162.41</v>
      </c>
      <c r="L101" s="16">
        <f>'[1]TCE - ANEXO III - Preencher'!M110</f>
        <v>14.35</v>
      </c>
      <c r="M101" s="16">
        <f t="shared" si="7"/>
        <v>148.06</v>
      </c>
      <c r="N101" s="16">
        <f>'[1]TCE - ANEXO III - Preencher'!O110</f>
        <v>1.59</v>
      </c>
      <c r="O101" s="16">
        <f>'[1]TCE - ANEXO III - Preencher'!P110</f>
        <v>0</v>
      </c>
      <c r="P101" s="17">
        <f t="shared" si="8"/>
        <v>1.59</v>
      </c>
      <c r="Q101" s="16">
        <f>'[1]TCE - ANEXO III - Preencher'!R110</f>
        <v>117.05</v>
      </c>
      <c r="R101" s="16">
        <f>'[1]TCE - ANEXO III - Preencher'!S110</f>
        <v>38.299999999999997</v>
      </c>
      <c r="S101" s="17">
        <f t="shared" si="9"/>
        <v>78.75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566.44000000000005</v>
      </c>
    </row>
    <row r="102" spans="1:28" s="4" customFormat="1" x14ac:dyDescent="0.2">
      <c r="A102" s="9">
        <f>IFERROR(VLOOKUP(B102,'[1]DADOS (OCULTAR)'!$Q$3:$S$133,3,0),"")</f>
        <v>10583920000303</v>
      </c>
      <c r="B102" s="10" t="str">
        <f>'[1]TCE - ANEXO III - Preencher'!C111</f>
        <v>UPA CURADO - C.G 004/2022</v>
      </c>
      <c r="C102" s="11"/>
      <c r="D102" s="12" t="str">
        <f>'[1]TCE - ANEXO III - Preencher'!E111</f>
        <v>FERNANDO ANTONIO ALVES DE OLIVEIRA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131210</v>
      </c>
      <c r="G102" s="14">
        <f>IF('[1]TCE - ANEXO III - Preencher'!H111="","",'[1]TCE - ANEXO III - Preencher'!H111)</f>
        <v>44774</v>
      </c>
      <c r="H102" s="15">
        <f>'[1]TCE - ANEXO III - Preencher'!I111</f>
        <v>0</v>
      </c>
      <c r="I102" s="15">
        <f>'[1]TCE - ANEXO III - Preencher'!J111</f>
        <v>1713.73</v>
      </c>
      <c r="J102" s="15">
        <f>'[1]TCE - ANEXO III - Preencher'!K111</f>
        <v>0</v>
      </c>
      <c r="K102" s="16">
        <f>'[1]TCE - ANEXO III - Preencher'!L111</f>
        <v>162.41</v>
      </c>
      <c r="L102" s="16">
        <f>'[1]TCE - ANEXO III - Preencher'!M111</f>
        <v>14.35</v>
      </c>
      <c r="M102" s="16">
        <f t="shared" si="7"/>
        <v>148.06</v>
      </c>
      <c r="N102" s="16">
        <f>'[1]TCE - ANEXO III - Preencher'!O111</f>
        <v>6.15</v>
      </c>
      <c r="O102" s="16">
        <f>'[1]TCE - ANEXO III - Preencher'!P111</f>
        <v>1.23</v>
      </c>
      <c r="P102" s="17">
        <f t="shared" si="8"/>
        <v>4.92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1866.71</v>
      </c>
    </row>
    <row r="103" spans="1:28" s="4" customFormat="1" x14ac:dyDescent="0.2">
      <c r="A103" s="9">
        <f>IFERROR(VLOOKUP(B103,'[1]DADOS (OCULTAR)'!$Q$3:$S$133,3,0),"")</f>
        <v>10583920000303</v>
      </c>
      <c r="B103" s="10" t="str">
        <f>'[1]TCE - ANEXO III - Preencher'!C112</f>
        <v>UPA CURADO - C.G 004/2022</v>
      </c>
      <c r="C103" s="11"/>
      <c r="D103" s="12" t="str">
        <f>'[1]TCE - ANEXO III - Preencher'!E112</f>
        <v>FERNANDO ANTONIO DE SOUZA CARVALHO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225270</v>
      </c>
      <c r="G103" s="14">
        <f>IF('[1]TCE - ANEXO III - Preencher'!H112="","",'[1]TCE - ANEXO III - Preencher'!H112)</f>
        <v>44774</v>
      </c>
      <c r="H103" s="15">
        <f>'[1]TCE - ANEXO III - Preencher'!I112</f>
        <v>0</v>
      </c>
      <c r="I103" s="15">
        <f>'[1]TCE - ANEXO III - Preencher'!J112</f>
        <v>505.47</v>
      </c>
      <c r="J103" s="15">
        <f>'[1]TCE - ANEXO III - Preencher'!K112</f>
        <v>0</v>
      </c>
      <c r="K103" s="16">
        <f>'[1]TCE - ANEXO III - Preencher'!L112</f>
        <v>162.41</v>
      </c>
      <c r="L103" s="16">
        <f>'[1]TCE - ANEXO III - Preencher'!M112</f>
        <v>14.35</v>
      </c>
      <c r="M103" s="16">
        <f t="shared" si="7"/>
        <v>148.06</v>
      </c>
      <c r="N103" s="16">
        <f>'[1]TCE - ANEXO III - Preencher'!O112</f>
        <v>6.15</v>
      </c>
      <c r="O103" s="16">
        <f>'[1]TCE - ANEXO III - Preencher'!P112</f>
        <v>1.23</v>
      </c>
      <c r="P103" s="17">
        <f t="shared" si="8"/>
        <v>4.92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658.44999999999993</v>
      </c>
    </row>
    <row r="104" spans="1:28" s="4" customFormat="1" x14ac:dyDescent="0.2">
      <c r="A104" s="9">
        <f>IFERROR(VLOOKUP(B104,'[1]DADOS (OCULTAR)'!$Q$3:$S$133,3,0),"")</f>
        <v>10583920000303</v>
      </c>
      <c r="B104" s="10" t="str">
        <f>'[1]TCE - ANEXO III - Preencher'!C113</f>
        <v>UPA CURADO - C.G 004/2022</v>
      </c>
      <c r="C104" s="11"/>
      <c r="D104" s="12" t="str">
        <f>'[1]TCE - ANEXO III - Preencher'!E113</f>
        <v>FERNANDO LUIS GOMES DE MIRANDA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514320</v>
      </c>
      <c r="G104" s="14">
        <f>IF('[1]TCE - ANEXO III - Preencher'!H113="","",'[1]TCE - ANEXO III - Preencher'!H113)</f>
        <v>44774</v>
      </c>
      <c r="H104" s="15">
        <f>'[1]TCE - ANEXO III - Preencher'!I113</f>
        <v>0</v>
      </c>
      <c r="I104" s="15">
        <f>'[1]TCE - ANEXO III - Preencher'!J113</f>
        <v>140.34</v>
      </c>
      <c r="J104" s="15">
        <f>'[1]TCE - ANEXO III - Preencher'!K113</f>
        <v>0</v>
      </c>
      <c r="K104" s="16">
        <f>'[1]TCE - ANEXO III - Preencher'!L113</f>
        <v>162.41</v>
      </c>
      <c r="L104" s="16">
        <f>'[1]TCE - ANEXO III - Preencher'!M113</f>
        <v>14.35</v>
      </c>
      <c r="M104" s="16">
        <f t="shared" si="7"/>
        <v>148.06</v>
      </c>
      <c r="N104" s="16">
        <f>'[1]TCE - ANEXO III - Preencher'!O113</f>
        <v>1.93</v>
      </c>
      <c r="O104" s="16">
        <f>'[1]TCE - ANEXO III - Preencher'!P113</f>
        <v>0</v>
      </c>
      <c r="P104" s="17">
        <f t="shared" si="8"/>
        <v>1.93</v>
      </c>
      <c r="Q104" s="16">
        <f>'[1]TCE - ANEXO III - Preencher'!R113</f>
        <v>117.05</v>
      </c>
      <c r="R104" s="16">
        <f>'[1]TCE - ANEXO III - Preencher'!S113</f>
        <v>38.299999999999997</v>
      </c>
      <c r="S104" s="17">
        <f t="shared" si="9"/>
        <v>78.75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369.08</v>
      </c>
    </row>
    <row r="105" spans="1:28" s="4" customFormat="1" x14ac:dyDescent="0.2">
      <c r="A105" s="9">
        <f>IFERROR(VLOOKUP(B105,'[1]DADOS (OCULTAR)'!$Q$3:$S$133,3,0),"")</f>
        <v>10583920000303</v>
      </c>
      <c r="B105" s="10" t="str">
        <f>'[1]TCE - ANEXO III - Preencher'!C114</f>
        <v>UPA CURADO - C.G 004/2022</v>
      </c>
      <c r="C105" s="11"/>
      <c r="D105" s="12" t="str">
        <f>'[1]TCE - ANEXO III - Preencher'!E114</f>
        <v>FLAVIA MARIA DE SOUZA COSTA MUNIZ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223505</v>
      </c>
      <c r="G105" s="14">
        <f>IF('[1]TCE - ANEXO III - Preencher'!H114="","",'[1]TCE - ANEXO III - Preencher'!H114)</f>
        <v>44774</v>
      </c>
      <c r="H105" s="15">
        <f>'[1]TCE - ANEXO III - Preencher'!I114</f>
        <v>0</v>
      </c>
      <c r="I105" s="15">
        <f>'[1]TCE - ANEXO III - Preencher'!J114</f>
        <v>337.07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1.59</v>
      </c>
      <c r="O105" s="16">
        <f>'[1]TCE - ANEXO III - Preencher'!P114</f>
        <v>0</v>
      </c>
      <c r="P105" s="17">
        <f t="shared" si="8"/>
        <v>1.59</v>
      </c>
      <c r="Q105" s="16">
        <f>'[1]TCE - ANEXO III - Preencher'!R114</f>
        <v>117.05</v>
      </c>
      <c r="R105" s="16">
        <f>'[1]TCE - ANEXO III - Preencher'!S114</f>
        <v>38.299999999999997</v>
      </c>
      <c r="S105" s="17">
        <f t="shared" si="9"/>
        <v>78.75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417.40999999999997</v>
      </c>
    </row>
    <row r="106" spans="1:28" s="4" customFormat="1" x14ac:dyDescent="0.2">
      <c r="A106" s="9">
        <f>IFERROR(VLOOKUP(B106,'[1]DADOS (OCULTAR)'!$Q$3:$S$133,3,0),"")</f>
        <v>10583920000303</v>
      </c>
      <c r="B106" s="10" t="str">
        <f>'[1]TCE - ANEXO III - Preencher'!C115</f>
        <v>UPA CURADO - C.G 004/2022</v>
      </c>
      <c r="C106" s="11"/>
      <c r="D106" s="12" t="str">
        <f>'[1]TCE - ANEXO III - Preencher'!E115</f>
        <v>FLAVIO AUGUSTO DE OLIVEIRA SANTIAGO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225125</v>
      </c>
      <c r="G106" s="14">
        <f>IF('[1]TCE - ANEXO III - Preencher'!H115="","",'[1]TCE - ANEXO III - Preencher'!H115)</f>
        <v>44774</v>
      </c>
      <c r="H106" s="15">
        <f>'[1]TCE - ANEXO III - Preencher'!I115</f>
        <v>0</v>
      </c>
      <c r="I106" s="15">
        <f>'[1]TCE - ANEXO III - Preencher'!J115</f>
        <v>1896.21</v>
      </c>
      <c r="J106" s="15">
        <f>'[1]TCE - ANEXO III - Preencher'!K115</f>
        <v>0</v>
      </c>
      <c r="K106" s="16">
        <f>'[1]TCE - ANEXO III - Preencher'!L115</f>
        <v>162.41</v>
      </c>
      <c r="L106" s="16">
        <f>'[1]TCE - ANEXO III - Preencher'!M115</f>
        <v>14.35</v>
      </c>
      <c r="M106" s="16">
        <f t="shared" si="7"/>
        <v>148.06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2049.19</v>
      </c>
    </row>
    <row r="107" spans="1:28" s="4" customFormat="1" x14ac:dyDescent="0.2">
      <c r="A107" s="9">
        <f>IFERROR(VLOOKUP(B107,'[1]DADOS (OCULTAR)'!$Q$3:$S$133,3,0),"")</f>
        <v>10583920000303</v>
      </c>
      <c r="B107" s="10" t="str">
        <f>'[1]TCE - ANEXO III - Preencher'!C116</f>
        <v>UPA CURADO - C.G 004/2022</v>
      </c>
      <c r="C107" s="11"/>
      <c r="D107" s="12" t="str">
        <f>'[1]TCE - ANEXO III - Preencher'!E116</f>
        <v>FLAVYANNE LARISSA DO NASCIMENTO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223405</v>
      </c>
      <c r="G107" s="14">
        <f>IF('[1]TCE - ANEXO III - Preencher'!H116="","",'[1]TCE - ANEXO III - Preencher'!H116)</f>
        <v>44774</v>
      </c>
      <c r="H107" s="15">
        <f>'[1]TCE - ANEXO III - Preencher'!I116</f>
        <v>0</v>
      </c>
      <c r="I107" s="15">
        <f>'[1]TCE - ANEXO III - Preencher'!J116</f>
        <v>297.17</v>
      </c>
      <c r="J107" s="15">
        <f>'[1]TCE - ANEXO III - Preencher'!K116</f>
        <v>0</v>
      </c>
      <c r="K107" s="16">
        <f>'[1]TCE - ANEXO III - Preencher'!L116</f>
        <v>162.41</v>
      </c>
      <c r="L107" s="16">
        <f>'[1]TCE - ANEXO III - Preencher'!M116</f>
        <v>14.35</v>
      </c>
      <c r="M107" s="16">
        <f t="shared" si="7"/>
        <v>148.06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117.05</v>
      </c>
      <c r="R107" s="16">
        <f>'[1]TCE - ANEXO III - Preencher'!S116</f>
        <v>38.299999999999997</v>
      </c>
      <c r="S107" s="17">
        <f t="shared" si="9"/>
        <v>78.75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525.91000000000008</v>
      </c>
    </row>
    <row r="108" spans="1:28" s="4" customFormat="1" x14ac:dyDescent="0.2">
      <c r="A108" s="9">
        <f>IFERROR(VLOOKUP(B108,'[1]DADOS (OCULTAR)'!$Q$3:$S$133,3,0),"")</f>
        <v>10583920000303</v>
      </c>
      <c r="B108" s="10" t="str">
        <f>'[1]TCE - ANEXO III - Preencher'!C117</f>
        <v>UPA CURADO - C.G 004/2022</v>
      </c>
      <c r="C108" s="11"/>
      <c r="D108" s="12" t="str">
        <f>'[1]TCE - ANEXO III - Preencher'!E117</f>
        <v>GABRIEL FERNANDO GONCALVES PEREIRA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44774</v>
      </c>
      <c r="H108" s="15">
        <f>'[1]TCE - ANEXO III - Preencher'!I117</f>
        <v>0</v>
      </c>
      <c r="I108" s="15">
        <f>'[1]TCE - ANEXO III - Preencher'!J117</f>
        <v>131.11000000000001</v>
      </c>
      <c r="J108" s="15">
        <f>'[1]TCE - ANEXO III - Preencher'!K117</f>
        <v>0</v>
      </c>
      <c r="K108" s="16">
        <f>'[1]TCE - ANEXO III - Preencher'!L117</f>
        <v>162.41</v>
      </c>
      <c r="L108" s="16">
        <f>'[1]TCE - ANEXO III - Preencher'!M117</f>
        <v>14.35</v>
      </c>
      <c r="M108" s="16">
        <f t="shared" si="7"/>
        <v>148.06</v>
      </c>
      <c r="N108" s="16">
        <f>'[1]TCE - ANEXO III - Preencher'!O117</f>
        <v>1.93</v>
      </c>
      <c r="O108" s="16">
        <f>'[1]TCE - ANEXO III - Preencher'!P117</f>
        <v>0</v>
      </c>
      <c r="P108" s="17">
        <f t="shared" si="8"/>
        <v>1.93</v>
      </c>
      <c r="Q108" s="16">
        <f>'[1]TCE - ANEXO III - Preencher'!R117</f>
        <v>117.05</v>
      </c>
      <c r="R108" s="16">
        <f>'[1]TCE - ANEXO III - Preencher'!S117</f>
        <v>38.299999999999997</v>
      </c>
      <c r="S108" s="17">
        <f t="shared" si="9"/>
        <v>78.75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359.85</v>
      </c>
    </row>
    <row r="109" spans="1:28" s="4" customFormat="1" x14ac:dyDescent="0.2">
      <c r="A109" s="9">
        <f>IFERROR(VLOOKUP(B109,'[1]DADOS (OCULTAR)'!$Q$3:$S$133,3,0),"")</f>
        <v>10583920000303</v>
      </c>
      <c r="B109" s="10" t="str">
        <f>'[1]TCE - ANEXO III - Preencher'!C118</f>
        <v>UPA CURADO - C.G 004/2022</v>
      </c>
      <c r="C109" s="11"/>
      <c r="D109" s="12" t="str">
        <f>'[1]TCE - ANEXO III - Preencher'!E118</f>
        <v>GEORGE GASPAR DE ARAUJO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324115</v>
      </c>
      <c r="G109" s="14">
        <f>IF('[1]TCE - ANEXO III - Preencher'!H118="","",'[1]TCE - ANEXO III - Preencher'!H118)</f>
        <v>44774</v>
      </c>
      <c r="H109" s="15">
        <f>'[1]TCE - ANEXO III - Preencher'!I118</f>
        <v>0</v>
      </c>
      <c r="I109" s="15">
        <f>'[1]TCE - ANEXO III - Preencher'!J118</f>
        <v>316.13</v>
      </c>
      <c r="J109" s="15">
        <f>'[1]TCE - ANEXO III - Preencher'!K118</f>
        <v>0</v>
      </c>
      <c r="K109" s="16">
        <f>'[1]TCE - ANEXO III - Preencher'!L118</f>
        <v>162.41</v>
      </c>
      <c r="L109" s="16">
        <f>'[1]TCE - ANEXO III - Preencher'!M118</f>
        <v>14.35</v>
      </c>
      <c r="M109" s="16">
        <f t="shared" si="7"/>
        <v>148.06</v>
      </c>
      <c r="N109" s="16">
        <f>'[1]TCE - ANEXO III - Preencher'!O118</f>
        <v>9.99</v>
      </c>
      <c r="O109" s="16">
        <f>'[1]TCE - ANEXO III - Preencher'!P118</f>
        <v>0</v>
      </c>
      <c r="P109" s="17">
        <f t="shared" si="8"/>
        <v>9.99</v>
      </c>
      <c r="Q109" s="16">
        <f>'[1]TCE - ANEXO III - Preencher'!R118</f>
        <v>117.05</v>
      </c>
      <c r="R109" s="16">
        <f>'[1]TCE - ANEXO III - Preencher'!S118</f>
        <v>38.299999999999997</v>
      </c>
      <c r="S109" s="17">
        <f t="shared" si="9"/>
        <v>78.75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552.93000000000006</v>
      </c>
    </row>
    <row r="110" spans="1:28" s="4" customFormat="1" x14ac:dyDescent="0.2">
      <c r="A110" s="9">
        <f>IFERROR(VLOOKUP(B110,'[1]DADOS (OCULTAR)'!$Q$3:$S$133,3,0),"")</f>
        <v>10583920000303</v>
      </c>
      <c r="B110" s="10" t="str">
        <f>'[1]TCE - ANEXO III - Preencher'!C119</f>
        <v>UPA CURADO - C.G 004/2022</v>
      </c>
      <c r="C110" s="11"/>
      <c r="D110" s="12" t="str">
        <f>'[1]TCE - ANEXO III - Preencher'!E119</f>
        <v>GERCICLEIDE OLIVEIRA RIBEIRO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322205</v>
      </c>
      <c r="G110" s="14">
        <f>IF('[1]TCE - ANEXO III - Preencher'!H119="","",'[1]TCE - ANEXO III - Preencher'!H119)</f>
        <v>44774</v>
      </c>
      <c r="H110" s="15">
        <f>'[1]TCE - ANEXO III - Preencher'!I119</f>
        <v>0</v>
      </c>
      <c r="I110" s="15">
        <f>'[1]TCE - ANEXO III - Preencher'!J119</f>
        <v>148.15</v>
      </c>
      <c r="J110" s="15">
        <f>'[1]TCE - ANEXO III - Preencher'!K119</f>
        <v>0</v>
      </c>
      <c r="K110" s="16">
        <f>'[1]TCE - ANEXO III - Preencher'!L119</f>
        <v>162.41</v>
      </c>
      <c r="L110" s="16">
        <f>'[1]TCE - ANEXO III - Preencher'!M119</f>
        <v>14.35</v>
      </c>
      <c r="M110" s="16">
        <f t="shared" si="7"/>
        <v>148.06</v>
      </c>
      <c r="N110" s="16">
        <f>'[1]TCE - ANEXO III - Preencher'!O119</f>
        <v>1.93</v>
      </c>
      <c r="O110" s="16">
        <f>'[1]TCE - ANEXO III - Preencher'!P119</f>
        <v>0</v>
      </c>
      <c r="P110" s="17">
        <f t="shared" si="8"/>
        <v>1.93</v>
      </c>
      <c r="Q110" s="16">
        <f>'[1]TCE - ANEXO III - Preencher'!R119</f>
        <v>117.05</v>
      </c>
      <c r="R110" s="16">
        <f>'[1]TCE - ANEXO III - Preencher'!S119</f>
        <v>38.299999999999997</v>
      </c>
      <c r="S110" s="17">
        <f t="shared" si="9"/>
        <v>78.75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376.89000000000004</v>
      </c>
    </row>
    <row r="111" spans="1:28" s="4" customFormat="1" x14ac:dyDescent="0.2">
      <c r="A111" s="9">
        <f>IFERROR(VLOOKUP(B111,'[1]DADOS (OCULTAR)'!$Q$3:$S$133,3,0),"")</f>
        <v>10583920000303</v>
      </c>
      <c r="B111" s="10" t="str">
        <f>'[1]TCE - ANEXO III - Preencher'!C120</f>
        <v>UPA CURADO - C.G 004/2022</v>
      </c>
      <c r="C111" s="11"/>
      <c r="D111" s="12" t="str">
        <f>'[1]TCE - ANEXO III - Preencher'!E120</f>
        <v>GERMANA FONSECA FIGUEIREDO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225125</v>
      </c>
      <c r="G111" s="14">
        <f>IF('[1]TCE - ANEXO III - Preencher'!H120="","",'[1]TCE - ANEXO III - Preencher'!H120)</f>
        <v>44774</v>
      </c>
      <c r="H111" s="15">
        <f>'[1]TCE - ANEXO III - Preencher'!I120</f>
        <v>0</v>
      </c>
      <c r="I111" s="15">
        <f>'[1]TCE - ANEXO III - Preencher'!J120</f>
        <v>464.02</v>
      </c>
      <c r="J111" s="15">
        <f>'[1]TCE - ANEXO III - Preencher'!K120</f>
        <v>0</v>
      </c>
      <c r="K111" s="16">
        <f>'[1]TCE - ANEXO III - Preencher'!L120</f>
        <v>162.41</v>
      </c>
      <c r="L111" s="16">
        <f>'[1]TCE - ANEXO III - Preencher'!M120</f>
        <v>14.35</v>
      </c>
      <c r="M111" s="16">
        <f t="shared" si="7"/>
        <v>148.06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616.99999999999989</v>
      </c>
    </row>
    <row r="112" spans="1:28" s="4" customFormat="1" x14ac:dyDescent="0.2">
      <c r="A112" s="9">
        <f>IFERROR(VLOOKUP(B112,'[1]DADOS (OCULTAR)'!$Q$3:$S$133,3,0),"")</f>
        <v>10583920000303</v>
      </c>
      <c r="B112" s="10" t="str">
        <f>'[1]TCE - ANEXO III - Preencher'!C121</f>
        <v>UPA CURADO - C.G 004/2022</v>
      </c>
      <c r="C112" s="11"/>
      <c r="D112" s="12" t="str">
        <f>'[1]TCE - ANEXO III - Preencher'!E121</f>
        <v>GERSON MARTINS DE SANTANA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782320</v>
      </c>
      <c r="G112" s="14">
        <f>IF('[1]TCE - ANEXO III - Preencher'!H121="","",'[1]TCE - ANEXO III - Preencher'!H121)</f>
        <v>44774</v>
      </c>
      <c r="H112" s="15">
        <f>'[1]TCE - ANEXO III - Preencher'!I121</f>
        <v>0</v>
      </c>
      <c r="I112" s="15">
        <f>'[1]TCE - ANEXO III - Preencher'!J121</f>
        <v>334.32</v>
      </c>
      <c r="J112" s="15">
        <f>'[1]TCE - ANEXO III - Preencher'!K121</f>
        <v>0</v>
      </c>
      <c r="K112" s="16">
        <f>'[1]TCE - ANEXO III - Preencher'!L121</f>
        <v>162.41</v>
      </c>
      <c r="L112" s="16">
        <f>'[1]TCE - ANEXO III - Preencher'!M121</f>
        <v>14.35</v>
      </c>
      <c r="M112" s="16">
        <f t="shared" si="7"/>
        <v>148.06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117.05</v>
      </c>
      <c r="R112" s="16">
        <f>'[1]TCE - ANEXO III - Preencher'!S121</f>
        <v>38.299999999999997</v>
      </c>
      <c r="S112" s="17">
        <f t="shared" si="9"/>
        <v>78.75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563.05999999999995</v>
      </c>
    </row>
    <row r="113" spans="1:28" s="4" customFormat="1" x14ac:dyDescent="0.2">
      <c r="A113" s="9">
        <f>IFERROR(VLOOKUP(B113,'[1]DADOS (OCULTAR)'!$Q$3:$S$133,3,0),"")</f>
        <v>10583920000303</v>
      </c>
      <c r="B113" s="10" t="str">
        <f>'[1]TCE - ANEXO III - Preencher'!C122</f>
        <v>UPA CURADO - C.G 004/2022</v>
      </c>
      <c r="C113" s="11"/>
      <c r="D113" s="12" t="str">
        <f>'[1]TCE - ANEXO III - Preencher'!E122</f>
        <v>GILVANIA MARTINS DE ARRUDA E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322205</v>
      </c>
      <c r="G113" s="14">
        <f>IF('[1]TCE - ANEXO III - Preencher'!H122="","",'[1]TCE - ANEXO III - Preencher'!H122)</f>
        <v>44774</v>
      </c>
      <c r="H113" s="15">
        <f>'[1]TCE - ANEXO III - Preencher'!I122</f>
        <v>0</v>
      </c>
      <c r="I113" s="15">
        <f>'[1]TCE - ANEXO III - Preencher'!J122</f>
        <v>142.54</v>
      </c>
      <c r="J113" s="15">
        <f>'[1]TCE - ANEXO III - Preencher'!K122</f>
        <v>0</v>
      </c>
      <c r="K113" s="16">
        <f>'[1]TCE - ANEXO III - Preencher'!L122</f>
        <v>162.41</v>
      </c>
      <c r="L113" s="16">
        <f>'[1]TCE - ANEXO III - Preencher'!M122</f>
        <v>14.35</v>
      </c>
      <c r="M113" s="16">
        <f t="shared" si="7"/>
        <v>148.06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117.05</v>
      </c>
      <c r="R113" s="16">
        <f>'[1]TCE - ANEXO III - Preencher'!S122</f>
        <v>38.299999999999997</v>
      </c>
      <c r="S113" s="17">
        <f t="shared" si="9"/>
        <v>78.75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371.28000000000003</v>
      </c>
    </row>
    <row r="114" spans="1:28" s="4" customFormat="1" x14ac:dyDescent="0.2">
      <c r="A114" s="9">
        <f>IFERROR(VLOOKUP(B114,'[1]DADOS (OCULTAR)'!$Q$3:$S$133,3,0),"")</f>
        <v>10583920000303</v>
      </c>
      <c r="B114" s="10" t="str">
        <f>'[1]TCE - ANEXO III - Preencher'!C123</f>
        <v>UPA CURADO - C.G 004/2022</v>
      </c>
      <c r="C114" s="11"/>
      <c r="D114" s="12" t="str">
        <f>'[1]TCE - ANEXO III - Preencher'!E123</f>
        <v>GUSTAVO HENRIQUE DE GOES CAVALCANTI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225125</v>
      </c>
      <c r="G114" s="14">
        <f>IF('[1]TCE - ANEXO III - Preencher'!H123="","",'[1]TCE - ANEXO III - Preencher'!H123)</f>
        <v>44774</v>
      </c>
      <c r="H114" s="15">
        <f>'[1]TCE - ANEXO III - Preencher'!I123</f>
        <v>0</v>
      </c>
      <c r="I114" s="15">
        <f>'[1]TCE - ANEXO III - Preencher'!J123</f>
        <v>479.83</v>
      </c>
      <c r="J114" s="15">
        <f>'[1]TCE - ANEXO III - Preencher'!K123</f>
        <v>0</v>
      </c>
      <c r="K114" s="16">
        <f>'[1]TCE - ANEXO III - Preencher'!L123</f>
        <v>162.41</v>
      </c>
      <c r="L114" s="16">
        <f>'[1]TCE - ANEXO III - Preencher'!M123</f>
        <v>14.35</v>
      </c>
      <c r="M114" s="16">
        <f t="shared" si="7"/>
        <v>148.06</v>
      </c>
      <c r="N114" s="16">
        <f>'[1]TCE - ANEXO III - Preencher'!O123</f>
        <v>0.28000000000000003</v>
      </c>
      <c r="O114" s="16">
        <f>'[1]TCE - ANEXO III - Preencher'!P123</f>
        <v>0</v>
      </c>
      <c r="P114" s="17">
        <f t="shared" si="8"/>
        <v>0.28000000000000003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628.16999999999996</v>
      </c>
    </row>
    <row r="115" spans="1:28" s="4" customFormat="1" x14ac:dyDescent="0.2">
      <c r="A115" s="9">
        <f>IFERROR(VLOOKUP(B115,'[1]DADOS (OCULTAR)'!$Q$3:$S$133,3,0),"")</f>
        <v>10583920000303</v>
      </c>
      <c r="B115" s="10" t="str">
        <f>'[1]TCE - ANEXO III - Preencher'!C124</f>
        <v>UPA CURADO - C.G 004/2022</v>
      </c>
      <c r="C115" s="11"/>
      <c r="D115" s="12" t="str">
        <f>'[1]TCE - ANEXO III - Preencher'!E124</f>
        <v>HAIANNA ROSA DE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225124</v>
      </c>
      <c r="G115" s="14">
        <f>IF('[1]TCE - ANEXO III - Preencher'!H124="","",'[1]TCE - ANEXO III - Preencher'!H124)</f>
        <v>44774</v>
      </c>
      <c r="H115" s="15">
        <f>'[1]TCE - ANEXO III - Preencher'!I124</f>
        <v>0</v>
      </c>
      <c r="I115" s="15">
        <f>'[1]TCE - ANEXO III - Preencher'!J124</f>
        <v>270.38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6.15</v>
      </c>
      <c r="O115" s="16">
        <f>'[1]TCE - ANEXO III - Preencher'!P124</f>
        <v>1.23</v>
      </c>
      <c r="P115" s="17">
        <f t="shared" si="8"/>
        <v>4.92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275.3</v>
      </c>
    </row>
    <row r="116" spans="1:28" s="4" customFormat="1" x14ac:dyDescent="0.2">
      <c r="A116" s="9">
        <f>IFERROR(VLOOKUP(B116,'[1]DADOS (OCULTAR)'!$Q$3:$S$133,3,0),"")</f>
        <v>10583920000303</v>
      </c>
      <c r="B116" s="10" t="str">
        <f>'[1]TCE - ANEXO III - Preencher'!C125</f>
        <v>UPA CURADO - C.G 004/2022</v>
      </c>
      <c r="C116" s="11"/>
      <c r="D116" s="12" t="str">
        <f>'[1]TCE - ANEXO III - Preencher'!E125</f>
        <v>HELIO BATISTA DE SOUZA JUNIOR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225125</v>
      </c>
      <c r="G116" s="14">
        <f>IF('[1]TCE - ANEXO III - Preencher'!H125="","",'[1]TCE - ANEXO III - Preencher'!H125)</f>
        <v>44774</v>
      </c>
      <c r="H116" s="15">
        <f>'[1]TCE - ANEXO III - Preencher'!I125</f>
        <v>0</v>
      </c>
      <c r="I116" s="15">
        <f>'[1]TCE - ANEXO III - Preencher'!J125</f>
        <v>414.01</v>
      </c>
      <c r="J116" s="15">
        <f>'[1]TCE - ANEXO III - Preencher'!K125</f>
        <v>0</v>
      </c>
      <c r="K116" s="16">
        <f>'[1]TCE - ANEXO III - Preencher'!L125</f>
        <v>162.41</v>
      </c>
      <c r="L116" s="16">
        <f>'[1]TCE - ANEXO III - Preencher'!M125</f>
        <v>14.35</v>
      </c>
      <c r="M116" s="16">
        <f t="shared" si="7"/>
        <v>148.06</v>
      </c>
      <c r="N116" s="16">
        <f>'[1]TCE - ANEXO III - Preencher'!O125</f>
        <v>6.15</v>
      </c>
      <c r="O116" s="16">
        <f>'[1]TCE - ANEXO III - Preencher'!P125</f>
        <v>1.23</v>
      </c>
      <c r="P116" s="17">
        <f t="shared" si="8"/>
        <v>4.92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566.9899999999999</v>
      </c>
    </row>
    <row r="117" spans="1:28" s="4" customFormat="1" x14ac:dyDescent="0.2">
      <c r="A117" s="9">
        <f>IFERROR(VLOOKUP(B117,'[1]DADOS (OCULTAR)'!$Q$3:$S$133,3,0),"")</f>
        <v>10583920000303</v>
      </c>
      <c r="B117" s="10" t="str">
        <f>'[1]TCE - ANEXO III - Preencher'!C126</f>
        <v>UPA CURADO - C.G 004/2022</v>
      </c>
      <c r="C117" s="11"/>
      <c r="D117" s="12" t="str">
        <f>'[1]TCE - ANEXO III - Preencher'!E126</f>
        <v>HELTON DOUGLAS BARROS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223405</v>
      </c>
      <c r="G117" s="14">
        <f>IF('[1]TCE - ANEXO III - Preencher'!H126="","",'[1]TCE - ANEXO III - Preencher'!H126)</f>
        <v>44774</v>
      </c>
      <c r="H117" s="15">
        <f>'[1]TCE - ANEXO III - Preencher'!I126</f>
        <v>0</v>
      </c>
      <c r="I117" s="15">
        <f>'[1]TCE - ANEXO III - Preencher'!J126</f>
        <v>297.17</v>
      </c>
      <c r="J117" s="15">
        <f>'[1]TCE - ANEXO III - Preencher'!K126</f>
        <v>0</v>
      </c>
      <c r="K117" s="16">
        <f>'[1]TCE - ANEXO III - Preencher'!L126</f>
        <v>162.41</v>
      </c>
      <c r="L117" s="16">
        <f>'[1]TCE - ANEXO III - Preencher'!M126</f>
        <v>14.35</v>
      </c>
      <c r="M117" s="16">
        <f t="shared" si="7"/>
        <v>148.06</v>
      </c>
      <c r="N117" s="16">
        <f>'[1]TCE - ANEXO III - Preencher'!O126</f>
        <v>1.93</v>
      </c>
      <c r="O117" s="16">
        <f>'[1]TCE - ANEXO III - Preencher'!P126</f>
        <v>0</v>
      </c>
      <c r="P117" s="17">
        <f t="shared" si="8"/>
        <v>1.93</v>
      </c>
      <c r="Q117" s="16">
        <f>'[1]TCE - ANEXO III - Preencher'!R126</f>
        <v>117.05</v>
      </c>
      <c r="R117" s="16">
        <f>'[1]TCE - ANEXO III - Preencher'!S126</f>
        <v>38.299999999999997</v>
      </c>
      <c r="S117" s="17">
        <f t="shared" si="9"/>
        <v>78.75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525.91000000000008</v>
      </c>
    </row>
    <row r="118" spans="1:28" s="4" customFormat="1" x14ac:dyDescent="0.2">
      <c r="A118" s="9">
        <f>IFERROR(VLOOKUP(B118,'[1]DADOS (OCULTAR)'!$Q$3:$S$133,3,0),"")</f>
        <v>10583920000303</v>
      </c>
      <c r="B118" s="10" t="str">
        <f>'[1]TCE - ANEXO III - Preencher'!C127</f>
        <v>UPA CURADO - C.G 004/2022</v>
      </c>
      <c r="C118" s="11"/>
      <c r="D118" s="12" t="str">
        <f>'[1]TCE - ANEXO III - Preencher'!E127</f>
        <v>HILANA DE OLIVEIRA SA LEITAO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225125</v>
      </c>
      <c r="G118" s="14">
        <f>IF('[1]TCE - ANEXO III - Preencher'!H127="","",'[1]TCE - ANEXO III - Preencher'!H127)</f>
        <v>44774</v>
      </c>
      <c r="H118" s="15">
        <f>'[1]TCE - ANEXO III - Preencher'!I127</f>
        <v>0</v>
      </c>
      <c r="I118" s="15">
        <f>'[1]TCE - ANEXO III - Preencher'!J127</f>
        <v>737.12</v>
      </c>
      <c r="J118" s="15">
        <f>'[1]TCE - ANEXO III - Preencher'!K127</f>
        <v>0</v>
      </c>
      <c r="K118" s="16">
        <f>'[1]TCE - ANEXO III - Preencher'!L127</f>
        <v>162.41</v>
      </c>
      <c r="L118" s="16">
        <f>'[1]TCE - ANEXO III - Preencher'!M127</f>
        <v>14.35</v>
      </c>
      <c r="M118" s="16">
        <f t="shared" si="7"/>
        <v>148.06</v>
      </c>
      <c r="N118" s="16">
        <f>'[1]TCE - ANEXO III - Preencher'!O127</f>
        <v>6.15</v>
      </c>
      <c r="O118" s="16">
        <f>'[1]TCE - ANEXO III - Preencher'!P127</f>
        <v>1.23</v>
      </c>
      <c r="P118" s="17">
        <f t="shared" si="8"/>
        <v>4.92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890.1</v>
      </c>
    </row>
    <row r="119" spans="1:28" s="4" customFormat="1" x14ac:dyDescent="0.2">
      <c r="A119" s="9">
        <f>IFERROR(VLOOKUP(B119,'[1]DADOS (OCULTAR)'!$Q$3:$S$133,3,0),"")</f>
        <v>10583920000303</v>
      </c>
      <c r="B119" s="10" t="str">
        <f>'[1]TCE - ANEXO III - Preencher'!C128</f>
        <v>UPA CURADO - C.G 004/2022</v>
      </c>
      <c r="C119" s="11"/>
      <c r="D119" s="12" t="str">
        <f>'[1]TCE - ANEXO III - Preencher'!E128</f>
        <v>IGOR GUILHERME SILVA DO NASCIMENTO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411005</v>
      </c>
      <c r="G119" s="14">
        <f>IF('[1]TCE - ANEXO III - Preencher'!H128="","",'[1]TCE - ANEXO III - Preencher'!H128)</f>
        <v>44774</v>
      </c>
      <c r="H119" s="15">
        <f>'[1]TCE - ANEXO III - Preencher'!I128</f>
        <v>0</v>
      </c>
      <c r="I119" s="15">
        <f>'[1]TCE - ANEXO III - Preencher'!J128</f>
        <v>121.95</v>
      </c>
      <c r="J119" s="15">
        <f>'[1]TCE - ANEXO III - Preencher'!K128</f>
        <v>0</v>
      </c>
      <c r="K119" s="16">
        <f>'[1]TCE - ANEXO III - Preencher'!L128</f>
        <v>162.41</v>
      </c>
      <c r="L119" s="16">
        <f>'[1]TCE - ANEXO III - Preencher'!M128</f>
        <v>14.35</v>
      </c>
      <c r="M119" s="16">
        <f t="shared" si="7"/>
        <v>148.06</v>
      </c>
      <c r="N119" s="16">
        <f>'[1]TCE - ANEXO III - Preencher'!O128</f>
        <v>1.93</v>
      </c>
      <c r="O119" s="16">
        <f>'[1]TCE - ANEXO III - Preencher'!P128</f>
        <v>0</v>
      </c>
      <c r="P119" s="17">
        <f t="shared" si="8"/>
        <v>1.93</v>
      </c>
      <c r="Q119" s="16">
        <f>'[1]TCE - ANEXO III - Preencher'!R128</f>
        <v>117.05</v>
      </c>
      <c r="R119" s="16">
        <f>'[1]TCE - ANEXO III - Preencher'!S128</f>
        <v>38.299999999999997</v>
      </c>
      <c r="S119" s="17">
        <f t="shared" si="9"/>
        <v>78.75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350.69</v>
      </c>
    </row>
    <row r="120" spans="1:28" s="4" customFormat="1" x14ac:dyDescent="0.2">
      <c r="A120" s="9">
        <f>IFERROR(VLOOKUP(B120,'[1]DADOS (OCULTAR)'!$Q$3:$S$133,3,0),"")</f>
        <v>10583920000303</v>
      </c>
      <c r="B120" s="10" t="str">
        <f>'[1]TCE - ANEXO III - Preencher'!C129</f>
        <v>UPA CURADO - C.G 004/2022</v>
      </c>
      <c r="C120" s="11"/>
      <c r="D120" s="12" t="str">
        <f>'[1]TCE - ANEXO III - Preencher'!E129</f>
        <v>INALDA RAFAELLA MONTEIRO DE SOUZA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411005</v>
      </c>
      <c r="G120" s="14">
        <f>IF('[1]TCE - ANEXO III - Preencher'!H129="","",'[1]TCE - ANEXO III - Preencher'!H129)</f>
        <v>44774</v>
      </c>
      <c r="H120" s="15">
        <f>'[1]TCE - ANEXO III - Preencher'!I129</f>
        <v>0</v>
      </c>
      <c r="I120" s="15">
        <f>'[1]TCE - ANEXO III - Preencher'!J129</f>
        <v>148.44</v>
      </c>
      <c r="J120" s="15">
        <f>'[1]TCE - ANEXO III - Preencher'!K129</f>
        <v>0</v>
      </c>
      <c r="K120" s="16">
        <f>'[1]TCE - ANEXO III - Preencher'!L129</f>
        <v>162.41</v>
      </c>
      <c r="L120" s="16">
        <f>'[1]TCE - ANEXO III - Preencher'!M129</f>
        <v>14.35</v>
      </c>
      <c r="M120" s="16">
        <f t="shared" si="7"/>
        <v>148.06</v>
      </c>
      <c r="N120" s="16">
        <f>'[1]TCE - ANEXO III - Preencher'!O129</f>
        <v>1.93</v>
      </c>
      <c r="O120" s="16">
        <f>'[1]TCE - ANEXO III - Preencher'!P129</f>
        <v>0</v>
      </c>
      <c r="P120" s="17">
        <f t="shared" si="8"/>
        <v>1.93</v>
      </c>
      <c r="Q120" s="16">
        <f>'[1]TCE - ANEXO III - Preencher'!R129</f>
        <v>117.05</v>
      </c>
      <c r="R120" s="16">
        <f>'[1]TCE - ANEXO III - Preencher'!S129</f>
        <v>38.299999999999997</v>
      </c>
      <c r="S120" s="17">
        <f t="shared" si="9"/>
        <v>78.75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377.18</v>
      </c>
    </row>
    <row r="121" spans="1:28" s="4" customFormat="1" x14ac:dyDescent="0.2">
      <c r="A121" s="9">
        <f>IFERROR(VLOOKUP(B121,'[1]DADOS (OCULTAR)'!$Q$3:$S$133,3,0),"")</f>
        <v>10583920000303</v>
      </c>
      <c r="B121" s="10" t="str">
        <f>'[1]TCE - ANEXO III - Preencher'!C130</f>
        <v>UPA CURADO - C.G 004/2022</v>
      </c>
      <c r="C121" s="11"/>
      <c r="D121" s="12" t="str">
        <f>'[1]TCE - ANEXO III - Preencher'!E130</f>
        <v>IRANEIDE AMARAL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223505</v>
      </c>
      <c r="G121" s="14">
        <f>IF('[1]TCE - ANEXO III - Preencher'!H130="","",'[1]TCE - ANEXO III - Preencher'!H130)</f>
        <v>44774</v>
      </c>
      <c r="H121" s="15">
        <f>'[1]TCE - ANEXO III - Preencher'!I130</f>
        <v>0</v>
      </c>
      <c r="I121" s="15">
        <f>'[1]TCE - ANEXO III - Preencher'!J130</f>
        <v>374.86</v>
      </c>
      <c r="J121" s="15">
        <f>'[1]TCE - ANEXO III - Preencher'!K130</f>
        <v>0</v>
      </c>
      <c r="K121" s="16">
        <f>'[1]TCE - ANEXO III - Preencher'!L130</f>
        <v>162.41</v>
      </c>
      <c r="L121" s="16">
        <f>'[1]TCE - ANEXO III - Preencher'!M130</f>
        <v>14.35</v>
      </c>
      <c r="M121" s="16">
        <f t="shared" si="7"/>
        <v>148.06</v>
      </c>
      <c r="N121" s="16">
        <f>'[1]TCE - ANEXO III - Preencher'!O130</f>
        <v>1.59</v>
      </c>
      <c r="O121" s="16">
        <f>'[1]TCE - ANEXO III - Preencher'!P130</f>
        <v>0</v>
      </c>
      <c r="P121" s="17">
        <f t="shared" si="8"/>
        <v>1.59</v>
      </c>
      <c r="Q121" s="16">
        <f>'[1]TCE - ANEXO III - Preencher'!R130</f>
        <v>117.05</v>
      </c>
      <c r="R121" s="16">
        <f>'[1]TCE - ANEXO III - Preencher'!S130</f>
        <v>38.299999999999997</v>
      </c>
      <c r="S121" s="17">
        <f t="shared" si="9"/>
        <v>78.75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603.2600000000001</v>
      </c>
    </row>
    <row r="122" spans="1:28" s="4" customFormat="1" x14ac:dyDescent="0.2">
      <c r="A122" s="9">
        <f>IFERROR(VLOOKUP(B122,'[1]DADOS (OCULTAR)'!$Q$3:$S$133,3,0),"")</f>
        <v>10583920000303</v>
      </c>
      <c r="B122" s="10" t="str">
        <f>'[1]TCE - ANEXO III - Preencher'!C131</f>
        <v>UPA CURADO - C.G 004/2022</v>
      </c>
      <c r="C122" s="11"/>
      <c r="D122" s="12" t="str">
        <f>'[1]TCE - ANEXO III - Preencher'!E131</f>
        <v>IRANEIDE BARROS DA COSTA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514320</v>
      </c>
      <c r="G122" s="14">
        <f>IF('[1]TCE - ANEXO III - Preencher'!H131="","",'[1]TCE - ANEXO III - Preencher'!H131)</f>
        <v>44774</v>
      </c>
      <c r="H122" s="15">
        <f>'[1]TCE - ANEXO III - Preencher'!I131</f>
        <v>0</v>
      </c>
      <c r="I122" s="15">
        <f>'[1]TCE - ANEXO III - Preencher'!J131</f>
        <v>183.87</v>
      </c>
      <c r="J122" s="15">
        <f>'[1]TCE - ANEXO III - Preencher'!K131</f>
        <v>0</v>
      </c>
      <c r="K122" s="16">
        <f>'[1]TCE - ANEXO III - Preencher'!L131</f>
        <v>162.41</v>
      </c>
      <c r="L122" s="16">
        <f>'[1]TCE - ANEXO III - Preencher'!M131</f>
        <v>14.35</v>
      </c>
      <c r="M122" s="16">
        <f t="shared" si="7"/>
        <v>148.06</v>
      </c>
      <c r="N122" s="16">
        <f>'[1]TCE - ANEXO III - Preencher'!O131</f>
        <v>1.93</v>
      </c>
      <c r="O122" s="16">
        <f>'[1]TCE - ANEXO III - Preencher'!P131</f>
        <v>0</v>
      </c>
      <c r="P122" s="17">
        <f t="shared" si="8"/>
        <v>1.93</v>
      </c>
      <c r="Q122" s="16">
        <f>'[1]TCE - ANEXO III - Preencher'!R131</f>
        <v>117.05</v>
      </c>
      <c r="R122" s="16">
        <f>'[1]TCE - ANEXO III - Preencher'!S131</f>
        <v>38.299999999999997</v>
      </c>
      <c r="S122" s="17">
        <f t="shared" si="9"/>
        <v>78.75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412.61</v>
      </c>
    </row>
    <row r="123" spans="1:28" s="4" customFormat="1" x14ac:dyDescent="0.2">
      <c r="A123" s="9">
        <f>IFERROR(VLOOKUP(B123,'[1]DADOS (OCULTAR)'!$Q$3:$S$133,3,0),"")</f>
        <v>10583920000303</v>
      </c>
      <c r="B123" s="10" t="str">
        <f>'[1]TCE - ANEXO III - Preencher'!C132</f>
        <v>UPA CURADO - C.G 004/2022</v>
      </c>
      <c r="C123" s="11"/>
      <c r="D123" s="12" t="str">
        <f>'[1]TCE - ANEXO III - Preencher'!E132</f>
        <v>IRENILDA MARIA DE LIRA MELO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521130</v>
      </c>
      <c r="G123" s="14">
        <f>IF('[1]TCE - ANEXO III - Preencher'!H132="","",'[1]TCE - ANEXO III - Preencher'!H132)</f>
        <v>44774</v>
      </c>
      <c r="H123" s="15">
        <f>'[1]TCE - ANEXO III - Preencher'!I132</f>
        <v>0</v>
      </c>
      <c r="I123" s="15">
        <f>'[1]TCE - ANEXO III - Preencher'!J132</f>
        <v>134.38999999999999</v>
      </c>
      <c r="J123" s="15">
        <f>'[1]TCE - ANEXO III - Preencher'!K132</f>
        <v>0</v>
      </c>
      <c r="K123" s="16">
        <f>'[1]TCE - ANEXO III - Preencher'!L132</f>
        <v>162.41</v>
      </c>
      <c r="L123" s="16">
        <f>'[1]TCE - ANEXO III - Preencher'!M132</f>
        <v>14.35</v>
      </c>
      <c r="M123" s="16">
        <f t="shared" si="7"/>
        <v>148.06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117.05</v>
      </c>
      <c r="R123" s="16">
        <f>'[1]TCE - ANEXO III - Preencher'!S132</f>
        <v>38.299999999999997</v>
      </c>
      <c r="S123" s="17">
        <f t="shared" si="9"/>
        <v>78.75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363.13</v>
      </c>
    </row>
    <row r="124" spans="1:28" s="4" customFormat="1" x14ac:dyDescent="0.2">
      <c r="A124" s="9">
        <f>IFERROR(VLOOKUP(B124,'[1]DADOS (OCULTAR)'!$Q$3:$S$133,3,0),"")</f>
        <v>10583920000303</v>
      </c>
      <c r="B124" s="10" t="str">
        <f>'[1]TCE - ANEXO III - Preencher'!C133</f>
        <v>UPA CURADO - C.G 004/2022</v>
      </c>
      <c r="C124" s="11"/>
      <c r="D124" s="12" t="str">
        <f>'[1]TCE - ANEXO III - Preencher'!E133</f>
        <v>IRIJAN DE ARAUJO ALVES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324115</v>
      </c>
      <c r="G124" s="14">
        <f>IF('[1]TCE - ANEXO III - Preencher'!H133="","",'[1]TCE - ANEXO III - Preencher'!H133)</f>
        <v>44774</v>
      </c>
      <c r="H124" s="15">
        <f>'[1]TCE - ANEXO III - Preencher'!I133</f>
        <v>0</v>
      </c>
      <c r="I124" s="15">
        <f>'[1]TCE - ANEXO III - Preencher'!J133</f>
        <v>356.02</v>
      </c>
      <c r="J124" s="15">
        <f>'[1]TCE - ANEXO III - Preencher'!K133</f>
        <v>0</v>
      </c>
      <c r="K124" s="16">
        <f>'[1]TCE - ANEXO III - Preencher'!L133</f>
        <v>162.41</v>
      </c>
      <c r="L124" s="16">
        <f>'[1]TCE - ANEXO III - Preencher'!M133</f>
        <v>14.35</v>
      </c>
      <c r="M124" s="16">
        <f t="shared" si="7"/>
        <v>148.06</v>
      </c>
      <c r="N124" s="16">
        <f>'[1]TCE - ANEXO III - Preencher'!O133</f>
        <v>9.99</v>
      </c>
      <c r="O124" s="16">
        <f>'[1]TCE - ANEXO III - Preencher'!P133</f>
        <v>0</v>
      </c>
      <c r="P124" s="17">
        <f t="shared" si="8"/>
        <v>9.99</v>
      </c>
      <c r="Q124" s="16">
        <f>'[1]TCE - ANEXO III - Preencher'!R133</f>
        <v>117.05</v>
      </c>
      <c r="R124" s="16">
        <f>'[1]TCE - ANEXO III - Preencher'!S133</f>
        <v>38.299999999999997</v>
      </c>
      <c r="S124" s="17">
        <f t="shared" si="9"/>
        <v>78.75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592.81999999999994</v>
      </c>
    </row>
    <row r="125" spans="1:28" s="4" customFormat="1" x14ac:dyDescent="0.2">
      <c r="A125" s="9">
        <f>IFERROR(VLOOKUP(B125,'[1]DADOS (OCULTAR)'!$Q$3:$S$133,3,0),"")</f>
        <v>10583920000303</v>
      </c>
      <c r="B125" s="10" t="str">
        <f>'[1]TCE - ANEXO III - Preencher'!C134</f>
        <v>UPA CURADO - C.G 004/2022</v>
      </c>
      <c r="C125" s="11"/>
      <c r="D125" s="12" t="str">
        <f>'[1]TCE - ANEXO III - Preencher'!E134</f>
        <v>ISAAC ANASTACIO DO NASCIMENTO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517415</v>
      </c>
      <c r="G125" s="14">
        <f>IF('[1]TCE - ANEXO III - Preencher'!H134="","",'[1]TCE - ANEXO III - Preencher'!H134)</f>
        <v>44774</v>
      </c>
      <c r="H125" s="15">
        <f>'[1]TCE - ANEXO III - Preencher'!I134</f>
        <v>0</v>
      </c>
      <c r="I125" s="15">
        <f>'[1]TCE - ANEXO III - Preencher'!J134</f>
        <v>193.94</v>
      </c>
      <c r="J125" s="15">
        <f>'[1]TCE - ANEXO III - Preencher'!K134</f>
        <v>0</v>
      </c>
      <c r="K125" s="16">
        <f>'[1]TCE - ANEXO III - Preencher'!L134</f>
        <v>162.41</v>
      </c>
      <c r="L125" s="16">
        <f>'[1]TCE - ANEXO III - Preencher'!M134</f>
        <v>14.35</v>
      </c>
      <c r="M125" s="16">
        <f t="shared" si="7"/>
        <v>148.06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117.05</v>
      </c>
      <c r="R125" s="16">
        <f>'[1]TCE - ANEXO III - Preencher'!S134</f>
        <v>38.299999999999997</v>
      </c>
      <c r="S125" s="17">
        <f t="shared" si="9"/>
        <v>78.75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422.68</v>
      </c>
    </row>
    <row r="126" spans="1:28" s="4" customFormat="1" x14ac:dyDescent="0.2">
      <c r="A126" s="9">
        <f>IFERROR(VLOOKUP(B126,'[1]DADOS (OCULTAR)'!$Q$3:$S$133,3,0),"")</f>
        <v>10583920000303</v>
      </c>
      <c r="B126" s="10" t="str">
        <f>'[1]TCE - ANEXO III - Preencher'!C135</f>
        <v>UPA CURADO - C.G 004/2022</v>
      </c>
      <c r="C126" s="11"/>
      <c r="D126" s="12" t="str">
        <f>'[1]TCE - ANEXO III - Preencher'!E135</f>
        <v>ISABELA CACERES CALACA GOMES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225125</v>
      </c>
      <c r="G126" s="14">
        <f>IF('[1]TCE - ANEXO III - Preencher'!H135="","",'[1]TCE - ANEXO III - Preencher'!H135)</f>
        <v>44774</v>
      </c>
      <c r="H126" s="15">
        <f>'[1]TCE - ANEXO III - Preencher'!I135</f>
        <v>0</v>
      </c>
      <c r="I126" s="15">
        <f>'[1]TCE - ANEXO III - Preencher'!J135</f>
        <v>693.99</v>
      </c>
      <c r="J126" s="15">
        <f>'[1]TCE - ANEXO III - Preencher'!K135</f>
        <v>0</v>
      </c>
      <c r="K126" s="16">
        <f>'[1]TCE - ANEXO III - Preencher'!L135</f>
        <v>162.41</v>
      </c>
      <c r="L126" s="16">
        <f>'[1]TCE - ANEXO III - Preencher'!M135</f>
        <v>14.35</v>
      </c>
      <c r="M126" s="16">
        <f t="shared" si="7"/>
        <v>148.06</v>
      </c>
      <c r="N126" s="16">
        <f>'[1]TCE - ANEXO III - Preencher'!O135</f>
        <v>6.15</v>
      </c>
      <c r="O126" s="16">
        <f>'[1]TCE - ANEXO III - Preencher'!P135</f>
        <v>1.23</v>
      </c>
      <c r="P126" s="17">
        <f t="shared" si="8"/>
        <v>4.92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846.96999999999991</v>
      </c>
    </row>
    <row r="127" spans="1:28" s="4" customFormat="1" x14ac:dyDescent="0.2">
      <c r="A127" s="9">
        <f>IFERROR(VLOOKUP(B127,'[1]DADOS (OCULTAR)'!$Q$3:$S$133,3,0),"")</f>
        <v>10583920000303</v>
      </c>
      <c r="B127" s="10" t="str">
        <f>'[1]TCE - ANEXO III - Preencher'!C136</f>
        <v>UPA CURADO - C.G 004/2022</v>
      </c>
      <c r="C127" s="11"/>
      <c r="D127" s="12" t="str">
        <f>'[1]TCE - ANEXO III - Preencher'!E136</f>
        <v>ISMAEL DE OLIVEIRA LIMA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514320</v>
      </c>
      <c r="G127" s="14">
        <f>IF('[1]TCE - ANEXO III - Preencher'!H136="","",'[1]TCE - ANEXO III - Preencher'!H136)</f>
        <v>44774</v>
      </c>
      <c r="H127" s="15">
        <f>'[1]TCE - ANEXO III - Preencher'!I136</f>
        <v>0</v>
      </c>
      <c r="I127" s="15">
        <f>'[1]TCE - ANEXO III - Preencher'!J136</f>
        <v>149.28</v>
      </c>
      <c r="J127" s="15">
        <f>'[1]TCE - ANEXO III - Preencher'!K136</f>
        <v>0</v>
      </c>
      <c r="K127" s="16">
        <f>'[1]TCE - ANEXO III - Preencher'!L136</f>
        <v>162.41</v>
      </c>
      <c r="L127" s="16">
        <f>'[1]TCE - ANEXO III - Preencher'!M136</f>
        <v>14.35</v>
      </c>
      <c r="M127" s="16">
        <f t="shared" si="7"/>
        <v>148.06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117.05</v>
      </c>
      <c r="R127" s="16">
        <f>'[1]TCE - ANEXO III - Preencher'!S136</f>
        <v>38.299999999999997</v>
      </c>
      <c r="S127" s="17">
        <f t="shared" si="9"/>
        <v>78.75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378.02000000000004</v>
      </c>
    </row>
    <row r="128" spans="1:28" s="4" customFormat="1" x14ac:dyDescent="0.2">
      <c r="A128" s="9">
        <f>IFERROR(VLOOKUP(B128,'[1]DADOS (OCULTAR)'!$Q$3:$S$133,3,0),"")</f>
        <v>10583920000303</v>
      </c>
      <c r="B128" s="10" t="str">
        <f>'[1]TCE - ANEXO III - Preencher'!C137</f>
        <v>UPA CURADO - C.G 004/2022</v>
      </c>
      <c r="C128" s="11"/>
      <c r="D128" s="12" t="str">
        <f>'[1]TCE - ANEXO III - Preencher'!E137</f>
        <v>IVSON CLERISTON DA SILVA DIONISIO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225125</v>
      </c>
      <c r="G128" s="14">
        <f>IF('[1]TCE - ANEXO III - Preencher'!H137="","",'[1]TCE - ANEXO III - Preencher'!H137)</f>
        <v>44774</v>
      </c>
      <c r="H128" s="15">
        <f>'[1]TCE - ANEXO III - Preencher'!I137</f>
        <v>0</v>
      </c>
      <c r="I128" s="15">
        <f>'[1]TCE - ANEXO III - Preencher'!J137</f>
        <v>372.49</v>
      </c>
      <c r="J128" s="15">
        <f>'[1]TCE - ANEXO III - Preencher'!K137</f>
        <v>0</v>
      </c>
      <c r="K128" s="16">
        <f>'[1]TCE - ANEXO III - Preencher'!L137</f>
        <v>162.41</v>
      </c>
      <c r="L128" s="16">
        <f>'[1]TCE - ANEXO III - Preencher'!M137</f>
        <v>14.35</v>
      </c>
      <c r="M128" s="16">
        <f t="shared" si="7"/>
        <v>148.06</v>
      </c>
      <c r="N128" s="16">
        <f>'[1]TCE - ANEXO III - Preencher'!O137</f>
        <v>6.15</v>
      </c>
      <c r="O128" s="16">
        <f>'[1]TCE - ANEXO III - Preencher'!P137</f>
        <v>1.23</v>
      </c>
      <c r="P128" s="17">
        <f t="shared" si="8"/>
        <v>4.92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525.46999999999991</v>
      </c>
    </row>
    <row r="129" spans="1:28" s="4" customFormat="1" x14ac:dyDescent="0.2">
      <c r="A129" s="9">
        <f>IFERROR(VLOOKUP(B129,'[1]DADOS (OCULTAR)'!$Q$3:$S$133,3,0),"")</f>
        <v>10583920000303</v>
      </c>
      <c r="B129" s="10" t="str">
        <f>'[1]TCE - ANEXO III - Preencher'!C138</f>
        <v>UPA CURADO - C.G 004/2022</v>
      </c>
      <c r="C129" s="11"/>
      <c r="D129" s="12" t="str">
        <f>'[1]TCE - ANEXO III - Preencher'!E138</f>
        <v>IZABEL CRISTINA DE MENDONCA CAMPOS FREITAS FALCAO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223208</v>
      </c>
      <c r="G129" s="14">
        <f>IF('[1]TCE - ANEXO III - Preencher'!H138="","",'[1]TCE - ANEXO III - Preencher'!H138)</f>
        <v>44774</v>
      </c>
      <c r="H129" s="15">
        <f>'[1]TCE - ANEXO III - Preencher'!I138</f>
        <v>0</v>
      </c>
      <c r="I129" s="15">
        <f>'[1]TCE - ANEXO III - Preencher'!J138</f>
        <v>317.79000000000002</v>
      </c>
      <c r="J129" s="15">
        <f>'[1]TCE - ANEXO III - Preencher'!K138</f>
        <v>0</v>
      </c>
      <c r="K129" s="16">
        <f>'[1]TCE - ANEXO III - Preencher'!L138</f>
        <v>162.41</v>
      </c>
      <c r="L129" s="16">
        <f>'[1]TCE - ANEXO III - Preencher'!M138</f>
        <v>14.35</v>
      </c>
      <c r="M129" s="16">
        <f t="shared" si="7"/>
        <v>148.06</v>
      </c>
      <c r="N129" s="16">
        <f>'[1]TCE - ANEXO III - Preencher'!O138</f>
        <v>0</v>
      </c>
      <c r="O129" s="16">
        <f>'[1]TCE - ANEXO III - Preencher'!P138</f>
        <v>1.23</v>
      </c>
      <c r="P129" s="17">
        <f t="shared" si="8"/>
        <v>-1.23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464.62</v>
      </c>
    </row>
    <row r="130" spans="1:28" s="4" customFormat="1" x14ac:dyDescent="0.2">
      <c r="A130" s="9">
        <f>IFERROR(VLOOKUP(B130,'[1]DADOS (OCULTAR)'!$Q$3:$S$133,3,0),"")</f>
        <v>10583920000303</v>
      </c>
      <c r="B130" s="10" t="str">
        <f>'[1]TCE - ANEXO III - Preencher'!C139</f>
        <v>UPA CURADO - C.G 004/2022</v>
      </c>
      <c r="C130" s="11"/>
      <c r="D130" s="12" t="str">
        <f>'[1]TCE - ANEXO III - Preencher'!E139</f>
        <v>IZABELLE MARION CASTELO BRANCO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223605</v>
      </c>
      <c r="G130" s="14">
        <f>IF('[1]TCE - ANEXO III - Preencher'!H139="","",'[1]TCE - ANEXO III - Preencher'!H139)</f>
        <v>44774</v>
      </c>
      <c r="H130" s="15">
        <f>'[1]TCE - ANEXO III - Preencher'!I139</f>
        <v>0</v>
      </c>
      <c r="I130" s="15">
        <f>'[1]TCE - ANEXO III - Preencher'!J139</f>
        <v>189.45</v>
      </c>
      <c r="J130" s="15">
        <f>'[1]TCE - ANEXO III - Preencher'!K139</f>
        <v>0</v>
      </c>
      <c r="K130" s="16">
        <f>'[1]TCE - ANEXO III - Preencher'!L139</f>
        <v>162.41</v>
      </c>
      <c r="L130" s="16">
        <f>'[1]TCE - ANEXO III - Preencher'!M139</f>
        <v>14.35</v>
      </c>
      <c r="M130" s="16">
        <f t="shared" si="7"/>
        <v>148.06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339.44</v>
      </c>
    </row>
    <row r="131" spans="1:28" s="4" customFormat="1" x14ac:dyDescent="0.2">
      <c r="A131" s="9">
        <f>IFERROR(VLOOKUP(B131,'[1]DADOS (OCULTAR)'!$Q$3:$S$133,3,0),"")</f>
        <v>10583920000303</v>
      </c>
      <c r="B131" s="10" t="str">
        <f>'[1]TCE - ANEXO III - Preencher'!C140</f>
        <v>UPA CURADO - C.G 004/2022</v>
      </c>
      <c r="C131" s="11"/>
      <c r="D131" s="12" t="str">
        <f>'[1]TCE - ANEXO III - Preencher'!E140</f>
        <v>JACIANA SOARES DA SILVA AQUINO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322205</v>
      </c>
      <c r="G131" s="14">
        <f>IF('[1]TCE - ANEXO III - Preencher'!H140="","",'[1]TCE - ANEXO III - Preencher'!H140)</f>
        <v>44774</v>
      </c>
      <c r="H131" s="15">
        <f>'[1]TCE - ANEXO III - Preencher'!I140</f>
        <v>0</v>
      </c>
      <c r="I131" s="15">
        <f>'[1]TCE - ANEXO III - Preencher'!J140</f>
        <v>191.03</v>
      </c>
      <c r="J131" s="15">
        <f>'[1]TCE - ANEXO III - Preencher'!K140</f>
        <v>0</v>
      </c>
      <c r="K131" s="16">
        <f>'[1]TCE - ANEXO III - Preencher'!L140</f>
        <v>162.41</v>
      </c>
      <c r="L131" s="16">
        <f>'[1]TCE - ANEXO III - Preencher'!M140</f>
        <v>14.35</v>
      </c>
      <c r="M131" s="16">
        <f t="shared" si="7"/>
        <v>148.06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117.05</v>
      </c>
      <c r="R131" s="16">
        <f>'[1]TCE - ANEXO III - Preencher'!S140</f>
        <v>38.299999999999997</v>
      </c>
      <c r="S131" s="17">
        <f t="shared" si="9"/>
        <v>78.75</v>
      </c>
      <c r="T131" s="16">
        <f>'[1]TCE - ANEXO III - Preencher'!U140</f>
        <v>69.430000000000007</v>
      </c>
      <c r="U131" s="16">
        <f>'[1]TCE - ANEXO III - Preencher'!V140</f>
        <v>0</v>
      </c>
      <c r="V131" s="17">
        <f t="shared" si="10"/>
        <v>69.430000000000007</v>
      </c>
      <c r="W131" s="18" t="str">
        <f>IF('[1]TCE - ANEXO III - Preencher'!X140="","",'[1]TCE - ANEXO III - Preencher'!X140)</f>
        <v>AUX.CRECHE FERIAS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489.20000000000005</v>
      </c>
    </row>
    <row r="132" spans="1:28" s="4" customFormat="1" x14ac:dyDescent="0.2">
      <c r="A132" s="9">
        <f>IFERROR(VLOOKUP(B132,'[1]DADOS (OCULTAR)'!$Q$3:$S$133,3,0),"")</f>
        <v>10583920000303</v>
      </c>
      <c r="B132" s="10" t="str">
        <f>'[1]TCE - ANEXO III - Preencher'!C141</f>
        <v>UPA CURADO - C.G 004/2022</v>
      </c>
      <c r="C132" s="11"/>
      <c r="D132" s="12" t="str">
        <f>'[1]TCE - ANEXO III - Preencher'!E141</f>
        <v>JADYS JOSE DA COSTA SANTOS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225125</v>
      </c>
      <c r="G132" s="14">
        <f>IF('[1]TCE - ANEXO III - Preencher'!H141="","",'[1]TCE - ANEXO III - Preencher'!H141)</f>
        <v>44774</v>
      </c>
      <c r="H132" s="15">
        <f>'[1]TCE - ANEXO III - Preencher'!I141</f>
        <v>0</v>
      </c>
      <c r="I132" s="15">
        <f>'[1]TCE - ANEXO III - Preencher'!J141</f>
        <v>693.99</v>
      </c>
      <c r="J132" s="15">
        <f>'[1]TCE - ANEXO III - Preencher'!K141</f>
        <v>0</v>
      </c>
      <c r="K132" s="16">
        <f>'[1]TCE - ANEXO III - Preencher'!L141</f>
        <v>162.41</v>
      </c>
      <c r="L132" s="16">
        <f>'[1]TCE - ANEXO III - Preencher'!M141</f>
        <v>14.35</v>
      </c>
      <c r="M132" s="16">
        <f t="shared" ref="M132:M195" si="13">K132-L132</f>
        <v>148.06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846.96999999999991</v>
      </c>
    </row>
    <row r="133" spans="1:28" s="4" customFormat="1" x14ac:dyDescent="0.2">
      <c r="A133" s="9">
        <f>IFERROR(VLOOKUP(B133,'[1]DADOS (OCULTAR)'!$Q$3:$S$133,3,0),"")</f>
        <v>10583920000303</v>
      </c>
      <c r="B133" s="10" t="str">
        <f>'[1]TCE - ANEXO III - Preencher'!C142</f>
        <v>UPA CURADO - C.G 004/2022</v>
      </c>
      <c r="C133" s="11"/>
      <c r="D133" s="12" t="str">
        <f>'[1]TCE - ANEXO III - Preencher'!E142</f>
        <v>JAILTON PETRA DE OLIVEIRA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312105</v>
      </c>
      <c r="G133" s="14">
        <f>IF('[1]TCE - ANEXO III - Preencher'!H142="","",'[1]TCE - ANEXO III - Preencher'!H142)</f>
        <v>44774</v>
      </c>
      <c r="H133" s="15">
        <f>'[1]TCE - ANEXO III - Preencher'!I142</f>
        <v>0</v>
      </c>
      <c r="I133" s="15">
        <f>'[1]TCE - ANEXO III - Preencher'!J142</f>
        <v>203</v>
      </c>
      <c r="J133" s="15">
        <f>'[1]TCE - ANEXO III - Preencher'!K142</f>
        <v>0</v>
      </c>
      <c r="K133" s="16">
        <f>'[1]TCE - ANEXO III - Preencher'!L142</f>
        <v>162.41</v>
      </c>
      <c r="L133" s="16">
        <f>'[1]TCE - ANEXO III - Preencher'!M142</f>
        <v>14.35</v>
      </c>
      <c r="M133" s="16">
        <f t="shared" si="13"/>
        <v>148.06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117.05</v>
      </c>
      <c r="R133" s="16">
        <f>'[1]TCE - ANEXO III - Preencher'!S142</f>
        <v>38.299999999999997</v>
      </c>
      <c r="S133" s="17">
        <f t="shared" si="15"/>
        <v>78.75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431.74</v>
      </c>
    </row>
    <row r="134" spans="1:28" s="4" customFormat="1" x14ac:dyDescent="0.2">
      <c r="A134" s="9">
        <f>IFERROR(VLOOKUP(B134,'[1]DADOS (OCULTAR)'!$Q$3:$S$133,3,0),"")</f>
        <v>10583920000303</v>
      </c>
      <c r="B134" s="10" t="str">
        <f>'[1]TCE - ANEXO III - Preencher'!C143</f>
        <v>UPA CURADO - C.G 004/2022</v>
      </c>
      <c r="C134" s="11"/>
      <c r="D134" s="12" t="str">
        <f>'[1]TCE - ANEXO III - Preencher'!E143</f>
        <v>JEANE CARLA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322205</v>
      </c>
      <c r="G134" s="14">
        <f>IF('[1]TCE - ANEXO III - Preencher'!H143="","",'[1]TCE - ANEXO III - Preencher'!H143)</f>
        <v>44774</v>
      </c>
      <c r="H134" s="15">
        <f>'[1]TCE - ANEXO III - Preencher'!I143</f>
        <v>0</v>
      </c>
      <c r="I134" s="15">
        <f>'[1]TCE - ANEXO III - Preencher'!J143</f>
        <v>224.33</v>
      </c>
      <c r="J134" s="15">
        <f>'[1]TCE - ANEXO III - Preencher'!K143</f>
        <v>0</v>
      </c>
      <c r="K134" s="16">
        <f>'[1]TCE - ANEXO III - Preencher'!L143</f>
        <v>162.41</v>
      </c>
      <c r="L134" s="16">
        <f>'[1]TCE - ANEXO III - Preencher'!M143</f>
        <v>14.35</v>
      </c>
      <c r="M134" s="16">
        <f t="shared" si="13"/>
        <v>148.06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117.05</v>
      </c>
      <c r="R134" s="16">
        <f>'[1]TCE - ANEXO III - Preencher'!S143</f>
        <v>38.299999999999997</v>
      </c>
      <c r="S134" s="17">
        <f t="shared" si="15"/>
        <v>78.75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453.07</v>
      </c>
    </row>
    <row r="135" spans="1:28" s="4" customFormat="1" x14ac:dyDescent="0.2">
      <c r="A135" s="9">
        <f>IFERROR(VLOOKUP(B135,'[1]DADOS (OCULTAR)'!$Q$3:$S$133,3,0),"")</f>
        <v>10583920000303</v>
      </c>
      <c r="B135" s="10" t="str">
        <f>'[1]TCE - ANEXO III - Preencher'!C144</f>
        <v>UPA CURADO - C.G 004/2022</v>
      </c>
      <c r="C135" s="11"/>
      <c r="D135" s="12" t="str">
        <f>'[1]TCE - ANEXO III - Preencher'!E144</f>
        <v>JEANE REGINA DE SOUZA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514320</v>
      </c>
      <c r="G135" s="14">
        <f>IF('[1]TCE - ANEXO III - Preencher'!H144="","",'[1]TCE - ANEXO III - Preencher'!H144)</f>
        <v>44774</v>
      </c>
      <c r="H135" s="15">
        <f>'[1]TCE - ANEXO III - Preencher'!I144</f>
        <v>0</v>
      </c>
      <c r="I135" s="15">
        <f>'[1]TCE - ANEXO III - Preencher'!J144</f>
        <v>126.8</v>
      </c>
      <c r="J135" s="15">
        <f>'[1]TCE - ANEXO III - Preencher'!K144</f>
        <v>0</v>
      </c>
      <c r="K135" s="16">
        <f>'[1]TCE - ANEXO III - Preencher'!L144</f>
        <v>162.41</v>
      </c>
      <c r="L135" s="16">
        <f>'[1]TCE - ANEXO III - Preencher'!M144</f>
        <v>14.35</v>
      </c>
      <c r="M135" s="16">
        <f t="shared" si="13"/>
        <v>148.06</v>
      </c>
      <c r="N135" s="16">
        <f>'[1]TCE - ANEXO III - Preencher'!O144</f>
        <v>1.93</v>
      </c>
      <c r="O135" s="16">
        <f>'[1]TCE - ANEXO III - Preencher'!P144</f>
        <v>0</v>
      </c>
      <c r="P135" s="17">
        <f t="shared" si="14"/>
        <v>1.93</v>
      </c>
      <c r="Q135" s="16">
        <f>'[1]TCE - ANEXO III - Preencher'!R144</f>
        <v>117.05</v>
      </c>
      <c r="R135" s="16">
        <f>'[1]TCE - ANEXO III - Preencher'!S144</f>
        <v>38.299999999999997</v>
      </c>
      <c r="S135" s="17">
        <f t="shared" si="15"/>
        <v>78.75</v>
      </c>
      <c r="T135" s="16">
        <f>'[1]TCE - ANEXO III - Preencher'!U144</f>
        <v>56.47</v>
      </c>
      <c r="U135" s="16">
        <f>'[1]TCE - ANEXO III - Preencher'!V144</f>
        <v>0</v>
      </c>
      <c r="V135" s="17">
        <f t="shared" si="16"/>
        <v>56.47</v>
      </c>
      <c r="W135" s="18" t="str">
        <f>IF('[1]TCE - ANEXO III - Preencher'!X144="","",'[1]TCE - ANEXO III - Preencher'!X144)</f>
        <v>SALARIO FAMILIA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412.01</v>
      </c>
    </row>
    <row r="136" spans="1:28" s="4" customFormat="1" x14ac:dyDescent="0.2">
      <c r="A136" s="9">
        <f>IFERROR(VLOOKUP(B136,'[1]DADOS (OCULTAR)'!$Q$3:$S$133,3,0),"")</f>
        <v>10583920000303</v>
      </c>
      <c r="B136" s="10" t="str">
        <f>'[1]TCE - ANEXO III - Preencher'!C145</f>
        <v>UPA CURADO - C.G 004/2022</v>
      </c>
      <c r="C136" s="11"/>
      <c r="D136" s="12" t="str">
        <f>'[1]TCE - ANEXO III - Preencher'!E145</f>
        <v>JESSICA COSTA DO NASCIMENTO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322205</v>
      </c>
      <c r="G136" s="14">
        <f>IF('[1]TCE - ANEXO III - Preencher'!H145="","",'[1]TCE - ANEXO III - Preencher'!H145)</f>
        <v>44774</v>
      </c>
      <c r="H136" s="15">
        <f>'[1]TCE - ANEXO III - Preencher'!I145</f>
        <v>0</v>
      </c>
      <c r="I136" s="15">
        <f>'[1]TCE - ANEXO III - Preencher'!J145</f>
        <v>133.24</v>
      </c>
      <c r="J136" s="15">
        <f>'[1]TCE - ANEXO III - Preencher'!K145</f>
        <v>0</v>
      </c>
      <c r="K136" s="16">
        <f>'[1]TCE - ANEXO III - Preencher'!L145</f>
        <v>162.41</v>
      </c>
      <c r="L136" s="16">
        <f>'[1]TCE - ANEXO III - Preencher'!M145</f>
        <v>14.35</v>
      </c>
      <c r="M136" s="16">
        <f t="shared" si="13"/>
        <v>148.06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117.05</v>
      </c>
      <c r="R136" s="16">
        <f>'[1]TCE - ANEXO III - Preencher'!S145</f>
        <v>38.299999999999997</v>
      </c>
      <c r="S136" s="17">
        <f t="shared" si="15"/>
        <v>78.75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361.98</v>
      </c>
    </row>
    <row r="137" spans="1:28" s="4" customFormat="1" x14ac:dyDescent="0.2">
      <c r="A137" s="9">
        <f>IFERROR(VLOOKUP(B137,'[1]DADOS (OCULTAR)'!$Q$3:$S$133,3,0),"")</f>
        <v>10583920000303</v>
      </c>
      <c r="B137" s="10" t="str">
        <f>'[1]TCE - ANEXO III - Preencher'!C146</f>
        <v>UPA CURADO - C.G 004/2022</v>
      </c>
      <c r="C137" s="11"/>
      <c r="D137" s="12" t="str">
        <f>'[1]TCE - ANEXO III - Preencher'!E146</f>
        <v>JOABE LUIZ DE SANTANA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782320</v>
      </c>
      <c r="G137" s="14">
        <f>IF('[1]TCE - ANEXO III - Preencher'!H146="","",'[1]TCE - ANEXO III - Preencher'!H146)</f>
        <v>44774</v>
      </c>
      <c r="H137" s="15">
        <f>'[1]TCE - ANEXO III - Preencher'!I146</f>
        <v>0</v>
      </c>
      <c r="I137" s="15">
        <f>'[1]TCE - ANEXO III - Preencher'!J146</f>
        <v>265.86</v>
      </c>
      <c r="J137" s="15">
        <f>'[1]TCE - ANEXO III - Preencher'!K146</f>
        <v>0</v>
      </c>
      <c r="K137" s="16">
        <f>'[1]TCE - ANEXO III - Preencher'!L146</f>
        <v>162.41</v>
      </c>
      <c r="L137" s="16">
        <f>'[1]TCE - ANEXO III - Preencher'!M146</f>
        <v>14.35</v>
      </c>
      <c r="M137" s="16">
        <f t="shared" si="13"/>
        <v>148.06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117.05</v>
      </c>
      <c r="R137" s="16">
        <f>'[1]TCE - ANEXO III - Preencher'!S146</f>
        <v>38.299999999999997</v>
      </c>
      <c r="S137" s="17">
        <f t="shared" si="15"/>
        <v>78.75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494.6</v>
      </c>
    </row>
    <row r="138" spans="1:28" s="4" customFormat="1" x14ac:dyDescent="0.2">
      <c r="A138" s="9">
        <f>IFERROR(VLOOKUP(B138,'[1]DADOS (OCULTAR)'!$Q$3:$S$133,3,0),"")</f>
        <v>10583920000303</v>
      </c>
      <c r="B138" s="10" t="str">
        <f>'[1]TCE - ANEXO III - Preencher'!C147</f>
        <v>UPA CURADO - C.G 004/2022</v>
      </c>
      <c r="C138" s="11"/>
      <c r="D138" s="12" t="str">
        <f>'[1]TCE - ANEXO III - Preencher'!E147</f>
        <v>JOAO HENRIQUE CAVALCANTI RANGEL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223208</v>
      </c>
      <c r="G138" s="14">
        <f>IF('[1]TCE - ANEXO III - Preencher'!H147="","",'[1]TCE - ANEXO III - Preencher'!H147)</f>
        <v>44774</v>
      </c>
      <c r="H138" s="15">
        <f>'[1]TCE - ANEXO III - Preencher'!I147</f>
        <v>0</v>
      </c>
      <c r="I138" s="15">
        <f>'[1]TCE - ANEXO III - Preencher'!J147</f>
        <v>317.79000000000002</v>
      </c>
      <c r="J138" s="15">
        <f>'[1]TCE - ANEXO III - Preencher'!K147</f>
        <v>0</v>
      </c>
      <c r="K138" s="16">
        <f>'[1]TCE - ANEXO III - Preencher'!L147</f>
        <v>162.41</v>
      </c>
      <c r="L138" s="16">
        <f>'[1]TCE - ANEXO III - Preencher'!M147</f>
        <v>14.35</v>
      </c>
      <c r="M138" s="16">
        <f t="shared" si="13"/>
        <v>148.06</v>
      </c>
      <c r="N138" s="16">
        <f>'[1]TCE - ANEXO III - Preencher'!O147</f>
        <v>0</v>
      </c>
      <c r="O138" s="16">
        <f>'[1]TCE - ANEXO III - Preencher'!P147</f>
        <v>1.23</v>
      </c>
      <c r="P138" s="17">
        <f t="shared" si="14"/>
        <v>-1.23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464.62</v>
      </c>
    </row>
    <row r="139" spans="1:28" s="4" customFormat="1" x14ac:dyDescent="0.2">
      <c r="A139" s="9">
        <f>IFERROR(VLOOKUP(B139,'[1]DADOS (OCULTAR)'!$Q$3:$S$133,3,0),"")</f>
        <v>10583920000303</v>
      </c>
      <c r="B139" s="10" t="str">
        <f>'[1]TCE - ANEXO III - Preencher'!C148</f>
        <v>UPA CURADO - C.G 004/2022</v>
      </c>
      <c r="C139" s="11"/>
      <c r="D139" s="12" t="str">
        <f>'[1]TCE - ANEXO III - Preencher'!E148</f>
        <v>JOAO LUCAS RODRIGUES SANTOS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414105</v>
      </c>
      <c r="G139" s="14">
        <f>IF('[1]TCE - ANEXO III - Preencher'!H148="","",'[1]TCE - ANEXO III - Preencher'!H148)</f>
        <v>44774</v>
      </c>
      <c r="H139" s="15">
        <f>'[1]TCE - ANEXO III - Preencher'!I148</f>
        <v>0</v>
      </c>
      <c r="I139" s="15">
        <f>'[1]TCE - ANEXO III - Preencher'!J148</f>
        <v>124.44</v>
      </c>
      <c r="J139" s="15">
        <f>'[1]TCE - ANEXO III - Preencher'!K148</f>
        <v>0</v>
      </c>
      <c r="K139" s="16">
        <f>'[1]TCE - ANEXO III - Preencher'!L148</f>
        <v>162.41</v>
      </c>
      <c r="L139" s="16">
        <f>'[1]TCE - ANEXO III - Preencher'!M148</f>
        <v>14.35</v>
      </c>
      <c r="M139" s="16">
        <f t="shared" si="13"/>
        <v>148.06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117.05</v>
      </c>
      <c r="R139" s="16">
        <f>'[1]TCE - ANEXO III - Preencher'!S148</f>
        <v>38.299999999999997</v>
      </c>
      <c r="S139" s="17">
        <f t="shared" si="15"/>
        <v>78.75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353.18</v>
      </c>
    </row>
    <row r="140" spans="1:28" s="4" customFormat="1" x14ac:dyDescent="0.2">
      <c r="A140" s="9">
        <f>IFERROR(VLOOKUP(B140,'[1]DADOS (OCULTAR)'!$Q$3:$S$133,3,0),"")</f>
        <v>10583920000303</v>
      </c>
      <c r="B140" s="10" t="str">
        <f>'[1]TCE - ANEXO III - Preencher'!C149</f>
        <v>UPA CURADO - C.G 004/2022</v>
      </c>
      <c r="C140" s="11"/>
      <c r="D140" s="12" t="str">
        <f>'[1]TCE - ANEXO III - Preencher'!E149</f>
        <v>JOSE ANGELO QUIRINO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517415</v>
      </c>
      <c r="G140" s="14">
        <f>IF('[1]TCE - ANEXO III - Preencher'!H149="","",'[1]TCE - ANEXO III - Preencher'!H149)</f>
        <v>44774</v>
      </c>
      <c r="H140" s="15">
        <f>'[1]TCE - ANEXO III - Preencher'!I149</f>
        <v>0</v>
      </c>
      <c r="I140" s="15">
        <f>'[1]TCE - ANEXO III - Preencher'!J149</f>
        <v>189.94</v>
      </c>
      <c r="J140" s="15">
        <f>'[1]TCE - ANEXO III - Preencher'!K149</f>
        <v>0</v>
      </c>
      <c r="K140" s="16">
        <f>'[1]TCE - ANEXO III - Preencher'!L149</f>
        <v>162.41</v>
      </c>
      <c r="L140" s="16">
        <f>'[1]TCE - ANEXO III - Preencher'!M149</f>
        <v>14.35</v>
      </c>
      <c r="M140" s="16">
        <f t="shared" si="13"/>
        <v>148.06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117.05</v>
      </c>
      <c r="R140" s="16">
        <f>'[1]TCE - ANEXO III - Preencher'!S149</f>
        <v>38.299999999999997</v>
      </c>
      <c r="S140" s="17">
        <f t="shared" si="15"/>
        <v>78.75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418.68</v>
      </c>
    </row>
    <row r="141" spans="1:28" s="4" customFormat="1" x14ac:dyDescent="0.2">
      <c r="A141" s="9">
        <f>IFERROR(VLOOKUP(B141,'[1]DADOS (OCULTAR)'!$Q$3:$S$133,3,0),"")</f>
        <v>10583920000303</v>
      </c>
      <c r="B141" s="10" t="str">
        <f>'[1]TCE - ANEXO III - Preencher'!C150</f>
        <v>UPA CURADO - C.G 004/2022</v>
      </c>
      <c r="C141" s="11"/>
      <c r="D141" s="12" t="str">
        <f>'[1]TCE - ANEXO III - Preencher'!E150</f>
        <v>JOSÉ GUILHERME BATISTA CORDEIRO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225125</v>
      </c>
      <c r="G141" s="14">
        <f>IF('[1]TCE - ANEXO III - Preencher'!H150="","",'[1]TCE - ANEXO III - Preencher'!H150)</f>
        <v>44774</v>
      </c>
      <c r="H141" s="15">
        <f>'[1]TCE - ANEXO III - Preencher'!I150</f>
        <v>0</v>
      </c>
      <c r="I141" s="15">
        <f>'[1]TCE - ANEXO III - Preencher'!J150</f>
        <v>372.49</v>
      </c>
      <c r="J141" s="15">
        <f>'[1]TCE - ANEXO III - Preencher'!K150</f>
        <v>0</v>
      </c>
      <c r="K141" s="16">
        <f>'[1]TCE - ANEXO III - Preencher'!L150</f>
        <v>162.41</v>
      </c>
      <c r="L141" s="16">
        <f>'[1]TCE - ANEXO III - Preencher'!M150</f>
        <v>14.35</v>
      </c>
      <c r="M141" s="16">
        <f t="shared" si="13"/>
        <v>148.06</v>
      </c>
      <c r="N141" s="16">
        <f>'[1]TCE - ANEXO III - Preencher'!O150</f>
        <v>6.15</v>
      </c>
      <c r="O141" s="16">
        <f>'[1]TCE - ANEXO III - Preencher'!P150</f>
        <v>1.23</v>
      </c>
      <c r="P141" s="17">
        <f t="shared" si="14"/>
        <v>4.92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525.46999999999991</v>
      </c>
    </row>
    <row r="142" spans="1:28" s="4" customFormat="1" x14ac:dyDescent="0.2">
      <c r="A142" s="9">
        <f>IFERROR(VLOOKUP(B142,'[1]DADOS (OCULTAR)'!$Q$3:$S$133,3,0),"")</f>
        <v>10583920000303</v>
      </c>
      <c r="B142" s="10" t="str">
        <f>'[1]TCE - ANEXO III - Preencher'!C151</f>
        <v>UPA CURADO - C.G 004/2022</v>
      </c>
      <c r="C142" s="11"/>
      <c r="D142" s="12" t="str">
        <f>'[1]TCE - ANEXO III - Preencher'!E151</f>
        <v>JOSE ISRAEL DA SILVA FILHO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517415</v>
      </c>
      <c r="G142" s="14">
        <f>IF('[1]TCE - ANEXO III - Preencher'!H151="","",'[1]TCE - ANEXO III - Preencher'!H151)</f>
        <v>44774</v>
      </c>
      <c r="H142" s="15">
        <f>'[1]TCE - ANEXO III - Preencher'!I151</f>
        <v>0</v>
      </c>
      <c r="I142" s="15">
        <f>'[1]TCE - ANEXO III - Preencher'!J151</f>
        <v>280.48</v>
      </c>
      <c r="J142" s="15">
        <f>'[1]TCE - ANEXO III - Preencher'!K151</f>
        <v>0</v>
      </c>
      <c r="K142" s="16">
        <f>'[1]TCE - ANEXO III - Preencher'!L151</f>
        <v>162.41</v>
      </c>
      <c r="L142" s="16">
        <f>'[1]TCE - ANEXO III - Preencher'!M151</f>
        <v>14.35</v>
      </c>
      <c r="M142" s="16">
        <f t="shared" si="13"/>
        <v>148.06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117.05</v>
      </c>
      <c r="R142" s="16">
        <f>'[1]TCE - ANEXO III - Preencher'!S151</f>
        <v>38.299999999999997</v>
      </c>
      <c r="S142" s="17">
        <f t="shared" si="15"/>
        <v>78.75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509.22</v>
      </c>
    </row>
    <row r="143" spans="1:28" s="4" customFormat="1" x14ac:dyDescent="0.2">
      <c r="A143" s="9">
        <f>IFERROR(VLOOKUP(B143,'[1]DADOS (OCULTAR)'!$Q$3:$S$133,3,0),"")</f>
        <v>10583920000303</v>
      </c>
      <c r="B143" s="10" t="str">
        <f>'[1]TCE - ANEXO III - Preencher'!C152</f>
        <v>UPA CURADO - C.G 004/2022</v>
      </c>
      <c r="C143" s="11"/>
      <c r="D143" s="12" t="str">
        <f>'[1]TCE - ANEXO III - Preencher'!E152</f>
        <v>JOSE JOSIAS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410105</v>
      </c>
      <c r="G143" s="14">
        <f>IF('[1]TCE - ANEXO III - Preencher'!H152="","",'[1]TCE - ANEXO III - Preencher'!H152)</f>
        <v>44774</v>
      </c>
      <c r="H143" s="15">
        <f>'[1]TCE - ANEXO III - Preencher'!I152</f>
        <v>0</v>
      </c>
      <c r="I143" s="15">
        <f>'[1]TCE - ANEXO III - Preencher'!J152</f>
        <v>404.25</v>
      </c>
      <c r="J143" s="15">
        <f>'[1]TCE - ANEXO III - Preencher'!K152</f>
        <v>0</v>
      </c>
      <c r="K143" s="16">
        <f>'[1]TCE - ANEXO III - Preencher'!L152</f>
        <v>162.41</v>
      </c>
      <c r="L143" s="16">
        <f>'[1]TCE - ANEXO III - Preencher'!M152</f>
        <v>14.35</v>
      </c>
      <c r="M143" s="16">
        <f t="shared" si="13"/>
        <v>148.06</v>
      </c>
      <c r="N143" s="16">
        <f>'[1]TCE - ANEXO III - Preencher'!O152</f>
        <v>1.93</v>
      </c>
      <c r="O143" s="16">
        <f>'[1]TCE - ANEXO III - Preencher'!P152</f>
        <v>0</v>
      </c>
      <c r="P143" s="17">
        <f t="shared" si="14"/>
        <v>1.93</v>
      </c>
      <c r="Q143" s="16">
        <f>'[1]TCE - ANEXO III - Preencher'!R152</f>
        <v>117.05</v>
      </c>
      <c r="R143" s="16">
        <f>'[1]TCE - ANEXO III - Preencher'!S152</f>
        <v>38.299999999999997</v>
      </c>
      <c r="S143" s="17">
        <f t="shared" si="15"/>
        <v>78.75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632.9899999999999</v>
      </c>
    </row>
    <row r="144" spans="1:28" s="4" customFormat="1" x14ac:dyDescent="0.2">
      <c r="A144" s="9">
        <f>IFERROR(VLOOKUP(B144,'[1]DADOS (OCULTAR)'!$Q$3:$S$133,3,0),"")</f>
        <v>10583920000303</v>
      </c>
      <c r="B144" s="10" t="str">
        <f>'[1]TCE - ANEXO III - Preencher'!C153</f>
        <v>UPA CURADO - C.G 004/2022</v>
      </c>
      <c r="C144" s="11"/>
      <c r="D144" s="12" t="str">
        <f>'[1]TCE - ANEXO III - Preencher'!E153</f>
        <v>JOSE NERIVAN PEDROSA LIMA FILHO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521130</v>
      </c>
      <c r="G144" s="14">
        <f>IF('[1]TCE - ANEXO III - Preencher'!H153="","",'[1]TCE - ANEXO III - Preencher'!H153)</f>
        <v>44774</v>
      </c>
      <c r="H144" s="15">
        <f>'[1]TCE - ANEXO III - Preencher'!I153</f>
        <v>0</v>
      </c>
      <c r="I144" s="15">
        <f>'[1]TCE - ANEXO III - Preencher'!J153</f>
        <v>150.52000000000001</v>
      </c>
      <c r="J144" s="15">
        <f>'[1]TCE - ANEXO III - Preencher'!K153</f>
        <v>0</v>
      </c>
      <c r="K144" s="16">
        <f>'[1]TCE - ANEXO III - Preencher'!L153</f>
        <v>162.41</v>
      </c>
      <c r="L144" s="16">
        <f>'[1]TCE - ANEXO III - Preencher'!M153</f>
        <v>14.35</v>
      </c>
      <c r="M144" s="16">
        <f t="shared" si="13"/>
        <v>148.06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117.05</v>
      </c>
      <c r="R144" s="16">
        <f>'[1]TCE - ANEXO III - Preencher'!S153</f>
        <v>38.299999999999997</v>
      </c>
      <c r="S144" s="17">
        <f t="shared" si="15"/>
        <v>78.75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379.26000000000005</v>
      </c>
    </row>
    <row r="145" spans="1:28" s="4" customFormat="1" x14ac:dyDescent="0.2">
      <c r="A145" s="9">
        <f>IFERROR(VLOOKUP(B145,'[1]DADOS (OCULTAR)'!$Q$3:$S$133,3,0),"")</f>
        <v>10583920000303</v>
      </c>
      <c r="B145" s="10" t="str">
        <f>'[1]TCE - ANEXO III - Preencher'!C154</f>
        <v>UPA CURADO - C.G 004/2022</v>
      </c>
      <c r="C145" s="11"/>
      <c r="D145" s="12" t="str">
        <f>'[1]TCE - ANEXO III - Preencher'!E154</f>
        <v>JOSE REIS CALIXTO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517415</v>
      </c>
      <c r="G145" s="14">
        <f>IF('[1]TCE - ANEXO III - Preencher'!H154="","",'[1]TCE - ANEXO III - Preencher'!H154)</f>
        <v>44774</v>
      </c>
      <c r="H145" s="15">
        <f>'[1]TCE - ANEXO III - Preencher'!I154</f>
        <v>0</v>
      </c>
      <c r="I145" s="15">
        <f>'[1]TCE - ANEXO III - Preencher'!J154</f>
        <v>155.55000000000001</v>
      </c>
      <c r="J145" s="15">
        <f>'[1]TCE - ANEXO III - Preencher'!K154</f>
        <v>0</v>
      </c>
      <c r="K145" s="16">
        <f>'[1]TCE - ANEXO III - Preencher'!L154</f>
        <v>162.41</v>
      </c>
      <c r="L145" s="16">
        <f>'[1]TCE - ANEXO III - Preencher'!M154</f>
        <v>14.35</v>
      </c>
      <c r="M145" s="16">
        <f t="shared" si="13"/>
        <v>148.06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117.05</v>
      </c>
      <c r="R145" s="16">
        <f>'[1]TCE - ANEXO III - Preencher'!S154</f>
        <v>38.299999999999997</v>
      </c>
      <c r="S145" s="17">
        <f t="shared" si="15"/>
        <v>78.75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384.29</v>
      </c>
    </row>
    <row r="146" spans="1:28" s="4" customFormat="1" x14ac:dyDescent="0.2">
      <c r="A146" s="9">
        <f>IFERROR(VLOOKUP(B146,'[1]DADOS (OCULTAR)'!$Q$3:$S$133,3,0),"")</f>
        <v>10583920000303</v>
      </c>
      <c r="B146" s="10" t="str">
        <f>'[1]TCE - ANEXO III - Preencher'!C155</f>
        <v>UPA CURADO - C.G 004/2022</v>
      </c>
      <c r="C146" s="11"/>
      <c r="D146" s="12" t="str">
        <f>'[1]TCE - ANEXO III - Preencher'!E155</f>
        <v>JOSE VALDIR ALVES DOS SANTOS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312105</v>
      </c>
      <c r="G146" s="14">
        <f>IF('[1]TCE - ANEXO III - Preencher'!H155="","",'[1]TCE - ANEXO III - Preencher'!H155)</f>
        <v>44774</v>
      </c>
      <c r="H146" s="15">
        <f>'[1]TCE - ANEXO III - Preencher'!I155</f>
        <v>0</v>
      </c>
      <c r="I146" s="15">
        <f>'[1]TCE - ANEXO III - Preencher'!J155</f>
        <v>203</v>
      </c>
      <c r="J146" s="15">
        <f>'[1]TCE - ANEXO III - Preencher'!K155</f>
        <v>0</v>
      </c>
      <c r="K146" s="16">
        <f>'[1]TCE - ANEXO III - Preencher'!L155</f>
        <v>162.41</v>
      </c>
      <c r="L146" s="16">
        <f>'[1]TCE - ANEXO III - Preencher'!M155</f>
        <v>14.35</v>
      </c>
      <c r="M146" s="16">
        <f t="shared" si="13"/>
        <v>148.06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117.05</v>
      </c>
      <c r="R146" s="16">
        <f>'[1]TCE - ANEXO III - Preencher'!S155</f>
        <v>38.299999999999997</v>
      </c>
      <c r="S146" s="17">
        <f t="shared" si="15"/>
        <v>78.75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431.74</v>
      </c>
    </row>
    <row r="147" spans="1:28" s="4" customFormat="1" x14ac:dyDescent="0.2">
      <c r="A147" s="9">
        <f>IFERROR(VLOOKUP(B147,'[1]DADOS (OCULTAR)'!$Q$3:$S$133,3,0),"")</f>
        <v>10583920000303</v>
      </c>
      <c r="B147" s="10" t="str">
        <f>'[1]TCE - ANEXO III - Preencher'!C156</f>
        <v>UPA CURADO - C.G 004/2022</v>
      </c>
      <c r="C147" s="11"/>
      <c r="D147" s="12" t="str">
        <f>'[1]TCE - ANEXO III - Preencher'!E156</f>
        <v>JOSE VITOR TERENCIO SILVA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225125</v>
      </c>
      <c r="G147" s="14">
        <f>IF('[1]TCE - ANEXO III - Preencher'!H156="","",'[1]TCE - ANEXO III - Preencher'!H156)</f>
        <v>44774</v>
      </c>
      <c r="H147" s="15">
        <f>'[1]TCE - ANEXO III - Preencher'!I156</f>
        <v>0</v>
      </c>
      <c r="I147" s="15">
        <f>'[1]TCE - ANEXO III - Preencher'!J156</f>
        <v>414.01</v>
      </c>
      <c r="J147" s="15">
        <f>'[1]TCE - ANEXO III - Preencher'!K156</f>
        <v>0</v>
      </c>
      <c r="K147" s="16">
        <f>'[1]TCE - ANEXO III - Preencher'!L156</f>
        <v>162.41</v>
      </c>
      <c r="L147" s="16">
        <f>'[1]TCE - ANEXO III - Preencher'!M156</f>
        <v>14.35</v>
      </c>
      <c r="M147" s="16">
        <f t="shared" si="13"/>
        <v>148.06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566.9899999999999</v>
      </c>
    </row>
    <row r="148" spans="1:28" s="4" customFormat="1" x14ac:dyDescent="0.2">
      <c r="A148" s="9">
        <f>IFERROR(VLOOKUP(B148,'[1]DADOS (OCULTAR)'!$Q$3:$S$133,3,0),"")</f>
        <v>10583920000303</v>
      </c>
      <c r="B148" s="10" t="str">
        <f>'[1]TCE - ANEXO III - Preencher'!C157</f>
        <v>UPA CURADO - C.G 004/2022</v>
      </c>
      <c r="C148" s="11"/>
      <c r="D148" s="12" t="str">
        <f>'[1]TCE - ANEXO III - Preencher'!E157</f>
        <v>JOSEFA DO NASCIMENTO SILVA GOMES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322205</v>
      </c>
      <c r="G148" s="14">
        <f>IF('[1]TCE - ANEXO III - Preencher'!H157="","",'[1]TCE - ANEXO III - Preencher'!H157)</f>
        <v>44774</v>
      </c>
      <c r="H148" s="15">
        <f>'[1]TCE - ANEXO III - Preencher'!I157</f>
        <v>0</v>
      </c>
      <c r="I148" s="15">
        <f>'[1]TCE - ANEXO III - Preencher'!J157</f>
        <v>187.03</v>
      </c>
      <c r="J148" s="15">
        <f>'[1]TCE - ANEXO III - Preencher'!K157</f>
        <v>0</v>
      </c>
      <c r="K148" s="16">
        <f>'[1]TCE - ANEXO III - Preencher'!L157</f>
        <v>162.41</v>
      </c>
      <c r="L148" s="16">
        <f>'[1]TCE - ANEXO III - Preencher'!M157</f>
        <v>14.35</v>
      </c>
      <c r="M148" s="16">
        <f t="shared" si="13"/>
        <v>148.06</v>
      </c>
      <c r="N148" s="16">
        <f>'[1]TCE - ANEXO III - Preencher'!O157</f>
        <v>1.93</v>
      </c>
      <c r="O148" s="16">
        <f>'[1]TCE - ANEXO III - Preencher'!P157</f>
        <v>0</v>
      </c>
      <c r="P148" s="17">
        <f t="shared" si="14"/>
        <v>1.93</v>
      </c>
      <c r="Q148" s="16">
        <f>'[1]TCE - ANEXO III - Preencher'!R157</f>
        <v>117.05</v>
      </c>
      <c r="R148" s="16">
        <f>'[1]TCE - ANEXO III - Preencher'!S157</f>
        <v>38.299999999999997</v>
      </c>
      <c r="S148" s="17">
        <f t="shared" si="15"/>
        <v>78.75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415.77000000000004</v>
      </c>
    </row>
    <row r="149" spans="1:28" s="4" customFormat="1" x14ac:dyDescent="0.2">
      <c r="A149" s="9">
        <f>IFERROR(VLOOKUP(B149,'[1]DADOS (OCULTAR)'!$Q$3:$S$133,3,0),"")</f>
        <v>10583920000303</v>
      </c>
      <c r="B149" s="10" t="str">
        <f>'[1]TCE - ANEXO III - Preencher'!C158</f>
        <v>UPA CURADO - C.G 004/2022</v>
      </c>
      <c r="C149" s="11"/>
      <c r="D149" s="12" t="str">
        <f>'[1]TCE - ANEXO III - Preencher'!E158</f>
        <v>JOSEFA JOSE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223505</v>
      </c>
      <c r="G149" s="14">
        <f>IF('[1]TCE - ANEXO III - Preencher'!H158="","",'[1]TCE - ANEXO III - Preencher'!H158)</f>
        <v>44774</v>
      </c>
      <c r="H149" s="15">
        <f>'[1]TCE - ANEXO III - Preencher'!I158</f>
        <v>0</v>
      </c>
      <c r="I149" s="15">
        <f>'[1]TCE - ANEXO III - Preencher'!J158</f>
        <v>381.8</v>
      </c>
      <c r="J149" s="15">
        <f>'[1]TCE - ANEXO III - Preencher'!K158</f>
        <v>0</v>
      </c>
      <c r="K149" s="16">
        <f>'[1]TCE - ANEXO III - Preencher'!L158</f>
        <v>162.41</v>
      </c>
      <c r="L149" s="16">
        <f>'[1]TCE - ANEXO III - Preencher'!M158</f>
        <v>14.35</v>
      </c>
      <c r="M149" s="16">
        <f t="shared" si="13"/>
        <v>148.06</v>
      </c>
      <c r="N149" s="16">
        <f>'[1]TCE - ANEXO III - Preencher'!O158</f>
        <v>1.59</v>
      </c>
      <c r="O149" s="16">
        <f>'[1]TCE - ANEXO III - Preencher'!P158</f>
        <v>0</v>
      </c>
      <c r="P149" s="17">
        <f t="shared" si="14"/>
        <v>1.59</v>
      </c>
      <c r="Q149" s="16">
        <f>'[1]TCE - ANEXO III - Preencher'!R158</f>
        <v>117.05</v>
      </c>
      <c r="R149" s="16">
        <f>'[1]TCE - ANEXO III - Preencher'!S158</f>
        <v>38.299999999999997</v>
      </c>
      <c r="S149" s="17">
        <f t="shared" si="15"/>
        <v>78.75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610.20000000000005</v>
      </c>
    </row>
    <row r="150" spans="1:28" s="4" customFormat="1" x14ac:dyDescent="0.2">
      <c r="A150" s="9">
        <f>IFERROR(VLOOKUP(B150,'[1]DADOS (OCULTAR)'!$Q$3:$S$133,3,0),"")</f>
        <v>10583920000303</v>
      </c>
      <c r="B150" s="10" t="str">
        <f>'[1]TCE - ANEXO III - Preencher'!C159</f>
        <v>UPA CURADO - C.G 004/2022</v>
      </c>
      <c r="C150" s="11"/>
      <c r="D150" s="12" t="str">
        <f>'[1]TCE - ANEXO III - Preencher'!E159</f>
        <v>JOSENILDO FRANCISCO DOS SANTOS FILHO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225125</v>
      </c>
      <c r="G150" s="14">
        <f>IF('[1]TCE - ANEXO III - Preencher'!H159="","",'[1]TCE - ANEXO III - Preencher'!H159)</f>
        <v>44774</v>
      </c>
      <c r="H150" s="15">
        <f>'[1]TCE - ANEXO III - Preencher'!I159</f>
        <v>0</v>
      </c>
      <c r="I150" s="15">
        <f>'[1]TCE - ANEXO III - Preencher'!J159</f>
        <v>617.57000000000005</v>
      </c>
      <c r="J150" s="15">
        <f>'[1]TCE - ANEXO III - Preencher'!K159</f>
        <v>0</v>
      </c>
      <c r="K150" s="16">
        <f>'[1]TCE - ANEXO III - Preencher'!L159</f>
        <v>162.41</v>
      </c>
      <c r="L150" s="16">
        <f>'[1]TCE - ANEXO III - Preencher'!M159</f>
        <v>14.35</v>
      </c>
      <c r="M150" s="16">
        <f t="shared" si="13"/>
        <v>148.06</v>
      </c>
      <c r="N150" s="16">
        <f>'[1]TCE - ANEXO III - Preencher'!O159</f>
        <v>6.15</v>
      </c>
      <c r="O150" s="16">
        <f>'[1]TCE - ANEXO III - Preencher'!P159</f>
        <v>1.23</v>
      </c>
      <c r="P150" s="17">
        <f t="shared" si="14"/>
        <v>4.92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770.55000000000007</v>
      </c>
    </row>
    <row r="151" spans="1:28" s="4" customFormat="1" x14ac:dyDescent="0.2">
      <c r="A151" s="9">
        <f>IFERROR(VLOOKUP(B151,'[1]DADOS (OCULTAR)'!$Q$3:$S$133,3,0),"")</f>
        <v>10583920000303</v>
      </c>
      <c r="B151" s="10" t="str">
        <f>'[1]TCE - ANEXO III - Preencher'!C160</f>
        <v>UPA CURADO - C.G 004/2022</v>
      </c>
      <c r="C151" s="11"/>
      <c r="D151" s="12" t="str">
        <f>'[1]TCE - ANEXO III - Preencher'!E160</f>
        <v>JOSINALDO CORREIA DE AMORIM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517415</v>
      </c>
      <c r="G151" s="14">
        <f>IF('[1]TCE - ANEXO III - Preencher'!H160="","",'[1]TCE - ANEXO III - Preencher'!H160)</f>
        <v>44774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162.41</v>
      </c>
      <c r="L151" s="16">
        <f>'[1]TCE - ANEXO III - Preencher'!M160</f>
        <v>14.35</v>
      </c>
      <c r="M151" s="16">
        <f t="shared" si="13"/>
        <v>148.06</v>
      </c>
      <c r="N151" s="16">
        <f>'[1]TCE - ANEXO III - Preencher'!O160</f>
        <v>1.93</v>
      </c>
      <c r="O151" s="16">
        <f>'[1]TCE - ANEXO III - Preencher'!P160</f>
        <v>0</v>
      </c>
      <c r="P151" s="17">
        <f t="shared" si="14"/>
        <v>1.93</v>
      </c>
      <c r="Q151" s="16">
        <f>'[1]TCE - ANEXO III - Preencher'!R160</f>
        <v>117.05</v>
      </c>
      <c r="R151" s="16">
        <f>'[1]TCE - ANEXO III - Preencher'!S160</f>
        <v>38.299999999999997</v>
      </c>
      <c r="S151" s="17">
        <f t="shared" si="15"/>
        <v>78.75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228.74</v>
      </c>
    </row>
    <row r="152" spans="1:28" s="4" customFormat="1" x14ac:dyDescent="0.2">
      <c r="A152" s="9">
        <f>IFERROR(VLOOKUP(B152,'[1]DADOS (OCULTAR)'!$Q$3:$S$133,3,0),"")</f>
        <v>10583920000303</v>
      </c>
      <c r="B152" s="10" t="str">
        <f>'[1]TCE - ANEXO III - Preencher'!C161</f>
        <v>UPA CURADO - C.G 004/2022</v>
      </c>
      <c r="C152" s="11"/>
      <c r="D152" s="12" t="str">
        <f>'[1]TCE - ANEXO III - Preencher'!E161</f>
        <v>JOSINELLY DANIELLY VASCONCELOS SOARES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225125</v>
      </c>
      <c r="G152" s="14">
        <f>IF('[1]TCE - ANEXO III - Preencher'!H161="","",'[1]TCE - ANEXO III - Preencher'!H161)</f>
        <v>44774</v>
      </c>
      <c r="H152" s="15">
        <f>'[1]TCE - ANEXO III - Preencher'!I161</f>
        <v>0</v>
      </c>
      <c r="I152" s="15">
        <f>'[1]TCE - ANEXO III - Preencher'!J161</f>
        <v>455.01</v>
      </c>
      <c r="J152" s="15">
        <f>'[1]TCE - ANEXO III - Preencher'!K161</f>
        <v>0</v>
      </c>
      <c r="K152" s="16">
        <f>'[1]TCE - ANEXO III - Preencher'!L161</f>
        <v>162.41</v>
      </c>
      <c r="L152" s="16">
        <f>'[1]TCE - ANEXO III - Preencher'!M161</f>
        <v>14.35</v>
      </c>
      <c r="M152" s="16">
        <f t="shared" si="13"/>
        <v>148.06</v>
      </c>
      <c r="N152" s="16">
        <f>'[1]TCE - ANEXO III - Preencher'!O161</f>
        <v>6.15</v>
      </c>
      <c r="O152" s="16">
        <f>'[1]TCE - ANEXO III - Preencher'!P161</f>
        <v>1.23</v>
      </c>
      <c r="P152" s="17">
        <f t="shared" si="14"/>
        <v>4.92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607.9899999999999</v>
      </c>
    </row>
    <row r="153" spans="1:28" s="4" customFormat="1" x14ac:dyDescent="0.2">
      <c r="A153" s="9">
        <f>IFERROR(VLOOKUP(B153,'[1]DADOS (OCULTAR)'!$Q$3:$S$133,3,0),"")</f>
        <v>10583920000303</v>
      </c>
      <c r="B153" s="10" t="str">
        <f>'[1]TCE - ANEXO III - Preencher'!C162</f>
        <v>UPA CURADO - C.G 004/2022</v>
      </c>
      <c r="C153" s="11"/>
      <c r="D153" s="12" t="str">
        <f>'[1]TCE - ANEXO III - Preencher'!E162</f>
        <v>JUACI MARQUES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322205</v>
      </c>
      <c r="G153" s="14">
        <f>IF('[1]TCE - ANEXO III - Preencher'!H162="","",'[1]TCE - ANEXO III - Preencher'!H162)</f>
        <v>44774</v>
      </c>
      <c r="H153" s="15">
        <f>'[1]TCE - ANEXO III - Preencher'!I162</f>
        <v>0</v>
      </c>
      <c r="I153" s="15">
        <f>'[1]TCE - ANEXO III - Preencher'!J162</f>
        <v>130.19999999999999</v>
      </c>
      <c r="J153" s="15">
        <f>'[1]TCE - ANEXO III - Preencher'!K162</f>
        <v>0</v>
      </c>
      <c r="K153" s="16">
        <f>'[1]TCE - ANEXO III - Preencher'!L162</f>
        <v>162.41</v>
      </c>
      <c r="L153" s="16">
        <f>'[1]TCE - ANEXO III - Preencher'!M162</f>
        <v>14.35</v>
      </c>
      <c r="M153" s="16">
        <f t="shared" si="13"/>
        <v>148.06</v>
      </c>
      <c r="N153" s="16">
        <f>'[1]TCE - ANEXO III - Preencher'!O162</f>
        <v>1.93</v>
      </c>
      <c r="O153" s="16">
        <f>'[1]TCE - ANEXO III - Preencher'!P162</f>
        <v>0</v>
      </c>
      <c r="P153" s="17">
        <f t="shared" si="14"/>
        <v>1.93</v>
      </c>
      <c r="Q153" s="16">
        <f>'[1]TCE - ANEXO III - Preencher'!R162</f>
        <v>117.05</v>
      </c>
      <c r="R153" s="16">
        <f>'[1]TCE - ANEXO III - Preencher'!S162</f>
        <v>38.299999999999997</v>
      </c>
      <c r="S153" s="17">
        <f t="shared" si="15"/>
        <v>78.75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358.94</v>
      </c>
    </row>
    <row r="154" spans="1:28" s="4" customFormat="1" x14ac:dyDescent="0.2">
      <c r="A154" s="9">
        <f>IFERROR(VLOOKUP(B154,'[1]DADOS (OCULTAR)'!$Q$3:$S$133,3,0),"")</f>
        <v>10583920000303</v>
      </c>
      <c r="B154" s="10" t="str">
        <f>'[1]TCE - ANEXO III - Preencher'!C163</f>
        <v>UPA CURADO - C.G 004/2022</v>
      </c>
      <c r="C154" s="11"/>
      <c r="D154" s="12" t="str">
        <f>'[1]TCE - ANEXO III - Preencher'!E163</f>
        <v>JULIA NOGUEIRA GUEDES MONTEIRO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225125</v>
      </c>
      <c r="G154" s="14">
        <f>IF('[1]TCE - ANEXO III - Preencher'!H163="","",'[1]TCE - ANEXO III - Preencher'!H163)</f>
        <v>44774</v>
      </c>
      <c r="H154" s="15">
        <f>'[1]TCE - ANEXO III - Preencher'!I163</f>
        <v>0</v>
      </c>
      <c r="I154" s="15">
        <f>'[1]TCE - ANEXO III - Preencher'!J163</f>
        <v>712.2</v>
      </c>
      <c r="J154" s="15">
        <f>'[1]TCE - ANEXO III - Preencher'!K163</f>
        <v>0</v>
      </c>
      <c r="K154" s="16">
        <f>'[1]TCE - ANEXO III - Preencher'!L163</f>
        <v>162.41</v>
      </c>
      <c r="L154" s="16">
        <f>'[1]TCE - ANEXO III - Preencher'!M163</f>
        <v>14.35</v>
      </c>
      <c r="M154" s="16">
        <f t="shared" si="13"/>
        <v>148.06</v>
      </c>
      <c r="N154" s="16">
        <f>'[1]TCE - ANEXO III - Preencher'!O163</f>
        <v>6.15</v>
      </c>
      <c r="O154" s="16">
        <f>'[1]TCE - ANEXO III - Preencher'!P163</f>
        <v>1.23</v>
      </c>
      <c r="P154" s="17">
        <f t="shared" si="14"/>
        <v>4.92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865.18</v>
      </c>
    </row>
    <row r="155" spans="1:28" s="4" customFormat="1" x14ac:dyDescent="0.2">
      <c r="A155" s="9">
        <f>IFERROR(VLOOKUP(B155,'[1]DADOS (OCULTAR)'!$Q$3:$S$133,3,0),"")</f>
        <v>10583920000303</v>
      </c>
      <c r="B155" s="10" t="str">
        <f>'[1]TCE - ANEXO III - Preencher'!C164</f>
        <v>UPA CURADO - C.G 004/2022</v>
      </c>
      <c r="C155" s="11"/>
      <c r="D155" s="12" t="str">
        <f>'[1]TCE - ANEXO III - Preencher'!E164</f>
        <v>JULIANA ALVES DE ANDRADE PINTO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223505</v>
      </c>
      <c r="G155" s="14">
        <f>IF('[1]TCE - ANEXO III - Preencher'!H164="","",'[1]TCE - ANEXO III - Preencher'!H164)</f>
        <v>44774</v>
      </c>
      <c r="H155" s="15">
        <f>'[1]TCE - ANEXO III - Preencher'!I164</f>
        <v>0</v>
      </c>
      <c r="I155" s="15">
        <f>'[1]TCE - ANEXO III - Preencher'!J164</f>
        <v>412.59</v>
      </c>
      <c r="J155" s="15">
        <f>'[1]TCE - ANEXO III - Preencher'!K164</f>
        <v>0</v>
      </c>
      <c r="K155" s="16">
        <f>'[1]TCE - ANEXO III - Preencher'!L164</f>
        <v>162.41</v>
      </c>
      <c r="L155" s="16">
        <f>'[1]TCE - ANEXO III - Preencher'!M164</f>
        <v>14.35</v>
      </c>
      <c r="M155" s="16">
        <f t="shared" si="13"/>
        <v>148.06</v>
      </c>
      <c r="N155" s="16">
        <f>'[1]TCE - ANEXO III - Preencher'!O164</f>
        <v>1.59</v>
      </c>
      <c r="O155" s="16">
        <f>'[1]TCE - ANEXO III - Preencher'!P164</f>
        <v>0</v>
      </c>
      <c r="P155" s="17">
        <f t="shared" si="14"/>
        <v>1.59</v>
      </c>
      <c r="Q155" s="16">
        <f>'[1]TCE - ANEXO III - Preencher'!R164</f>
        <v>117.05</v>
      </c>
      <c r="R155" s="16">
        <f>'[1]TCE - ANEXO III - Preencher'!S164</f>
        <v>38.299999999999997</v>
      </c>
      <c r="S155" s="17">
        <f t="shared" si="15"/>
        <v>78.75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640.99</v>
      </c>
    </row>
    <row r="156" spans="1:28" s="4" customFormat="1" x14ac:dyDescent="0.2">
      <c r="A156" s="9">
        <f>IFERROR(VLOOKUP(B156,'[1]DADOS (OCULTAR)'!$Q$3:$S$133,3,0),"")</f>
        <v>10583920000303</v>
      </c>
      <c r="B156" s="10" t="str">
        <f>'[1]TCE - ANEXO III - Preencher'!C165</f>
        <v>UPA CURADO - C.G 004/2022</v>
      </c>
      <c r="C156" s="11"/>
      <c r="D156" s="12" t="str">
        <f>'[1]TCE - ANEXO III - Preencher'!E165</f>
        <v>JULIANA DE ANDRADE CRUZ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411010</v>
      </c>
      <c r="G156" s="14">
        <f>IF('[1]TCE - ANEXO III - Preencher'!H165="","",'[1]TCE - ANEXO III - Preencher'!H165)</f>
        <v>44774</v>
      </c>
      <c r="H156" s="15">
        <f>'[1]TCE - ANEXO III - Preencher'!I165</f>
        <v>0</v>
      </c>
      <c r="I156" s="15">
        <f>'[1]TCE - ANEXO III - Preencher'!J165</f>
        <v>307.48</v>
      </c>
      <c r="J156" s="15">
        <f>'[1]TCE - ANEXO III - Preencher'!K165</f>
        <v>0</v>
      </c>
      <c r="K156" s="16">
        <f>'[1]TCE - ANEXO III - Preencher'!L165</f>
        <v>162.41</v>
      </c>
      <c r="L156" s="16">
        <f>'[1]TCE - ANEXO III - Preencher'!M165</f>
        <v>14.35</v>
      </c>
      <c r="M156" s="16">
        <f t="shared" si="13"/>
        <v>148.06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117.05</v>
      </c>
      <c r="R156" s="16">
        <f>'[1]TCE - ANEXO III - Preencher'!S165</f>
        <v>38.299999999999997</v>
      </c>
      <c r="S156" s="17">
        <f t="shared" si="15"/>
        <v>78.75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536.22</v>
      </c>
    </row>
    <row r="157" spans="1:28" s="4" customFormat="1" x14ac:dyDescent="0.2">
      <c r="A157" s="9">
        <f>IFERROR(VLOOKUP(B157,'[1]DADOS (OCULTAR)'!$Q$3:$S$133,3,0),"")</f>
        <v>10583920000303</v>
      </c>
      <c r="B157" s="10" t="str">
        <f>'[1]TCE - ANEXO III - Preencher'!C166</f>
        <v>UPA CURADO - C.G 004/2022</v>
      </c>
      <c r="C157" s="11"/>
      <c r="D157" s="12" t="str">
        <f>'[1]TCE - ANEXO III - Preencher'!E166</f>
        <v>JULIANA FILGUEIRA GRANJEIRO DE SOUZA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251605</v>
      </c>
      <c r="G157" s="14">
        <f>IF('[1]TCE - ANEXO III - Preencher'!H166="","",'[1]TCE - ANEXO III - Preencher'!H166)</f>
        <v>44774</v>
      </c>
      <c r="H157" s="15">
        <f>'[1]TCE - ANEXO III - Preencher'!I166</f>
        <v>0</v>
      </c>
      <c r="I157" s="15">
        <f>'[1]TCE - ANEXO III - Preencher'!J166</f>
        <v>260.38</v>
      </c>
      <c r="J157" s="15">
        <f>'[1]TCE - ANEXO III - Preencher'!K166</f>
        <v>0</v>
      </c>
      <c r="K157" s="16">
        <f>'[1]TCE - ANEXO III - Preencher'!L166</f>
        <v>162.41</v>
      </c>
      <c r="L157" s="16">
        <f>'[1]TCE - ANEXO III - Preencher'!M166</f>
        <v>14.35</v>
      </c>
      <c r="M157" s="16">
        <f t="shared" si="13"/>
        <v>148.06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117.05</v>
      </c>
      <c r="R157" s="16">
        <f>'[1]TCE - ANEXO III - Preencher'!S166</f>
        <v>38.299999999999997</v>
      </c>
      <c r="S157" s="17">
        <f t="shared" si="15"/>
        <v>78.75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489.12</v>
      </c>
    </row>
    <row r="158" spans="1:28" s="4" customFormat="1" x14ac:dyDescent="0.2">
      <c r="A158" s="9">
        <f>IFERROR(VLOOKUP(B158,'[1]DADOS (OCULTAR)'!$Q$3:$S$133,3,0),"")</f>
        <v>10583920000303</v>
      </c>
      <c r="B158" s="10" t="str">
        <f>'[1]TCE - ANEXO III - Preencher'!C167</f>
        <v>UPA CURADO - C.G 004/2022</v>
      </c>
      <c r="C158" s="11"/>
      <c r="D158" s="12" t="str">
        <f>'[1]TCE - ANEXO III - Preencher'!E167</f>
        <v>JULIANA GOMES PEDROSA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223505</v>
      </c>
      <c r="G158" s="14">
        <f>IF('[1]TCE - ANEXO III - Preencher'!H167="","",'[1]TCE - ANEXO III - Preencher'!H167)</f>
        <v>44774</v>
      </c>
      <c r="H158" s="15">
        <f>'[1]TCE - ANEXO III - Preencher'!I167</f>
        <v>0</v>
      </c>
      <c r="I158" s="15">
        <f>'[1]TCE - ANEXO III - Preencher'!J167</f>
        <v>377.79</v>
      </c>
      <c r="J158" s="15">
        <f>'[1]TCE - ANEXO III - Preencher'!K167</f>
        <v>0</v>
      </c>
      <c r="K158" s="16">
        <f>'[1]TCE - ANEXO III - Preencher'!L167</f>
        <v>162.41</v>
      </c>
      <c r="L158" s="16">
        <f>'[1]TCE - ANEXO III - Preencher'!M167</f>
        <v>14.35</v>
      </c>
      <c r="M158" s="16">
        <f t="shared" si="13"/>
        <v>148.06</v>
      </c>
      <c r="N158" s="16">
        <f>'[1]TCE - ANEXO III - Preencher'!O167</f>
        <v>1.59</v>
      </c>
      <c r="O158" s="16">
        <f>'[1]TCE - ANEXO III - Preencher'!P167</f>
        <v>0</v>
      </c>
      <c r="P158" s="17">
        <f t="shared" si="14"/>
        <v>1.59</v>
      </c>
      <c r="Q158" s="16">
        <f>'[1]TCE - ANEXO III - Preencher'!R167</f>
        <v>117.05</v>
      </c>
      <c r="R158" s="16">
        <f>'[1]TCE - ANEXO III - Preencher'!S167</f>
        <v>38.299999999999997</v>
      </c>
      <c r="S158" s="17">
        <f t="shared" si="15"/>
        <v>78.75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606.19000000000005</v>
      </c>
    </row>
    <row r="159" spans="1:28" s="4" customFormat="1" x14ac:dyDescent="0.2">
      <c r="A159" s="9">
        <f>IFERROR(VLOOKUP(B159,'[1]DADOS (OCULTAR)'!$Q$3:$S$133,3,0),"")</f>
        <v>10583920000303</v>
      </c>
      <c r="B159" s="10" t="str">
        <f>'[1]TCE - ANEXO III - Preencher'!C168</f>
        <v>UPA CURADO - C.G 004/2022</v>
      </c>
      <c r="C159" s="11"/>
      <c r="D159" s="12" t="str">
        <f>'[1]TCE - ANEXO III - Preencher'!E168</f>
        <v>JULIANA SILVA DA HORA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44774</v>
      </c>
      <c r="H159" s="15">
        <f>'[1]TCE - ANEXO III - Preencher'!I168</f>
        <v>0</v>
      </c>
      <c r="I159" s="15">
        <f>'[1]TCE - ANEXO III - Preencher'!J168</f>
        <v>147.41999999999999</v>
      </c>
      <c r="J159" s="15">
        <f>'[1]TCE - ANEXO III - Preencher'!K168</f>
        <v>0</v>
      </c>
      <c r="K159" s="16">
        <f>'[1]TCE - ANEXO III - Preencher'!L168</f>
        <v>162.41</v>
      </c>
      <c r="L159" s="16">
        <f>'[1]TCE - ANEXO III - Preencher'!M168</f>
        <v>14.35</v>
      </c>
      <c r="M159" s="16">
        <f t="shared" si="13"/>
        <v>148.06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117.05</v>
      </c>
      <c r="R159" s="16">
        <f>'[1]TCE - ANEXO III - Preencher'!S168</f>
        <v>38.299999999999997</v>
      </c>
      <c r="S159" s="17">
        <f t="shared" si="15"/>
        <v>78.75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376.16</v>
      </c>
    </row>
    <row r="160" spans="1:28" s="4" customFormat="1" x14ac:dyDescent="0.2">
      <c r="A160" s="9">
        <f>IFERROR(VLOOKUP(B160,'[1]DADOS (OCULTAR)'!$Q$3:$S$133,3,0),"")</f>
        <v>10583920000303</v>
      </c>
      <c r="B160" s="10" t="str">
        <f>'[1]TCE - ANEXO III - Preencher'!C169</f>
        <v>UPA CURADO - C.G 004/2022</v>
      </c>
      <c r="C160" s="11"/>
      <c r="D160" s="12" t="str">
        <f>'[1]TCE - ANEXO III - Preencher'!E169</f>
        <v>JULIANNA DE CARVALHO PEREIRA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225124</v>
      </c>
      <c r="G160" s="14">
        <f>IF('[1]TCE - ANEXO III - Preencher'!H169="","",'[1]TCE - ANEXO III - Preencher'!H169)</f>
        <v>44774</v>
      </c>
      <c r="H160" s="15">
        <f>'[1]TCE - ANEXO III - Preencher'!I169</f>
        <v>0</v>
      </c>
      <c r="I160" s="15">
        <f>'[1]TCE - ANEXO III - Preencher'!J169</f>
        <v>487.96</v>
      </c>
      <c r="J160" s="15">
        <f>'[1]TCE - ANEXO III - Preencher'!K169</f>
        <v>0</v>
      </c>
      <c r="K160" s="16">
        <f>'[1]TCE - ANEXO III - Preencher'!L169</f>
        <v>162.41</v>
      </c>
      <c r="L160" s="16">
        <f>'[1]TCE - ANEXO III - Preencher'!M169</f>
        <v>14.35</v>
      </c>
      <c r="M160" s="16">
        <f t="shared" si="13"/>
        <v>148.06</v>
      </c>
      <c r="N160" s="16">
        <f>'[1]TCE - ANEXO III - Preencher'!O169</f>
        <v>6.15</v>
      </c>
      <c r="O160" s="16">
        <f>'[1]TCE - ANEXO III - Preencher'!P169</f>
        <v>1.23</v>
      </c>
      <c r="P160" s="17">
        <f t="shared" si="14"/>
        <v>4.92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640.93999999999994</v>
      </c>
    </row>
    <row r="161" spans="1:28" s="4" customFormat="1" x14ac:dyDescent="0.2">
      <c r="A161" s="9">
        <f>IFERROR(VLOOKUP(B161,'[1]DADOS (OCULTAR)'!$Q$3:$S$133,3,0),"")</f>
        <v>10583920000303</v>
      </c>
      <c r="B161" s="10" t="str">
        <f>'[1]TCE - ANEXO III - Preencher'!C170</f>
        <v>UPA CURADO - C.G 004/2022</v>
      </c>
      <c r="C161" s="11"/>
      <c r="D161" s="12" t="str">
        <f>'[1]TCE - ANEXO III - Preencher'!E170</f>
        <v>JULIETA MARIA CORREIA JACOB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225125</v>
      </c>
      <c r="G161" s="14">
        <f>IF('[1]TCE - ANEXO III - Preencher'!H170="","",'[1]TCE - ANEXO III - Preencher'!H170)</f>
        <v>44774</v>
      </c>
      <c r="H161" s="15">
        <f>'[1]TCE - ANEXO III - Preencher'!I170</f>
        <v>0</v>
      </c>
      <c r="I161" s="15">
        <f>'[1]TCE - ANEXO III - Preencher'!J170</f>
        <v>11.73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11.73</v>
      </c>
    </row>
    <row r="162" spans="1:28" s="4" customFormat="1" x14ac:dyDescent="0.2">
      <c r="A162" s="9">
        <f>IFERROR(VLOOKUP(B162,'[1]DADOS (OCULTAR)'!$Q$3:$S$133,3,0),"")</f>
        <v>10583920000303</v>
      </c>
      <c r="B162" s="10" t="str">
        <f>'[1]TCE - ANEXO III - Preencher'!C171</f>
        <v>UPA CURADO - C.G 004/2022</v>
      </c>
      <c r="C162" s="11"/>
      <c r="D162" s="12" t="str">
        <f>'[1]TCE - ANEXO III - Preencher'!E171</f>
        <v>JUPIRACI FERREIRA DA SILVA ARAUJO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411005</v>
      </c>
      <c r="G162" s="14">
        <f>IF('[1]TCE - ANEXO III - Preencher'!H171="","",'[1]TCE - ANEXO III - Preencher'!H171)</f>
        <v>44774</v>
      </c>
      <c r="H162" s="15">
        <f>'[1]TCE - ANEXO III - Preencher'!I171</f>
        <v>0</v>
      </c>
      <c r="I162" s="15">
        <f>'[1]TCE - ANEXO III - Preencher'!J171</f>
        <v>212.86</v>
      </c>
      <c r="J162" s="15">
        <f>'[1]TCE - ANEXO III - Preencher'!K171</f>
        <v>0</v>
      </c>
      <c r="K162" s="16">
        <f>'[1]TCE - ANEXO III - Preencher'!L171</f>
        <v>162.41</v>
      </c>
      <c r="L162" s="16">
        <f>'[1]TCE - ANEXO III - Preencher'!M171</f>
        <v>14.35</v>
      </c>
      <c r="M162" s="16">
        <f t="shared" si="13"/>
        <v>148.06</v>
      </c>
      <c r="N162" s="16">
        <f>'[1]TCE - ANEXO III - Preencher'!O171</f>
        <v>1.93</v>
      </c>
      <c r="O162" s="16">
        <f>'[1]TCE - ANEXO III - Preencher'!P171</f>
        <v>0</v>
      </c>
      <c r="P162" s="17">
        <f t="shared" si="14"/>
        <v>1.93</v>
      </c>
      <c r="Q162" s="16">
        <f>'[1]TCE - ANEXO III - Preencher'!R171</f>
        <v>117.05</v>
      </c>
      <c r="R162" s="16">
        <f>'[1]TCE - ANEXO III - Preencher'!S171</f>
        <v>38.299999999999997</v>
      </c>
      <c r="S162" s="17">
        <f t="shared" si="15"/>
        <v>78.75</v>
      </c>
      <c r="T162" s="16">
        <f>'[1]TCE - ANEXO III - Preencher'!U171</f>
        <v>69.430000000000007</v>
      </c>
      <c r="U162" s="16">
        <f>'[1]TCE - ANEXO III - Preencher'!V171</f>
        <v>0</v>
      </c>
      <c r="V162" s="17">
        <f t="shared" si="16"/>
        <v>69.430000000000007</v>
      </c>
      <c r="W162" s="18" t="str">
        <f>IF('[1]TCE - ANEXO III - Preencher'!X171="","",'[1]TCE - ANEXO III - Preencher'!X171)</f>
        <v>AUX.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511.03000000000003</v>
      </c>
    </row>
    <row r="163" spans="1:28" s="4" customFormat="1" x14ac:dyDescent="0.2">
      <c r="A163" s="9">
        <f>IFERROR(VLOOKUP(B163,'[1]DADOS (OCULTAR)'!$Q$3:$S$133,3,0),"")</f>
        <v>10583920000303</v>
      </c>
      <c r="B163" s="10" t="str">
        <f>'[1]TCE - ANEXO III - Preencher'!C172</f>
        <v>UPA CURADO - C.G 004/2022</v>
      </c>
      <c r="C163" s="11"/>
      <c r="D163" s="12" t="str">
        <f>'[1]TCE - ANEXO III - Preencher'!E172</f>
        <v>KAROL JULIANE SIQUEIRA DE ANDRADE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411005</v>
      </c>
      <c r="G163" s="14">
        <f>IF('[1]TCE - ANEXO III - Preencher'!H172="","",'[1]TCE - ANEXO III - Preencher'!H172)</f>
        <v>44774</v>
      </c>
      <c r="H163" s="15">
        <f>'[1]TCE - ANEXO III - Preencher'!I172</f>
        <v>0</v>
      </c>
      <c r="I163" s="15">
        <f>'[1]TCE - ANEXO III - Preencher'!J172</f>
        <v>11.39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117.05</v>
      </c>
      <c r="R163" s="16">
        <f>'[1]TCE - ANEXO III - Preencher'!S172</f>
        <v>38.299999999999997</v>
      </c>
      <c r="S163" s="17">
        <f t="shared" si="15"/>
        <v>78.75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92.07</v>
      </c>
    </row>
    <row r="164" spans="1:28" s="4" customFormat="1" x14ac:dyDescent="0.2">
      <c r="A164" s="9">
        <f>IFERROR(VLOOKUP(B164,'[1]DADOS (OCULTAR)'!$Q$3:$S$133,3,0),"")</f>
        <v>10583920000303</v>
      </c>
      <c r="B164" s="10" t="str">
        <f>'[1]TCE - ANEXO III - Preencher'!C173</f>
        <v>UPA CURADO - C.G 004/2022</v>
      </c>
      <c r="C164" s="11"/>
      <c r="D164" s="12" t="str">
        <f>'[1]TCE - ANEXO III - Preencher'!E173</f>
        <v>KATHARINA DE MARIA FERREIRA DE HOLANDA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251605</v>
      </c>
      <c r="G164" s="14">
        <f>IF('[1]TCE - ANEXO III - Preencher'!H173="","",'[1]TCE - ANEXO III - Preencher'!H173)</f>
        <v>44774</v>
      </c>
      <c r="H164" s="15">
        <f>'[1]TCE - ANEXO III - Preencher'!I173</f>
        <v>0</v>
      </c>
      <c r="I164" s="15">
        <f>'[1]TCE - ANEXO III - Preencher'!J173</f>
        <v>315.95999999999998</v>
      </c>
      <c r="J164" s="15">
        <f>'[1]TCE - ANEXO III - Preencher'!K173</f>
        <v>0</v>
      </c>
      <c r="K164" s="16">
        <f>'[1]TCE - ANEXO III - Preencher'!L173</f>
        <v>162.41</v>
      </c>
      <c r="L164" s="16">
        <f>'[1]TCE - ANEXO III - Preencher'!M173</f>
        <v>14.35</v>
      </c>
      <c r="M164" s="16">
        <f t="shared" si="13"/>
        <v>148.06</v>
      </c>
      <c r="N164" s="16">
        <f>'[1]TCE - ANEXO III - Preencher'!O173</f>
        <v>1.93</v>
      </c>
      <c r="O164" s="16">
        <f>'[1]TCE - ANEXO III - Preencher'!P173</f>
        <v>0</v>
      </c>
      <c r="P164" s="17">
        <f t="shared" si="14"/>
        <v>1.93</v>
      </c>
      <c r="Q164" s="16">
        <f>'[1]TCE - ANEXO III - Preencher'!R173</f>
        <v>117.05</v>
      </c>
      <c r="R164" s="16">
        <f>'[1]TCE - ANEXO III - Preencher'!S173</f>
        <v>38.299999999999997</v>
      </c>
      <c r="S164" s="17">
        <f t="shared" si="15"/>
        <v>78.75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544.70000000000005</v>
      </c>
    </row>
    <row r="165" spans="1:28" s="4" customFormat="1" x14ac:dyDescent="0.2">
      <c r="A165" s="9">
        <f>IFERROR(VLOOKUP(B165,'[1]DADOS (OCULTAR)'!$Q$3:$S$133,3,0),"")</f>
        <v>10583920000303</v>
      </c>
      <c r="B165" s="10" t="str">
        <f>'[1]TCE - ANEXO III - Preencher'!C174</f>
        <v>UPA CURADO - C.G 004/2022</v>
      </c>
      <c r="C165" s="11"/>
      <c r="D165" s="12" t="str">
        <f>'[1]TCE - ANEXO III - Preencher'!E174</f>
        <v>KATIA SILVA LINS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413105</v>
      </c>
      <c r="G165" s="14">
        <f>IF('[1]TCE - ANEXO III - Preencher'!H174="","",'[1]TCE - ANEXO III - Preencher'!H174)</f>
        <v>44774</v>
      </c>
      <c r="H165" s="15">
        <f>'[1]TCE - ANEXO III - Preencher'!I174</f>
        <v>0</v>
      </c>
      <c r="I165" s="15">
        <f>'[1]TCE - ANEXO III - Preencher'!J174</f>
        <v>204.53</v>
      </c>
      <c r="J165" s="15">
        <f>'[1]TCE - ANEXO III - Preencher'!K174</f>
        <v>0</v>
      </c>
      <c r="K165" s="16">
        <f>'[1]TCE - ANEXO III - Preencher'!L174</f>
        <v>162.41</v>
      </c>
      <c r="L165" s="16">
        <f>'[1]TCE - ANEXO III - Preencher'!M174</f>
        <v>14.35</v>
      </c>
      <c r="M165" s="16">
        <f t="shared" si="13"/>
        <v>148.06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117.05</v>
      </c>
      <c r="R165" s="16">
        <f>'[1]TCE - ANEXO III - Preencher'!S174</f>
        <v>38.299999999999997</v>
      </c>
      <c r="S165" s="17">
        <f t="shared" si="15"/>
        <v>78.75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433.27000000000004</v>
      </c>
    </row>
    <row r="166" spans="1:28" s="4" customFormat="1" x14ac:dyDescent="0.2">
      <c r="A166" s="9">
        <f>IFERROR(VLOOKUP(B166,'[1]DADOS (OCULTAR)'!$Q$3:$S$133,3,0),"")</f>
        <v>10583920000303</v>
      </c>
      <c r="B166" s="10" t="str">
        <f>'[1]TCE - ANEXO III - Preencher'!C175</f>
        <v>UPA CURADO - C.G 004/2022</v>
      </c>
      <c r="C166" s="11"/>
      <c r="D166" s="12" t="str">
        <f>'[1]TCE - ANEXO III - Preencher'!E175</f>
        <v>KELY CRISTINA DE MIRANDA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422105</v>
      </c>
      <c r="G166" s="14">
        <f>IF('[1]TCE - ANEXO III - Preencher'!H175="","",'[1]TCE - ANEXO III - Preencher'!H175)</f>
        <v>44774</v>
      </c>
      <c r="H166" s="15">
        <f>'[1]TCE - ANEXO III - Preencher'!I175</f>
        <v>0</v>
      </c>
      <c r="I166" s="15">
        <f>'[1]TCE - ANEXO III - Preencher'!J175</f>
        <v>150.38999999999999</v>
      </c>
      <c r="J166" s="15">
        <f>'[1]TCE - ANEXO III - Preencher'!K175</f>
        <v>0</v>
      </c>
      <c r="K166" s="16">
        <f>'[1]TCE - ANEXO III - Preencher'!L175</f>
        <v>162.41</v>
      </c>
      <c r="L166" s="16">
        <f>'[1]TCE - ANEXO III - Preencher'!M175</f>
        <v>14.35</v>
      </c>
      <c r="M166" s="16">
        <f t="shared" si="13"/>
        <v>148.06</v>
      </c>
      <c r="N166" s="16">
        <f>'[1]TCE - ANEXO III - Preencher'!O175</f>
        <v>1.93</v>
      </c>
      <c r="O166" s="16">
        <f>'[1]TCE - ANEXO III - Preencher'!P175</f>
        <v>0</v>
      </c>
      <c r="P166" s="17">
        <f t="shared" si="14"/>
        <v>1.93</v>
      </c>
      <c r="Q166" s="16">
        <f>'[1]TCE - ANEXO III - Preencher'!R175</f>
        <v>117.05</v>
      </c>
      <c r="R166" s="16">
        <f>'[1]TCE - ANEXO III - Preencher'!S175</f>
        <v>38.299999999999997</v>
      </c>
      <c r="S166" s="17">
        <f t="shared" si="15"/>
        <v>78.75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379.13</v>
      </c>
    </row>
    <row r="167" spans="1:28" s="4" customFormat="1" x14ac:dyDescent="0.2">
      <c r="A167" s="9">
        <f>IFERROR(VLOOKUP(B167,'[1]DADOS (OCULTAR)'!$Q$3:$S$133,3,0),"")</f>
        <v>10583920000303</v>
      </c>
      <c r="B167" s="10" t="str">
        <f>'[1]TCE - ANEXO III - Preencher'!C176</f>
        <v>UPA CURADO - C.G 004/2022</v>
      </c>
      <c r="C167" s="11"/>
      <c r="D167" s="12" t="str">
        <f>'[1]TCE - ANEXO III - Preencher'!E176</f>
        <v>KENIA AGOSTINHO DE LIMA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44774</v>
      </c>
      <c r="H167" s="15">
        <f>'[1]TCE - ANEXO III - Preencher'!I176</f>
        <v>0</v>
      </c>
      <c r="I167" s="15">
        <f>'[1]TCE - ANEXO III - Preencher'!J176</f>
        <v>195.95</v>
      </c>
      <c r="J167" s="15">
        <f>'[1]TCE - ANEXO III - Preencher'!K176</f>
        <v>0</v>
      </c>
      <c r="K167" s="16">
        <f>'[1]TCE - ANEXO III - Preencher'!L176</f>
        <v>162.41</v>
      </c>
      <c r="L167" s="16">
        <f>'[1]TCE - ANEXO III - Preencher'!M176</f>
        <v>14.35</v>
      </c>
      <c r="M167" s="16">
        <f t="shared" si="13"/>
        <v>148.06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117.05</v>
      </c>
      <c r="R167" s="16">
        <f>'[1]TCE - ANEXO III - Preencher'!S176</f>
        <v>38.299999999999997</v>
      </c>
      <c r="S167" s="17">
        <f t="shared" si="15"/>
        <v>78.75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424.69</v>
      </c>
    </row>
    <row r="168" spans="1:28" s="4" customFormat="1" x14ac:dyDescent="0.2">
      <c r="A168" s="9">
        <f>IFERROR(VLOOKUP(B168,'[1]DADOS (OCULTAR)'!$Q$3:$S$133,3,0),"")</f>
        <v>10583920000303</v>
      </c>
      <c r="B168" s="10" t="str">
        <f>'[1]TCE - ANEXO III - Preencher'!C177</f>
        <v>UPA CURADO - C.G 004/2022</v>
      </c>
      <c r="C168" s="11"/>
      <c r="D168" s="12" t="str">
        <f>'[1]TCE - ANEXO III - Preencher'!E177</f>
        <v>KENNEDY FREITAS PEREIRA ALVES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223605</v>
      </c>
      <c r="G168" s="14">
        <f>IF('[1]TCE - ANEXO III - Preencher'!H177="","",'[1]TCE - ANEXO III - Preencher'!H177)</f>
        <v>44774</v>
      </c>
      <c r="H168" s="15">
        <f>'[1]TCE - ANEXO III - Preencher'!I177</f>
        <v>0</v>
      </c>
      <c r="I168" s="15">
        <f>'[1]TCE - ANEXO III - Preencher'!J177</f>
        <v>250.05</v>
      </c>
      <c r="J168" s="15">
        <f>'[1]TCE - ANEXO III - Preencher'!K177</f>
        <v>0</v>
      </c>
      <c r="K168" s="16">
        <f>'[1]TCE - ANEXO III - Preencher'!L177</f>
        <v>162.41</v>
      </c>
      <c r="L168" s="16">
        <f>'[1]TCE - ANEXO III - Preencher'!M177</f>
        <v>14.35</v>
      </c>
      <c r="M168" s="16">
        <f t="shared" si="13"/>
        <v>148.06</v>
      </c>
      <c r="N168" s="16">
        <f>'[1]TCE - ANEXO III - Preencher'!O177</f>
        <v>1.93</v>
      </c>
      <c r="O168" s="16">
        <f>'[1]TCE - ANEXO III - Preencher'!P177</f>
        <v>0</v>
      </c>
      <c r="P168" s="17">
        <f t="shared" si="14"/>
        <v>1.93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400.04</v>
      </c>
    </row>
    <row r="169" spans="1:28" s="4" customFormat="1" x14ac:dyDescent="0.2">
      <c r="A169" s="9">
        <f>IFERROR(VLOOKUP(B169,'[1]DADOS (OCULTAR)'!$Q$3:$S$133,3,0),"")</f>
        <v>10583920000303</v>
      </c>
      <c r="B169" s="10" t="str">
        <f>'[1]TCE - ANEXO III - Preencher'!C178</f>
        <v>UPA CURADO - C.G 004/2022</v>
      </c>
      <c r="C169" s="11"/>
      <c r="D169" s="12" t="str">
        <f>'[1]TCE - ANEXO III - Preencher'!E178</f>
        <v>KILMA MARIA DE VASCONCELOS ROCHA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223505</v>
      </c>
      <c r="G169" s="14">
        <f>IF('[1]TCE - ANEXO III - Preencher'!H178="","",'[1]TCE - ANEXO III - Preencher'!H178)</f>
        <v>44774</v>
      </c>
      <c r="H169" s="15">
        <f>'[1]TCE - ANEXO III - Preencher'!I178</f>
        <v>0</v>
      </c>
      <c r="I169" s="15">
        <f>'[1]TCE - ANEXO III - Preencher'!J178</f>
        <v>381.44</v>
      </c>
      <c r="J169" s="15">
        <f>'[1]TCE - ANEXO III - Preencher'!K178</f>
        <v>0</v>
      </c>
      <c r="K169" s="16">
        <f>'[1]TCE - ANEXO III - Preencher'!L178</f>
        <v>162.41</v>
      </c>
      <c r="L169" s="16">
        <f>'[1]TCE - ANEXO III - Preencher'!M178</f>
        <v>14.35</v>
      </c>
      <c r="M169" s="16">
        <f t="shared" si="13"/>
        <v>148.06</v>
      </c>
      <c r="N169" s="16">
        <f>'[1]TCE - ANEXO III - Preencher'!O178</f>
        <v>1.59</v>
      </c>
      <c r="O169" s="16">
        <f>'[1]TCE - ANEXO III - Preencher'!P178</f>
        <v>0</v>
      </c>
      <c r="P169" s="17">
        <f t="shared" si="14"/>
        <v>1.59</v>
      </c>
      <c r="Q169" s="16">
        <f>'[1]TCE - ANEXO III - Preencher'!R178</f>
        <v>117.05</v>
      </c>
      <c r="R169" s="16">
        <f>'[1]TCE - ANEXO III - Preencher'!S178</f>
        <v>38.299999999999997</v>
      </c>
      <c r="S169" s="17">
        <f t="shared" si="15"/>
        <v>78.75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609.84</v>
      </c>
    </row>
    <row r="170" spans="1:28" s="4" customFormat="1" x14ac:dyDescent="0.2">
      <c r="A170" s="9">
        <f>IFERROR(VLOOKUP(B170,'[1]DADOS (OCULTAR)'!$Q$3:$S$133,3,0),"")</f>
        <v>10583920000303</v>
      </c>
      <c r="B170" s="10" t="str">
        <f>'[1]TCE - ANEXO III - Preencher'!C179</f>
        <v>UPA CURADO - C.G 004/2022</v>
      </c>
      <c r="C170" s="11"/>
      <c r="D170" s="12" t="str">
        <f>'[1]TCE - ANEXO III - Preencher'!E179</f>
        <v>KLEBER RICARDO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514320</v>
      </c>
      <c r="G170" s="14">
        <f>IF('[1]TCE - ANEXO III - Preencher'!H179="","",'[1]TCE - ANEXO III - Preencher'!H179)</f>
        <v>44774</v>
      </c>
      <c r="H170" s="15">
        <f>'[1]TCE - ANEXO III - Preencher'!I179</f>
        <v>0</v>
      </c>
      <c r="I170" s="15">
        <f>'[1]TCE - ANEXO III - Preencher'!J179</f>
        <v>149.28</v>
      </c>
      <c r="J170" s="15">
        <f>'[1]TCE - ANEXO III - Preencher'!K179</f>
        <v>0</v>
      </c>
      <c r="K170" s="16">
        <f>'[1]TCE - ANEXO III - Preencher'!L179</f>
        <v>162.41</v>
      </c>
      <c r="L170" s="16">
        <f>'[1]TCE - ANEXO III - Preencher'!M179</f>
        <v>14.35</v>
      </c>
      <c r="M170" s="16">
        <f t="shared" si="13"/>
        <v>148.06</v>
      </c>
      <c r="N170" s="16">
        <f>'[1]TCE - ANEXO III - Preencher'!O179</f>
        <v>1.93</v>
      </c>
      <c r="O170" s="16">
        <f>'[1]TCE - ANEXO III - Preencher'!P179</f>
        <v>0</v>
      </c>
      <c r="P170" s="17">
        <f t="shared" si="14"/>
        <v>1.93</v>
      </c>
      <c r="Q170" s="16">
        <f>'[1]TCE - ANEXO III - Preencher'!R179</f>
        <v>117.05</v>
      </c>
      <c r="R170" s="16">
        <f>'[1]TCE - ANEXO III - Preencher'!S179</f>
        <v>38.299999999999997</v>
      </c>
      <c r="S170" s="17">
        <f t="shared" si="15"/>
        <v>78.75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378.02000000000004</v>
      </c>
    </row>
    <row r="171" spans="1:28" s="4" customFormat="1" x14ac:dyDescent="0.2">
      <c r="A171" s="9">
        <f>IFERROR(VLOOKUP(B171,'[1]DADOS (OCULTAR)'!$Q$3:$S$133,3,0),"")</f>
        <v>10583920000303</v>
      </c>
      <c r="B171" s="10" t="str">
        <f>'[1]TCE - ANEXO III - Preencher'!C180</f>
        <v>UPA CURADO - C.G 004/2022</v>
      </c>
      <c r="C171" s="11"/>
      <c r="D171" s="12" t="str">
        <f>'[1]TCE - ANEXO III - Preencher'!E180</f>
        <v>LAIS VILELA DOS SANTOS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225124</v>
      </c>
      <c r="G171" s="14">
        <f>IF('[1]TCE - ANEXO III - Preencher'!H180="","",'[1]TCE - ANEXO III - Preencher'!H180)</f>
        <v>44774</v>
      </c>
      <c r="H171" s="15">
        <f>'[1]TCE - ANEXO III - Preencher'!I180</f>
        <v>0</v>
      </c>
      <c r="I171" s="15">
        <f>'[1]TCE - ANEXO III - Preencher'!J180</f>
        <v>335.52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6.15</v>
      </c>
      <c r="O171" s="16">
        <f>'[1]TCE - ANEXO III - Preencher'!P180</f>
        <v>1.23</v>
      </c>
      <c r="P171" s="17">
        <f t="shared" si="14"/>
        <v>4.92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340.44</v>
      </c>
    </row>
    <row r="172" spans="1:28" s="4" customFormat="1" x14ac:dyDescent="0.2">
      <c r="A172" s="9">
        <f>IFERROR(VLOOKUP(B172,'[1]DADOS (OCULTAR)'!$Q$3:$S$133,3,0),"")</f>
        <v>10583920000303</v>
      </c>
      <c r="B172" s="10" t="str">
        <f>'[1]TCE - ANEXO III - Preencher'!C181</f>
        <v>UPA CURADO - C.G 004/2022</v>
      </c>
      <c r="C172" s="11"/>
      <c r="D172" s="12" t="str">
        <f>'[1]TCE - ANEXO III - Preencher'!E181</f>
        <v>LARYSSA RENATA MUNIZ ROCHA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225125</v>
      </c>
      <c r="G172" s="14">
        <f>IF('[1]TCE - ANEXO III - Preencher'!H181="","",'[1]TCE - ANEXO III - Preencher'!H181)</f>
        <v>44774</v>
      </c>
      <c r="H172" s="15">
        <f>'[1]TCE - ANEXO III - Preencher'!I181</f>
        <v>0</v>
      </c>
      <c r="I172" s="15">
        <f>'[1]TCE - ANEXO III - Preencher'!J181</f>
        <v>414.01</v>
      </c>
      <c r="J172" s="15">
        <f>'[1]TCE - ANEXO III - Preencher'!K181</f>
        <v>0</v>
      </c>
      <c r="K172" s="16">
        <f>'[1]TCE - ANEXO III - Preencher'!L181</f>
        <v>162.41</v>
      </c>
      <c r="L172" s="16">
        <f>'[1]TCE - ANEXO III - Preencher'!M181</f>
        <v>14.35</v>
      </c>
      <c r="M172" s="16">
        <f t="shared" si="13"/>
        <v>148.06</v>
      </c>
      <c r="N172" s="16">
        <f>'[1]TCE - ANEXO III - Preencher'!O181</f>
        <v>6.15</v>
      </c>
      <c r="O172" s="16">
        <f>'[1]TCE - ANEXO III - Preencher'!P181</f>
        <v>1.23</v>
      </c>
      <c r="P172" s="17">
        <f t="shared" si="14"/>
        <v>4.92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566.9899999999999</v>
      </c>
    </row>
    <row r="173" spans="1:28" s="4" customFormat="1" x14ac:dyDescent="0.2">
      <c r="A173" s="9">
        <f>IFERROR(VLOOKUP(B173,'[1]DADOS (OCULTAR)'!$Q$3:$S$133,3,0),"")</f>
        <v>10583920000303</v>
      </c>
      <c r="B173" s="10" t="str">
        <f>'[1]TCE - ANEXO III - Preencher'!C182</f>
        <v>UPA CURADO - C.G 004/2022</v>
      </c>
      <c r="C173" s="11"/>
      <c r="D173" s="12" t="str">
        <f>'[1]TCE - ANEXO III - Preencher'!E182</f>
        <v>LEDISNY FLORINDA BENTO DE PONTES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44774</v>
      </c>
      <c r="H173" s="15">
        <f>'[1]TCE - ANEXO III - Preencher'!I182</f>
        <v>0</v>
      </c>
      <c r="I173" s="15">
        <f>'[1]TCE - ANEXO III - Preencher'!J182</f>
        <v>140.72999999999999</v>
      </c>
      <c r="J173" s="15">
        <f>'[1]TCE - ANEXO III - Preencher'!K182</f>
        <v>0</v>
      </c>
      <c r="K173" s="16">
        <f>'[1]TCE - ANEXO III - Preencher'!L182</f>
        <v>162.41</v>
      </c>
      <c r="L173" s="16">
        <f>'[1]TCE - ANEXO III - Preencher'!M182</f>
        <v>14.35</v>
      </c>
      <c r="M173" s="16">
        <f t="shared" si="13"/>
        <v>148.06</v>
      </c>
      <c r="N173" s="16">
        <f>'[1]TCE - ANEXO III - Preencher'!O182</f>
        <v>1.93</v>
      </c>
      <c r="O173" s="16">
        <f>'[1]TCE - ANEXO III - Preencher'!P182</f>
        <v>0</v>
      </c>
      <c r="P173" s="17">
        <f t="shared" si="14"/>
        <v>1.93</v>
      </c>
      <c r="Q173" s="16">
        <f>'[1]TCE - ANEXO III - Preencher'!R182</f>
        <v>117.05</v>
      </c>
      <c r="R173" s="16">
        <f>'[1]TCE - ANEXO III - Preencher'!S182</f>
        <v>38.299999999999997</v>
      </c>
      <c r="S173" s="17">
        <f t="shared" si="15"/>
        <v>78.75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369.46999999999997</v>
      </c>
    </row>
    <row r="174" spans="1:28" s="4" customFormat="1" x14ac:dyDescent="0.2">
      <c r="A174" s="9">
        <f>IFERROR(VLOOKUP(B174,'[1]DADOS (OCULTAR)'!$Q$3:$S$133,3,0),"")</f>
        <v>10583920000303</v>
      </c>
      <c r="B174" s="10" t="str">
        <f>'[1]TCE - ANEXO III - Preencher'!C183</f>
        <v>UPA CURADO - C.G 004/2022</v>
      </c>
      <c r="C174" s="11"/>
      <c r="D174" s="12" t="str">
        <f>'[1]TCE - ANEXO III - Preencher'!E183</f>
        <v>LETICIA DOS SANTOS PORTO GONCALVES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225125</v>
      </c>
      <c r="G174" s="14">
        <f>IF('[1]TCE - ANEXO III - Preencher'!H183="","",'[1]TCE - ANEXO III - Preencher'!H183)</f>
        <v>44774</v>
      </c>
      <c r="H174" s="15">
        <f>'[1]TCE - ANEXO III - Preencher'!I183</f>
        <v>0</v>
      </c>
      <c r="I174" s="15">
        <f>'[1]TCE - ANEXO III - Preencher'!J183</f>
        <v>337.39</v>
      </c>
      <c r="J174" s="15">
        <f>'[1]TCE - ANEXO III - Preencher'!K183</f>
        <v>0</v>
      </c>
      <c r="K174" s="16">
        <f>'[1]TCE - ANEXO III - Preencher'!L183</f>
        <v>162.41</v>
      </c>
      <c r="L174" s="16">
        <f>'[1]TCE - ANEXO III - Preencher'!M183</f>
        <v>14.35</v>
      </c>
      <c r="M174" s="16">
        <f t="shared" si="13"/>
        <v>148.06</v>
      </c>
      <c r="N174" s="16">
        <f>'[1]TCE - ANEXO III - Preencher'!O183</f>
        <v>6.15</v>
      </c>
      <c r="O174" s="16">
        <f>'[1]TCE - ANEXO III - Preencher'!P183</f>
        <v>1.23</v>
      </c>
      <c r="P174" s="17">
        <f t="shared" si="14"/>
        <v>4.92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490.37</v>
      </c>
    </row>
    <row r="175" spans="1:28" s="4" customFormat="1" x14ac:dyDescent="0.2">
      <c r="A175" s="9">
        <f>IFERROR(VLOOKUP(B175,'[1]DADOS (OCULTAR)'!$Q$3:$S$133,3,0),"")</f>
        <v>10583920000303</v>
      </c>
      <c r="B175" s="10" t="str">
        <f>'[1]TCE - ANEXO III - Preencher'!C184</f>
        <v>UPA CURADO - C.G 004/2022</v>
      </c>
      <c r="C175" s="11"/>
      <c r="D175" s="12" t="str">
        <f>'[1]TCE - ANEXO III - Preencher'!E184</f>
        <v>LETICYA MAYARA MELO VASCONCELOS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223605</v>
      </c>
      <c r="G175" s="14">
        <f>IF('[1]TCE - ANEXO III - Preencher'!H184="","",'[1]TCE - ANEXO III - Preencher'!H184)</f>
        <v>44774</v>
      </c>
      <c r="H175" s="15">
        <f>'[1]TCE - ANEXO III - Preencher'!I184</f>
        <v>0</v>
      </c>
      <c r="I175" s="15">
        <f>'[1]TCE - ANEXO III - Preencher'!J184</f>
        <v>189.45</v>
      </c>
      <c r="J175" s="15">
        <f>'[1]TCE - ANEXO III - Preencher'!K184</f>
        <v>0</v>
      </c>
      <c r="K175" s="16">
        <f>'[1]TCE - ANEXO III - Preencher'!L184</f>
        <v>162.41</v>
      </c>
      <c r="L175" s="16">
        <f>'[1]TCE - ANEXO III - Preencher'!M184</f>
        <v>14.35</v>
      </c>
      <c r="M175" s="16">
        <f t="shared" si="13"/>
        <v>148.06</v>
      </c>
      <c r="N175" s="16">
        <f>'[1]TCE - ANEXO III - Preencher'!O184</f>
        <v>1.93</v>
      </c>
      <c r="O175" s="16">
        <f>'[1]TCE - ANEXO III - Preencher'!P184</f>
        <v>0</v>
      </c>
      <c r="P175" s="17">
        <f t="shared" si="14"/>
        <v>1.93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339.44</v>
      </c>
    </row>
    <row r="176" spans="1:28" s="4" customFormat="1" x14ac:dyDescent="0.2">
      <c r="A176" s="9">
        <f>IFERROR(VLOOKUP(B176,'[1]DADOS (OCULTAR)'!$Q$3:$S$133,3,0),"")</f>
        <v>10583920000303</v>
      </c>
      <c r="B176" s="10" t="str">
        <f>'[1]TCE - ANEXO III - Preencher'!C185</f>
        <v>UPA CURADO - C.G 004/2022</v>
      </c>
      <c r="C176" s="11"/>
      <c r="D176" s="12" t="str">
        <f>'[1]TCE - ANEXO III - Preencher'!E185</f>
        <v>LIDIA MIRELLE RODRIGUES DE VASCONCELOS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225125</v>
      </c>
      <c r="G176" s="14">
        <f>IF('[1]TCE - ANEXO III - Preencher'!H185="","",'[1]TCE - ANEXO III - Preencher'!H185)</f>
        <v>44774</v>
      </c>
      <c r="H176" s="15">
        <f>'[1]TCE - ANEXO III - Preencher'!I185</f>
        <v>0</v>
      </c>
      <c r="I176" s="15">
        <f>'[1]TCE - ANEXO III - Preencher'!J185</f>
        <v>642.39</v>
      </c>
      <c r="J176" s="15">
        <f>'[1]TCE - ANEXO III - Preencher'!K185</f>
        <v>0</v>
      </c>
      <c r="K176" s="16">
        <f>'[1]TCE - ANEXO III - Preencher'!L185</f>
        <v>162.41</v>
      </c>
      <c r="L176" s="16">
        <f>'[1]TCE - ANEXO III - Preencher'!M185</f>
        <v>14.35</v>
      </c>
      <c r="M176" s="16">
        <f t="shared" si="13"/>
        <v>148.06</v>
      </c>
      <c r="N176" s="16">
        <f>'[1]TCE - ANEXO III - Preencher'!O185</f>
        <v>6.15</v>
      </c>
      <c r="O176" s="16">
        <f>'[1]TCE - ANEXO III - Preencher'!P185</f>
        <v>1.23</v>
      </c>
      <c r="P176" s="17">
        <f t="shared" si="14"/>
        <v>4.92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795.37</v>
      </c>
    </row>
    <row r="177" spans="1:28" s="4" customFormat="1" x14ac:dyDescent="0.2">
      <c r="A177" s="9">
        <f>IFERROR(VLOOKUP(B177,'[1]DADOS (OCULTAR)'!$Q$3:$S$133,3,0),"")</f>
        <v>10583920000303</v>
      </c>
      <c r="B177" s="10" t="str">
        <f>'[1]TCE - ANEXO III - Preencher'!C186</f>
        <v>UPA CURADO - C.G 004/2022</v>
      </c>
      <c r="C177" s="11"/>
      <c r="D177" s="12" t="str">
        <f>'[1]TCE - ANEXO III - Preencher'!E186</f>
        <v>LINEIDE CARLA VERCOSA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322205</v>
      </c>
      <c r="G177" s="14">
        <f>IF('[1]TCE - ANEXO III - Preencher'!H186="","",'[1]TCE - ANEXO III - Preencher'!H186)</f>
        <v>44774</v>
      </c>
      <c r="H177" s="15">
        <f>'[1]TCE - ANEXO III - Preencher'!I186</f>
        <v>0</v>
      </c>
      <c r="I177" s="15">
        <f>'[1]TCE - ANEXO III - Preencher'!J186</f>
        <v>142.88999999999999</v>
      </c>
      <c r="J177" s="15">
        <f>'[1]TCE - ANEXO III - Preencher'!K186</f>
        <v>0</v>
      </c>
      <c r="K177" s="16">
        <f>'[1]TCE - ANEXO III - Preencher'!L186</f>
        <v>162.41</v>
      </c>
      <c r="L177" s="16">
        <f>'[1]TCE - ANEXO III - Preencher'!M186</f>
        <v>14.35</v>
      </c>
      <c r="M177" s="16">
        <f t="shared" si="13"/>
        <v>148.06</v>
      </c>
      <c r="N177" s="16">
        <f>'[1]TCE - ANEXO III - Preencher'!O186</f>
        <v>1.93</v>
      </c>
      <c r="O177" s="16">
        <f>'[1]TCE - ANEXO III - Preencher'!P186</f>
        <v>0</v>
      </c>
      <c r="P177" s="17">
        <f t="shared" si="14"/>
        <v>1.93</v>
      </c>
      <c r="Q177" s="16">
        <f>'[1]TCE - ANEXO III - Preencher'!R186</f>
        <v>117.05</v>
      </c>
      <c r="R177" s="16">
        <f>'[1]TCE - ANEXO III - Preencher'!S186</f>
        <v>38.299999999999997</v>
      </c>
      <c r="S177" s="17">
        <f t="shared" si="15"/>
        <v>78.75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371.63</v>
      </c>
    </row>
    <row r="178" spans="1:28" s="4" customFormat="1" x14ac:dyDescent="0.2">
      <c r="A178" s="9">
        <f>IFERROR(VLOOKUP(B178,'[1]DADOS (OCULTAR)'!$Q$3:$S$133,3,0),"")</f>
        <v>10583920000303</v>
      </c>
      <c r="B178" s="10" t="str">
        <f>'[1]TCE - ANEXO III - Preencher'!C187</f>
        <v>UPA CURADO - C.G 004/2022</v>
      </c>
      <c r="C178" s="11"/>
      <c r="D178" s="12" t="str">
        <f>'[1]TCE - ANEXO III - Preencher'!E187</f>
        <v>LIZIANE FREITAS DE BRITO BORBA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223605</v>
      </c>
      <c r="G178" s="14">
        <f>IF('[1]TCE - ANEXO III - Preencher'!H187="","",'[1]TCE - ANEXO III - Preencher'!H187)</f>
        <v>44774</v>
      </c>
      <c r="H178" s="15">
        <f>'[1]TCE - ANEXO III - Preencher'!I187</f>
        <v>0</v>
      </c>
      <c r="I178" s="15">
        <f>'[1]TCE - ANEXO III - Preencher'!J187</f>
        <v>194.05</v>
      </c>
      <c r="J178" s="15">
        <f>'[1]TCE - ANEXO III - Preencher'!K187</f>
        <v>0</v>
      </c>
      <c r="K178" s="16">
        <f>'[1]TCE - ANEXO III - Preencher'!L187</f>
        <v>162.41</v>
      </c>
      <c r="L178" s="16">
        <f>'[1]TCE - ANEXO III - Preencher'!M187</f>
        <v>14.35</v>
      </c>
      <c r="M178" s="16">
        <f t="shared" si="13"/>
        <v>148.06</v>
      </c>
      <c r="N178" s="16">
        <f>'[1]TCE - ANEXO III - Preencher'!O187</f>
        <v>1.93</v>
      </c>
      <c r="O178" s="16">
        <f>'[1]TCE - ANEXO III - Preencher'!P187</f>
        <v>0</v>
      </c>
      <c r="P178" s="17">
        <f t="shared" si="14"/>
        <v>1.93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344.04</v>
      </c>
    </row>
    <row r="179" spans="1:28" s="4" customFormat="1" x14ac:dyDescent="0.2">
      <c r="A179" s="9">
        <f>IFERROR(VLOOKUP(B179,'[1]DADOS (OCULTAR)'!$Q$3:$S$133,3,0),"")</f>
        <v>10583920000303</v>
      </c>
      <c r="B179" s="10" t="str">
        <f>'[1]TCE - ANEXO III - Preencher'!C188</f>
        <v>UPA CURADO - C.G 004/2022</v>
      </c>
      <c r="C179" s="11"/>
      <c r="D179" s="12" t="str">
        <f>'[1]TCE - ANEXO III - Preencher'!E188</f>
        <v>LUCAS SANTOS DE OLIVEIRA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411005</v>
      </c>
      <c r="G179" s="14">
        <f>IF('[1]TCE - ANEXO III - Preencher'!H188="","",'[1]TCE - ANEXO III - Preencher'!H188)</f>
        <v>44774</v>
      </c>
      <c r="H179" s="15">
        <f>'[1]TCE - ANEXO III - Preencher'!I188</f>
        <v>0</v>
      </c>
      <c r="I179" s="15">
        <f>'[1]TCE - ANEXO III - Preencher'!J188</f>
        <v>8.74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117.05</v>
      </c>
      <c r="R179" s="16">
        <f>'[1]TCE - ANEXO III - Preencher'!S188</f>
        <v>38.299999999999997</v>
      </c>
      <c r="S179" s="17">
        <f t="shared" si="15"/>
        <v>78.75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89.42</v>
      </c>
    </row>
    <row r="180" spans="1:28" s="4" customFormat="1" x14ac:dyDescent="0.2">
      <c r="A180" s="9">
        <f>IFERROR(VLOOKUP(B180,'[1]DADOS (OCULTAR)'!$Q$3:$S$133,3,0),"")</f>
        <v>10583920000303</v>
      </c>
      <c r="B180" s="10" t="str">
        <f>'[1]TCE - ANEXO III - Preencher'!C189</f>
        <v>UPA CURADO - C.G 004/2022</v>
      </c>
      <c r="C180" s="11"/>
      <c r="D180" s="12" t="str">
        <f>'[1]TCE - ANEXO III - Preencher'!E189</f>
        <v>LUCIA DE FATIMA DA SILVA GUIMARAES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44774</v>
      </c>
      <c r="H180" s="15">
        <f>'[1]TCE - ANEXO III - Preencher'!I189</f>
        <v>0</v>
      </c>
      <c r="I180" s="15">
        <f>'[1]TCE - ANEXO III - Preencher'!J189</f>
        <v>171.21</v>
      </c>
      <c r="J180" s="15">
        <f>'[1]TCE - ANEXO III - Preencher'!K189</f>
        <v>0</v>
      </c>
      <c r="K180" s="16">
        <f>'[1]TCE - ANEXO III - Preencher'!L189</f>
        <v>162.41</v>
      </c>
      <c r="L180" s="16">
        <f>'[1]TCE - ANEXO III - Preencher'!M189</f>
        <v>14.35</v>
      </c>
      <c r="M180" s="16">
        <f t="shared" si="13"/>
        <v>148.06</v>
      </c>
      <c r="N180" s="16">
        <f>'[1]TCE - ANEXO III - Preencher'!O189</f>
        <v>1.93</v>
      </c>
      <c r="O180" s="16">
        <f>'[1]TCE - ANEXO III - Preencher'!P189</f>
        <v>0</v>
      </c>
      <c r="P180" s="17">
        <f t="shared" si="14"/>
        <v>1.93</v>
      </c>
      <c r="Q180" s="16">
        <f>'[1]TCE - ANEXO III - Preencher'!R189</f>
        <v>117.05</v>
      </c>
      <c r="R180" s="16">
        <f>'[1]TCE - ANEXO III - Preencher'!S189</f>
        <v>38.299999999999997</v>
      </c>
      <c r="S180" s="17">
        <f t="shared" si="15"/>
        <v>78.75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399.95</v>
      </c>
    </row>
    <row r="181" spans="1:28" s="4" customFormat="1" x14ac:dyDescent="0.2">
      <c r="A181" s="9">
        <f>IFERROR(VLOOKUP(B181,'[1]DADOS (OCULTAR)'!$Q$3:$S$133,3,0),"")</f>
        <v>10583920000303</v>
      </c>
      <c r="B181" s="10" t="str">
        <f>'[1]TCE - ANEXO III - Preencher'!C190</f>
        <v>UPA CURADO - C.G 004/2022</v>
      </c>
      <c r="C181" s="11"/>
      <c r="D181" s="12" t="str">
        <f>'[1]TCE - ANEXO III - Preencher'!E190</f>
        <v>LUCIANA DA FONSECA LIMA BRASILEIRO AUTO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241035</v>
      </c>
      <c r="G181" s="14">
        <f>IF('[1]TCE - ANEXO III - Preencher'!H190="","",'[1]TCE - ANEXO III - Preencher'!H190)</f>
        <v>44774</v>
      </c>
      <c r="H181" s="15">
        <f>'[1]TCE - ANEXO III - Preencher'!I190</f>
        <v>0</v>
      </c>
      <c r="I181" s="15">
        <f>'[1]TCE - ANEXO III - Preencher'!J190</f>
        <v>353.95</v>
      </c>
      <c r="J181" s="15">
        <f>'[1]TCE - ANEXO III - Preencher'!K190</f>
        <v>0</v>
      </c>
      <c r="K181" s="16">
        <f>'[1]TCE - ANEXO III - Preencher'!L190</f>
        <v>162.41</v>
      </c>
      <c r="L181" s="16">
        <f>'[1]TCE - ANEXO III - Preencher'!M190</f>
        <v>14.35</v>
      </c>
      <c r="M181" s="16">
        <f t="shared" si="13"/>
        <v>148.06</v>
      </c>
      <c r="N181" s="16">
        <f>'[1]TCE - ANEXO III - Preencher'!O190</f>
        <v>1.93</v>
      </c>
      <c r="O181" s="16">
        <f>'[1]TCE - ANEXO III - Preencher'!P190</f>
        <v>0</v>
      </c>
      <c r="P181" s="17">
        <f t="shared" si="14"/>
        <v>1.93</v>
      </c>
      <c r="Q181" s="16">
        <f>'[1]TCE - ANEXO III - Preencher'!R190</f>
        <v>117.05</v>
      </c>
      <c r="R181" s="16">
        <f>'[1]TCE - ANEXO III - Preencher'!S190</f>
        <v>38.299999999999997</v>
      </c>
      <c r="S181" s="17">
        <f t="shared" si="15"/>
        <v>78.75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582.69000000000005</v>
      </c>
    </row>
    <row r="182" spans="1:28" s="4" customFormat="1" x14ac:dyDescent="0.2">
      <c r="A182" s="9">
        <f>IFERROR(VLOOKUP(B182,'[1]DADOS (OCULTAR)'!$Q$3:$S$133,3,0),"")</f>
        <v>10583920000303</v>
      </c>
      <c r="B182" s="10" t="str">
        <f>'[1]TCE - ANEXO III - Preencher'!C191</f>
        <v>UPA CURADO - C.G 004/2022</v>
      </c>
      <c r="C182" s="11"/>
      <c r="D182" s="12" t="str">
        <f>'[1]TCE - ANEXO III - Preencher'!E191</f>
        <v>LUCIANA MARIA DA SILVA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322205</v>
      </c>
      <c r="G182" s="14">
        <f>IF('[1]TCE - ANEXO III - Preencher'!H191="","",'[1]TCE - ANEXO III - Preencher'!H191)</f>
        <v>44774</v>
      </c>
      <c r="H182" s="15">
        <f>'[1]TCE - ANEXO III - Preencher'!I191</f>
        <v>0</v>
      </c>
      <c r="I182" s="15">
        <f>'[1]TCE - ANEXO III - Preencher'!J191</f>
        <v>154.32</v>
      </c>
      <c r="J182" s="15">
        <f>'[1]TCE - ANEXO III - Preencher'!K191</f>
        <v>0</v>
      </c>
      <c r="K182" s="16">
        <f>'[1]TCE - ANEXO III - Preencher'!L191</f>
        <v>162.41</v>
      </c>
      <c r="L182" s="16">
        <f>'[1]TCE - ANEXO III - Preencher'!M191</f>
        <v>14.35</v>
      </c>
      <c r="M182" s="16">
        <f t="shared" si="13"/>
        <v>148.06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117.05</v>
      </c>
      <c r="R182" s="16">
        <f>'[1]TCE - ANEXO III - Preencher'!S191</f>
        <v>38.299999999999997</v>
      </c>
      <c r="S182" s="17">
        <f t="shared" si="15"/>
        <v>78.75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383.06</v>
      </c>
    </row>
    <row r="183" spans="1:28" s="4" customFormat="1" x14ac:dyDescent="0.2">
      <c r="A183" s="9">
        <f>IFERROR(VLOOKUP(B183,'[1]DADOS (OCULTAR)'!$Q$3:$S$133,3,0),"")</f>
        <v>10583920000303</v>
      </c>
      <c r="B183" s="10" t="str">
        <f>'[1]TCE - ANEXO III - Preencher'!C192</f>
        <v>UPA CURADO - C.G 004/2022</v>
      </c>
      <c r="C183" s="11"/>
      <c r="D183" s="12" t="str">
        <f>'[1]TCE - ANEXO III - Preencher'!E192</f>
        <v>LUCIANA TEREZA DE SANTANA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223505</v>
      </c>
      <c r="G183" s="14">
        <f>IF('[1]TCE - ANEXO III - Preencher'!H192="","",'[1]TCE - ANEXO III - Preencher'!H192)</f>
        <v>44774</v>
      </c>
      <c r="H183" s="15">
        <f>'[1]TCE - ANEXO III - Preencher'!I192</f>
        <v>0</v>
      </c>
      <c r="I183" s="15">
        <f>'[1]TCE - ANEXO III - Preencher'!J192</f>
        <v>415.39</v>
      </c>
      <c r="J183" s="15">
        <f>'[1]TCE - ANEXO III - Preencher'!K192</f>
        <v>0</v>
      </c>
      <c r="K183" s="16">
        <f>'[1]TCE - ANEXO III - Preencher'!L192</f>
        <v>162.41</v>
      </c>
      <c r="L183" s="16">
        <f>'[1]TCE - ANEXO III - Preencher'!M192</f>
        <v>14.35</v>
      </c>
      <c r="M183" s="16">
        <f t="shared" si="13"/>
        <v>148.06</v>
      </c>
      <c r="N183" s="16">
        <f>'[1]TCE - ANEXO III - Preencher'!O192</f>
        <v>1.59</v>
      </c>
      <c r="O183" s="16">
        <f>'[1]TCE - ANEXO III - Preencher'!P192</f>
        <v>0</v>
      </c>
      <c r="P183" s="17">
        <f t="shared" si="14"/>
        <v>1.59</v>
      </c>
      <c r="Q183" s="16">
        <f>'[1]TCE - ANEXO III - Preencher'!R192</f>
        <v>117.05</v>
      </c>
      <c r="R183" s="16">
        <f>'[1]TCE - ANEXO III - Preencher'!S192</f>
        <v>38.299999999999997</v>
      </c>
      <c r="S183" s="17">
        <f t="shared" si="15"/>
        <v>78.75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643.79000000000008</v>
      </c>
    </row>
    <row r="184" spans="1:28" s="4" customFormat="1" x14ac:dyDescent="0.2">
      <c r="A184" s="9">
        <f>IFERROR(VLOOKUP(B184,'[1]DADOS (OCULTAR)'!$Q$3:$S$133,3,0),"")</f>
        <v>10583920000303</v>
      </c>
      <c r="B184" s="10" t="str">
        <f>'[1]TCE - ANEXO III - Preencher'!C193</f>
        <v>UPA CURADO - C.G 004/2022</v>
      </c>
      <c r="C184" s="11"/>
      <c r="D184" s="12" t="str">
        <f>'[1]TCE - ANEXO III - Preencher'!E193</f>
        <v>LUCIANO DORNELAS CAMARA FILHO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223208</v>
      </c>
      <c r="G184" s="14">
        <f>IF('[1]TCE - ANEXO III - Preencher'!H193="","",'[1]TCE - ANEXO III - Preencher'!H193)</f>
        <v>44774</v>
      </c>
      <c r="H184" s="15">
        <f>'[1]TCE - ANEXO III - Preencher'!I193</f>
        <v>0</v>
      </c>
      <c r="I184" s="15">
        <f>'[1]TCE - ANEXO III - Preencher'!J193</f>
        <v>317.79000000000002</v>
      </c>
      <c r="J184" s="15">
        <f>'[1]TCE - ANEXO III - Preencher'!K193</f>
        <v>0</v>
      </c>
      <c r="K184" s="16">
        <f>'[1]TCE - ANEXO III - Preencher'!L193</f>
        <v>162.41</v>
      </c>
      <c r="L184" s="16">
        <f>'[1]TCE - ANEXO III - Preencher'!M193</f>
        <v>14.35</v>
      </c>
      <c r="M184" s="16">
        <f t="shared" si="13"/>
        <v>148.06</v>
      </c>
      <c r="N184" s="16">
        <f>'[1]TCE - ANEXO III - Preencher'!O193</f>
        <v>0</v>
      </c>
      <c r="O184" s="16">
        <f>'[1]TCE - ANEXO III - Preencher'!P193</f>
        <v>1.23</v>
      </c>
      <c r="P184" s="17">
        <f t="shared" si="14"/>
        <v>-1.23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464.62</v>
      </c>
    </row>
    <row r="185" spans="1:28" s="4" customFormat="1" x14ac:dyDescent="0.2">
      <c r="A185" s="9">
        <f>IFERROR(VLOOKUP(B185,'[1]DADOS (OCULTAR)'!$Q$3:$S$133,3,0),"")</f>
        <v>10583920000303</v>
      </c>
      <c r="B185" s="10" t="str">
        <f>'[1]TCE - ANEXO III - Preencher'!C194</f>
        <v>UPA CURADO - C.G 004/2022</v>
      </c>
      <c r="C185" s="11"/>
      <c r="D185" s="12" t="str">
        <f>'[1]TCE - ANEXO III - Preencher'!E194</f>
        <v>LUCICLEIDE CORREIA DA COSTA LIMA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422105</v>
      </c>
      <c r="G185" s="14">
        <f>IF('[1]TCE - ANEXO III - Preencher'!H194="","",'[1]TCE - ANEXO III - Preencher'!H194)</f>
        <v>44774</v>
      </c>
      <c r="H185" s="15">
        <f>'[1]TCE - ANEXO III - Preencher'!I194</f>
        <v>0</v>
      </c>
      <c r="I185" s="15">
        <f>'[1]TCE - ANEXO III - Preencher'!J194</f>
        <v>163.35</v>
      </c>
      <c r="J185" s="15">
        <f>'[1]TCE - ANEXO III - Preencher'!K194</f>
        <v>0</v>
      </c>
      <c r="K185" s="16">
        <f>'[1]TCE - ANEXO III - Preencher'!L194</f>
        <v>162.41</v>
      </c>
      <c r="L185" s="16">
        <f>'[1]TCE - ANEXO III - Preencher'!M194</f>
        <v>14.35</v>
      </c>
      <c r="M185" s="16">
        <f t="shared" si="13"/>
        <v>148.06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117.05</v>
      </c>
      <c r="R185" s="16">
        <f>'[1]TCE - ANEXO III - Preencher'!S194</f>
        <v>38.299999999999997</v>
      </c>
      <c r="S185" s="17">
        <f t="shared" si="15"/>
        <v>78.75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392.09</v>
      </c>
    </row>
    <row r="186" spans="1:28" s="4" customFormat="1" x14ac:dyDescent="0.2">
      <c r="A186" s="9">
        <f>IFERROR(VLOOKUP(B186,'[1]DADOS (OCULTAR)'!$Q$3:$S$133,3,0),"")</f>
        <v>10583920000303</v>
      </c>
      <c r="B186" s="10" t="str">
        <f>'[1]TCE - ANEXO III - Preencher'!C195</f>
        <v>UPA CURADO - C.G 004/2022</v>
      </c>
      <c r="C186" s="11"/>
      <c r="D186" s="12" t="str">
        <f>'[1]TCE - ANEXO III - Preencher'!E195</f>
        <v>LUCICLEIDE LUIZ DE SOUZA VASCONCELOS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322205</v>
      </c>
      <c r="G186" s="14">
        <f>IF('[1]TCE - ANEXO III - Preencher'!H195="","",'[1]TCE - ANEXO III - Preencher'!H195)</f>
        <v>44774</v>
      </c>
      <c r="H186" s="15">
        <f>'[1]TCE - ANEXO III - Preencher'!I195</f>
        <v>0</v>
      </c>
      <c r="I186" s="15">
        <f>'[1]TCE - ANEXO III - Preencher'!J195</f>
        <v>131.11000000000001</v>
      </c>
      <c r="J186" s="15">
        <f>'[1]TCE - ANEXO III - Preencher'!K195</f>
        <v>0</v>
      </c>
      <c r="K186" s="16">
        <f>'[1]TCE - ANEXO III - Preencher'!L195</f>
        <v>162.41</v>
      </c>
      <c r="L186" s="16">
        <f>'[1]TCE - ANEXO III - Preencher'!M195</f>
        <v>14.35</v>
      </c>
      <c r="M186" s="16">
        <f t="shared" si="13"/>
        <v>148.06</v>
      </c>
      <c r="N186" s="16">
        <f>'[1]TCE - ANEXO III - Preencher'!O195</f>
        <v>1.93</v>
      </c>
      <c r="O186" s="16">
        <f>'[1]TCE - ANEXO III - Preencher'!P195</f>
        <v>0</v>
      </c>
      <c r="P186" s="17">
        <f t="shared" si="14"/>
        <v>1.93</v>
      </c>
      <c r="Q186" s="16">
        <f>'[1]TCE - ANEXO III - Preencher'!R195</f>
        <v>117.05</v>
      </c>
      <c r="R186" s="16">
        <f>'[1]TCE - ANEXO III - Preencher'!S195</f>
        <v>38.299999999999997</v>
      </c>
      <c r="S186" s="17">
        <f t="shared" si="15"/>
        <v>78.75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359.85</v>
      </c>
    </row>
    <row r="187" spans="1:28" s="4" customFormat="1" x14ac:dyDescent="0.2">
      <c r="A187" s="9">
        <f>IFERROR(VLOOKUP(B187,'[1]DADOS (OCULTAR)'!$Q$3:$S$133,3,0),"")</f>
        <v>10583920000303</v>
      </c>
      <c r="B187" s="10" t="str">
        <f>'[1]TCE - ANEXO III - Preencher'!C196</f>
        <v>UPA CURADO - C.G 004/2022</v>
      </c>
      <c r="C187" s="11"/>
      <c r="D187" s="12" t="str">
        <f>'[1]TCE - ANEXO III - Preencher'!E196</f>
        <v>LUCINEA CARDOZO RAMOS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44774</v>
      </c>
      <c r="H187" s="15">
        <f>'[1]TCE - ANEXO III - Preencher'!I196</f>
        <v>0</v>
      </c>
      <c r="I187" s="15">
        <f>'[1]TCE - ANEXO III - Preencher'!J196</f>
        <v>149.06</v>
      </c>
      <c r="J187" s="15">
        <f>'[1]TCE - ANEXO III - Preencher'!K196</f>
        <v>0</v>
      </c>
      <c r="K187" s="16">
        <f>'[1]TCE - ANEXO III - Preencher'!L196</f>
        <v>162.41</v>
      </c>
      <c r="L187" s="16">
        <f>'[1]TCE - ANEXO III - Preencher'!M196</f>
        <v>14.35</v>
      </c>
      <c r="M187" s="16">
        <f t="shared" si="13"/>
        <v>148.06</v>
      </c>
      <c r="N187" s="16">
        <f>'[1]TCE - ANEXO III - Preencher'!O196</f>
        <v>1.93</v>
      </c>
      <c r="O187" s="16">
        <f>'[1]TCE - ANEXO III - Preencher'!P196</f>
        <v>0</v>
      </c>
      <c r="P187" s="17">
        <f t="shared" si="14"/>
        <v>1.93</v>
      </c>
      <c r="Q187" s="16">
        <f>'[1]TCE - ANEXO III - Preencher'!R196</f>
        <v>117.05</v>
      </c>
      <c r="R187" s="16">
        <f>'[1]TCE - ANEXO III - Preencher'!S196</f>
        <v>38.299999999999997</v>
      </c>
      <c r="S187" s="17">
        <f t="shared" si="15"/>
        <v>78.75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377.8</v>
      </c>
    </row>
    <row r="188" spans="1:28" s="4" customFormat="1" x14ac:dyDescent="0.2">
      <c r="A188" s="9">
        <f>IFERROR(VLOOKUP(B188,'[1]DADOS (OCULTAR)'!$Q$3:$S$133,3,0),"")</f>
        <v>10583920000303</v>
      </c>
      <c r="B188" s="10" t="str">
        <f>'[1]TCE - ANEXO III - Preencher'!C197</f>
        <v>UPA CURADO - C.G 004/2022</v>
      </c>
      <c r="C188" s="11"/>
      <c r="D188" s="12" t="str">
        <f>'[1]TCE - ANEXO III - Preencher'!E197</f>
        <v>LUIZ FERREIRA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514320</v>
      </c>
      <c r="G188" s="14">
        <f>IF('[1]TCE - ANEXO III - Preencher'!H197="","",'[1]TCE - ANEXO III - Preencher'!H197)</f>
        <v>44774</v>
      </c>
      <c r="H188" s="15">
        <f>'[1]TCE - ANEXO III - Preencher'!I197</f>
        <v>0</v>
      </c>
      <c r="I188" s="15">
        <f>'[1]TCE - ANEXO III - Preencher'!J197</f>
        <v>126.8</v>
      </c>
      <c r="J188" s="15">
        <f>'[1]TCE - ANEXO III - Preencher'!K197</f>
        <v>0</v>
      </c>
      <c r="K188" s="16">
        <f>'[1]TCE - ANEXO III - Preencher'!L197</f>
        <v>162.41</v>
      </c>
      <c r="L188" s="16">
        <f>'[1]TCE - ANEXO III - Preencher'!M197</f>
        <v>14.35</v>
      </c>
      <c r="M188" s="16">
        <f t="shared" si="13"/>
        <v>148.06</v>
      </c>
      <c r="N188" s="16">
        <f>'[1]TCE - ANEXO III - Preencher'!O197</f>
        <v>1.93</v>
      </c>
      <c r="O188" s="16">
        <f>'[1]TCE - ANEXO III - Preencher'!P197</f>
        <v>0</v>
      </c>
      <c r="P188" s="17">
        <f t="shared" si="14"/>
        <v>1.93</v>
      </c>
      <c r="Q188" s="16">
        <f>'[1]TCE - ANEXO III - Preencher'!R197</f>
        <v>117.05</v>
      </c>
      <c r="R188" s="16">
        <f>'[1]TCE - ANEXO III - Preencher'!S197</f>
        <v>38.299999999999997</v>
      </c>
      <c r="S188" s="17">
        <f t="shared" si="15"/>
        <v>78.75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355.54</v>
      </c>
    </row>
    <row r="189" spans="1:28" s="4" customFormat="1" x14ac:dyDescent="0.2">
      <c r="A189" s="9">
        <f>IFERROR(VLOOKUP(B189,'[1]DADOS (OCULTAR)'!$Q$3:$S$133,3,0),"")</f>
        <v>10583920000303</v>
      </c>
      <c r="B189" s="10" t="str">
        <f>'[1]TCE - ANEXO III - Preencher'!C198</f>
        <v>UPA CURADO - C.G 004/2022</v>
      </c>
      <c r="C189" s="11"/>
      <c r="D189" s="12" t="str">
        <f>'[1]TCE - ANEXO III - Preencher'!E198</f>
        <v>MAGNO VIEIRA DE MELO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225125</v>
      </c>
      <c r="G189" s="14">
        <f>IF('[1]TCE - ANEXO III - Preencher'!H198="","",'[1]TCE - ANEXO III - Preencher'!H198)</f>
        <v>44774</v>
      </c>
      <c r="H189" s="15">
        <f>'[1]TCE - ANEXO III - Preencher'!I198</f>
        <v>0</v>
      </c>
      <c r="I189" s="15">
        <f>'[1]TCE - ANEXO III - Preencher'!J198</f>
        <v>409.69</v>
      </c>
      <c r="J189" s="15">
        <f>'[1]TCE - ANEXO III - Preencher'!K198</f>
        <v>0</v>
      </c>
      <c r="K189" s="16">
        <f>'[1]TCE - ANEXO III - Preencher'!L198</f>
        <v>162.41</v>
      </c>
      <c r="L189" s="16">
        <f>'[1]TCE - ANEXO III - Preencher'!M198</f>
        <v>14.35</v>
      </c>
      <c r="M189" s="16">
        <f t="shared" si="13"/>
        <v>148.06</v>
      </c>
      <c r="N189" s="16">
        <f>'[1]TCE - ANEXO III - Preencher'!O198</f>
        <v>6.15</v>
      </c>
      <c r="O189" s="16">
        <f>'[1]TCE - ANEXO III - Preencher'!P198</f>
        <v>1.23</v>
      </c>
      <c r="P189" s="17">
        <f t="shared" si="14"/>
        <v>4.92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562.66999999999996</v>
      </c>
    </row>
    <row r="190" spans="1:28" s="4" customFormat="1" x14ac:dyDescent="0.2">
      <c r="A190" s="9">
        <f>IFERROR(VLOOKUP(B190,'[1]DADOS (OCULTAR)'!$Q$3:$S$133,3,0),"")</f>
        <v>10583920000303</v>
      </c>
      <c r="B190" s="10" t="str">
        <f>'[1]TCE - ANEXO III - Preencher'!C199</f>
        <v>UPA CURADO - C.G 004/2022</v>
      </c>
      <c r="C190" s="11"/>
      <c r="D190" s="12" t="str">
        <f>'[1]TCE - ANEXO III - Preencher'!E199</f>
        <v>MAIRA ESPINDOLA SILVA DE MELO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225124</v>
      </c>
      <c r="G190" s="14">
        <f>IF('[1]TCE - ANEXO III - Preencher'!H199="","",'[1]TCE - ANEXO III - Preencher'!H199)</f>
        <v>44774</v>
      </c>
      <c r="H190" s="15">
        <f>'[1]TCE - ANEXO III - Preencher'!I199</f>
        <v>0</v>
      </c>
      <c r="I190" s="15">
        <f>'[1]TCE - ANEXO III - Preencher'!J199</f>
        <v>387.04</v>
      </c>
      <c r="J190" s="15">
        <f>'[1]TCE - ANEXO III - Preencher'!K199</f>
        <v>0</v>
      </c>
      <c r="K190" s="16">
        <f>'[1]TCE - ANEXO III - Preencher'!L199</f>
        <v>162.41</v>
      </c>
      <c r="L190" s="16">
        <f>'[1]TCE - ANEXO III - Preencher'!M199</f>
        <v>14.35</v>
      </c>
      <c r="M190" s="16">
        <f t="shared" si="13"/>
        <v>148.06</v>
      </c>
      <c r="N190" s="16">
        <f>'[1]TCE - ANEXO III - Preencher'!O199</f>
        <v>6.15</v>
      </c>
      <c r="O190" s="16">
        <f>'[1]TCE - ANEXO III - Preencher'!P199</f>
        <v>1.23</v>
      </c>
      <c r="P190" s="17">
        <f t="shared" si="14"/>
        <v>4.92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540.02</v>
      </c>
    </row>
    <row r="191" spans="1:28" s="4" customFormat="1" x14ac:dyDescent="0.2">
      <c r="A191" s="9">
        <f>IFERROR(VLOOKUP(B191,'[1]DADOS (OCULTAR)'!$Q$3:$S$133,3,0),"")</f>
        <v>10583920000303</v>
      </c>
      <c r="B191" s="10" t="str">
        <f>'[1]TCE - ANEXO III - Preencher'!C200</f>
        <v>UPA CURADO - C.G 004/2022</v>
      </c>
      <c r="C191" s="11"/>
      <c r="D191" s="12" t="str">
        <f>'[1]TCE - ANEXO III - Preencher'!E200</f>
        <v>MAKAULLY AFONSO NASCIMENTO DO MONTE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517415</v>
      </c>
      <c r="G191" s="14">
        <f>IF('[1]TCE - ANEXO III - Preencher'!H200="","",'[1]TCE - ANEXO III - Preencher'!H200)</f>
        <v>44774</v>
      </c>
      <c r="H191" s="15">
        <f>'[1]TCE - ANEXO III - Preencher'!I200</f>
        <v>0</v>
      </c>
      <c r="I191" s="15">
        <f>'[1]TCE - ANEXO III - Preencher'!J200</f>
        <v>170.19</v>
      </c>
      <c r="J191" s="15">
        <f>'[1]TCE - ANEXO III - Preencher'!K200</f>
        <v>0</v>
      </c>
      <c r="K191" s="16">
        <f>'[1]TCE - ANEXO III - Preencher'!L200</f>
        <v>162.41</v>
      </c>
      <c r="L191" s="16">
        <f>'[1]TCE - ANEXO III - Preencher'!M200</f>
        <v>14.35</v>
      </c>
      <c r="M191" s="16">
        <f t="shared" si="13"/>
        <v>148.06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117.05</v>
      </c>
      <c r="R191" s="16">
        <f>'[1]TCE - ANEXO III - Preencher'!S200</f>
        <v>38.299999999999997</v>
      </c>
      <c r="S191" s="17">
        <f t="shared" si="15"/>
        <v>78.75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398.93</v>
      </c>
    </row>
    <row r="192" spans="1:28" s="4" customFormat="1" x14ac:dyDescent="0.2">
      <c r="A192" s="9">
        <f>IFERROR(VLOOKUP(B192,'[1]DADOS (OCULTAR)'!$Q$3:$S$133,3,0),"")</f>
        <v>10583920000303</v>
      </c>
      <c r="B192" s="10" t="str">
        <f>'[1]TCE - ANEXO III - Preencher'!C201</f>
        <v>UPA CURADO - C.G 004/2022</v>
      </c>
      <c r="C192" s="11"/>
      <c r="D192" s="12" t="str">
        <f>'[1]TCE - ANEXO III - Preencher'!E201</f>
        <v>MANOEL DOMINGOS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322205</v>
      </c>
      <c r="G192" s="14">
        <f>IF('[1]TCE - ANEXO III - Preencher'!H201="","",'[1]TCE - ANEXO III - Preencher'!H201)</f>
        <v>44774</v>
      </c>
      <c r="H192" s="15">
        <f>'[1]TCE - ANEXO III - Preencher'!I201</f>
        <v>0</v>
      </c>
      <c r="I192" s="15">
        <f>'[1]TCE - ANEXO III - Preencher'!J201</f>
        <v>136.37</v>
      </c>
      <c r="J192" s="15">
        <f>'[1]TCE - ANEXO III - Preencher'!K201</f>
        <v>0</v>
      </c>
      <c r="K192" s="16">
        <f>'[1]TCE - ANEXO III - Preencher'!L201</f>
        <v>162.41</v>
      </c>
      <c r="L192" s="16">
        <f>'[1]TCE - ANEXO III - Preencher'!M201</f>
        <v>14.35</v>
      </c>
      <c r="M192" s="16">
        <f t="shared" si="13"/>
        <v>148.06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117.05</v>
      </c>
      <c r="R192" s="16">
        <f>'[1]TCE - ANEXO III - Preencher'!S201</f>
        <v>38.299999999999997</v>
      </c>
      <c r="S192" s="17">
        <f t="shared" si="15"/>
        <v>78.75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365.11</v>
      </c>
    </row>
    <row r="193" spans="1:28" s="4" customFormat="1" x14ac:dyDescent="0.2">
      <c r="A193" s="9">
        <f>IFERROR(VLOOKUP(B193,'[1]DADOS (OCULTAR)'!$Q$3:$S$133,3,0),"")</f>
        <v>10583920000303</v>
      </c>
      <c r="B193" s="10" t="str">
        <f>'[1]TCE - ANEXO III - Preencher'!C202</f>
        <v>UPA CURADO - C.G 004/2022</v>
      </c>
      <c r="C193" s="11"/>
      <c r="D193" s="12" t="str">
        <f>'[1]TCE - ANEXO III - Preencher'!E202</f>
        <v>MANUELA DE ANDRADE CAVALCANTI PEREIRA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225125</v>
      </c>
      <c r="G193" s="14">
        <f>IF('[1]TCE - ANEXO III - Preencher'!H202="","",'[1]TCE - ANEXO III - Preencher'!H202)</f>
        <v>44774</v>
      </c>
      <c r="H193" s="15">
        <f>'[1]TCE - ANEXO III - Preencher'!I202</f>
        <v>0</v>
      </c>
      <c r="I193" s="15">
        <f>'[1]TCE - ANEXO III - Preencher'!J202</f>
        <v>414.01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6.15</v>
      </c>
      <c r="O193" s="16">
        <f>'[1]TCE - ANEXO III - Preencher'!P202</f>
        <v>0</v>
      </c>
      <c r="P193" s="17">
        <f t="shared" si="14"/>
        <v>6.15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420.15999999999997</v>
      </c>
    </row>
    <row r="194" spans="1:28" s="4" customFormat="1" x14ac:dyDescent="0.2">
      <c r="A194" s="9">
        <f>IFERROR(VLOOKUP(B194,'[1]DADOS (OCULTAR)'!$Q$3:$S$133,3,0),"")</f>
        <v>10583920000303</v>
      </c>
      <c r="B194" s="10" t="str">
        <f>'[1]TCE - ANEXO III - Preencher'!C203</f>
        <v>UPA CURADO - C.G 004/2022</v>
      </c>
      <c r="C194" s="11"/>
      <c r="D194" s="12" t="str">
        <f>'[1]TCE - ANEXO III - Preencher'!E203</f>
        <v>MANUELA WANDERLEY CARNEIRO DE ALBUQUERQUE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225125</v>
      </c>
      <c r="G194" s="14">
        <f>IF('[1]TCE - ANEXO III - Preencher'!H203="","",'[1]TCE - ANEXO III - Preencher'!H203)</f>
        <v>44774</v>
      </c>
      <c r="H194" s="15">
        <f>'[1]TCE - ANEXO III - Preencher'!I203</f>
        <v>0</v>
      </c>
      <c r="I194" s="15">
        <f>'[1]TCE - ANEXO III - Preencher'!J203</f>
        <v>465.17</v>
      </c>
      <c r="J194" s="15">
        <f>'[1]TCE - ANEXO III - Preencher'!K203</f>
        <v>0</v>
      </c>
      <c r="K194" s="16">
        <f>'[1]TCE - ANEXO III - Preencher'!L203</f>
        <v>162.41</v>
      </c>
      <c r="L194" s="16">
        <f>'[1]TCE - ANEXO III - Preencher'!M203</f>
        <v>14.35</v>
      </c>
      <c r="M194" s="16">
        <f t="shared" si="13"/>
        <v>148.06</v>
      </c>
      <c r="N194" s="16">
        <f>'[1]TCE - ANEXO III - Preencher'!O203</f>
        <v>6.15</v>
      </c>
      <c r="O194" s="16">
        <f>'[1]TCE - ANEXO III - Preencher'!P203</f>
        <v>1.23</v>
      </c>
      <c r="P194" s="17">
        <f t="shared" si="14"/>
        <v>4.92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618.15</v>
      </c>
    </row>
    <row r="195" spans="1:28" s="4" customFormat="1" x14ac:dyDescent="0.2">
      <c r="A195" s="9">
        <f>IFERROR(VLOOKUP(B195,'[1]DADOS (OCULTAR)'!$Q$3:$S$133,3,0),"")</f>
        <v>10583920000303</v>
      </c>
      <c r="B195" s="10" t="str">
        <f>'[1]TCE - ANEXO III - Preencher'!C204</f>
        <v>UPA CURADO - C.G 004/2022</v>
      </c>
      <c r="C195" s="11"/>
      <c r="D195" s="12" t="str">
        <f>'[1]TCE - ANEXO III - Preencher'!E204</f>
        <v>MANUELLA BARBOSA CUNHA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223208</v>
      </c>
      <c r="G195" s="14">
        <f>IF('[1]TCE - ANEXO III - Preencher'!H204="","",'[1]TCE - ANEXO III - Preencher'!H204)</f>
        <v>44774</v>
      </c>
      <c r="H195" s="15">
        <f>'[1]TCE - ANEXO III - Preencher'!I204</f>
        <v>0</v>
      </c>
      <c r="I195" s="15">
        <f>'[1]TCE - ANEXO III - Preencher'!J204</f>
        <v>309.49</v>
      </c>
      <c r="J195" s="15">
        <f>'[1]TCE - ANEXO III - Preencher'!K204</f>
        <v>0</v>
      </c>
      <c r="K195" s="16">
        <f>'[1]TCE - ANEXO III - Preencher'!L204</f>
        <v>162.41</v>
      </c>
      <c r="L195" s="16">
        <f>'[1]TCE - ANEXO III - Preencher'!M204</f>
        <v>14.35</v>
      </c>
      <c r="M195" s="16">
        <f t="shared" si="13"/>
        <v>148.06</v>
      </c>
      <c r="N195" s="16">
        <f>'[1]TCE - ANEXO III - Preencher'!O204</f>
        <v>0</v>
      </c>
      <c r="O195" s="16">
        <f>'[1]TCE - ANEXO III - Preencher'!P204</f>
        <v>1.23</v>
      </c>
      <c r="P195" s="17">
        <f t="shared" si="14"/>
        <v>-1.23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456.32</v>
      </c>
    </row>
    <row r="196" spans="1:28" s="4" customFormat="1" x14ac:dyDescent="0.2">
      <c r="A196" s="9">
        <f>IFERROR(VLOOKUP(B196,'[1]DADOS (OCULTAR)'!$Q$3:$S$133,3,0),"")</f>
        <v>10583920000303</v>
      </c>
      <c r="B196" s="10" t="str">
        <f>'[1]TCE - ANEXO III - Preencher'!C205</f>
        <v>UPA CURADO - C.G 004/2022</v>
      </c>
      <c r="C196" s="11"/>
      <c r="D196" s="12" t="str">
        <f>'[1]TCE - ANEXO III - Preencher'!E205</f>
        <v>MARAIZA CONCEICAO OLIVEIRA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322205</v>
      </c>
      <c r="G196" s="14">
        <f>IF('[1]TCE - ANEXO III - Preencher'!H205="","",'[1]TCE - ANEXO III - Preencher'!H205)</f>
        <v>44774</v>
      </c>
      <c r="H196" s="15">
        <f>'[1]TCE - ANEXO III - Preencher'!I205</f>
        <v>0</v>
      </c>
      <c r="I196" s="15">
        <f>'[1]TCE - ANEXO III - Preencher'!J205</f>
        <v>136.37</v>
      </c>
      <c r="J196" s="15">
        <f>'[1]TCE - ANEXO III - Preencher'!K205</f>
        <v>0</v>
      </c>
      <c r="K196" s="16">
        <f>'[1]TCE - ANEXO III - Preencher'!L205</f>
        <v>162.41</v>
      </c>
      <c r="L196" s="16">
        <f>'[1]TCE - ANEXO III - Preencher'!M205</f>
        <v>14.35</v>
      </c>
      <c r="M196" s="16">
        <f t="shared" ref="M196:M259" si="19">K196-L196</f>
        <v>148.06</v>
      </c>
      <c r="N196" s="16">
        <f>'[1]TCE - ANEXO III - Preencher'!O205</f>
        <v>1.93</v>
      </c>
      <c r="O196" s="16">
        <f>'[1]TCE - ANEXO III - Preencher'!P205</f>
        <v>0</v>
      </c>
      <c r="P196" s="17">
        <f t="shared" ref="P196:P259" si="20">N196-O196</f>
        <v>1.93</v>
      </c>
      <c r="Q196" s="16">
        <f>'[1]TCE - ANEXO III - Preencher'!R205</f>
        <v>117.05</v>
      </c>
      <c r="R196" s="16">
        <f>'[1]TCE - ANEXO III - Preencher'!S205</f>
        <v>38.299999999999997</v>
      </c>
      <c r="S196" s="17">
        <f t="shared" ref="S196:S259" si="21">Q196-R196</f>
        <v>78.75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365.11</v>
      </c>
    </row>
    <row r="197" spans="1:28" s="4" customFormat="1" x14ac:dyDescent="0.2">
      <c r="A197" s="9">
        <f>IFERROR(VLOOKUP(B197,'[1]DADOS (OCULTAR)'!$Q$3:$S$133,3,0),"")</f>
        <v>10583920000303</v>
      </c>
      <c r="B197" s="10" t="str">
        <f>'[1]TCE - ANEXO III - Preencher'!C206</f>
        <v>UPA CURADO - C.G 004/2022</v>
      </c>
      <c r="C197" s="11"/>
      <c r="D197" s="12" t="str">
        <f>'[1]TCE - ANEXO III - Preencher'!E206</f>
        <v>MARCELA REZENDE PEREIRA LIMA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225124</v>
      </c>
      <c r="G197" s="14">
        <f>IF('[1]TCE - ANEXO III - Preencher'!H206="","",'[1]TCE - ANEXO III - Preencher'!H206)</f>
        <v>44774</v>
      </c>
      <c r="H197" s="15">
        <f>'[1]TCE - ANEXO III - Preencher'!I206</f>
        <v>0</v>
      </c>
      <c r="I197" s="15">
        <f>'[1]TCE - ANEXO III - Preencher'!J206</f>
        <v>567.13</v>
      </c>
      <c r="J197" s="15">
        <f>'[1]TCE - ANEXO III - Preencher'!K206</f>
        <v>0</v>
      </c>
      <c r="K197" s="16">
        <f>'[1]TCE - ANEXO III - Preencher'!L206</f>
        <v>162.41</v>
      </c>
      <c r="L197" s="16">
        <f>'[1]TCE - ANEXO III - Preencher'!M206</f>
        <v>14.35</v>
      </c>
      <c r="M197" s="16">
        <f t="shared" si="19"/>
        <v>148.06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720.11</v>
      </c>
    </row>
    <row r="198" spans="1:28" s="4" customFormat="1" x14ac:dyDescent="0.2">
      <c r="A198" s="9">
        <f>IFERROR(VLOOKUP(B198,'[1]DADOS (OCULTAR)'!$Q$3:$S$133,3,0),"")</f>
        <v>10583920000303</v>
      </c>
      <c r="B198" s="10" t="str">
        <f>'[1]TCE - ANEXO III - Preencher'!C207</f>
        <v>UPA CURADO - C.G 004/2022</v>
      </c>
      <c r="C198" s="11"/>
      <c r="D198" s="12" t="str">
        <f>'[1]TCE - ANEXO III - Preencher'!E207</f>
        <v>MARCIA ALESSANDRA DA ROCHA PEREIRA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322605</v>
      </c>
      <c r="G198" s="14">
        <f>IF('[1]TCE - ANEXO III - Preencher'!H207="","",'[1]TCE - ANEXO III - Preencher'!H207)</f>
        <v>44774</v>
      </c>
      <c r="H198" s="15">
        <f>'[1]TCE - ANEXO III - Preencher'!I207</f>
        <v>0</v>
      </c>
      <c r="I198" s="15">
        <f>'[1]TCE - ANEXO III - Preencher'!J207</f>
        <v>124.44</v>
      </c>
      <c r="J198" s="15">
        <f>'[1]TCE - ANEXO III - Preencher'!K207</f>
        <v>0</v>
      </c>
      <c r="K198" s="16">
        <f>'[1]TCE - ANEXO III - Preencher'!L207</f>
        <v>162.41</v>
      </c>
      <c r="L198" s="16">
        <f>'[1]TCE - ANEXO III - Preencher'!M207</f>
        <v>14.35</v>
      </c>
      <c r="M198" s="16">
        <f t="shared" si="19"/>
        <v>148.06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117.05</v>
      </c>
      <c r="R198" s="16">
        <f>'[1]TCE - ANEXO III - Preencher'!S207</f>
        <v>38.299999999999997</v>
      </c>
      <c r="S198" s="17">
        <f t="shared" si="21"/>
        <v>78.75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353.18</v>
      </c>
    </row>
    <row r="199" spans="1:28" s="4" customFormat="1" x14ac:dyDescent="0.2">
      <c r="A199" s="9">
        <f>IFERROR(VLOOKUP(B199,'[1]DADOS (OCULTAR)'!$Q$3:$S$133,3,0),"")</f>
        <v>10583920000303</v>
      </c>
      <c r="B199" s="10" t="str">
        <f>'[1]TCE - ANEXO III - Preencher'!C208</f>
        <v>UPA CURADO - C.G 004/2022</v>
      </c>
      <c r="C199" s="11"/>
      <c r="D199" s="12" t="str">
        <f>'[1]TCE - ANEXO III - Preencher'!E208</f>
        <v>MARCIA MARIA DE B SUGIMOTO NASCIMENTO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410105</v>
      </c>
      <c r="G199" s="14">
        <f>IF('[1]TCE - ANEXO III - Preencher'!H208="","",'[1]TCE - ANEXO III - Preencher'!H208)</f>
        <v>44774</v>
      </c>
      <c r="H199" s="15">
        <f>'[1]TCE - ANEXO III - Preencher'!I208</f>
        <v>0</v>
      </c>
      <c r="I199" s="15">
        <f>'[1]TCE - ANEXO III - Preencher'!J208</f>
        <v>997.42</v>
      </c>
      <c r="J199" s="15">
        <f>'[1]TCE - ANEXO III - Preencher'!K208</f>
        <v>0</v>
      </c>
      <c r="K199" s="16">
        <f>'[1]TCE - ANEXO III - Preencher'!L208</f>
        <v>162.41</v>
      </c>
      <c r="L199" s="16">
        <f>'[1]TCE - ANEXO III - Preencher'!M208</f>
        <v>14.35</v>
      </c>
      <c r="M199" s="16">
        <f t="shared" si="19"/>
        <v>148.06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1147.4100000000001</v>
      </c>
    </row>
    <row r="200" spans="1:28" s="4" customFormat="1" x14ac:dyDescent="0.2">
      <c r="A200" s="9">
        <f>IFERROR(VLOOKUP(B200,'[1]DADOS (OCULTAR)'!$Q$3:$S$133,3,0),"")</f>
        <v>10583920000303</v>
      </c>
      <c r="B200" s="10" t="str">
        <f>'[1]TCE - ANEXO III - Preencher'!C209</f>
        <v>UPA CURADO - C.G 004/2022</v>
      </c>
      <c r="C200" s="11"/>
      <c r="D200" s="12" t="str">
        <f>'[1]TCE - ANEXO III - Preencher'!E209</f>
        <v>MARCO ANTONIO GOMES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782320</v>
      </c>
      <c r="G200" s="14">
        <f>IF('[1]TCE - ANEXO III - Preencher'!H209="","",'[1]TCE - ANEXO III - Preencher'!H209)</f>
        <v>44774</v>
      </c>
      <c r="H200" s="15">
        <f>'[1]TCE - ANEXO III - Preencher'!I209</f>
        <v>0</v>
      </c>
      <c r="I200" s="15">
        <f>'[1]TCE - ANEXO III - Preencher'!J209</f>
        <v>277.85000000000002</v>
      </c>
      <c r="J200" s="15">
        <f>'[1]TCE - ANEXO III - Preencher'!K209</f>
        <v>0</v>
      </c>
      <c r="K200" s="16">
        <f>'[1]TCE - ANEXO III - Preencher'!L209</f>
        <v>162.41</v>
      </c>
      <c r="L200" s="16">
        <f>'[1]TCE - ANEXO III - Preencher'!M209</f>
        <v>14.35</v>
      </c>
      <c r="M200" s="16">
        <f t="shared" si="19"/>
        <v>148.06</v>
      </c>
      <c r="N200" s="16">
        <f>'[1]TCE - ANEXO III - Preencher'!O209</f>
        <v>1.93</v>
      </c>
      <c r="O200" s="16">
        <f>'[1]TCE - ANEXO III - Preencher'!P209</f>
        <v>0</v>
      </c>
      <c r="P200" s="17">
        <f t="shared" si="20"/>
        <v>1.93</v>
      </c>
      <c r="Q200" s="16">
        <f>'[1]TCE - ANEXO III - Preencher'!R209</f>
        <v>117.05</v>
      </c>
      <c r="R200" s="16">
        <f>'[1]TCE - ANEXO III - Preencher'!S209</f>
        <v>38.299999999999997</v>
      </c>
      <c r="S200" s="17">
        <f t="shared" si="21"/>
        <v>78.75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506.59000000000003</v>
      </c>
    </row>
    <row r="201" spans="1:28" s="4" customFormat="1" x14ac:dyDescent="0.2">
      <c r="A201" s="9">
        <f>IFERROR(VLOOKUP(B201,'[1]DADOS (OCULTAR)'!$Q$3:$S$133,3,0),"")</f>
        <v>10583920000303</v>
      </c>
      <c r="B201" s="10" t="str">
        <f>'[1]TCE - ANEXO III - Preencher'!C210</f>
        <v>UPA CURADO - C.G 004/2022</v>
      </c>
      <c r="C201" s="11"/>
      <c r="D201" s="12" t="str">
        <f>'[1]TCE - ANEXO III - Preencher'!E210</f>
        <v>MARCOS RAMOS DO MONTE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410105</v>
      </c>
      <c r="G201" s="14">
        <f>IF('[1]TCE - ANEXO III - Preencher'!H210="","",'[1]TCE - ANEXO III - Preencher'!H210)</f>
        <v>44774</v>
      </c>
      <c r="H201" s="15">
        <f>'[1]TCE - ANEXO III - Preencher'!I210</f>
        <v>0</v>
      </c>
      <c r="I201" s="15">
        <f>'[1]TCE - ANEXO III - Preencher'!J210</f>
        <v>269.55</v>
      </c>
      <c r="J201" s="15">
        <f>'[1]TCE - ANEXO III - Preencher'!K210</f>
        <v>0</v>
      </c>
      <c r="K201" s="16">
        <f>'[1]TCE - ANEXO III - Preencher'!L210</f>
        <v>162.41</v>
      </c>
      <c r="L201" s="16">
        <f>'[1]TCE - ANEXO III - Preencher'!M210</f>
        <v>14.35</v>
      </c>
      <c r="M201" s="16">
        <f t="shared" si="19"/>
        <v>148.06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117.05</v>
      </c>
      <c r="R201" s="16">
        <f>'[1]TCE - ANEXO III - Preencher'!S210</f>
        <v>38.299999999999997</v>
      </c>
      <c r="S201" s="17">
        <f t="shared" si="21"/>
        <v>78.75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498.29</v>
      </c>
    </row>
    <row r="202" spans="1:28" s="4" customFormat="1" x14ac:dyDescent="0.2">
      <c r="A202" s="9">
        <f>IFERROR(VLOOKUP(B202,'[1]DADOS (OCULTAR)'!$Q$3:$S$133,3,0),"")</f>
        <v>10583920000303</v>
      </c>
      <c r="B202" s="10" t="str">
        <f>'[1]TCE - ANEXO III - Preencher'!C211</f>
        <v>UPA CURADO - C.G 004/2022</v>
      </c>
      <c r="C202" s="11"/>
      <c r="D202" s="12" t="str">
        <f>'[1]TCE - ANEXO III - Preencher'!E211</f>
        <v>MARCOS RODRIGUES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517415</v>
      </c>
      <c r="G202" s="14">
        <f>IF('[1]TCE - ANEXO III - Preencher'!H211="","",'[1]TCE - ANEXO III - Preencher'!H211)</f>
        <v>44774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7771.43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1.93</v>
      </c>
      <c r="O202" s="16">
        <f>'[1]TCE - ANEXO III - Preencher'!P211</f>
        <v>0</v>
      </c>
      <c r="P202" s="17">
        <f t="shared" si="20"/>
        <v>1.93</v>
      </c>
      <c r="Q202" s="16">
        <f>'[1]TCE - ANEXO III - Preencher'!R211</f>
        <v>117.05</v>
      </c>
      <c r="R202" s="16">
        <f>'[1]TCE - ANEXO III - Preencher'!S211</f>
        <v>38.299999999999997</v>
      </c>
      <c r="S202" s="17">
        <f t="shared" si="21"/>
        <v>78.75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7852.1100000000006</v>
      </c>
    </row>
    <row r="203" spans="1:28" s="4" customFormat="1" x14ac:dyDescent="0.2">
      <c r="A203" s="9">
        <f>IFERROR(VLOOKUP(B203,'[1]DADOS (OCULTAR)'!$Q$3:$S$133,3,0),"")</f>
        <v>10583920000303</v>
      </c>
      <c r="B203" s="10" t="str">
        <f>'[1]TCE - ANEXO III - Preencher'!C212</f>
        <v>UPA CURADO - C.G 004/2022</v>
      </c>
      <c r="C203" s="11"/>
      <c r="D203" s="12" t="str">
        <f>'[1]TCE - ANEXO III - Preencher'!E212</f>
        <v>MARIA CAROLINA MACEDO CAVALCANTE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223505</v>
      </c>
      <c r="G203" s="14">
        <f>IF('[1]TCE - ANEXO III - Preencher'!H212="","",'[1]TCE - ANEXO III - Preencher'!H212)</f>
        <v>44774</v>
      </c>
      <c r="H203" s="15">
        <f>'[1]TCE - ANEXO III - Preencher'!I212</f>
        <v>0</v>
      </c>
      <c r="I203" s="15">
        <f>'[1]TCE - ANEXO III - Preencher'!J212</f>
        <v>372.2</v>
      </c>
      <c r="J203" s="15">
        <f>'[1]TCE - ANEXO III - Preencher'!K212</f>
        <v>0</v>
      </c>
      <c r="K203" s="16">
        <f>'[1]TCE - ANEXO III - Preencher'!L212</f>
        <v>162.41</v>
      </c>
      <c r="L203" s="16">
        <f>'[1]TCE - ANEXO III - Preencher'!M212</f>
        <v>14.35</v>
      </c>
      <c r="M203" s="16">
        <f t="shared" si="19"/>
        <v>148.06</v>
      </c>
      <c r="N203" s="16">
        <f>'[1]TCE - ANEXO III - Preencher'!O212</f>
        <v>1.59</v>
      </c>
      <c r="O203" s="16">
        <f>'[1]TCE - ANEXO III - Preencher'!P212</f>
        <v>0</v>
      </c>
      <c r="P203" s="17">
        <f t="shared" si="20"/>
        <v>1.59</v>
      </c>
      <c r="Q203" s="16">
        <f>'[1]TCE - ANEXO III - Preencher'!R212</f>
        <v>117.05</v>
      </c>
      <c r="R203" s="16">
        <f>'[1]TCE - ANEXO III - Preencher'!S212</f>
        <v>38.299999999999997</v>
      </c>
      <c r="S203" s="17">
        <f t="shared" si="21"/>
        <v>78.75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600.6</v>
      </c>
    </row>
    <row r="204" spans="1:28" s="4" customFormat="1" x14ac:dyDescent="0.2">
      <c r="A204" s="9">
        <f>IFERROR(VLOOKUP(B204,'[1]DADOS (OCULTAR)'!$Q$3:$S$133,3,0),"")</f>
        <v>10583920000303</v>
      </c>
      <c r="B204" s="10" t="str">
        <f>'[1]TCE - ANEXO III - Preencher'!C213</f>
        <v>UPA CURADO - C.G 004/2022</v>
      </c>
      <c r="C204" s="11"/>
      <c r="D204" s="12" t="str">
        <f>'[1]TCE - ANEXO III - Preencher'!E213</f>
        <v>MARIA CECILIA LYRA PIRES DE CASTRO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225124</v>
      </c>
      <c r="G204" s="14">
        <f>IF('[1]TCE - ANEXO III - Preencher'!H213="","",'[1]TCE - ANEXO III - Preencher'!H213)</f>
        <v>44774</v>
      </c>
      <c r="H204" s="15">
        <f>'[1]TCE - ANEXO III - Preencher'!I213</f>
        <v>0</v>
      </c>
      <c r="I204" s="15">
        <f>'[1]TCE - ANEXO III - Preencher'!J213</f>
        <v>1266.75</v>
      </c>
      <c r="J204" s="15">
        <f>'[1]TCE - ANEXO III - Preencher'!K213</f>
        <v>0</v>
      </c>
      <c r="K204" s="16">
        <f>'[1]TCE - ANEXO III - Preencher'!L213</f>
        <v>162.41</v>
      </c>
      <c r="L204" s="16">
        <f>'[1]TCE - ANEXO III - Preencher'!M213</f>
        <v>14.35</v>
      </c>
      <c r="M204" s="16">
        <f t="shared" si="19"/>
        <v>148.06</v>
      </c>
      <c r="N204" s="16">
        <f>'[1]TCE - ANEXO III - Preencher'!O213</f>
        <v>6.15</v>
      </c>
      <c r="O204" s="16">
        <f>'[1]TCE - ANEXO III - Preencher'!P213</f>
        <v>1.23</v>
      </c>
      <c r="P204" s="17">
        <f t="shared" si="20"/>
        <v>4.92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1419.73</v>
      </c>
    </row>
    <row r="205" spans="1:28" s="4" customFormat="1" x14ac:dyDescent="0.2">
      <c r="A205" s="9">
        <f>IFERROR(VLOOKUP(B205,'[1]DADOS (OCULTAR)'!$Q$3:$S$133,3,0),"")</f>
        <v>10583920000303</v>
      </c>
      <c r="B205" s="10" t="str">
        <f>'[1]TCE - ANEXO III - Preencher'!C214</f>
        <v>UPA CURADO - C.G 004/2022</v>
      </c>
      <c r="C205" s="11"/>
      <c r="D205" s="12" t="str">
        <f>'[1]TCE - ANEXO III - Preencher'!E214</f>
        <v>MARIA DO CARMO DE LIMA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44774</v>
      </c>
      <c r="H205" s="15">
        <f>'[1]TCE - ANEXO III - Preencher'!I214</f>
        <v>0</v>
      </c>
      <c r="I205" s="15">
        <f>'[1]TCE - ANEXO III - Preencher'!J214</f>
        <v>155.22999999999999</v>
      </c>
      <c r="J205" s="15">
        <f>'[1]TCE - ANEXO III - Preencher'!K214</f>
        <v>0</v>
      </c>
      <c r="K205" s="16">
        <f>'[1]TCE - ANEXO III - Preencher'!L214</f>
        <v>162.41</v>
      </c>
      <c r="L205" s="16">
        <f>'[1]TCE - ANEXO III - Preencher'!M214</f>
        <v>14.35</v>
      </c>
      <c r="M205" s="16">
        <f t="shared" si="19"/>
        <v>148.06</v>
      </c>
      <c r="N205" s="16">
        <f>'[1]TCE - ANEXO III - Preencher'!O214</f>
        <v>1.93</v>
      </c>
      <c r="O205" s="16">
        <f>'[1]TCE - ANEXO III - Preencher'!P214</f>
        <v>0</v>
      </c>
      <c r="P205" s="17">
        <f t="shared" si="20"/>
        <v>1.93</v>
      </c>
      <c r="Q205" s="16">
        <f>'[1]TCE - ANEXO III - Preencher'!R214</f>
        <v>117.05</v>
      </c>
      <c r="R205" s="16">
        <f>'[1]TCE - ANEXO III - Preencher'!S214</f>
        <v>38.299999999999997</v>
      </c>
      <c r="S205" s="17">
        <f t="shared" si="21"/>
        <v>78.75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383.96999999999997</v>
      </c>
    </row>
    <row r="206" spans="1:28" s="4" customFormat="1" x14ac:dyDescent="0.2">
      <c r="A206" s="9">
        <f>IFERROR(VLOOKUP(B206,'[1]DADOS (OCULTAR)'!$Q$3:$S$133,3,0),"")</f>
        <v>10583920000303</v>
      </c>
      <c r="B206" s="10" t="str">
        <f>'[1]TCE - ANEXO III - Preencher'!C215</f>
        <v>UPA CURADO - C.G 004/2022</v>
      </c>
      <c r="C206" s="11"/>
      <c r="D206" s="12" t="str">
        <f>'[1]TCE - ANEXO III - Preencher'!E215</f>
        <v>MARIA DO SOCORRO DA SILVA AGUSTINHO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324115</v>
      </c>
      <c r="G206" s="14">
        <f>IF('[1]TCE - ANEXO III - Preencher'!H215="","",'[1]TCE - ANEXO III - Preencher'!H215)</f>
        <v>44774</v>
      </c>
      <c r="H206" s="15">
        <f>'[1]TCE - ANEXO III - Preencher'!I215</f>
        <v>0</v>
      </c>
      <c r="I206" s="15">
        <f>'[1]TCE - ANEXO III - Preencher'!J215</f>
        <v>386.84</v>
      </c>
      <c r="J206" s="15">
        <f>'[1]TCE - ANEXO III - Preencher'!K215</f>
        <v>0</v>
      </c>
      <c r="K206" s="16">
        <f>'[1]TCE - ANEXO III - Preencher'!L215</f>
        <v>162.41</v>
      </c>
      <c r="L206" s="16">
        <f>'[1]TCE - ANEXO III - Preencher'!M215</f>
        <v>14.35</v>
      </c>
      <c r="M206" s="16">
        <f t="shared" si="19"/>
        <v>148.06</v>
      </c>
      <c r="N206" s="16">
        <f>'[1]TCE - ANEXO III - Preencher'!O215</f>
        <v>9.99</v>
      </c>
      <c r="O206" s="16">
        <f>'[1]TCE - ANEXO III - Preencher'!P215</f>
        <v>0</v>
      </c>
      <c r="P206" s="17">
        <f t="shared" si="20"/>
        <v>9.99</v>
      </c>
      <c r="Q206" s="16">
        <f>'[1]TCE - ANEXO III - Preencher'!R215</f>
        <v>117.05</v>
      </c>
      <c r="R206" s="16">
        <f>'[1]TCE - ANEXO III - Preencher'!S215</f>
        <v>38.299999999999997</v>
      </c>
      <c r="S206" s="17">
        <f t="shared" si="21"/>
        <v>78.75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623.64</v>
      </c>
    </row>
    <row r="207" spans="1:28" s="4" customFormat="1" x14ac:dyDescent="0.2">
      <c r="A207" s="9">
        <f>IFERROR(VLOOKUP(B207,'[1]DADOS (OCULTAR)'!$Q$3:$S$133,3,0),"")</f>
        <v>10583920000303</v>
      </c>
      <c r="B207" s="10" t="str">
        <f>'[1]TCE - ANEXO III - Preencher'!C216</f>
        <v>UPA CURADO - C.G 004/2022</v>
      </c>
      <c r="C207" s="11"/>
      <c r="D207" s="12" t="str">
        <f>'[1]TCE - ANEXO III - Preencher'!E216</f>
        <v>MARIA EDNEIDE VIEIRA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44774</v>
      </c>
      <c r="H207" s="15">
        <f>'[1]TCE - ANEXO III - Preencher'!I216</f>
        <v>0</v>
      </c>
      <c r="I207" s="15">
        <f>'[1]TCE - ANEXO III - Preencher'!J216</f>
        <v>154.32</v>
      </c>
      <c r="J207" s="15">
        <f>'[1]TCE - ANEXO III - Preencher'!K216</f>
        <v>0</v>
      </c>
      <c r="K207" s="16">
        <f>'[1]TCE - ANEXO III - Preencher'!L216</f>
        <v>162.41</v>
      </c>
      <c r="L207" s="16">
        <f>'[1]TCE - ANEXO III - Preencher'!M216</f>
        <v>14.35</v>
      </c>
      <c r="M207" s="16">
        <f t="shared" si="19"/>
        <v>148.06</v>
      </c>
      <c r="N207" s="16">
        <f>'[1]TCE - ANEXO III - Preencher'!O216</f>
        <v>1.93</v>
      </c>
      <c r="O207" s="16">
        <f>'[1]TCE - ANEXO III - Preencher'!P216</f>
        <v>0</v>
      </c>
      <c r="P207" s="17">
        <f t="shared" si="20"/>
        <v>1.93</v>
      </c>
      <c r="Q207" s="16">
        <f>'[1]TCE - ANEXO III - Preencher'!R216</f>
        <v>117.05</v>
      </c>
      <c r="R207" s="16">
        <f>'[1]TCE - ANEXO III - Preencher'!S216</f>
        <v>38.299999999999997</v>
      </c>
      <c r="S207" s="17">
        <f t="shared" si="21"/>
        <v>78.75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383.06</v>
      </c>
    </row>
    <row r="208" spans="1:28" s="4" customFormat="1" x14ac:dyDescent="0.2">
      <c r="A208" s="9">
        <f>IFERROR(VLOOKUP(B208,'[1]DADOS (OCULTAR)'!$Q$3:$S$133,3,0),"")</f>
        <v>10583920000303</v>
      </c>
      <c r="B208" s="10" t="str">
        <f>'[1]TCE - ANEXO III - Preencher'!C217</f>
        <v>UPA CURADO - C.G 004/2022</v>
      </c>
      <c r="C208" s="11"/>
      <c r="D208" s="12" t="str">
        <f>'[1]TCE - ANEXO III - Preencher'!E217</f>
        <v>MARIA EDUARDA FARIAS BARBOSA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225125</v>
      </c>
      <c r="G208" s="14">
        <f>IF('[1]TCE - ANEXO III - Preencher'!H217="","",'[1]TCE - ANEXO III - Preencher'!H217)</f>
        <v>44774</v>
      </c>
      <c r="H208" s="15">
        <f>'[1]TCE - ANEXO III - Preencher'!I217</f>
        <v>0</v>
      </c>
      <c r="I208" s="15">
        <f>'[1]TCE - ANEXO III - Preencher'!J217</f>
        <v>372.49</v>
      </c>
      <c r="J208" s="15">
        <f>'[1]TCE - ANEXO III - Preencher'!K217</f>
        <v>0</v>
      </c>
      <c r="K208" s="16">
        <f>'[1]TCE - ANEXO III - Preencher'!L217</f>
        <v>162.41</v>
      </c>
      <c r="L208" s="16">
        <f>'[1]TCE - ANEXO III - Preencher'!M217</f>
        <v>14.35</v>
      </c>
      <c r="M208" s="16">
        <f t="shared" si="19"/>
        <v>148.06</v>
      </c>
      <c r="N208" s="16">
        <f>'[1]TCE - ANEXO III - Preencher'!O217</f>
        <v>6.15</v>
      </c>
      <c r="O208" s="16">
        <f>'[1]TCE - ANEXO III - Preencher'!P217</f>
        <v>1.23</v>
      </c>
      <c r="P208" s="17">
        <f t="shared" si="20"/>
        <v>4.92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525.46999999999991</v>
      </c>
    </row>
    <row r="209" spans="1:28" s="4" customFormat="1" x14ac:dyDescent="0.2">
      <c r="A209" s="9">
        <f>IFERROR(VLOOKUP(B209,'[1]DADOS (OCULTAR)'!$Q$3:$S$133,3,0),"")</f>
        <v>10583920000303</v>
      </c>
      <c r="B209" s="10" t="str">
        <f>'[1]TCE - ANEXO III - Preencher'!C218</f>
        <v>UPA CURADO - C.G 004/2022</v>
      </c>
      <c r="C209" s="11"/>
      <c r="D209" s="12" t="str">
        <f>'[1]TCE - ANEXO III - Preencher'!E218</f>
        <v>MARIA EMILIA FEITOSA BANDEIRA DE OLIVEIRA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225124</v>
      </c>
      <c r="G209" s="14">
        <f>IF('[1]TCE - ANEXO III - Preencher'!H218="","",'[1]TCE - ANEXO III - Preencher'!H218)</f>
        <v>44774</v>
      </c>
      <c r="H209" s="15">
        <f>'[1]TCE - ANEXO III - Preencher'!I218</f>
        <v>0</v>
      </c>
      <c r="I209" s="15">
        <f>'[1]TCE - ANEXO III - Preencher'!J218</f>
        <v>788.48</v>
      </c>
      <c r="J209" s="15">
        <f>'[1]TCE - ANEXO III - Preencher'!K218</f>
        <v>0</v>
      </c>
      <c r="K209" s="16">
        <f>'[1]TCE - ANEXO III - Preencher'!L218</f>
        <v>162.41</v>
      </c>
      <c r="L209" s="16">
        <f>'[1]TCE - ANEXO III - Preencher'!M218</f>
        <v>14.35</v>
      </c>
      <c r="M209" s="16">
        <f t="shared" si="19"/>
        <v>148.06</v>
      </c>
      <c r="N209" s="16">
        <f>'[1]TCE - ANEXO III - Preencher'!O218</f>
        <v>6.15</v>
      </c>
      <c r="O209" s="16">
        <f>'[1]TCE - ANEXO III - Preencher'!P218</f>
        <v>1.23</v>
      </c>
      <c r="P209" s="17">
        <f t="shared" si="20"/>
        <v>4.92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941.45999999999992</v>
      </c>
    </row>
    <row r="210" spans="1:28" s="4" customFormat="1" x14ac:dyDescent="0.2">
      <c r="A210" s="9">
        <f>IFERROR(VLOOKUP(B210,'[1]DADOS (OCULTAR)'!$Q$3:$S$133,3,0),"")</f>
        <v>10583920000303</v>
      </c>
      <c r="B210" s="10" t="str">
        <f>'[1]TCE - ANEXO III - Preencher'!C219</f>
        <v>UPA CURADO - C.G 004/2022</v>
      </c>
      <c r="C210" s="11"/>
      <c r="D210" s="12" t="str">
        <f>'[1]TCE - ANEXO III - Preencher'!E219</f>
        <v>MARIA JOSE CORREIA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513430</v>
      </c>
      <c r="G210" s="14">
        <f>IF('[1]TCE - ANEXO III - Preencher'!H219="","",'[1]TCE - ANEXO III - Preencher'!H219)</f>
        <v>44774</v>
      </c>
      <c r="H210" s="15">
        <f>'[1]TCE - ANEXO III - Preencher'!I219</f>
        <v>0</v>
      </c>
      <c r="I210" s="15">
        <f>'[1]TCE - ANEXO III - Preencher'!J219</f>
        <v>169.07</v>
      </c>
      <c r="J210" s="15">
        <f>'[1]TCE - ANEXO III - Preencher'!K219</f>
        <v>0</v>
      </c>
      <c r="K210" s="16">
        <f>'[1]TCE - ANEXO III - Preencher'!L219</f>
        <v>162.41</v>
      </c>
      <c r="L210" s="16">
        <f>'[1]TCE - ANEXO III - Preencher'!M219</f>
        <v>14.35</v>
      </c>
      <c r="M210" s="16">
        <f t="shared" si="19"/>
        <v>148.06</v>
      </c>
      <c r="N210" s="16">
        <f>'[1]TCE - ANEXO III - Preencher'!O219</f>
        <v>1.93</v>
      </c>
      <c r="O210" s="16">
        <f>'[1]TCE - ANEXO III - Preencher'!P219</f>
        <v>0</v>
      </c>
      <c r="P210" s="17">
        <f t="shared" si="20"/>
        <v>1.93</v>
      </c>
      <c r="Q210" s="16">
        <f>'[1]TCE - ANEXO III - Preencher'!R219</f>
        <v>117.05</v>
      </c>
      <c r="R210" s="16">
        <f>'[1]TCE - ANEXO III - Preencher'!S219</f>
        <v>38.299999999999997</v>
      </c>
      <c r="S210" s="17">
        <f t="shared" si="21"/>
        <v>78.75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397.81</v>
      </c>
    </row>
    <row r="211" spans="1:28" s="4" customFormat="1" x14ac:dyDescent="0.2">
      <c r="A211" s="9">
        <f>IFERROR(VLOOKUP(B211,'[1]DADOS (OCULTAR)'!$Q$3:$S$133,3,0),"")</f>
        <v>10583920000303</v>
      </c>
      <c r="B211" s="10" t="str">
        <f>'[1]TCE - ANEXO III - Preencher'!C220</f>
        <v>UPA CURADO - C.G 004/2022</v>
      </c>
      <c r="C211" s="11"/>
      <c r="D211" s="12" t="str">
        <f>'[1]TCE - ANEXO III - Preencher'!E220</f>
        <v>MARIA JOSE CUNHA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513430</v>
      </c>
      <c r="G211" s="14">
        <f>IF('[1]TCE - ANEXO III - Preencher'!H220="","",'[1]TCE - ANEXO III - Preencher'!H220)</f>
        <v>44774</v>
      </c>
      <c r="H211" s="15">
        <f>'[1]TCE - ANEXO III - Preencher'!I220</f>
        <v>0</v>
      </c>
      <c r="I211" s="15">
        <f>'[1]TCE - ANEXO III - Preencher'!J220</f>
        <v>121.95</v>
      </c>
      <c r="J211" s="15">
        <f>'[1]TCE - ANEXO III - Preencher'!K220</f>
        <v>0</v>
      </c>
      <c r="K211" s="16">
        <f>'[1]TCE - ANEXO III - Preencher'!L220</f>
        <v>162.41</v>
      </c>
      <c r="L211" s="16">
        <f>'[1]TCE - ANEXO III - Preencher'!M220</f>
        <v>14.35</v>
      </c>
      <c r="M211" s="16">
        <f t="shared" si="19"/>
        <v>148.06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117.05</v>
      </c>
      <c r="R211" s="16">
        <f>'[1]TCE - ANEXO III - Preencher'!S220</f>
        <v>38.299999999999997</v>
      </c>
      <c r="S211" s="17">
        <f t="shared" si="21"/>
        <v>78.75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350.69</v>
      </c>
    </row>
    <row r="212" spans="1:28" s="4" customFormat="1" x14ac:dyDescent="0.2">
      <c r="A212" s="9">
        <f>IFERROR(VLOOKUP(B212,'[1]DADOS (OCULTAR)'!$Q$3:$S$133,3,0),"")</f>
        <v>10583920000303</v>
      </c>
      <c r="B212" s="10" t="str">
        <f>'[1]TCE - ANEXO III - Preencher'!C221</f>
        <v>UPA CURADO - C.G 004/2022</v>
      </c>
      <c r="C212" s="11"/>
      <c r="D212" s="12" t="str">
        <f>'[1]TCE - ANEXO III - Preencher'!E221</f>
        <v>MARIA LUCIENE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44774</v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162.41</v>
      </c>
      <c r="L212" s="16">
        <f>'[1]TCE - ANEXO III - Preencher'!M221</f>
        <v>14.35</v>
      </c>
      <c r="M212" s="16">
        <f t="shared" si="19"/>
        <v>148.06</v>
      </c>
      <c r="N212" s="16">
        <f>'[1]TCE - ANEXO III - Preencher'!O221</f>
        <v>1.93</v>
      </c>
      <c r="O212" s="16">
        <f>'[1]TCE - ANEXO III - Preencher'!P221</f>
        <v>0</v>
      </c>
      <c r="P212" s="17">
        <f t="shared" si="20"/>
        <v>1.93</v>
      </c>
      <c r="Q212" s="16">
        <f>'[1]TCE - ANEXO III - Preencher'!R221</f>
        <v>117.05</v>
      </c>
      <c r="R212" s="16">
        <f>'[1]TCE - ANEXO III - Preencher'!S221</f>
        <v>38.299999999999997</v>
      </c>
      <c r="S212" s="17">
        <f t="shared" si="21"/>
        <v>78.75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228.74</v>
      </c>
    </row>
    <row r="213" spans="1:28" s="4" customFormat="1" x14ac:dyDescent="0.2">
      <c r="A213" s="9">
        <f>IFERROR(VLOOKUP(B213,'[1]DADOS (OCULTAR)'!$Q$3:$S$133,3,0),"")</f>
        <v>10583920000303</v>
      </c>
      <c r="B213" s="10" t="str">
        <f>'[1]TCE - ANEXO III - Preencher'!C222</f>
        <v>UPA CURADO - C.G 004/2022</v>
      </c>
      <c r="C213" s="11"/>
      <c r="D213" s="12" t="str">
        <f>'[1]TCE - ANEXO III - Preencher'!E222</f>
        <v>MARIA LUIZA MOURA CINTRA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225125</v>
      </c>
      <c r="G213" s="14">
        <f>IF('[1]TCE - ANEXO III - Preencher'!H222="","",'[1]TCE - ANEXO III - Preencher'!H222)</f>
        <v>44774</v>
      </c>
      <c r="H213" s="15">
        <f>'[1]TCE - ANEXO III - Preencher'!I222</f>
        <v>0</v>
      </c>
      <c r="I213" s="15">
        <f>'[1]TCE - ANEXO III - Preencher'!J222</f>
        <v>372.49</v>
      </c>
      <c r="J213" s="15">
        <f>'[1]TCE - ANEXO III - Preencher'!K222</f>
        <v>0</v>
      </c>
      <c r="K213" s="16">
        <f>'[1]TCE - ANEXO III - Preencher'!L222</f>
        <v>162.41</v>
      </c>
      <c r="L213" s="16">
        <f>'[1]TCE - ANEXO III - Preencher'!M222</f>
        <v>14.35</v>
      </c>
      <c r="M213" s="16">
        <f t="shared" si="19"/>
        <v>148.06</v>
      </c>
      <c r="N213" s="16">
        <f>'[1]TCE - ANEXO III - Preencher'!O222</f>
        <v>6.15</v>
      </c>
      <c r="O213" s="16">
        <f>'[1]TCE - ANEXO III - Preencher'!P222</f>
        <v>1.23</v>
      </c>
      <c r="P213" s="17">
        <f t="shared" si="20"/>
        <v>4.92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525.46999999999991</v>
      </c>
    </row>
    <row r="214" spans="1:28" s="4" customFormat="1" x14ac:dyDescent="0.2">
      <c r="A214" s="9">
        <f>IFERROR(VLOOKUP(B214,'[1]DADOS (OCULTAR)'!$Q$3:$S$133,3,0),"")</f>
        <v>10583920000303</v>
      </c>
      <c r="B214" s="10" t="str">
        <f>'[1]TCE - ANEXO III - Preencher'!C223</f>
        <v>UPA CURADO - C.G 004/2022</v>
      </c>
      <c r="C214" s="11"/>
      <c r="D214" s="12" t="str">
        <f>'[1]TCE - ANEXO III - Preencher'!E223</f>
        <v>MARIA NATALIA MONTEIRO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322205</v>
      </c>
      <c r="G214" s="14">
        <f>IF('[1]TCE - ANEXO III - Preencher'!H223="","",'[1]TCE - ANEXO III - Preencher'!H223)</f>
        <v>44774</v>
      </c>
      <c r="H214" s="15">
        <f>'[1]TCE - ANEXO III - Preencher'!I223</f>
        <v>0</v>
      </c>
      <c r="I214" s="15">
        <f>'[1]TCE - ANEXO III - Preencher'!J223</f>
        <v>130.19999999999999</v>
      </c>
      <c r="J214" s="15">
        <f>'[1]TCE - ANEXO III - Preencher'!K223</f>
        <v>0</v>
      </c>
      <c r="K214" s="16">
        <f>'[1]TCE - ANEXO III - Preencher'!L223</f>
        <v>162.41</v>
      </c>
      <c r="L214" s="16">
        <f>'[1]TCE - ANEXO III - Preencher'!M223</f>
        <v>14.35</v>
      </c>
      <c r="M214" s="16">
        <f t="shared" si="19"/>
        <v>148.06</v>
      </c>
      <c r="N214" s="16">
        <f>'[1]TCE - ANEXO III - Preencher'!O223</f>
        <v>1.93</v>
      </c>
      <c r="O214" s="16">
        <f>'[1]TCE - ANEXO III - Preencher'!P223</f>
        <v>0</v>
      </c>
      <c r="P214" s="17">
        <f t="shared" si="20"/>
        <v>1.93</v>
      </c>
      <c r="Q214" s="16">
        <f>'[1]TCE - ANEXO III - Preencher'!R223</f>
        <v>117.05</v>
      </c>
      <c r="R214" s="16">
        <f>'[1]TCE - ANEXO III - Preencher'!S223</f>
        <v>38.299999999999997</v>
      </c>
      <c r="S214" s="17">
        <f t="shared" si="21"/>
        <v>78.75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358.94</v>
      </c>
    </row>
    <row r="215" spans="1:28" s="4" customFormat="1" x14ac:dyDescent="0.2">
      <c r="A215" s="9">
        <f>IFERROR(VLOOKUP(B215,'[1]DADOS (OCULTAR)'!$Q$3:$S$133,3,0),"")</f>
        <v>10583920000303</v>
      </c>
      <c r="B215" s="10" t="str">
        <f>'[1]TCE - ANEXO III - Preencher'!C224</f>
        <v>UPA CURADO - C.G 004/2022</v>
      </c>
      <c r="C215" s="11"/>
      <c r="D215" s="12" t="str">
        <f>'[1]TCE - ANEXO III - Preencher'!E224</f>
        <v>MARIA NATHALIA DE SOUZA MELO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223505</v>
      </c>
      <c r="G215" s="14">
        <f>IF('[1]TCE - ANEXO III - Preencher'!H224="","",'[1]TCE - ANEXO III - Preencher'!H224)</f>
        <v>44774</v>
      </c>
      <c r="H215" s="15">
        <f>'[1]TCE - ANEXO III - Preencher'!I224</f>
        <v>0</v>
      </c>
      <c r="I215" s="15">
        <f>'[1]TCE - ANEXO III - Preencher'!J224</f>
        <v>392.3</v>
      </c>
      <c r="J215" s="15">
        <f>'[1]TCE - ANEXO III - Preencher'!K224</f>
        <v>0</v>
      </c>
      <c r="K215" s="16">
        <f>'[1]TCE - ANEXO III - Preencher'!L224</f>
        <v>162.41</v>
      </c>
      <c r="L215" s="16">
        <f>'[1]TCE - ANEXO III - Preencher'!M224</f>
        <v>14.35</v>
      </c>
      <c r="M215" s="16">
        <f t="shared" si="19"/>
        <v>148.06</v>
      </c>
      <c r="N215" s="16">
        <f>'[1]TCE - ANEXO III - Preencher'!O224</f>
        <v>1.59</v>
      </c>
      <c r="O215" s="16">
        <f>'[1]TCE - ANEXO III - Preencher'!P224</f>
        <v>0</v>
      </c>
      <c r="P215" s="17">
        <f t="shared" si="20"/>
        <v>1.59</v>
      </c>
      <c r="Q215" s="16">
        <f>'[1]TCE - ANEXO III - Preencher'!R224</f>
        <v>117.05</v>
      </c>
      <c r="R215" s="16">
        <f>'[1]TCE - ANEXO III - Preencher'!S224</f>
        <v>38.299999999999997</v>
      </c>
      <c r="S215" s="17">
        <f t="shared" si="21"/>
        <v>78.75</v>
      </c>
      <c r="T215" s="16">
        <f>'[1]TCE - ANEXO III - Preencher'!U224</f>
        <v>110.51</v>
      </c>
      <c r="U215" s="16">
        <f>'[1]TCE - ANEXO III - Preencher'!V224</f>
        <v>0</v>
      </c>
      <c r="V215" s="17">
        <f t="shared" si="22"/>
        <v>110.51</v>
      </c>
      <c r="W215" s="18" t="str">
        <f>IF('[1]TCE - ANEXO III - Preencher'!X224="","",'[1]TCE - ANEXO III - Preencher'!X224)</f>
        <v>AUX.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731.21</v>
      </c>
    </row>
    <row r="216" spans="1:28" s="4" customFormat="1" x14ac:dyDescent="0.2">
      <c r="A216" s="9">
        <f>IFERROR(VLOOKUP(B216,'[1]DADOS (OCULTAR)'!$Q$3:$S$133,3,0),"")</f>
        <v>10583920000303</v>
      </c>
      <c r="B216" s="10" t="str">
        <f>'[1]TCE - ANEXO III - Preencher'!C225</f>
        <v>UPA CURADO - C.G 004/2022</v>
      </c>
      <c r="C216" s="11"/>
      <c r="D216" s="12" t="str">
        <f>'[1]TCE - ANEXO III - Preencher'!E225</f>
        <v>MARIA SOCORRO LIRA LEMOS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225125</v>
      </c>
      <c r="G216" s="14">
        <f>IF('[1]TCE - ANEXO III - Preencher'!H225="","",'[1]TCE - ANEXO III - Preencher'!H225)</f>
        <v>44774</v>
      </c>
      <c r="H216" s="15">
        <f>'[1]TCE - ANEXO III - Preencher'!I225</f>
        <v>0</v>
      </c>
      <c r="I216" s="15">
        <f>'[1]TCE - ANEXO III - Preencher'!J225</f>
        <v>351.94</v>
      </c>
      <c r="J216" s="15">
        <f>'[1]TCE - ANEXO III - Preencher'!K225</f>
        <v>0</v>
      </c>
      <c r="K216" s="16">
        <f>'[1]TCE - ANEXO III - Preencher'!L225</f>
        <v>162.41</v>
      </c>
      <c r="L216" s="16">
        <f>'[1]TCE - ANEXO III - Preencher'!M225</f>
        <v>14.35</v>
      </c>
      <c r="M216" s="16">
        <f t="shared" si="19"/>
        <v>148.06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504.92</v>
      </c>
    </row>
    <row r="217" spans="1:28" s="4" customFormat="1" x14ac:dyDescent="0.2">
      <c r="A217" s="9">
        <f>IFERROR(VLOOKUP(B217,'[1]DADOS (OCULTAR)'!$Q$3:$S$133,3,0),"")</f>
        <v>10583920000303</v>
      </c>
      <c r="B217" s="10" t="str">
        <f>'[1]TCE - ANEXO III - Preencher'!C226</f>
        <v>UPA CURADO - C.G 004/2022</v>
      </c>
      <c r="C217" s="11"/>
      <c r="D217" s="12" t="str">
        <f>'[1]TCE - ANEXO III - Preencher'!E226</f>
        <v>MARIANA BEZERRA FERREIRA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225125</v>
      </c>
      <c r="G217" s="14">
        <f>IF('[1]TCE - ANEXO III - Preencher'!H226="","",'[1]TCE - ANEXO III - Preencher'!H226)</f>
        <v>44774</v>
      </c>
      <c r="H217" s="15">
        <f>'[1]TCE - ANEXO III - Preencher'!I226</f>
        <v>0</v>
      </c>
      <c r="I217" s="15">
        <f>'[1]TCE - ANEXO III - Preencher'!J226</f>
        <v>631.94000000000005</v>
      </c>
      <c r="J217" s="15">
        <f>'[1]TCE - ANEXO III - Preencher'!K226</f>
        <v>0</v>
      </c>
      <c r="K217" s="16">
        <f>'[1]TCE - ANEXO III - Preencher'!L226</f>
        <v>162.41</v>
      </c>
      <c r="L217" s="16">
        <f>'[1]TCE - ANEXO III - Preencher'!M226</f>
        <v>14.35</v>
      </c>
      <c r="M217" s="16">
        <f t="shared" si="19"/>
        <v>148.06</v>
      </c>
      <c r="N217" s="16">
        <f>'[1]TCE - ANEXO III - Preencher'!O226</f>
        <v>6.15</v>
      </c>
      <c r="O217" s="16">
        <f>'[1]TCE - ANEXO III - Preencher'!P226</f>
        <v>1.23</v>
      </c>
      <c r="P217" s="17">
        <f t="shared" si="20"/>
        <v>4.92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784.92</v>
      </c>
    </row>
    <row r="218" spans="1:28" s="4" customFormat="1" x14ac:dyDescent="0.2">
      <c r="A218" s="9">
        <f>IFERROR(VLOOKUP(B218,'[1]DADOS (OCULTAR)'!$Q$3:$S$133,3,0),"")</f>
        <v>10583920000303</v>
      </c>
      <c r="B218" s="10" t="str">
        <f>'[1]TCE - ANEXO III - Preencher'!C227</f>
        <v>UPA CURADO - C.G 004/2022</v>
      </c>
      <c r="C218" s="11"/>
      <c r="D218" s="12" t="str">
        <f>'[1]TCE - ANEXO III - Preencher'!E227</f>
        <v>MARIANA CAVALCANTI DE MELO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225270</v>
      </c>
      <c r="G218" s="14">
        <f>IF('[1]TCE - ANEXO III - Preencher'!H227="","",'[1]TCE - ANEXO III - Preencher'!H227)</f>
        <v>44774</v>
      </c>
      <c r="H218" s="15">
        <f>'[1]TCE - ANEXO III - Preencher'!I227</f>
        <v>0</v>
      </c>
      <c r="I218" s="15">
        <f>'[1]TCE - ANEXO III - Preencher'!J227</f>
        <v>505.47</v>
      </c>
      <c r="J218" s="15">
        <f>'[1]TCE - ANEXO III - Preencher'!K227</f>
        <v>0</v>
      </c>
      <c r="K218" s="16">
        <f>'[1]TCE - ANEXO III - Preencher'!L227</f>
        <v>162.41</v>
      </c>
      <c r="L218" s="16">
        <f>'[1]TCE - ANEXO III - Preencher'!M227</f>
        <v>14.35</v>
      </c>
      <c r="M218" s="16">
        <f t="shared" si="19"/>
        <v>148.06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658.44999999999993</v>
      </c>
    </row>
    <row r="219" spans="1:28" s="4" customFormat="1" x14ac:dyDescent="0.2">
      <c r="A219" s="9">
        <f>IFERROR(VLOOKUP(B219,'[1]DADOS (OCULTAR)'!$Q$3:$S$133,3,0),"")</f>
        <v>10583920000303</v>
      </c>
      <c r="B219" s="10" t="str">
        <f>'[1]TCE - ANEXO III - Preencher'!C228</f>
        <v>UPA CURADO - C.G 004/2022</v>
      </c>
      <c r="C219" s="11"/>
      <c r="D219" s="12" t="str">
        <f>'[1]TCE - ANEXO III - Preencher'!E228</f>
        <v>MARIANA CUNHA PAES BEZERRA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225124</v>
      </c>
      <c r="G219" s="14">
        <f>IF('[1]TCE - ANEXO III - Preencher'!H228="","",'[1]TCE - ANEXO III - Preencher'!H228)</f>
        <v>44774</v>
      </c>
      <c r="H219" s="15">
        <f>'[1]TCE - ANEXO III - Preencher'!I228</f>
        <v>0</v>
      </c>
      <c r="I219" s="15">
        <f>'[1]TCE - ANEXO III - Preencher'!J228</f>
        <v>414.01</v>
      </c>
      <c r="J219" s="15">
        <f>'[1]TCE - ANEXO III - Preencher'!K228</f>
        <v>0</v>
      </c>
      <c r="K219" s="16">
        <f>'[1]TCE - ANEXO III - Preencher'!L228</f>
        <v>162.41</v>
      </c>
      <c r="L219" s="16">
        <f>'[1]TCE - ANEXO III - Preencher'!M228</f>
        <v>14.35</v>
      </c>
      <c r="M219" s="16">
        <f t="shared" si="19"/>
        <v>148.06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566.9899999999999</v>
      </c>
    </row>
    <row r="220" spans="1:28" s="4" customFormat="1" x14ac:dyDescent="0.2">
      <c r="A220" s="9">
        <f>IFERROR(VLOOKUP(B220,'[1]DADOS (OCULTAR)'!$Q$3:$S$133,3,0),"")</f>
        <v>10583920000303</v>
      </c>
      <c r="B220" s="10" t="str">
        <f>'[1]TCE - ANEXO III - Preencher'!C229</f>
        <v>UPA CURADO - C.G 004/2022</v>
      </c>
      <c r="C220" s="11"/>
      <c r="D220" s="12" t="str">
        <f>'[1]TCE - ANEXO III - Preencher'!E229</f>
        <v>MARIANNA BRITO LUNA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223605</v>
      </c>
      <c r="G220" s="14">
        <f>IF('[1]TCE - ANEXO III - Preencher'!H229="","",'[1]TCE - ANEXO III - Preencher'!H229)</f>
        <v>44774</v>
      </c>
      <c r="H220" s="15">
        <f>'[1]TCE - ANEXO III - Preencher'!I229</f>
        <v>0</v>
      </c>
      <c r="I220" s="15">
        <f>'[1]TCE - ANEXO III - Preencher'!J229</f>
        <v>189.45</v>
      </c>
      <c r="J220" s="15">
        <f>'[1]TCE - ANEXO III - Preencher'!K229</f>
        <v>0</v>
      </c>
      <c r="K220" s="16">
        <f>'[1]TCE - ANEXO III - Preencher'!L229</f>
        <v>162.41</v>
      </c>
      <c r="L220" s="16">
        <f>'[1]TCE - ANEXO III - Preencher'!M229</f>
        <v>14.35</v>
      </c>
      <c r="M220" s="16">
        <f t="shared" si="19"/>
        <v>148.06</v>
      </c>
      <c r="N220" s="16">
        <f>'[1]TCE - ANEXO III - Preencher'!O229</f>
        <v>1.93</v>
      </c>
      <c r="O220" s="16">
        <f>'[1]TCE - ANEXO III - Preencher'!P229</f>
        <v>0</v>
      </c>
      <c r="P220" s="17">
        <f t="shared" si="20"/>
        <v>1.93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339.44</v>
      </c>
    </row>
    <row r="221" spans="1:28" s="4" customFormat="1" x14ac:dyDescent="0.2">
      <c r="A221" s="9">
        <f>IFERROR(VLOOKUP(B221,'[1]DADOS (OCULTAR)'!$Q$3:$S$133,3,0),"")</f>
        <v>10583920000303</v>
      </c>
      <c r="B221" s="10" t="str">
        <f>'[1]TCE - ANEXO III - Preencher'!C230</f>
        <v>UPA CURADO - C.G 004/2022</v>
      </c>
      <c r="C221" s="11"/>
      <c r="D221" s="12" t="str">
        <f>'[1]TCE - ANEXO III - Preencher'!E230</f>
        <v>MARIZA SILVA FREITAS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44774</v>
      </c>
      <c r="H221" s="15">
        <f>'[1]TCE - ANEXO III - Preencher'!I230</f>
        <v>0</v>
      </c>
      <c r="I221" s="15">
        <f>'[1]TCE - ANEXO III - Preencher'!J230</f>
        <v>154.32</v>
      </c>
      <c r="J221" s="15">
        <f>'[1]TCE - ANEXO III - Preencher'!K230</f>
        <v>0</v>
      </c>
      <c r="K221" s="16">
        <f>'[1]TCE - ANEXO III - Preencher'!L230</f>
        <v>162.41</v>
      </c>
      <c r="L221" s="16">
        <f>'[1]TCE - ANEXO III - Preencher'!M230</f>
        <v>14.35</v>
      </c>
      <c r="M221" s="16">
        <f t="shared" si="19"/>
        <v>148.06</v>
      </c>
      <c r="N221" s="16">
        <f>'[1]TCE - ANEXO III - Preencher'!O230</f>
        <v>1.93</v>
      </c>
      <c r="O221" s="16">
        <f>'[1]TCE - ANEXO III - Preencher'!P230</f>
        <v>0</v>
      </c>
      <c r="P221" s="17">
        <f t="shared" si="20"/>
        <v>1.93</v>
      </c>
      <c r="Q221" s="16">
        <f>'[1]TCE - ANEXO III - Preencher'!R230</f>
        <v>117.05</v>
      </c>
      <c r="R221" s="16">
        <f>'[1]TCE - ANEXO III - Preencher'!S230</f>
        <v>38.299999999999997</v>
      </c>
      <c r="S221" s="17">
        <f t="shared" si="21"/>
        <v>78.75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383.06</v>
      </c>
    </row>
    <row r="222" spans="1:28" s="4" customFormat="1" x14ac:dyDescent="0.2">
      <c r="A222" s="9">
        <f>IFERROR(VLOOKUP(B222,'[1]DADOS (OCULTAR)'!$Q$3:$S$133,3,0),"")</f>
        <v>10583920000303</v>
      </c>
      <c r="B222" s="10" t="str">
        <f>'[1]TCE - ANEXO III - Preencher'!C231</f>
        <v>UPA CURADO - C.G 004/2022</v>
      </c>
      <c r="C222" s="11"/>
      <c r="D222" s="12" t="str">
        <f>'[1]TCE - ANEXO III - Preencher'!E231</f>
        <v>MARTA CANDIDO DO MONTE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322205</v>
      </c>
      <c r="G222" s="14">
        <f>IF('[1]TCE - ANEXO III - Preencher'!H231="","",'[1]TCE - ANEXO III - Preencher'!H231)</f>
        <v>44774</v>
      </c>
      <c r="H222" s="15">
        <f>'[1]TCE - ANEXO III - Preencher'!I231</f>
        <v>0</v>
      </c>
      <c r="I222" s="15">
        <f>'[1]TCE - ANEXO III - Preencher'!J231</f>
        <v>170.31</v>
      </c>
      <c r="J222" s="15">
        <f>'[1]TCE - ANEXO III - Preencher'!K231</f>
        <v>0</v>
      </c>
      <c r="K222" s="16">
        <f>'[1]TCE - ANEXO III - Preencher'!L231</f>
        <v>162.41</v>
      </c>
      <c r="L222" s="16">
        <f>'[1]TCE - ANEXO III - Preencher'!M231</f>
        <v>14.35</v>
      </c>
      <c r="M222" s="16">
        <f t="shared" si="19"/>
        <v>148.06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117.05</v>
      </c>
      <c r="R222" s="16">
        <f>'[1]TCE - ANEXO III - Preencher'!S231</f>
        <v>38.299999999999997</v>
      </c>
      <c r="S222" s="17">
        <f t="shared" si="21"/>
        <v>78.75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399.05</v>
      </c>
    </row>
    <row r="223" spans="1:28" s="4" customFormat="1" x14ac:dyDescent="0.2">
      <c r="A223" s="9">
        <f>IFERROR(VLOOKUP(B223,'[1]DADOS (OCULTAR)'!$Q$3:$S$133,3,0),"")</f>
        <v>10583920000303</v>
      </c>
      <c r="B223" s="10" t="str">
        <f>'[1]TCE - ANEXO III - Preencher'!C232</f>
        <v>UPA CURADO - C.G 004/2022</v>
      </c>
      <c r="C223" s="11"/>
      <c r="D223" s="12" t="str">
        <f>'[1]TCE - ANEXO III - Preencher'!E232</f>
        <v>MARTA NAIR FERREIRA SOUTO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322205</v>
      </c>
      <c r="G223" s="14">
        <f>IF('[1]TCE - ANEXO III - Preencher'!H232="","",'[1]TCE - ANEXO III - Preencher'!H232)</f>
        <v>44774</v>
      </c>
      <c r="H223" s="15">
        <f>'[1]TCE - ANEXO III - Preencher'!I232</f>
        <v>0</v>
      </c>
      <c r="I223" s="15">
        <f>'[1]TCE - ANEXO III - Preencher'!J232</f>
        <v>154.32</v>
      </c>
      <c r="J223" s="15">
        <f>'[1]TCE - ANEXO III - Preencher'!K232</f>
        <v>0</v>
      </c>
      <c r="K223" s="16">
        <f>'[1]TCE - ANEXO III - Preencher'!L232</f>
        <v>162.41</v>
      </c>
      <c r="L223" s="16">
        <f>'[1]TCE - ANEXO III - Preencher'!M232</f>
        <v>14.35</v>
      </c>
      <c r="M223" s="16">
        <f t="shared" si="19"/>
        <v>148.06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117.05</v>
      </c>
      <c r="R223" s="16">
        <f>'[1]TCE - ANEXO III - Preencher'!S232</f>
        <v>38.299999999999997</v>
      </c>
      <c r="S223" s="17">
        <f t="shared" si="21"/>
        <v>78.75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383.06</v>
      </c>
    </row>
    <row r="224" spans="1:28" s="4" customFormat="1" x14ac:dyDescent="0.2">
      <c r="A224" s="9">
        <f>IFERROR(VLOOKUP(B224,'[1]DADOS (OCULTAR)'!$Q$3:$S$133,3,0),"")</f>
        <v>10583920000303</v>
      </c>
      <c r="B224" s="10" t="str">
        <f>'[1]TCE - ANEXO III - Preencher'!C233</f>
        <v>UPA CURADO - C.G 004/2022</v>
      </c>
      <c r="C224" s="11"/>
      <c r="D224" s="12" t="str">
        <f>'[1]TCE - ANEXO III - Preencher'!E233</f>
        <v>MAURICIO GOMES ARCOVERDE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225270</v>
      </c>
      <c r="G224" s="14">
        <f>IF('[1]TCE - ANEXO III - Preencher'!H233="","",'[1]TCE - ANEXO III - Preencher'!H233)</f>
        <v>44774</v>
      </c>
      <c r="H224" s="15">
        <f>'[1]TCE - ANEXO III - Preencher'!I233</f>
        <v>0</v>
      </c>
      <c r="I224" s="15">
        <f>'[1]TCE - ANEXO III - Preencher'!J233</f>
        <v>555.12</v>
      </c>
      <c r="J224" s="15">
        <f>'[1]TCE - ANEXO III - Preencher'!K233</f>
        <v>0</v>
      </c>
      <c r="K224" s="16">
        <f>'[1]TCE - ANEXO III - Preencher'!L233</f>
        <v>162.41</v>
      </c>
      <c r="L224" s="16">
        <f>'[1]TCE - ANEXO III - Preencher'!M233</f>
        <v>14.35</v>
      </c>
      <c r="M224" s="16">
        <f t="shared" si="19"/>
        <v>148.06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708.1</v>
      </c>
    </row>
    <row r="225" spans="1:28" s="4" customFormat="1" x14ac:dyDescent="0.2">
      <c r="A225" s="9">
        <f>IFERROR(VLOOKUP(B225,'[1]DADOS (OCULTAR)'!$Q$3:$S$133,3,0),"")</f>
        <v>10583920000303</v>
      </c>
      <c r="B225" s="10" t="str">
        <f>'[1]TCE - ANEXO III - Preencher'!C234</f>
        <v>UPA CURADO - C.G 004/2022</v>
      </c>
      <c r="C225" s="11"/>
      <c r="D225" s="12" t="str">
        <f>'[1]TCE - ANEXO III - Preencher'!E234</f>
        <v>MILTON DUQUE MARQUES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225124</v>
      </c>
      <c r="G225" s="14">
        <f>IF('[1]TCE - ANEXO III - Preencher'!H234="","",'[1]TCE - ANEXO III - Preencher'!H234)</f>
        <v>44774</v>
      </c>
      <c r="H225" s="15">
        <f>'[1]TCE - ANEXO III - Preencher'!I234</f>
        <v>0</v>
      </c>
      <c r="I225" s="15">
        <f>'[1]TCE - ANEXO III - Preencher'!J234</f>
        <v>1236.1199999999999</v>
      </c>
      <c r="J225" s="15">
        <f>'[1]TCE - ANEXO III - Preencher'!K234</f>
        <v>0</v>
      </c>
      <c r="K225" s="16">
        <f>'[1]TCE - ANEXO III - Preencher'!L234</f>
        <v>162.41</v>
      </c>
      <c r="L225" s="16">
        <f>'[1]TCE - ANEXO III - Preencher'!M234</f>
        <v>14.35</v>
      </c>
      <c r="M225" s="16">
        <f t="shared" si="19"/>
        <v>148.06</v>
      </c>
      <c r="N225" s="16">
        <f>'[1]TCE - ANEXO III - Preencher'!O234</f>
        <v>6.15</v>
      </c>
      <c r="O225" s="16">
        <f>'[1]TCE - ANEXO III - Preencher'!P234</f>
        <v>1.23</v>
      </c>
      <c r="P225" s="17">
        <f t="shared" si="20"/>
        <v>4.92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1389.1</v>
      </c>
    </row>
    <row r="226" spans="1:28" s="4" customFormat="1" x14ac:dyDescent="0.2">
      <c r="A226" s="9">
        <f>IFERROR(VLOOKUP(B226,'[1]DADOS (OCULTAR)'!$Q$3:$S$133,3,0),"")</f>
        <v>10583920000303</v>
      </c>
      <c r="B226" s="10" t="str">
        <f>'[1]TCE - ANEXO III - Preencher'!C235</f>
        <v>UPA CURADO - C.G 004/2022</v>
      </c>
      <c r="C226" s="11"/>
      <c r="D226" s="12" t="str">
        <f>'[1]TCE - ANEXO III - Preencher'!E235</f>
        <v>MIRELA LARIZA XAVIER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223505</v>
      </c>
      <c r="G226" s="14">
        <f>IF('[1]TCE - ANEXO III - Preencher'!H235="","",'[1]TCE - ANEXO III - Preencher'!H235)</f>
        <v>44774</v>
      </c>
      <c r="H226" s="15">
        <f>'[1]TCE - ANEXO III - Preencher'!I235</f>
        <v>0</v>
      </c>
      <c r="I226" s="15">
        <f>'[1]TCE - ANEXO III - Preencher'!J235</f>
        <v>414.95</v>
      </c>
      <c r="J226" s="15">
        <f>'[1]TCE - ANEXO III - Preencher'!K235</f>
        <v>0</v>
      </c>
      <c r="K226" s="16">
        <f>'[1]TCE - ANEXO III - Preencher'!L235</f>
        <v>162.41</v>
      </c>
      <c r="L226" s="16">
        <f>'[1]TCE - ANEXO III - Preencher'!M235</f>
        <v>14.35</v>
      </c>
      <c r="M226" s="16">
        <f t="shared" si="19"/>
        <v>148.06</v>
      </c>
      <c r="N226" s="16">
        <f>'[1]TCE - ANEXO III - Preencher'!O235</f>
        <v>1.59</v>
      </c>
      <c r="O226" s="16">
        <f>'[1]TCE - ANEXO III - Preencher'!P235</f>
        <v>0</v>
      </c>
      <c r="P226" s="17">
        <f t="shared" si="20"/>
        <v>1.59</v>
      </c>
      <c r="Q226" s="16">
        <f>'[1]TCE - ANEXO III - Preencher'!R235</f>
        <v>117.05</v>
      </c>
      <c r="R226" s="16">
        <f>'[1]TCE - ANEXO III - Preencher'!S235</f>
        <v>38.299999999999997</v>
      </c>
      <c r="S226" s="17">
        <f t="shared" si="21"/>
        <v>78.75</v>
      </c>
      <c r="T226" s="16">
        <f>'[1]TCE - ANEXO III - Preencher'!U235</f>
        <v>106.83</v>
      </c>
      <c r="U226" s="16">
        <f>'[1]TCE - ANEXO III - Preencher'!V235</f>
        <v>0</v>
      </c>
      <c r="V226" s="17">
        <f t="shared" si="22"/>
        <v>106.83</v>
      </c>
      <c r="W226" s="18" t="str">
        <f>IF('[1]TCE - ANEXO III - Preencher'!X235="","",'[1]TCE - ANEXO III - Preencher'!X235)</f>
        <v>AUX.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750.18000000000006</v>
      </c>
    </row>
    <row r="227" spans="1:28" s="4" customFormat="1" x14ac:dyDescent="0.2">
      <c r="A227" s="9">
        <f>IFERROR(VLOOKUP(B227,'[1]DADOS (OCULTAR)'!$Q$3:$S$133,3,0),"")</f>
        <v>10583920000303</v>
      </c>
      <c r="B227" s="10" t="str">
        <f>'[1]TCE - ANEXO III - Preencher'!C236</f>
        <v>UPA CURADO - C.G 004/2022</v>
      </c>
      <c r="C227" s="11"/>
      <c r="D227" s="12" t="str">
        <f>'[1]TCE - ANEXO III - Preencher'!E236</f>
        <v>MIRELLYS KETULY SANTOS FARIAS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223505</v>
      </c>
      <c r="G227" s="14">
        <f>IF('[1]TCE - ANEXO III - Preencher'!H236="","",'[1]TCE - ANEXO III - Preencher'!H236)</f>
        <v>44774</v>
      </c>
      <c r="H227" s="15">
        <f>'[1]TCE - ANEXO III - Preencher'!I236</f>
        <v>0</v>
      </c>
      <c r="I227" s="15">
        <f>'[1]TCE - ANEXO III - Preencher'!J236</f>
        <v>340.84</v>
      </c>
      <c r="J227" s="15">
        <f>'[1]TCE - ANEXO III - Preencher'!K236</f>
        <v>0</v>
      </c>
      <c r="K227" s="16">
        <f>'[1]TCE - ANEXO III - Preencher'!L236</f>
        <v>162.41</v>
      </c>
      <c r="L227" s="16">
        <f>'[1]TCE - ANEXO III - Preencher'!M236</f>
        <v>14.35</v>
      </c>
      <c r="M227" s="16">
        <f t="shared" si="19"/>
        <v>148.06</v>
      </c>
      <c r="N227" s="16">
        <f>'[1]TCE - ANEXO III - Preencher'!O236</f>
        <v>1.59</v>
      </c>
      <c r="O227" s="16">
        <f>'[1]TCE - ANEXO III - Preencher'!P236</f>
        <v>0</v>
      </c>
      <c r="P227" s="17">
        <f t="shared" si="20"/>
        <v>1.59</v>
      </c>
      <c r="Q227" s="16">
        <f>'[1]TCE - ANEXO III - Preencher'!R236</f>
        <v>117.05</v>
      </c>
      <c r="R227" s="16">
        <f>'[1]TCE - ANEXO III - Preencher'!S236</f>
        <v>38.299999999999997</v>
      </c>
      <c r="S227" s="17">
        <f t="shared" si="21"/>
        <v>78.75</v>
      </c>
      <c r="T227" s="16">
        <f>'[1]TCE - ANEXO III - Preencher'!U236</f>
        <v>110.51</v>
      </c>
      <c r="U227" s="16">
        <f>'[1]TCE - ANEXO III - Preencher'!V236</f>
        <v>0</v>
      </c>
      <c r="V227" s="17">
        <f t="shared" si="22"/>
        <v>110.51</v>
      </c>
      <c r="W227" s="18" t="str">
        <f>IF('[1]TCE - ANEXO III - Preencher'!X236="","",'[1]TCE - ANEXO III - Preencher'!X236)</f>
        <v>AUX.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679.75</v>
      </c>
    </row>
    <row r="228" spans="1:28" s="4" customFormat="1" x14ac:dyDescent="0.2">
      <c r="A228" s="9">
        <f>IFERROR(VLOOKUP(B228,'[1]DADOS (OCULTAR)'!$Q$3:$S$133,3,0),"")</f>
        <v>10583920000303</v>
      </c>
      <c r="B228" s="10" t="str">
        <f>'[1]TCE - ANEXO III - Preencher'!C237</f>
        <v>UPA CURADO - C.G 004/2022</v>
      </c>
      <c r="C228" s="11"/>
      <c r="D228" s="12" t="str">
        <f>'[1]TCE - ANEXO III - Preencher'!E237</f>
        <v>NADIVANY CAVALCANTI WANDERLEY RIBEIRO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411005</v>
      </c>
      <c r="G228" s="14">
        <f>IF('[1]TCE - ANEXO III - Preencher'!H237="","",'[1]TCE - ANEXO III - Preencher'!H237)</f>
        <v>44774</v>
      </c>
      <c r="H228" s="15">
        <f>'[1]TCE - ANEXO III - Preencher'!I237</f>
        <v>0</v>
      </c>
      <c r="I228" s="15">
        <f>'[1]TCE - ANEXO III - Preencher'!J237</f>
        <v>177.42</v>
      </c>
      <c r="J228" s="15">
        <f>'[1]TCE - ANEXO III - Preencher'!K237</f>
        <v>0</v>
      </c>
      <c r="K228" s="16">
        <f>'[1]TCE - ANEXO III - Preencher'!L237</f>
        <v>162.41</v>
      </c>
      <c r="L228" s="16">
        <f>'[1]TCE - ANEXO III - Preencher'!M237</f>
        <v>14.35</v>
      </c>
      <c r="M228" s="16">
        <f t="shared" si="19"/>
        <v>148.06</v>
      </c>
      <c r="N228" s="16">
        <f>'[1]TCE - ANEXO III - Preencher'!O237</f>
        <v>1.93</v>
      </c>
      <c r="O228" s="16">
        <f>'[1]TCE - ANEXO III - Preencher'!P237</f>
        <v>0</v>
      </c>
      <c r="P228" s="17">
        <f t="shared" si="20"/>
        <v>1.93</v>
      </c>
      <c r="Q228" s="16">
        <f>'[1]TCE - ANEXO III - Preencher'!R237</f>
        <v>117.05</v>
      </c>
      <c r="R228" s="16">
        <f>'[1]TCE - ANEXO III - Preencher'!S237</f>
        <v>38.299999999999997</v>
      </c>
      <c r="S228" s="17">
        <f t="shared" si="21"/>
        <v>78.75</v>
      </c>
      <c r="T228" s="16">
        <f>'[1]TCE - ANEXO III - Preencher'!U237</f>
        <v>69.430000000000007</v>
      </c>
      <c r="U228" s="16">
        <f>'[1]TCE - ANEXO III - Preencher'!V237</f>
        <v>0</v>
      </c>
      <c r="V228" s="17">
        <f t="shared" si="22"/>
        <v>69.430000000000007</v>
      </c>
      <c r="W228" s="18" t="str">
        <f>IF('[1]TCE - ANEXO III - Preencher'!X237="","",'[1]TCE - ANEXO III - Preencher'!X237)</f>
        <v>AUX.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475.59000000000003</v>
      </c>
    </row>
    <row r="229" spans="1:28" s="4" customFormat="1" x14ac:dyDescent="0.2">
      <c r="A229" s="9">
        <f>IFERROR(VLOOKUP(B229,'[1]DADOS (OCULTAR)'!$Q$3:$S$133,3,0),"")</f>
        <v>10583920000303</v>
      </c>
      <c r="B229" s="10" t="str">
        <f>'[1]TCE - ANEXO III - Preencher'!C238</f>
        <v>UPA CURADO - C.G 004/2022</v>
      </c>
      <c r="C229" s="11"/>
      <c r="D229" s="12" t="str">
        <f>'[1]TCE - ANEXO III - Preencher'!E238</f>
        <v>NARAYSE CARLA MARTINS GONÇALVES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322415</v>
      </c>
      <c r="G229" s="14">
        <f>IF('[1]TCE - ANEXO III - Preencher'!H238="","",'[1]TCE - ANEXO III - Preencher'!H238)</f>
        <v>44774</v>
      </c>
      <c r="H229" s="15">
        <f>'[1]TCE - ANEXO III - Preencher'!I238</f>
        <v>0</v>
      </c>
      <c r="I229" s="15">
        <f>'[1]TCE - ANEXO III - Preencher'!J238</f>
        <v>151.47999999999999</v>
      </c>
      <c r="J229" s="15">
        <f>'[1]TCE - ANEXO III - Preencher'!K238</f>
        <v>0</v>
      </c>
      <c r="K229" s="16">
        <f>'[1]TCE - ANEXO III - Preencher'!L238</f>
        <v>162.41</v>
      </c>
      <c r="L229" s="16">
        <f>'[1]TCE - ANEXO III - Preencher'!M238</f>
        <v>14.35</v>
      </c>
      <c r="M229" s="16">
        <f t="shared" si="19"/>
        <v>148.06</v>
      </c>
      <c r="N229" s="16">
        <f>'[1]TCE - ANEXO III - Preencher'!O238</f>
        <v>0</v>
      </c>
      <c r="O229" s="16">
        <f>'[1]TCE - ANEXO III - Preencher'!P238</f>
        <v>1.23</v>
      </c>
      <c r="P229" s="17">
        <f t="shared" si="20"/>
        <v>-1.23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298.30999999999995</v>
      </c>
    </row>
    <row r="230" spans="1:28" s="4" customFormat="1" x14ac:dyDescent="0.2">
      <c r="A230" s="9">
        <f>IFERROR(VLOOKUP(B230,'[1]DADOS (OCULTAR)'!$Q$3:$S$133,3,0),"")</f>
        <v>10583920000303</v>
      </c>
      <c r="B230" s="10" t="str">
        <f>'[1]TCE - ANEXO III - Preencher'!C239</f>
        <v>UPA CURADO - C.G 004/2022</v>
      </c>
      <c r="C230" s="11"/>
      <c r="D230" s="12" t="str">
        <f>'[1]TCE - ANEXO III - Preencher'!E239</f>
        <v>NATALIA SARMENTO SEABRA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225124</v>
      </c>
      <c r="G230" s="14">
        <f>IF('[1]TCE - ANEXO III - Preencher'!H239="","",'[1]TCE - ANEXO III - Preencher'!H239)</f>
        <v>44774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162.41</v>
      </c>
      <c r="L230" s="16">
        <f>'[1]TCE - ANEXO III - Preencher'!M239</f>
        <v>14.35</v>
      </c>
      <c r="M230" s="16">
        <f t="shared" si="19"/>
        <v>148.06</v>
      </c>
      <c r="N230" s="16">
        <f>'[1]TCE - ANEXO III - Preencher'!O239</f>
        <v>6.15</v>
      </c>
      <c r="O230" s="16">
        <f>'[1]TCE - ANEXO III - Preencher'!P239</f>
        <v>1.23</v>
      </c>
      <c r="P230" s="17">
        <f t="shared" si="20"/>
        <v>4.92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152.97999999999999</v>
      </c>
    </row>
    <row r="231" spans="1:28" s="4" customFormat="1" x14ac:dyDescent="0.2">
      <c r="A231" s="9">
        <f>IFERROR(VLOOKUP(B231,'[1]DADOS (OCULTAR)'!$Q$3:$S$133,3,0),"")</f>
        <v>10583920000303</v>
      </c>
      <c r="B231" s="10" t="str">
        <f>'[1]TCE - ANEXO III - Preencher'!C240</f>
        <v>UPA CURADO - C.G 004/2022</v>
      </c>
      <c r="C231" s="11"/>
      <c r="D231" s="12" t="str">
        <f>'[1]TCE - ANEXO III - Preencher'!E240</f>
        <v>NATHALIA BRIGIDA RAMOS LIMA MEDEIROS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131210</v>
      </c>
      <c r="G231" s="14">
        <f>IF('[1]TCE - ANEXO III - Preencher'!H240="","",'[1]TCE - ANEXO III - Preencher'!H240)</f>
        <v>44774</v>
      </c>
      <c r="H231" s="15">
        <f>'[1]TCE - ANEXO III - Preencher'!I240</f>
        <v>0</v>
      </c>
      <c r="I231" s="15">
        <f>'[1]TCE - ANEXO III - Preencher'!J240</f>
        <v>620.16</v>
      </c>
      <c r="J231" s="15">
        <f>'[1]TCE - ANEXO III - Preencher'!K240</f>
        <v>0</v>
      </c>
      <c r="K231" s="16">
        <f>'[1]TCE - ANEXO III - Preencher'!L240</f>
        <v>162.41</v>
      </c>
      <c r="L231" s="16">
        <f>'[1]TCE - ANEXO III - Preencher'!M240</f>
        <v>14.35</v>
      </c>
      <c r="M231" s="16">
        <f t="shared" si="19"/>
        <v>148.06</v>
      </c>
      <c r="N231" s="16">
        <f>'[1]TCE - ANEXO III - Preencher'!O240</f>
        <v>1.59</v>
      </c>
      <c r="O231" s="16">
        <f>'[1]TCE - ANEXO III - Preencher'!P240</f>
        <v>0</v>
      </c>
      <c r="P231" s="17">
        <f t="shared" si="20"/>
        <v>1.59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769.81000000000006</v>
      </c>
    </row>
    <row r="232" spans="1:28" s="4" customFormat="1" x14ac:dyDescent="0.2">
      <c r="A232" s="9">
        <f>IFERROR(VLOOKUP(B232,'[1]DADOS (OCULTAR)'!$Q$3:$S$133,3,0),"")</f>
        <v>10583920000303</v>
      </c>
      <c r="B232" s="10" t="str">
        <f>'[1]TCE - ANEXO III - Preencher'!C241</f>
        <v>UPA CURADO - C.G 004/2022</v>
      </c>
      <c r="C232" s="11"/>
      <c r="D232" s="12" t="str">
        <f>'[1]TCE - ANEXO III - Preencher'!E241</f>
        <v>NICOLE MELQUIADES DOS SANTOS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411005</v>
      </c>
      <c r="G232" s="14">
        <f>IF('[1]TCE - ANEXO III - Preencher'!H241="","",'[1]TCE - ANEXO III - Preencher'!H241)</f>
        <v>44774</v>
      </c>
      <c r="H232" s="15">
        <f>'[1]TCE - ANEXO III - Preencher'!I241</f>
        <v>0</v>
      </c>
      <c r="I232" s="15">
        <f>'[1]TCE - ANEXO III - Preencher'!J241</f>
        <v>11.38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1.93</v>
      </c>
      <c r="O232" s="16">
        <f>'[1]TCE - ANEXO III - Preencher'!P241</f>
        <v>0</v>
      </c>
      <c r="P232" s="17">
        <f t="shared" si="20"/>
        <v>1.93</v>
      </c>
      <c r="Q232" s="16">
        <f>'[1]TCE - ANEXO III - Preencher'!R241</f>
        <v>117.05</v>
      </c>
      <c r="R232" s="16">
        <f>'[1]TCE - ANEXO III - Preencher'!S241</f>
        <v>38.299999999999997</v>
      </c>
      <c r="S232" s="17">
        <f t="shared" si="21"/>
        <v>78.75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92.06</v>
      </c>
    </row>
    <row r="233" spans="1:28" s="4" customFormat="1" x14ac:dyDescent="0.2">
      <c r="A233" s="9">
        <f>IFERROR(VLOOKUP(B233,'[1]DADOS (OCULTAR)'!$Q$3:$S$133,3,0),"")</f>
        <v>10583920000303</v>
      </c>
      <c r="B233" s="10" t="str">
        <f>'[1]TCE - ANEXO III - Preencher'!C242</f>
        <v>UPA CURADO - C.G 004/2022</v>
      </c>
      <c r="C233" s="11"/>
      <c r="D233" s="12" t="str">
        <f>'[1]TCE - ANEXO III - Preencher'!E242</f>
        <v>NIDIA FERNANDES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44774</v>
      </c>
      <c r="H233" s="15">
        <f>'[1]TCE - ANEXO III - Preencher'!I242</f>
        <v>0</v>
      </c>
      <c r="I233" s="15">
        <f>'[1]TCE - ANEXO III - Preencher'!J242</f>
        <v>204.31</v>
      </c>
      <c r="J233" s="15">
        <f>'[1]TCE - ANEXO III - Preencher'!K242</f>
        <v>0</v>
      </c>
      <c r="K233" s="16">
        <f>'[1]TCE - ANEXO III - Preencher'!L242</f>
        <v>162.41</v>
      </c>
      <c r="L233" s="16">
        <f>'[1]TCE - ANEXO III - Preencher'!M242</f>
        <v>14.35</v>
      </c>
      <c r="M233" s="16">
        <f t="shared" si="19"/>
        <v>148.06</v>
      </c>
      <c r="N233" s="16">
        <f>'[1]TCE - ANEXO III - Preencher'!O242</f>
        <v>1.93</v>
      </c>
      <c r="O233" s="16">
        <f>'[1]TCE - ANEXO III - Preencher'!P242</f>
        <v>0</v>
      </c>
      <c r="P233" s="17">
        <f t="shared" si="20"/>
        <v>1.93</v>
      </c>
      <c r="Q233" s="16">
        <f>'[1]TCE - ANEXO III - Preencher'!R242</f>
        <v>117.05</v>
      </c>
      <c r="R233" s="16">
        <f>'[1]TCE - ANEXO III - Preencher'!S242</f>
        <v>38.299999999999997</v>
      </c>
      <c r="S233" s="17">
        <f t="shared" si="21"/>
        <v>78.75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433.05</v>
      </c>
    </row>
    <row r="234" spans="1:28" s="4" customFormat="1" x14ac:dyDescent="0.2">
      <c r="A234" s="9">
        <f>IFERROR(VLOOKUP(B234,'[1]DADOS (OCULTAR)'!$Q$3:$S$133,3,0),"")</f>
        <v>10583920000303</v>
      </c>
      <c r="B234" s="10" t="str">
        <f>'[1]TCE - ANEXO III - Preencher'!C243</f>
        <v>UPA CURADO - C.G 004/2022</v>
      </c>
      <c r="C234" s="11"/>
      <c r="D234" s="12" t="str">
        <f>'[1]TCE - ANEXO III - Preencher'!E243</f>
        <v>NIWTON RODRIGO RIBEIRO DA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782320</v>
      </c>
      <c r="G234" s="14">
        <f>IF('[1]TCE - ANEXO III - Preencher'!H243="","",'[1]TCE - ANEXO III - Preencher'!H243)</f>
        <v>44774</v>
      </c>
      <c r="H234" s="15">
        <f>'[1]TCE - ANEXO III - Preencher'!I243</f>
        <v>0</v>
      </c>
      <c r="I234" s="15">
        <f>'[1]TCE - ANEXO III - Preencher'!J243</f>
        <v>267.22000000000003</v>
      </c>
      <c r="J234" s="15">
        <f>'[1]TCE - ANEXO III - Preencher'!K243</f>
        <v>0</v>
      </c>
      <c r="K234" s="16">
        <f>'[1]TCE - ANEXO III - Preencher'!L243</f>
        <v>162.41</v>
      </c>
      <c r="L234" s="16">
        <f>'[1]TCE - ANEXO III - Preencher'!M243</f>
        <v>14.35</v>
      </c>
      <c r="M234" s="16">
        <f t="shared" si="19"/>
        <v>148.06</v>
      </c>
      <c r="N234" s="16">
        <f>'[1]TCE - ANEXO III - Preencher'!O243</f>
        <v>1.93</v>
      </c>
      <c r="O234" s="16">
        <f>'[1]TCE - ANEXO III - Preencher'!P243</f>
        <v>0</v>
      </c>
      <c r="P234" s="17">
        <f t="shared" si="20"/>
        <v>1.93</v>
      </c>
      <c r="Q234" s="16">
        <f>'[1]TCE - ANEXO III - Preencher'!R243</f>
        <v>117.05</v>
      </c>
      <c r="R234" s="16">
        <f>'[1]TCE - ANEXO III - Preencher'!S243</f>
        <v>38.299999999999997</v>
      </c>
      <c r="S234" s="17">
        <f t="shared" si="21"/>
        <v>78.75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495.96000000000004</v>
      </c>
    </row>
    <row r="235" spans="1:28" s="4" customFormat="1" x14ac:dyDescent="0.2">
      <c r="A235" s="9">
        <f>IFERROR(VLOOKUP(B235,'[1]DADOS (OCULTAR)'!$Q$3:$S$133,3,0),"")</f>
        <v>10583920000303</v>
      </c>
      <c r="B235" s="10" t="str">
        <f>'[1]TCE - ANEXO III - Preencher'!C244</f>
        <v>UPA CURADO - C.G 004/2022</v>
      </c>
      <c r="C235" s="11"/>
      <c r="D235" s="12" t="str">
        <f>'[1]TCE - ANEXO III - Preencher'!E244</f>
        <v>OTACILIO DE ALCANTARA VENANCIO JUNIOR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223208</v>
      </c>
      <c r="G235" s="14">
        <f>IF('[1]TCE - ANEXO III - Preencher'!H244="","",'[1]TCE - ANEXO III - Preencher'!H244)</f>
        <v>44774</v>
      </c>
      <c r="H235" s="15">
        <f>'[1]TCE - ANEXO III - Preencher'!I244</f>
        <v>0</v>
      </c>
      <c r="I235" s="15">
        <f>'[1]TCE - ANEXO III - Preencher'!J244</f>
        <v>317.79000000000002</v>
      </c>
      <c r="J235" s="15">
        <f>'[1]TCE - ANEXO III - Preencher'!K244</f>
        <v>0</v>
      </c>
      <c r="K235" s="16">
        <f>'[1]TCE - ANEXO III - Preencher'!L244</f>
        <v>162.41</v>
      </c>
      <c r="L235" s="16">
        <f>'[1]TCE - ANEXO III - Preencher'!M244</f>
        <v>14.35</v>
      </c>
      <c r="M235" s="16">
        <f t="shared" si="19"/>
        <v>148.06</v>
      </c>
      <c r="N235" s="16">
        <f>'[1]TCE - ANEXO III - Preencher'!O244</f>
        <v>0</v>
      </c>
      <c r="O235" s="16">
        <f>'[1]TCE - ANEXO III - Preencher'!P244</f>
        <v>1.23</v>
      </c>
      <c r="P235" s="17">
        <f t="shared" si="20"/>
        <v>-1.23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464.62</v>
      </c>
    </row>
    <row r="236" spans="1:28" s="4" customFormat="1" x14ac:dyDescent="0.2">
      <c r="A236" s="9">
        <f>IFERROR(VLOOKUP(B236,'[1]DADOS (OCULTAR)'!$Q$3:$S$133,3,0),"")</f>
        <v>10583920000303</v>
      </c>
      <c r="B236" s="10" t="str">
        <f>'[1]TCE - ANEXO III - Preencher'!C245</f>
        <v>UPA CURADO - C.G 004/2022</v>
      </c>
      <c r="C236" s="11"/>
      <c r="D236" s="12" t="str">
        <f>'[1]TCE - ANEXO III - Preencher'!E245</f>
        <v>PATRICIA BARBOSA DE CARVALHO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44774</v>
      </c>
      <c r="H236" s="15">
        <f>'[1]TCE - ANEXO III - Preencher'!I245</f>
        <v>0</v>
      </c>
      <c r="I236" s="15">
        <f>'[1]TCE - ANEXO III - Preencher'!J245</f>
        <v>140.72999999999999</v>
      </c>
      <c r="J236" s="15">
        <f>'[1]TCE - ANEXO III - Preencher'!K245</f>
        <v>0</v>
      </c>
      <c r="K236" s="16">
        <f>'[1]TCE - ANEXO III - Preencher'!L245</f>
        <v>162.41</v>
      </c>
      <c r="L236" s="16">
        <f>'[1]TCE - ANEXO III - Preencher'!M245</f>
        <v>14.35</v>
      </c>
      <c r="M236" s="16">
        <f t="shared" si="19"/>
        <v>148.06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117.05</v>
      </c>
      <c r="R236" s="16">
        <f>'[1]TCE - ANEXO III - Preencher'!S245</f>
        <v>38.299999999999997</v>
      </c>
      <c r="S236" s="17">
        <f t="shared" si="21"/>
        <v>78.75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369.46999999999997</v>
      </c>
    </row>
    <row r="237" spans="1:28" s="4" customFormat="1" x14ac:dyDescent="0.2">
      <c r="A237" s="9">
        <f>IFERROR(VLOOKUP(B237,'[1]DADOS (OCULTAR)'!$Q$3:$S$133,3,0),"")</f>
        <v>10583920000303</v>
      </c>
      <c r="B237" s="10" t="str">
        <f>'[1]TCE - ANEXO III - Preencher'!C246</f>
        <v>UPA CURADO - C.G 004/2022</v>
      </c>
      <c r="C237" s="11"/>
      <c r="D237" s="12" t="str">
        <f>'[1]TCE - ANEXO III - Preencher'!E246</f>
        <v>PATRICIA CAMPELLO PEIXOTO GINANE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225124</v>
      </c>
      <c r="G237" s="14">
        <f>IF('[1]TCE - ANEXO III - Preencher'!H246="","",'[1]TCE - ANEXO III - Preencher'!H246)</f>
        <v>44774</v>
      </c>
      <c r="H237" s="15">
        <f>'[1]TCE - ANEXO III - Preencher'!I246</f>
        <v>0</v>
      </c>
      <c r="I237" s="15">
        <f>'[1]TCE - ANEXO III - Preencher'!J246</f>
        <v>661.02</v>
      </c>
      <c r="J237" s="15">
        <f>'[1]TCE - ANEXO III - Preencher'!K246</f>
        <v>0</v>
      </c>
      <c r="K237" s="16">
        <f>'[1]TCE - ANEXO III - Preencher'!L246</f>
        <v>162.41</v>
      </c>
      <c r="L237" s="16">
        <f>'[1]TCE - ANEXO III - Preencher'!M246</f>
        <v>14.35</v>
      </c>
      <c r="M237" s="16">
        <f t="shared" si="19"/>
        <v>148.06</v>
      </c>
      <c r="N237" s="16">
        <f>'[1]TCE - ANEXO III - Preencher'!O246</f>
        <v>6.15</v>
      </c>
      <c r="O237" s="16">
        <f>'[1]TCE - ANEXO III - Preencher'!P246</f>
        <v>1.23</v>
      </c>
      <c r="P237" s="17">
        <f t="shared" si="20"/>
        <v>4.92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813.99999999999989</v>
      </c>
    </row>
    <row r="238" spans="1:28" s="4" customFormat="1" x14ac:dyDescent="0.2">
      <c r="A238" s="9">
        <f>IFERROR(VLOOKUP(B238,'[1]DADOS (OCULTAR)'!$Q$3:$S$133,3,0),"")</f>
        <v>10583920000303</v>
      </c>
      <c r="B238" s="10" t="str">
        <f>'[1]TCE - ANEXO III - Preencher'!C247</f>
        <v>UPA CURADO - C.G 004/2022</v>
      </c>
      <c r="C238" s="11"/>
      <c r="D238" s="12" t="str">
        <f>'[1]TCE - ANEXO III - Preencher'!E247</f>
        <v>PAULA ADRIANA GOMES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44774</v>
      </c>
      <c r="H238" s="15">
        <f>'[1]TCE - ANEXO III - Preencher'!I247</f>
        <v>0</v>
      </c>
      <c r="I238" s="15">
        <f>'[1]TCE - ANEXO III - Preencher'!J247</f>
        <v>52.08</v>
      </c>
      <c r="J238" s="15">
        <f>'[1]TCE - ANEXO III - Preencher'!K247</f>
        <v>0</v>
      </c>
      <c r="K238" s="16">
        <f>'[1]TCE - ANEXO III - Preencher'!L247</f>
        <v>162.41</v>
      </c>
      <c r="L238" s="16">
        <f>'[1]TCE - ANEXO III - Preencher'!M247</f>
        <v>14.35</v>
      </c>
      <c r="M238" s="16">
        <f t="shared" si="19"/>
        <v>148.06</v>
      </c>
      <c r="N238" s="16">
        <f>'[1]TCE - ANEXO III - Preencher'!O247</f>
        <v>1.93</v>
      </c>
      <c r="O238" s="16">
        <f>'[1]TCE - ANEXO III - Preencher'!P247</f>
        <v>0</v>
      </c>
      <c r="P238" s="17">
        <f t="shared" si="20"/>
        <v>1.93</v>
      </c>
      <c r="Q238" s="16">
        <f>'[1]TCE - ANEXO III - Preencher'!R247</f>
        <v>117.05</v>
      </c>
      <c r="R238" s="16">
        <f>'[1]TCE - ANEXO III - Preencher'!S247</f>
        <v>38.299999999999997</v>
      </c>
      <c r="S238" s="17">
        <f t="shared" si="21"/>
        <v>78.75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280.82</v>
      </c>
    </row>
    <row r="239" spans="1:28" s="4" customFormat="1" x14ac:dyDescent="0.2">
      <c r="A239" s="9">
        <f>IFERROR(VLOOKUP(B239,'[1]DADOS (OCULTAR)'!$Q$3:$S$133,3,0),"")</f>
        <v>10583920000303</v>
      </c>
      <c r="B239" s="10" t="str">
        <f>'[1]TCE - ANEXO III - Preencher'!C248</f>
        <v>UPA CURADO - C.G 004/2022</v>
      </c>
      <c r="C239" s="11"/>
      <c r="D239" s="12" t="str">
        <f>'[1]TCE - ANEXO III - Preencher'!E248</f>
        <v>PAULA BARROS BORGES DE OLIVEIRA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225124</v>
      </c>
      <c r="G239" s="14">
        <f>IF('[1]TCE - ANEXO III - Preencher'!H248="","",'[1]TCE - ANEXO III - Preencher'!H248)</f>
        <v>44774</v>
      </c>
      <c r="H239" s="15">
        <f>'[1]TCE - ANEXO III - Preencher'!I248</f>
        <v>0</v>
      </c>
      <c r="I239" s="15">
        <f>'[1]TCE - ANEXO III - Preencher'!J248</f>
        <v>372.49</v>
      </c>
      <c r="J239" s="15">
        <f>'[1]TCE - ANEXO III - Preencher'!K248</f>
        <v>0</v>
      </c>
      <c r="K239" s="16">
        <f>'[1]TCE - ANEXO III - Preencher'!L248</f>
        <v>162.41</v>
      </c>
      <c r="L239" s="16">
        <f>'[1]TCE - ANEXO III - Preencher'!M248</f>
        <v>14.35</v>
      </c>
      <c r="M239" s="16">
        <f t="shared" si="19"/>
        <v>148.06</v>
      </c>
      <c r="N239" s="16">
        <f>'[1]TCE - ANEXO III - Preencher'!O248</f>
        <v>6.15</v>
      </c>
      <c r="O239" s="16">
        <f>'[1]TCE - ANEXO III - Preencher'!P248</f>
        <v>1.23</v>
      </c>
      <c r="P239" s="17">
        <f t="shared" si="20"/>
        <v>4.92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525.46999999999991</v>
      </c>
    </row>
    <row r="240" spans="1:28" s="4" customFormat="1" x14ac:dyDescent="0.2">
      <c r="A240" s="9">
        <f>IFERROR(VLOOKUP(B240,'[1]DADOS (OCULTAR)'!$Q$3:$S$133,3,0),"")</f>
        <v>10583920000303</v>
      </c>
      <c r="B240" s="10" t="str">
        <f>'[1]TCE - ANEXO III - Preencher'!C249</f>
        <v>UPA CURADO - C.G 004/2022</v>
      </c>
      <c r="C240" s="11"/>
      <c r="D240" s="12" t="str">
        <f>'[1]TCE - ANEXO III - Preencher'!E249</f>
        <v>PAULO MARCELO CHAVES DE LIMA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225270</v>
      </c>
      <c r="G240" s="14">
        <f>IF('[1]TCE - ANEXO III - Preencher'!H249="","",'[1]TCE - ANEXO III - Preencher'!H249)</f>
        <v>44774</v>
      </c>
      <c r="H240" s="15">
        <f>'[1]TCE - ANEXO III - Preencher'!I249</f>
        <v>0</v>
      </c>
      <c r="I240" s="15">
        <f>'[1]TCE - ANEXO III - Preencher'!J249</f>
        <v>1179.21</v>
      </c>
      <c r="J240" s="15">
        <f>'[1]TCE - ANEXO III - Preencher'!K249</f>
        <v>0</v>
      </c>
      <c r="K240" s="16">
        <f>'[1]TCE - ANEXO III - Preencher'!L249</f>
        <v>162.41</v>
      </c>
      <c r="L240" s="16">
        <f>'[1]TCE - ANEXO III - Preencher'!M249</f>
        <v>14.35</v>
      </c>
      <c r="M240" s="16">
        <f t="shared" si="19"/>
        <v>148.06</v>
      </c>
      <c r="N240" s="16">
        <f>'[1]TCE - ANEXO III - Preencher'!O249</f>
        <v>6.15</v>
      </c>
      <c r="O240" s="16">
        <f>'[1]TCE - ANEXO III - Preencher'!P249</f>
        <v>1.23</v>
      </c>
      <c r="P240" s="17">
        <f t="shared" si="20"/>
        <v>4.92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1332.19</v>
      </c>
    </row>
    <row r="241" spans="1:28" s="4" customFormat="1" x14ac:dyDescent="0.2">
      <c r="A241" s="9">
        <f>IFERROR(VLOOKUP(B241,'[1]DADOS (OCULTAR)'!$Q$3:$S$133,3,0),"")</f>
        <v>10583920000303</v>
      </c>
      <c r="B241" s="10" t="str">
        <f>'[1]TCE - ANEXO III - Preencher'!C250</f>
        <v>UPA CURADO - C.G 004/2022</v>
      </c>
      <c r="C241" s="11"/>
      <c r="D241" s="12" t="str">
        <f>'[1]TCE - ANEXO III - Preencher'!E250</f>
        <v>PEDRO PAULO PITT DE LIMA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225270</v>
      </c>
      <c r="G241" s="14">
        <f>IF('[1]TCE - ANEXO III - Preencher'!H250="","",'[1]TCE - ANEXO III - Preencher'!H250)</f>
        <v>44774</v>
      </c>
      <c r="H241" s="15">
        <f>'[1]TCE - ANEXO III - Preencher'!I250</f>
        <v>0</v>
      </c>
      <c r="I241" s="15">
        <f>'[1]TCE - ANEXO III - Preencher'!J250</f>
        <v>555.12</v>
      </c>
      <c r="J241" s="15">
        <f>'[1]TCE - ANEXO III - Preencher'!K250</f>
        <v>0</v>
      </c>
      <c r="K241" s="16">
        <f>'[1]TCE - ANEXO III - Preencher'!L250</f>
        <v>162.41</v>
      </c>
      <c r="L241" s="16">
        <f>'[1]TCE - ANEXO III - Preencher'!M250</f>
        <v>14.35</v>
      </c>
      <c r="M241" s="16">
        <f t="shared" si="19"/>
        <v>148.06</v>
      </c>
      <c r="N241" s="16">
        <f>'[1]TCE - ANEXO III - Preencher'!O250</f>
        <v>6.15</v>
      </c>
      <c r="O241" s="16">
        <f>'[1]TCE - ANEXO III - Preencher'!P250</f>
        <v>1.23</v>
      </c>
      <c r="P241" s="17">
        <f t="shared" si="20"/>
        <v>4.92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708.1</v>
      </c>
    </row>
    <row r="242" spans="1:28" s="4" customFormat="1" x14ac:dyDescent="0.2">
      <c r="A242" s="9">
        <f>IFERROR(VLOOKUP(B242,'[1]DADOS (OCULTAR)'!$Q$3:$S$133,3,0),"")</f>
        <v>10583920000303</v>
      </c>
      <c r="B242" s="10" t="str">
        <f>'[1]TCE - ANEXO III - Preencher'!C251</f>
        <v>UPA CURADO - C.G 004/2022</v>
      </c>
      <c r="C242" s="11"/>
      <c r="D242" s="12" t="str">
        <f>'[1]TCE - ANEXO III - Preencher'!E251</f>
        <v>PERSUS RODRIGO BETTENMULLER DE ARAUJO MANSO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225125</v>
      </c>
      <c r="G242" s="14">
        <f>IF('[1]TCE - ANEXO III - Preencher'!H251="","",'[1]TCE - ANEXO III - Preencher'!H251)</f>
        <v>44774</v>
      </c>
      <c r="H242" s="15">
        <f>'[1]TCE - ANEXO III - Preencher'!I251</f>
        <v>0</v>
      </c>
      <c r="I242" s="15">
        <f>'[1]TCE - ANEXO III - Preencher'!J251</f>
        <v>387.04</v>
      </c>
      <c r="J242" s="15">
        <f>'[1]TCE - ANEXO III - Preencher'!K251</f>
        <v>0</v>
      </c>
      <c r="K242" s="16">
        <f>'[1]TCE - ANEXO III - Preencher'!L251</f>
        <v>162.41</v>
      </c>
      <c r="L242" s="16">
        <f>'[1]TCE - ANEXO III - Preencher'!M251</f>
        <v>14.35</v>
      </c>
      <c r="M242" s="16">
        <f t="shared" si="19"/>
        <v>148.06</v>
      </c>
      <c r="N242" s="16">
        <f>'[1]TCE - ANEXO III - Preencher'!O251</f>
        <v>6.15</v>
      </c>
      <c r="O242" s="16">
        <f>'[1]TCE - ANEXO III - Preencher'!P251</f>
        <v>1.23</v>
      </c>
      <c r="P242" s="17">
        <f t="shared" si="20"/>
        <v>4.92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540.02</v>
      </c>
    </row>
    <row r="243" spans="1:28" s="4" customFormat="1" x14ac:dyDescent="0.2">
      <c r="A243" s="9">
        <f>IFERROR(VLOOKUP(B243,'[1]DADOS (OCULTAR)'!$Q$3:$S$133,3,0),"")</f>
        <v>10583920000303</v>
      </c>
      <c r="B243" s="10" t="str">
        <f>'[1]TCE - ANEXO III - Preencher'!C252</f>
        <v>UPA CURADO - C.G 004/2022</v>
      </c>
      <c r="C243" s="11"/>
      <c r="D243" s="12" t="str">
        <f>'[1]TCE - ANEXO III - Preencher'!E252</f>
        <v>RAFAEL EVERTON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44774</v>
      </c>
      <c r="H243" s="15">
        <f>'[1]TCE - ANEXO III - Preencher'!I252</f>
        <v>0</v>
      </c>
      <c r="I243" s="15">
        <f>'[1]TCE - ANEXO III - Preencher'!J252</f>
        <v>147.41999999999999</v>
      </c>
      <c r="J243" s="15">
        <f>'[1]TCE - ANEXO III - Preencher'!K252</f>
        <v>0</v>
      </c>
      <c r="K243" s="16">
        <f>'[1]TCE - ANEXO III - Preencher'!L252</f>
        <v>162.41</v>
      </c>
      <c r="L243" s="16">
        <f>'[1]TCE - ANEXO III - Preencher'!M252</f>
        <v>14.35</v>
      </c>
      <c r="M243" s="16">
        <f t="shared" si="19"/>
        <v>148.06</v>
      </c>
      <c r="N243" s="16">
        <f>'[1]TCE - ANEXO III - Preencher'!O252</f>
        <v>1.93</v>
      </c>
      <c r="O243" s="16">
        <f>'[1]TCE - ANEXO III - Preencher'!P252</f>
        <v>0</v>
      </c>
      <c r="P243" s="17">
        <f t="shared" si="20"/>
        <v>1.93</v>
      </c>
      <c r="Q243" s="16">
        <f>'[1]TCE - ANEXO III - Preencher'!R252</f>
        <v>117.05</v>
      </c>
      <c r="R243" s="16">
        <f>'[1]TCE - ANEXO III - Preencher'!S252</f>
        <v>38.299999999999997</v>
      </c>
      <c r="S243" s="17">
        <f t="shared" si="21"/>
        <v>78.75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376.16</v>
      </c>
    </row>
    <row r="244" spans="1:28" s="4" customFormat="1" x14ac:dyDescent="0.2">
      <c r="A244" s="9">
        <f>IFERROR(VLOOKUP(B244,'[1]DADOS (OCULTAR)'!$Q$3:$S$133,3,0),"")</f>
        <v>10583920000303</v>
      </c>
      <c r="B244" s="10" t="str">
        <f>'[1]TCE - ANEXO III - Preencher'!C253</f>
        <v>UPA CURADO - C.G 004/2022</v>
      </c>
      <c r="C244" s="11"/>
      <c r="D244" s="12" t="str">
        <f>'[1]TCE - ANEXO III - Preencher'!E253</f>
        <v>RAFAEL KIM FERREIRA COELHO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225125</v>
      </c>
      <c r="G244" s="14">
        <f>IF('[1]TCE - ANEXO III - Preencher'!H253="","",'[1]TCE - ANEXO III - Preencher'!H253)</f>
        <v>44774</v>
      </c>
      <c r="H244" s="15">
        <f>'[1]TCE - ANEXO III - Preencher'!I253</f>
        <v>0</v>
      </c>
      <c r="I244" s="15">
        <f>'[1]TCE - ANEXO III - Preencher'!J253</f>
        <v>631.94000000000005</v>
      </c>
      <c r="J244" s="15">
        <f>'[1]TCE - ANEXO III - Preencher'!K253</f>
        <v>0</v>
      </c>
      <c r="K244" s="16">
        <f>'[1]TCE - ANEXO III - Preencher'!L253</f>
        <v>162.41</v>
      </c>
      <c r="L244" s="16">
        <f>'[1]TCE - ANEXO III - Preencher'!M253</f>
        <v>14.35</v>
      </c>
      <c r="M244" s="16">
        <f t="shared" si="19"/>
        <v>148.06</v>
      </c>
      <c r="N244" s="16">
        <f>'[1]TCE - ANEXO III - Preencher'!O253</f>
        <v>6.15</v>
      </c>
      <c r="O244" s="16">
        <f>'[1]TCE - ANEXO III - Preencher'!P253</f>
        <v>1.23</v>
      </c>
      <c r="P244" s="17">
        <f t="shared" si="20"/>
        <v>4.92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784.92</v>
      </c>
    </row>
    <row r="245" spans="1:28" s="4" customFormat="1" x14ac:dyDescent="0.2">
      <c r="A245" s="9">
        <f>IFERROR(VLOOKUP(B245,'[1]DADOS (OCULTAR)'!$Q$3:$S$133,3,0),"")</f>
        <v>10583920000303</v>
      </c>
      <c r="B245" s="10" t="str">
        <f>'[1]TCE - ANEXO III - Preencher'!C254</f>
        <v>UPA CURADO - C.G 004/2022</v>
      </c>
      <c r="C245" s="11"/>
      <c r="D245" s="12" t="str">
        <f>'[1]TCE - ANEXO III - Preencher'!E254</f>
        <v>RAFAEL MELO AZEDO VIEIRA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225270</v>
      </c>
      <c r="G245" s="14">
        <f>IF('[1]TCE - ANEXO III - Preencher'!H254="","",'[1]TCE - ANEXO III - Preencher'!H254)</f>
        <v>44774</v>
      </c>
      <c r="H245" s="15">
        <f>'[1]TCE - ANEXO III - Preencher'!I254</f>
        <v>0</v>
      </c>
      <c r="I245" s="15">
        <f>'[1]TCE - ANEXO III - Preencher'!J254</f>
        <v>555.12</v>
      </c>
      <c r="J245" s="15">
        <f>'[1]TCE - ANEXO III - Preencher'!K254</f>
        <v>0</v>
      </c>
      <c r="K245" s="16">
        <f>'[1]TCE - ANEXO III - Preencher'!L254</f>
        <v>162.41</v>
      </c>
      <c r="L245" s="16">
        <f>'[1]TCE - ANEXO III - Preencher'!M254</f>
        <v>14.35</v>
      </c>
      <c r="M245" s="16">
        <f t="shared" si="19"/>
        <v>148.06</v>
      </c>
      <c r="N245" s="16">
        <f>'[1]TCE - ANEXO III - Preencher'!O254</f>
        <v>6.15</v>
      </c>
      <c r="O245" s="16">
        <f>'[1]TCE - ANEXO III - Preencher'!P254</f>
        <v>1.23</v>
      </c>
      <c r="P245" s="17">
        <f t="shared" si="20"/>
        <v>4.92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708.1</v>
      </c>
    </row>
    <row r="246" spans="1:28" s="4" customFormat="1" x14ac:dyDescent="0.2">
      <c r="A246" s="9">
        <f>IFERROR(VLOOKUP(B246,'[1]DADOS (OCULTAR)'!$Q$3:$S$133,3,0),"")</f>
        <v>10583920000303</v>
      </c>
      <c r="B246" s="10" t="str">
        <f>'[1]TCE - ANEXO III - Preencher'!C255</f>
        <v>UPA CURADO - C.G 004/2022</v>
      </c>
      <c r="C246" s="11"/>
      <c r="D246" s="12" t="str">
        <f>'[1]TCE - ANEXO III - Preencher'!E255</f>
        <v>RAISSA LEITE PINHO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225125</v>
      </c>
      <c r="G246" s="14">
        <f>IF('[1]TCE - ANEXO III - Preencher'!H255="","",'[1]TCE - ANEXO III - Preencher'!H255)</f>
        <v>44774</v>
      </c>
      <c r="H246" s="15">
        <f>'[1]TCE - ANEXO III - Preencher'!I255</f>
        <v>0</v>
      </c>
      <c r="I246" s="15">
        <f>'[1]TCE - ANEXO III - Preencher'!J255</f>
        <v>1033.26</v>
      </c>
      <c r="J246" s="15">
        <f>'[1]TCE - ANEXO III - Preencher'!K255</f>
        <v>0</v>
      </c>
      <c r="K246" s="16">
        <f>'[1]TCE - ANEXO III - Preencher'!L255</f>
        <v>162.41</v>
      </c>
      <c r="L246" s="16">
        <f>'[1]TCE - ANEXO III - Preencher'!M255</f>
        <v>14.35</v>
      </c>
      <c r="M246" s="16">
        <f t="shared" si="19"/>
        <v>148.06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1186.24</v>
      </c>
    </row>
    <row r="247" spans="1:28" s="4" customFormat="1" x14ac:dyDescent="0.2">
      <c r="A247" s="9">
        <f>IFERROR(VLOOKUP(B247,'[1]DADOS (OCULTAR)'!$Q$3:$S$133,3,0),"")</f>
        <v>10583920000303</v>
      </c>
      <c r="B247" s="10" t="str">
        <f>'[1]TCE - ANEXO III - Preencher'!C256</f>
        <v>UPA CURADO - C.G 004/2022</v>
      </c>
      <c r="C247" s="11"/>
      <c r="D247" s="12" t="str">
        <f>'[1]TCE - ANEXO III - Preencher'!E256</f>
        <v>RAMIRO SEVERINO DE OLIVEIRA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322205</v>
      </c>
      <c r="G247" s="14">
        <f>IF('[1]TCE - ANEXO III - Preencher'!H256="","",'[1]TCE - ANEXO III - Preencher'!H256)</f>
        <v>44774</v>
      </c>
      <c r="H247" s="15">
        <f>'[1]TCE - ANEXO III - Preencher'!I256</f>
        <v>0</v>
      </c>
      <c r="I247" s="15">
        <f>'[1]TCE - ANEXO III - Preencher'!J256</f>
        <v>202.43</v>
      </c>
      <c r="J247" s="15">
        <f>'[1]TCE - ANEXO III - Preencher'!K256</f>
        <v>0</v>
      </c>
      <c r="K247" s="16">
        <f>'[1]TCE - ANEXO III - Preencher'!L256</f>
        <v>162.41</v>
      </c>
      <c r="L247" s="16">
        <f>'[1]TCE - ANEXO III - Preencher'!M256</f>
        <v>14.35</v>
      </c>
      <c r="M247" s="16">
        <f t="shared" si="19"/>
        <v>148.06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117.05</v>
      </c>
      <c r="R247" s="16">
        <f>'[1]TCE - ANEXO III - Preencher'!S256</f>
        <v>38.299999999999997</v>
      </c>
      <c r="S247" s="17">
        <f t="shared" si="21"/>
        <v>78.75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431.17</v>
      </c>
    </row>
    <row r="248" spans="1:28" s="4" customFormat="1" x14ac:dyDescent="0.2">
      <c r="A248" s="9">
        <f>IFERROR(VLOOKUP(B248,'[1]DADOS (OCULTAR)'!$Q$3:$S$133,3,0),"")</f>
        <v>10583920000303</v>
      </c>
      <c r="B248" s="10" t="str">
        <f>'[1]TCE - ANEXO III - Preencher'!C257</f>
        <v>UPA CURADO - C.G 004/2022</v>
      </c>
      <c r="C248" s="11"/>
      <c r="D248" s="12" t="str">
        <f>'[1]TCE - ANEXO III - Preencher'!E257</f>
        <v>RAUL RAMOS DE MELO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223505</v>
      </c>
      <c r="G248" s="14">
        <f>IF('[1]TCE - ANEXO III - Preencher'!H257="","",'[1]TCE - ANEXO III - Preencher'!H257)</f>
        <v>44774</v>
      </c>
      <c r="H248" s="15">
        <f>'[1]TCE - ANEXO III - Preencher'!I257</f>
        <v>0</v>
      </c>
      <c r="I248" s="15">
        <f>'[1]TCE - ANEXO III - Preencher'!J257</f>
        <v>314.05</v>
      </c>
      <c r="J248" s="15">
        <f>'[1]TCE - ANEXO III - Preencher'!K257</f>
        <v>0</v>
      </c>
      <c r="K248" s="16">
        <f>'[1]TCE - ANEXO III - Preencher'!L257</f>
        <v>162.41</v>
      </c>
      <c r="L248" s="16">
        <f>'[1]TCE - ANEXO III - Preencher'!M257</f>
        <v>14.35</v>
      </c>
      <c r="M248" s="16">
        <f t="shared" si="19"/>
        <v>148.06</v>
      </c>
      <c r="N248" s="16">
        <f>'[1]TCE - ANEXO III - Preencher'!O257</f>
        <v>1.59</v>
      </c>
      <c r="O248" s="16">
        <f>'[1]TCE - ANEXO III - Preencher'!P257</f>
        <v>0</v>
      </c>
      <c r="P248" s="17">
        <f t="shared" si="20"/>
        <v>1.59</v>
      </c>
      <c r="Q248" s="16">
        <f>'[1]TCE - ANEXO III - Preencher'!R257</f>
        <v>117.05</v>
      </c>
      <c r="R248" s="16">
        <f>'[1]TCE - ANEXO III - Preencher'!S257</f>
        <v>38.299999999999997</v>
      </c>
      <c r="S248" s="17">
        <f t="shared" si="21"/>
        <v>78.75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542.45000000000005</v>
      </c>
    </row>
    <row r="249" spans="1:28" s="4" customFormat="1" x14ac:dyDescent="0.2">
      <c r="A249" s="9">
        <f>IFERROR(VLOOKUP(B249,'[1]DADOS (OCULTAR)'!$Q$3:$S$133,3,0),"")</f>
        <v>10583920000303</v>
      </c>
      <c r="B249" s="10" t="str">
        <f>'[1]TCE - ANEXO III - Preencher'!C258</f>
        <v>UPA CURADO - C.G 004/2022</v>
      </c>
      <c r="C249" s="11"/>
      <c r="D249" s="12" t="str">
        <f>'[1]TCE - ANEXO III - Preencher'!E258</f>
        <v>REJANE DO ESPIRITO SANTO SOUZA FERREIRA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322205</v>
      </c>
      <c r="G249" s="14">
        <f>IF('[1]TCE - ANEXO III - Preencher'!H258="","",'[1]TCE - ANEXO III - Preencher'!H258)</f>
        <v>44774</v>
      </c>
      <c r="H249" s="15">
        <f>'[1]TCE - ANEXO III - Preencher'!I258</f>
        <v>0</v>
      </c>
      <c r="I249" s="15">
        <f>'[1]TCE - ANEXO III - Preencher'!J258</f>
        <v>171.21</v>
      </c>
      <c r="J249" s="15">
        <f>'[1]TCE - ANEXO III - Preencher'!K258</f>
        <v>0</v>
      </c>
      <c r="K249" s="16">
        <f>'[1]TCE - ANEXO III - Preencher'!L258</f>
        <v>162.41</v>
      </c>
      <c r="L249" s="16">
        <f>'[1]TCE - ANEXO III - Preencher'!M258</f>
        <v>14.35</v>
      </c>
      <c r="M249" s="16">
        <f t="shared" si="19"/>
        <v>148.06</v>
      </c>
      <c r="N249" s="16">
        <f>'[1]TCE - ANEXO III - Preencher'!O258</f>
        <v>1.93</v>
      </c>
      <c r="O249" s="16">
        <f>'[1]TCE - ANEXO III - Preencher'!P258</f>
        <v>0</v>
      </c>
      <c r="P249" s="17">
        <f t="shared" si="20"/>
        <v>1.93</v>
      </c>
      <c r="Q249" s="16">
        <f>'[1]TCE - ANEXO III - Preencher'!R258</f>
        <v>117.05</v>
      </c>
      <c r="R249" s="16">
        <f>'[1]TCE - ANEXO III - Preencher'!S258</f>
        <v>38.299999999999997</v>
      </c>
      <c r="S249" s="17">
        <f t="shared" si="21"/>
        <v>78.75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399.95</v>
      </c>
    </row>
    <row r="250" spans="1:28" s="4" customFormat="1" x14ac:dyDescent="0.2">
      <c r="A250" s="9">
        <f>IFERROR(VLOOKUP(B250,'[1]DADOS (OCULTAR)'!$Q$3:$S$133,3,0),"")</f>
        <v>10583920000303</v>
      </c>
      <c r="B250" s="10" t="str">
        <f>'[1]TCE - ANEXO III - Preencher'!C259</f>
        <v>UPA CURADO - C.G 004/2022</v>
      </c>
      <c r="C250" s="11"/>
      <c r="D250" s="12" t="str">
        <f>'[1]TCE - ANEXO III - Preencher'!E259</f>
        <v>RHAISSA MENELAU LINS E SILVA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225125</v>
      </c>
      <c r="G250" s="14">
        <f>IF('[1]TCE - ANEXO III - Preencher'!H259="","",'[1]TCE - ANEXO III - Preencher'!H259)</f>
        <v>44774</v>
      </c>
      <c r="H250" s="15">
        <f>'[1]TCE - ANEXO III - Preencher'!I259</f>
        <v>0</v>
      </c>
      <c r="I250" s="15">
        <f>'[1]TCE - ANEXO III - Preencher'!J259</f>
        <v>414.01</v>
      </c>
      <c r="J250" s="15">
        <f>'[1]TCE - ANEXO III - Preencher'!K259</f>
        <v>0</v>
      </c>
      <c r="K250" s="16">
        <f>'[1]TCE - ANEXO III - Preencher'!L259</f>
        <v>162.41</v>
      </c>
      <c r="L250" s="16">
        <f>'[1]TCE - ANEXO III - Preencher'!M259</f>
        <v>14.35</v>
      </c>
      <c r="M250" s="16">
        <f t="shared" si="19"/>
        <v>148.06</v>
      </c>
      <c r="N250" s="16">
        <f>'[1]TCE - ANEXO III - Preencher'!O259</f>
        <v>6.15</v>
      </c>
      <c r="O250" s="16">
        <f>'[1]TCE - ANEXO III - Preencher'!P259</f>
        <v>1.23</v>
      </c>
      <c r="P250" s="17">
        <f t="shared" si="20"/>
        <v>4.92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566.9899999999999</v>
      </c>
    </row>
    <row r="251" spans="1:28" s="4" customFormat="1" x14ac:dyDescent="0.2">
      <c r="A251" s="9">
        <f>IFERROR(VLOOKUP(B251,'[1]DADOS (OCULTAR)'!$Q$3:$S$133,3,0),"")</f>
        <v>10583920000303</v>
      </c>
      <c r="B251" s="10" t="str">
        <f>'[1]TCE - ANEXO III - Preencher'!C260</f>
        <v>UPA CURADO - C.G 004/2022</v>
      </c>
      <c r="C251" s="11"/>
      <c r="D251" s="12" t="str">
        <f>'[1]TCE - ANEXO III - Preencher'!E260</f>
        <v>RITA DE CASSIA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223505</v>
      </c>
      <c r="G251" s="14">
        <f>IF('[1]TCE - ANEXO III - Preencher'!H260="","",'[1]TCE - ANEXO III - Preencher'!H260)</f>
        <v>44774</v>
      </c>
      <c r="H251" s="15">
        <f>'[1]TCE - ANEXO III - Preencher'!I260</f>
        <v>0</v>
      </c>
      <c r="I251" s="15">
        <f>'[1]TCE - ANEXO III - Preencher'!J260</f>
        <v>322.61</v>
      </c>
      <c r="J251" s="15">
        <f>'[1]TCE - ANEXO III - Preencher'!K260</f>
        <v>0</v>
      </c>
      <c r="K251" s="16">
        <f>'[1]TCE - ANEXO III - Preencher'!L260</f>
        <v>162.41</v>
      </c>
      <c r="L251" s="16">
        <f>'[1]TCE - ANEXO III - Preencher'!M260</f>
        <v>14.35</v>
      </c>
      <c r="M251" s="16">
        <f t="shared" si="19"/>
        <v>148.06</v>
      </c>
      <c r="N251" s="16">
        <f>'[1]TCE - ANEXO III - Preencher'!O260</f>
        <v>1.59</v>
      </c>
      <c r="O251" s="16">
        <f>'[1]TCE - ANEXO III - Preencher'!P260</f>
        <v>0</v>
      </c>
      <c r="P251" s="17">
        <f t="shared" si="20"/>
        <v>1.59</v>
      </c>
      <c r="Q251" s="16">
        <f>'[1]TCE - ANEXO III - Preencher'!R260</f>
        <v>117.05</v>
      </c>
      <c r="R251" s="16">
        <f>'[1]TCE - ANEXO III - Preencher'!S260</f>
        <v>38.299999999999997</v>
      </c>
      <c r="S251" s="17">
        <f t="shared" si="21"/>
        <v>78.75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551.01</v>
      </c>
    </row>
    <row r="252" spans="1:28" s="4" customFormat="1" x14ac:dyDescent="0.2">
      <c r="A252" s="9">
        <f>IFERROR(VLOOKUP(B252,'[1]DADOS (OCULTAR)'!$Q$3:$S$133,3,0),"")</f>
        <v>10583920000303</v>
      </c>
      <c r="B252" s="10" t="str">
        <f>'[1]TCE - ANEXO III - Preencher'!C261</f>
        <v>UPA CURADO - C.G 004/2022</v>
      </c>
      <c r="C252" s="11"/>
      <c r="D252" s="12" t="str">
        <f>'[1]TCE - ANEXO III - Preencher'!E261</f>
        <v>ROBERTA FERNANDA DA COSTA DOS SANTOS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411005</v>
      </c>
      <c r="G252" s="14">
        <f>IF('[1]TCE - ANEXO III - Preencher'!H261="","",'[1]TCE - ANEXO III - Preencher'!H261)</f>
        <v>44774</v>
      </c>
      <c r="H252" s="15">
        <f>'[1]TCE - ANEXO III - Preencher'!I261</f>
        <v>0</v>
      </c>
      <c r="I252" s="15">
        <f>'[1]TCE - ANEXO III - Preencher'!J261</f>
        <v>124.44</v>
      </c>
      <c r="J252" s="15">
        <f>'[1]TCE - ANEXO III - Preencher'!K261</f>
        <v>0</v>
      </c>
      <c r="K252" s="16">
        <f>'[1]TCE - ANEXO III - Preencher'!L261</f>
        <v>162.41</v>
      </c>
      <c r="L252" s="16">
        <f>'[1]TCE - ANEXO III - Preencher'!M261</f>
        <v>14.35</v>
      </c>
      <c r="M252" s="16">
        <f t="shared" si="19"/>
        <v>148.06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117.05</v>
      </c>
      <c r="R252" s="16">
        <f>'[1]TCE - ANEXO III - Preencher'!S261</f>
        <v>38.299999999999997</v>
      </c>
      <c r="S252" s="17">
        <f t="shared" si="21"/>
        <v>78.75</v>
      </c>
      <c r="T252" s="16">
        <f>'[1]TCE - ANEXO III - Preencher'!U261</f>
        <v>56.47</v>
      </c>
      <c r="U252" s="16">
        <f>'[1]TCE - ANEXO III - Preencher'!V261</f>
        <v>0</v>
      </c>
      <c r="V252" s="17">
        <f t="shared" si="22"/>
        <v>56.47</v>
      </c>
      <c r="W252" s="18" t="str">
        <f>IF('[1]TCE - ANEXO III - Preencher'!X261="","",'[1]TCE - ANEXO III - Preencher'!X261)</f>
        <v>SALARIO FAMILIA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409.65</v>
      </c>
    </row>
    <row r="253" spans="1:28" s="4" customFormat="1" x14ac:dyDescent="0.2">
      <c r="A253" s="9">
        <f>IFERROR(VLOOKUP(B253,'[1]DADOS (OCULTAR)'!$Q$3:$S$133,3,0),"")</f>
        <v>10583920000303</v>
      </c>
      <c r="B253" s="10" t="str">
        <f>'[1]TCE - ANEXO III - Preencher'!C262</f>
        <v>UPA CURADO - C.G 004/2022</v>
      </c>
      <c r="C253" s="11"/>
      <c r="D253" s="12" t="str">
        <f>'[1]TCE - ANEXO III - Preencher'!E262</f>
        <v>ROBERTA SOARES DE LIMA E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322205</v>
      </c>
      <c r="G253" s="14">
        <f>IF('[1]TCE - ANEXO III - Preencher'!H262="","",'[1]TCE - ANEXO III - Preencher'!H262)</f>
        <v>44774</v>
      </c>
      <c r="H253" s="15">
        <f>'[1]TCE - ANEXO III - Preencher'!I262</f>
        <v>0</v>
      </c>
      <c r="I253" s="15">
        <f>'[1]TCE - ANEXO III - Preencher'!J262</f>
        <v>140.72999999999999</v>
      </c>
      <c r="J253" s="15">
        <f>'[1]TCE - ANEXO III - Preencher'!K262</f>
        <v>0</v>
      </c>
      <c r="K253" s="16">
        <f>'[1]TCE - ANEXO III - Preencher'!L262</f>
        <v>162.41</v>
      </c>
      <c r="L253" s="16">
        <f>'[1]TCE - ANEXO III - Preencher'!M262</f>
        <v>14.35</v>
      </c>
      <c r="M253" s="16">
        <f t="shared" si="19"/>
        <v>148.06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117.05</v>
      </c>
      <c r="R253" s="16">
        <f>'[1]TCE - ANEXO III - Preencher'!S262</f>
        <v>38.299999999999997</v>
      </c>
      <c r="S253" s="17">
        <f t="shared" si="21"/>
        <v>78.75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369.46999999999997</v>
      </c>
    </row>
    <row r="254" spans="1:28" s="4" customFormat="1" x14ac:dyDescent="0.2">
      <c r="A254" s="9">
        <f>IFERROR(VLOOKUP(B254,'[1]DADOS (OCULTAR)'!$Q$3:$S$133,3,0),"")</f>
        <v>10583920000303</v>
      </c>
      <c r="B254" s="10" t="str">
        <f>'[1]TCE - ANEXO III - Preencher'!C263</f>
        <v>UPA CURADO - C.G 004/2022</v>
      </c>
      <c r="C254" s="11"/>
      <c r="D254" s="12" t="str">
        <f>'[1]TCE - ANEXO III - Preencher'!E263</f>
        <v>ROBERTO CONEGUNDES DOS SANTOS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782320</v>
      </c>
      <c r="G254" s="14">
        <f>IF('[1]TCE - ANEXO III - Preencher'!H263="","",'[1]TCE - ANEXO III - Preencher'!H263)</f>
        <v>44774</v>
      </c>
      <c r="H254" s="15">
        <f>'[1]TCE - ANEXO III - Preencher'!I263</f>
        <v>0</v>
      </c>
      <c r="I254" s="15">
        <f>'[1]TCE - ANEXO III - Preencher'!J263</f>
        <v>198.99</v>
      </c>
      <c r="J254" s="15">
        <f>'[1]TCE - ANEXO III - Preencher'!K263</f>
        <v>0</v>
      </c>
      <c r="K254" s="16">
        <f>'[1]TCE - ANEXO III - Preencher'!L263</f>
        <v>162.41</v>
      </c>
      <c r="L254" s="16">
        <f>'[1]TCE - ANEXO III - Preencher'!M263</f>
        <v>14.35</v>
      </c>
      <c r="M254" s="16">
        <f t="shared" si="19"/>
        <v>148.06</v>
      </c>
      <c r="N254" s="16">
        <f>'[1]TCE - ANEXO III - Preencher'!O263</f>
        <v>1.93</v>
      </c>
      <c r="O254" s="16">
        <f>'[1]TCE - ANEXO III - Preencher'!P263</f>
        <v>0</v>
      </c>
      <c r="P254" s="17">
        <f t="shared" si="20"/>
        <v>1.93</v>
      </c>
      <c r="Q254" s="16">
        <f>'[1]TCE - ANEXO III - Preencher'!R263</f>
        <v>117.05</v>
      </c>
      <c r="R254" s="16">
        <f>'[1]TCE - ANEXO III - Preencher'!S263</f>
        <v>38.299999999999997</v>
      </c>
      <c r="S254" s="17">
        <f t="shared" si="21"/>
        <v>78.75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427.73</v>
      </c>
    </row>
    <row r="255" spans="1:28" s="4" customFormat="1" x14ac:dyDescent="0.2">
      <c r="A255" s="9">
        <f>IFERROR(VLOOKUP(B255,'[1]DADOS (OCULTAR)'!$Q$3:$S$133,3,0),"")</f>
        <v>10583920000303</v>
      </c>
      <c r="B255" s="10" t="str">
        <f>'[1]TCE - ANEXO III - Preencher'!C264</f>
        <v>UPA CURADO - C.G 004/2022</v>
      </c>
      <c r="C255" s="11"/>
      <c r="D255" s="12" t="str">
        <f>'[1]TCE - ANEXO III - Preencher'!E264</f>
        <v>RODRIGO LUSTOSA DE OLIVEIRA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225125</v>
      </c>
      <c r="G255" s="14">
        <f>IF('[1]TCE - ANEXO III - Preencher'!H264="","",'[1]TCE - ANEXO III - Preencher'!H264)</f>
        <v>44774</v>
      </c>
      <c r="H255" s="15">
        <f>'[1]TCE - ANEXO III - Preencher'!I264</f>
        <v>0</v>
      </c>
      <c r="I255" s="15">
        <f>'[1]TCE - ANEXO III - Preencher'!J264</f>
        <v>292.38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1.23</v>
      </c>
      <c r="P255" s="17">
        <f t="shared" si="20"/>
        <v>-1.23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291.14999999999998</v>
      </c>
    </row>
    <row r="256" spans="1:28" s="4" customFormat="1" x14ac:dyDescent="0.2">
      <c r="A256" s="9">
        <f>IFERROR(VLOOKUP(B256,'[1]DADOS (OCULTAR)'!$Q$3:$S$133,3,0),"")</f>
        <v>10583920000303</v>
      </c>
      <c r="B256" s="10" t="str">
        <f>'[1]TCE - ANEXO III - Preencher'!C265</f>
        <v>UPA CURADO - C.G 004/2022</v>
      </c>
      <c r="C256" s="11"/>
      <c r="D256" s="12" t="str">
        <f>'[1]TCE - ANEXO III - Preencher'!E265</f>
        <v>ROMUALDO DIASSIS GONCALVES GALINDO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225124</v>
      </c>
      <c r="G256" s="14">
        <f>IF('[1]TCE - ANEXO III - Preencher'!H265="","",'[1]TCE - ANEXO III - Preencher'!H265)</f>
        <v>44774</v>
      </c>
      <c r="H256" s="15">
        <f>'[1]TCE - ANEXO III - Preencher'!I265</f>
        <v>0</v>
      </c>
      <c r="I256" s="15">
        <f>'[1]TCE - ANEXO III - Preencher'!J265</f>
        <v>477.41</v>
      </c>
      <c r="J256" s="15">
        <f>'[1]TCE - ANEXO III - Preencher'!K265</f>
        <v>0</v>
      </c>
      <c r="K256" s="16">
        <f>'[1]TCE - ANEXO III - Preencher'!L265</f>
        <v>162.41</v>
      </c>
      <c r="L256" s="16">
        <f>'[1]TCE - ANEXO III - Preencher'!M265</f>
        <v>14.35</v>
      </c>
      <c r="M256" s="16">
        <f t="shared" si="19"/>
        <v>148.06</v>
      </c>
      <c r="N256" s="16">
        <f>'[1]TCE - ANEXO III - Preencher'!O265</f>
        <v>6.15</v>
      </c>
      <c r="O256" s="16">
        <f>'[1]TCE - ANEXO III - Preencher'!P265</f>
        <v>0</v>
      </c>
      <c r="P256" s="17">
        <f t="shared" si="20"/>
        <v>6.15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631.62</v>
      </c>
    </row>
    <row r="257" spans="1:28" s="4" customFormat="1" x14ac:dyDescent="0.2">
      <c r="A257" s="9">
        <f>IFERROR(VLOOKUP(B257,'[1]DADOS (OCULTAR)'!$Q$3:$S$133,3,0),"")</f>
        <v>10583920000303</v>
      </c>
      <c r="B257" s="10" t="str">
        <f>'[1]TCE - ANEXO III - Preencher'!C266</f>
        <v>UPA CURADO - C.G 004/2022</v>
      </c>
      <c r="C257" s="11"/>
      <c r="D257" s="12" t="str">
        <f>'[1]TCE - ANEXO III - Preencher'!E266</f>
        <v>ROSANA DE CARVALHO GUEDES CALIXTO DA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223710</v>
      </c>
      <c r="G257" s="14">
        <f>IF('[1]TCE - ANEXO III - Preencher'!H266="","",'[1]TCE - ANEXO III - Preencher'!H266)</f>
        <v>44774</v>
      </c>
      <c r="H257" s="15">
        <f>'[1]TCE - ANEXO III - Preencher'!I266</f>
        <v>0</v>
      </c>
      <c r="I257" s="15">
        <f>'[1]TCE - ANEXO III - Preencher'!J266</f>
        <v>248.18</v>
      </c>
      <c r="J257" s="15">
        <f>'[1]TCE - ANEXO III - Preencher'!K266</f>
        <v>0</v>
      </c>
      <c r="K257" s="16">
        <f>'[1]TCE - ANEXO III - Preencher'!L266</f>
        <v>162.41</v>
      </c>
      <c r="L257" s="16">
        <f>'[1]TCE - ANEXO III - Preencher'!M266</f>
        <v>14.35</v>
      </c>
      <c r="M257" s="16">
        <f t="shared" si="19"/>
        <v>148.06</v>
      </c>
      <c r="N257" s="16">
        <f>'[1]TCE - ANEXO III - Preencher'!O266</f>
        <v>1.93</v>
      </c>
      <c r="O257" s="16">
        <f>'[1]TCE - ANEXO III - Preencher'!P266</f>
        <v>0</v>
      </c>
      <c r="P257" s="17">
        <f t="shared" si="20"/>
        <v>1.93</v>
      </c>
      <c r="Q257" s="16">
        <f>'[1]TCE - ANEXO III - Preencher'!R266</f>
        <v>117.05</v>
      </c>
      <c r="R257" s="16">
        <f>'[1]TCE - ANEXO III - Preencher'!S266</f>
        <v>38.299999999999997</v>
      </c>
      <c r="S257" s="17">
        <f t="shared" si="21"/>
        <v>78.75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476.92</v>
      </c>
    </row>
    <row r="258" spans="1:28" s="4" customFormat="1" x14ac:dyDescent="0.2">
      <c r="A258" s="9">
        <f>IFERROR(VLOOKUP(B258,'[1]DADOS (OCULTAR)'!$Q$3:$S$133,3,0),"")</f>
        <v>10583920000303</v>
      </c>
      <c r="B258" s="10" t="str">
        <f>'[1]TCE - ANEXO III - Preencher'!C267</f>
        <v>UPA CURADO - C.G 004/2022</v>
      </c>
      <c r="C258" s="11"/>
      <c r="D258" s="12" t="str">
        <f>'[1]TCE - ANEXO III - Preencher'!E267</f>
        <v>ROSELI LUZIA DE SOUZA NASCIMENTO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223208</v>
      </c>
      <c r="G258" s="14">
        <f>IF('[1]TCE - ANEXO III - Preencher'!H267="","",'[1]TCE - ANEXO III - Preencher'!H267)</f>
        <v>44774</v>
      </c>
      <c r="H258" s="15">
        <f>'[1]TCE - ANEXO III - Preencher'!I267</f>
        <v>0</v>
      </c>
      <c r="I258" s="15">
        <f>'[1]TCE - ANEXO III - Preencher'!J267</f>
        <v>317.79000000000002</v>
      </c>
      <c r="J258" s="15">
        <f>'[1]TCE - ANEXO III - Preencher'!K267</f>
        <v>0</v>
      </c>
      <c r="K258" s="16">
        <f>'[1]TCE - ANEXO III - Preencher'!L267</f>
        <v>162.41</v>
      </c>
      <c r="L258" s="16">
        <f>'[1]TCE - ANEXO III - Preencher'!M267</f>
        <v>14.35</v>
      </c>
      <c r="M258" s="16">
        <f t="shared" si="19"/>
        <v>148.06</v>
      </c>
      <c r="N258" s="16">
        <f>'[1]TCE - ANEXO III - Preencher'!O267</f>
        <v>0</v>
      </c>
      <c r="O258" s="16">
        <f>'[1]TCE - ANEXO III - Preencher'!P267</f>
        <v>1.23</v>
      </c>
      <c r="P258" s="17">
        <f t="shared" si="20"/>
        <v>-1.23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464.62</v>
      </c>
    </row>
    <row r="259" spans="1:28" s="4" customFormat="1" x14ac:dyDescent="0.2">
      <c r="A259" s="9">
        <f>IFERROR(VLOOKUP(B259,'[1]DADOS (OCULTAR)'!$Q$3:$S$133,3,0),"")</f>
        <v>10583920000303</v>
      </c>
      <c r="B259" s="10" t="str">
        <f>'[1]TCE - ANEXO III - Preencher'!C268</f>
        <v>UPA CURADO - C.G 004/2022</v>
      </c>
      <c r="C259" s="11"/>
      <c r="D259" s="12" t="str">
        <f>'[1]TCE - ANEXO III - Preencher'!E268</f>
        <v>ROSILDA FERREIRA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514320</v>
      </c>
      <c r="G259" s="14">
        <f>IF('[1]TCE - ANEXO III - Preencher'!H268="","",'[1]TCE - ANEXO III - Preencher'!H268)</f>
        <v>44774</v>
      </c>
      <c r="H259" s="15">
        <f>'[1]TCE - ANEXO III - Preencher'!I268</f>
        <v>0</v>
      </c>
      <c r="I259" s="15">
        <f>'[1]TCE - ANEXO III - Preencher'!J268</f>
        <v>126.8</v>
      </c>
      <c r="J259" s="15">
        <f>'[1]TCE - ANEXO III - Preencher'!K268</f>
        <v>0</v>
      </c>
      <c r="K259" s="16">
        <f>'[1]TCE - ANEXO III - Preencher'!L268</f>
        <v>162.41</v>
      </c>
      <c r="L259" s="16">
        <f>'[1]TCE - ANEXO III - Preencher'!M268</f>
        <v>14.35</v>
      </c>
      <c r="M259" s="16">
        <f t="shared" si="19"/>
        <v>148.06</v>
      </c>
      <c r="N259" s="16">
        <f>'[1]TCE - ANEXO III - Preencher'!O268</f>
        <v>1.93</v>
      </c>
      <c r="O259" s="16">
        <f>'[1]TCE - ANEXO III - Preencher'!P268</f>
        <v>0</v>
      </c>
      <c r="P259" s="17">
        <f t="shared" si="20"/>
        <v>1.93</v>
      </c>
      <c r="Q259" s="16">
        <f>'[1]TCE - ANEXO III - Preencher'!R268</f>
        <v>117.05</v>
      </c>
      <c r="R259" s="16">
        <f>'[1]TCE - ANEXO III - Preencher'!S268</f>
        <v>38.299999999999997</v>
      </c>
      <c r="S259" s="17">
        <f t="shared" si="21"/>
        <v>78.75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355.54</v>
      </c>
    </row>
    <row r="260" spans="1:28" s="4" customFormat="1" x14ac:dyDescent="0.2">
      <c r="A260" s="9">
        <f>IFERROR(VLOOKUP(B260,'[1]DADOS (OCULTAR)'!$Q$3:$S$133,3,0),"")</f>
        <v>10583920000303</v>
      </c>
      <c r="B260" s="10" t="str">
        <f>'[1]TCE - ANEXO III - Preencher'!C269</f>
        <v>UPA CURADO - C.G 004/2022</v>
      </c>
      <c r="C260" s="11"/>
      <c r="D260" s="12" t="str">
        <f>'[1]TCE - ANEXO III - Preencher'!E269</f>
        <v>ROSILENE DE SOUSA LIMA CARVALHO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251605</v>
      </c>
      <c r="G260" s="14">
        <f>IF('[1]TCE - ANEXO III - Preencher'!H269="","",'[1]TCE - ANEXO III - Preencher'!H269)</f>
        <v>44774</v>
      </c>
      <c r="H260" s="15">
        <f>'[1]TCE - ANEXO III - Preencher'!I269</f>
        <v>0</v>
      </c>
      <c r="I260" s="15">
        <f>'[1]TCE - ANEXO III - Preencher'!J269</f>
        <v>260.38</v>
      </c>
      <c r="J260" s="15">
        <f>'[1]TCE - ANEXO III - Preencher'!K269</f>
        <v>0</v>
      </c>
      <c r="K260" s="16">
        <f>'[1]TCE - ANEXO III - Preencher'!L269</f>
        <v>162.41</v>
      </c>
      <c r="L260" s="16">
        <f>'[1]TCE - ANEXO III - Preencher'!M269</f>
        <v>14.35</v>
      </c>
      <c r="M260" s="16">
        <f t="shared" ref="M260:M323" si="25">K260-L260</f>
        <v>148.06</v>
      </c>
      <c r="N260" s="16">
        <f>'[1]TCE - ANEXO III - Preencher'!O269</f>
        <v>1.93</v>
      </c>
      <c r="O260" s="16">
        <f>'[1]TCE - ANEXO III - Preencher'!P269</f>
        <v>0</v>
      </c>
      <c r="P260" s="17">
        <f t="shared" ref="P260:P323" si="26">N260-O260</f>
        <v>1.93</v>
      </c>
      <c r="Q260" s="16">
        <f>'[1]TCE - ANEXO III - Preencher'!R269</f>
        <v>117.05</v>
      </c>
      <c r="R260" s="16">
        <f>'[1]TCE - ANEXO III - Preencher'!S269</f>
        <v>38.299999999999997</v>
      </c>
      <c r="S260" s="17">
        <f t="shared" ref="S260:S323" si="27">Q260-R260</f>
        <v>78.75</v>
      </c>
      <c r="T260" s="16">
        <f>'[1]TCE - ANEXO III - Preencher'!U269</f>
        <v>69.430000000000007</v>
      </c>
      <c r="U260" s="16">
        <f>'[1]TCE - ANEXO III - Preencher'!V269</f>
        <v>0</v>
      </c>
      <c r="V260" s="17">
        <f t="shared" ref="V260:V323" si="28">T260-U260</f>
        <v>69.430000000000007</v>
      </c>
      <c r="W260" s="18" t="str">
        <f>IF('[1]TCE - ANEXO III - Preencher'!X269="","",'[1]TCE - ANEXO III - Preencher'!X269)</f>
        <v>AUX.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558.54999999999995</v>
      </c>
    </row>
    <row r="261" spans="1:28" s="4" customFormat="1" x14ac:dyDescent="0.2">
      <c r="A261" s="9">
        <f>IFERROR(VLOOKUP(B261,'[1]DADOS (OCULTAR)'!$Q$3:$S$133,3,0),"")</f>
        <v>10583920000303</v>
      </c>
      <c r="B261" s="10" t="str">
        <f>'[1]TCE - ANEXO III - Preencher'!C270</f>
        <v>UPA CURADO - C.G 004/2022</v>
      </c>
      <c r="C261" s="11"/>
      <c r="D261" s="12" t="str">
        <f>'[1]TCE - ANEXO III - Preencher'!E270</f>
        <v>RUBIA ALVES DE FREITAS VIEIRA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514320</v>
      </c>
      <c r="G261" s="14">
        <f>IF('[1]TCE - ANEXO III - Preencher'!H270="","",'[1]TCE - ANEXO III - Preencher'!H270)</f>
        <v>44774</v>
      </c>
      <c r="H261" s="15">
        <f>'[1]TCE - ANEXO III - Preencher'!I270</f>
        <v>0</v>
      </c>
      <c r="I261" s="15">
        <f>'[1]TCE - ANEXO III - Preencher'!J270</f>
        <v>140.34</v>
      </c>
      <c r="J261" s="15">
        <f>'[1]TCE - ANEXO III - Preencher'!K270</f>
        <v>0</v>
      </c>
      <c r="K261" s="16">
        <f>'[1]TCE - ANEXO III - Preencher'!L270</f>
        <v>162.41</v>
      </c>
      <c r="L261" s="16">
        <f>'[1]TCE - ANEXO III - Preencher'!M270</f>
        <v>14.35</v>
      </c>
      <c r="M261" s="16">
        <f t="shared" si="25"/>
        <v>148.06</v>
      </c>
      <c r="N261" s="16">
        <f>'[1]TCE - ANEXO III - Preencher'!O270</f>
        <v>1.93</v>
      </c>
      <c r="O261" s="16">
        <f>'[1]TCE - ANEXO III - Preencher'!P270</f>
        <v>0</v>
      </c>
      <c r="P261" s="17">
        <f t="shared" si="26"/>
        <v>1.93</v>
      </c>
      <c r="Q261" s="16">
        <f>'[1]TCE - ANEXO III - Preencher'!R270</f>
        <v>117.05</v>
      </c>
      <c r="R261" s="16">
        <f>'[1]TCE - ANEXO III - Preencher'!S270</f>
        <v>38.299999999999997</v>
      </c>
      <c r="S261" s="17">
        <f t="shared" si="27"/>
        <v>78.75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369.08</v>
      </c>
    </row>
    <row r="262" spans="1:28" s="4" customFormat="1" x14ac:dyDescent="0.2">
      <c r="A262" s="9">
        <f>IFERROR(VLOOKUP(B262,'[1]DADOS (OCULTAR)'!$Q$3:$S$133,3,0),"")</f>
        <v>10583920000303</v>
      </c>
      <c r="B262" s="10" t="str">
        <f>'[1]TCE - ANEXO III - Preencher'!C271</f>
        <v>UPA CURADO - C.G 004/2022</v>
      </c>
      <c r="C262" s="11"/>
      <c r="D262" s="12" t="str">
        <f>'[1]TCE - ANEXO III - Preencher'!E271</f>
        <v>RUBIA KARINY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223505</v>
      </c>
      <c r="G262" s="14">
        <f>IF('[1]TCE - ANEXO III - Preencher'!H271="","",'[1]TCE - ANEXO III - Preencher'!H271)</f>
        <v>44774</v>
      </c>
      <c r="H262" s="15">
        <f>'[1]TCE - ANEXO III - Preencher'!I271</f>
        <v>0</v>
      </c>
      <c r="I262" s="15">
        <f>'[1]TCE - ANEXO III - Preencher'!J271</f>
        <v>432.42</v>
      </c>
      <c r="J262" s="15">
        <f>'[1]TCE - ANEXO III - Preencher'!K271</f>
        <v>0</v>
      </c>
      <c r="K262" s="16">
        <f>'[1]TCE - ANEXO III - Preencher'!L271</f>
        <v>162.41</v>
      </c>
      <c r="L262" s="16">
        <f>'[1]TCE - ANEXO III - Preencher'!M271</f>
        <v>14.35</v>
      </c>
      <c r="M262" s="16">
        <f t="shared" si="25"/>
        <v>148.06</v>
      </c>
      <c r="N262" s="16">
        <f>'[1]TCE - ANEXO III - Preencher'!O271</f>
        <v>1.59</v>
      </c>
      <c r="O262" s="16">
        <f>'[1]TCE - ANEXO III - Preencher'!P271</f>
        <v>0</v>
      </c>
      <c r="P262" s="17">
        <f t="shared" si="26"/>
        <v>1.59</v>
      </c>
      <c r="Q262" s="16">
        <f>'[1]TCE - ANEXO III - Preencher'!R271</f>
        <v>117.05</v>
      </c>
      <c r="R262" s="16">
        <f>'[1]TCE - ANEXO III - Preencher'!S271</f>
        <v>38.299999999999997</v>
      </c>
      <c r="S262" s="17">
        <f t="shared" si="27"/>
        <v>78.75</v>
      </c>
      <c r="T262" s="16">
        <f>'[1]TCE - ANEXO III - Preencher'!U271</f>
        <v>110.51</v>
      </c>
      <c r="U262" s="16">
        <f>'[1]TCE - ANEXO III - Preencher'!V271</f>
        <v>0</v>
      </c>
      <c r="V262" s="17">
        <f t="shared" si="28"/>
        <v>110.51</v>
      </c>
      <c r="W262" s="18" t="str">
        <f>IF('[1]TCE - ANEXO III - Preencher'!X271="","",'[1]TCE - ANEXO III - Preencher'!X271)</f>
        <v>AUX.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771.33</v>
      </c>
    </row>
    <row r="263" spans="1:28" s="4" customFormat="1" x14ac:dyDescent="0.2">
      <c r="A263" s="9">
        <f>IFERROR(VLOOKUP(B263,'[1]DADOS (OCULTAR)'!$Q$3:$S$133,3,0),"")</f>
        <v>10583920000303</v>
      </c>
      <c r="B263" s="10" t="str">
        <f>'[1]TCE - ANEXO III - Preencher'!C272</f>
        <v>UPA CURADO - C.G 004/2022</v>
      </c>
      <c r="C263" s="11"/>
      <c r="D263" s="12" t="str">
        <f>'[1]TCE - ANEXO III - Preencher'!E272</f>
        <v>RUDNEY ALVES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322205</v>
      </c>
      <c r="G263" s="14">
        <f>IF('[1]TCE - ANEXO III - Preencher'!H272="","",'[1]TCE - ANEXO III - Preencher'!H272)</f>
        <v>44774</v>
      </c>
      <c r="H263" s="15">
        <f>'[1]TCE - ANEXO III - Preencher'!I272</f>
        <v>0</v>
      </c>
      <c r="I263" s="15">
        <f>'[1]TCE - ANEXO III - Preencher'!J272</f>
        <v>130.19999999999999</v>
      </c>
      <c r="J263" s="15">
        <f>'[1]TCE - ANEXO III - Preencher'!K272</f>
        <v>0</v>
      </c>
      <c r="K263" s="16">
        <f>'[1]TCE - ANEXO III - Preencher'!L272</f>
        <v>162.41</v>
      </c>
      <c r="L263" s="16">
        <f>'[1]TCE - ANEXO III - Preencher'!M272</f>
        <v>14.35</v>
      </c>
      <c r="M263" s="16">
        <f t="shared" si="25"/>
        <v>148.06</v>
      </c>
      <c r="N263" s="16">
        <f>'[1]TCE - ANEXO III - Preencher'!O272</f>
        <v>1.93</v>
      </c>
      <c r="O263" s="16">
        <f>'[1]TCE - ANEXO III - Preencher'!P272</f>
        <v>0</v>
      </c>
      <c r="P263" s="17">
        <f t="shared" si="26"/>
        <v>1.93</v>
      </c>
      <c r="Q263" s="16">
        <f>'[1]TCE - ANEXO III - Preencher'!R272</f>
        <v>117.05</v>
      </c>
      <c r="R263" s="16">
        <f>'[1]TCE - ANEXO III - Preencher'!S272</f>
        <v>38.299999999999997</v>
      </c>
      <c r="S263" s="17">
        <f t="shared" si="27"/>
        <v>78.75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358.94</v>
      </c>
    </row>
    <row r="264" spans="1:28" s="4" customFormat="1" x14ac:dyDescent="0.2">
      <c r="A264" s="9">
        <f>IFERROR(VLOOKUP(B264,'[1]DADOS (OCULTAR)'!$Q$3:$S$133,3,0),"")</f>
        <v>10583920000303</v>
      </c>
      <c r="B264" s="10" t="str">
        <f>'[1]TCE - ANEXO III - Preencher'!C273</f>
        <v>UPA CURADO - C.G 004/2022</v>
      </c>
      <c r="C264" s="11"/>
      <c r="D264" s="12" t="str">
        <f>'[1]TCE - ANEXO III - Preencher'!E273</f>
        <v>SAMUEL ANTONIO DA COSTA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322205</v>
      </c>
      <c r="G264" s="14">
        <f>IF('[1]TCE - ANEXO III - Preencher'!H273="","",'[1]TCE - ANEXO III - Preencher'!H273)</f>
        <v>44774</v>
      </c>
      <c r="H264" s="15">
        <f>'[1]TCE - ANEXO III - Preencher'!I273</f>
        <v>0</v>
      </c>
      <c r="I264" s="15">
        <f>'[1]TCE - ANEXO III - Preencher'!J273</f>
        <v>155.22999999999999</v>
      </c>
      <c r="J264" s="15">
        <f>'[1]TCE - ANEXO III - Preencher'!K273</f>
        <v>0</v>
      </c>
      <c r="K264" s="16">
        <f>'[1]TCE - ANEXO III - Preencher'!L273</f>
        <v>162.41</v>
      </c>
      <c r="L264" s="16">
        <f>'[1]TCE - ANEXO III - Preencher'!M273</f>
        <v>14.35</v>
      </c>
      <c r="M264" s="16">
        <f t="shared" si="25"/>
        <v>148.06</v>
      </c>
      <c r="N264" s="16">
        <f>'[1]TCE - ANEXO III - Preencher'!O273</f>
        <v>1.93</v>
      </c>
      <c r="O264" s="16">
        <f>'[1]TCE - ANEXO III - Preencher'!P273</f>
        <v>0</v>
      </c>
      <c r="P264" s="17">
        <f t="shared" si="26"/>
        <v>1.93</v>
      </c>
      <c r="Q264" s="16">
        <f>'[1]TCE - ANEXO III - Preencher'!R273</f>
        <v>117.05</v>
      </c>
      <c r="R264" s="16">
        <f>'[1]TCE - ANEXO III - Preencher'!S273</f>
        <v>38.299999999999997</v>
      </c>
      <c r="S264" s="17">
        <f t="shared" si="27"/>
        <v>78.75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383.96999999999997</v>
      </c>
    </row>
    <row r="265" spans="1:28" s="4" customFormat="1" x14ac:dyDescent="0.2">
      <c r="A265" s="9">
        <f>IFERROR(VLOOKUP(B265,'[1]DADOS (OCULTAR)'!$Q$3:$S$133,3,0),"")</f>
        <v>10583920000303</v>
      </c>
      <c r="B265" s="10" t="str">
        <f>'[1]TCE - ANEXO III - Preencher'!C274</f>
        <v>UPA CURADO - C.G 004/2022</v>
      </c>
      <c r="C265" s="11"/>
      <c r="D265" s="12" t="str">
        <f>'[1]TCE - ANEXO III - Preencher'!E274</f>
        <v>SARA BEATRIZ ALVES DE SANTANA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225125</v>
      </c>
      <c r="G265" s="14">
        <f>IF('[1]TCE - ANEXO III - Preencher'!H274="","",'[1]TCE - ANEXO III - Preencher'!H274)</f>
        <v>44774</v>
      </c>
      <c r="H265" s="15">
        <f>'[1]TCE - ANEXO III - Preencher'!I274</f>
        <v>0</v>
      </c>
      <c r="I265" s="15">
        <f>'[1]TCE - ANEXO III - Preencher'!J274</f>
        <v>372.49</v>
      </c>
      <c r="J265" s="15">
        <f>'[1]TCE - ANEXO III - Preencher'!K274</f>
        <v>0</v>
      </c>
      <c r="K265" s="16">
        <f>'[1]TCE - ANEXO III - Preencher'!L274</f>
        <v>162.41</v>
      </c>
      <c r="L265" s="16">
        <f>'[1]TCE - ANEXO III - Preencher'!M274</f>
        <v>14.35</v>
      </c>
      <c r="M265" s="16">
        <f t="shared" si="25"/>
        <v>148.06</v>
      </c>
      <c r="N265" s="16">
        <f>'[1]TCE - ANEXO III - Preencher'!O274</f>
        <v>6.15</v>
      </c>
      <c r="O265" s="16">
        <f>'[1]TCE - ANEXO III - Preencher'!P274</f>
        <v>1.23</v>
      </c>
      <c r="P265" s="17">
        <f t="shared" si="26"/>
        <v>4.92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525.46999999999991</v>
      </c>
    </row>
    <row r="266" spans="1:28" s="4" customFormat="1" x14ac:dyDescent="0.2">
      <c r="A266" s="9">
        <f>IFERROR(VLOOKUP(B266,'[1]DADOS (OCULTAR)'!$Q$3:$S$133,3,0),"")</f>
        <v>10583920000303</v>
      </c>
      <c r="B266" s="10" t="str">
        <f>'[1]TCE - ANEXO III - Preencher'!C275</f>
        <v>UPA CURADO - C.G 004/2022</v>
      </c>
      <c r="C266" s="11"/>
      <c r="D266" s="12" t="str">
        <f>'[1]TCE - ANEXO III - Preencher'!E275</f>
        <v>SARAH ALBUQUERQUE DE ESCOBAR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131120</v>
      </c>
      <c r="G266" s="14">
        <f>IF('[1]TCE - ANEXO III - Preencher'!H275="","",'[1]TCE - ANEXO III - Preencher'!H275)</f>
        <v>44774</v>
      </c>
      <c r="H266" s="15">
        <f>'[1]TCE - ANEXO III - Preencher'!I275</f>
        <v>0</v>
      </c>
      <c r="I266" s="15">
        <f>'[1]TCE - ANEXO III - Preencher'!J275</f>
        <v>411.25</v>
      </c>
      <c r="J266" s="15">
        <f>'[1]TCE - ANEXO III - Preencher'!K275</f>
        <v>0</v>
      </c>
      <c r="K266" s="16">
        <f>'[1]TCE - ANEXO III - Preencher'!L275</f>
        <v>162.41</v>
      </c>
      <c r="L266" s="16">
        <f>'[1]TCE - ANEXO III - Preencher'!M275</f>
        <v>14.35</v>
      </c>
      <c r="M266" s="16">
        <f t="shared" si="25"/>
        <v>148.06</v>
      </c>
      <c r="N266" s="16">
        <f>'[1]TCE - ANEXO III - Preencher'!O275</f>
        <v>1.93</v>
      </c>
      <c r="O266" s="16">
        <f>'[1]TCE - ANEXO III - Preencher'!P275</f>
        <v>0</v>
      </c>
      <c r="P266" s="17">
        <f t="shared" si="26"/>
        <v>1.93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561.2399999999999</v>
      </c>
    </row>
    <row r="267" spans="1:28" s="4" customFormat="1" x14ac:dyDescent="0.2">
      <c r="A267" s="9">
        <f>IFERROR(VLOOKUP(B267,'[1]DADOS (OCULTAR)'!$Q$3:$S$133,3,0),"")</f>
        <v>10583920000303</v>
      </c>
      <c r="B267" s="10" t="str">
        <f>'[1]TCE - ANEXO III - Preencher'!C276</f>
        <v>UPA CURADO - C.G 004/2022</v>
      </c>
      <c r="C267" s="11"/>
      <c r="D267" s="12" t="str">
        <f>'[1]TCE - ANEXO III - Preencher'!E276</f>
        <v>SERGIO COSTA TAVARES DA SILVA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225270</v>
      </c>
      <c r="G267" s="14">
        <f>IF('[1]TCE - ANEXO III - Preencher'!H276="","",'[1]TCE - ANEXO III - Preencher'!H276)</f>
        <v>44774</v>
      </c>
      <c r="H267" s="15">
        <f>'[1]TCE - ANEXO III - Preencher'!I276</f>
        <v>0</v>
      </c>
      <c r="I267" s="15">
        <f>'[1]TCE - ANEXO III - Preencher'!J276</f>
        <v>898.13</v>
      </c>
      <c r="J267" s="15">
        <f>'[1]TCE - ANEXO III - Preencher'!K276</f>
        <v>0</v>
      </c>
      <c r="K267" s="16">
        <f>'[1]TCE - ANEXO III - Preencher'!L276</f>
        <v>162.41</v>
      </c>
      <c r="L267" s="16">
        <f>'[1]TCE - ANEXO III - Preencher'!M276</f>
        <v>14.35</v>
      </c>
      <c r="M267" s="16">
        <f t="shared" si="25"/>
        <v>148.06</v>
      </c>
      <c r="N267" s="16">
        <f>'[1]TCE - ANEXO III - Preencher'!O276</f>
        <v>6.15</v>
      </c>
      <c r="O267" s="16">
        <f>'[1]TCE - ANEXO III - Preencher'!P276</f>
        <v>1.23</v>
      </c>
      <c r="P267" s="17">
        <f t="shared" si="26"/>
        <v>4.92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1051.1100000000001</v>
      </c>
    </row>
    <row r="268" spans="1:28" s="4" customFormat="1" x14ac:dyDescent="0.2">
      <c r="A268" s="9">
        <f>IFERROR(VLOOKUP(B268,'[1]DADOS (OCULTAR)'!$Q$3:$S$133,3,0),"")</f>
        <v>10583920000303</v>
      </c>
      <c r="B268" s="10" t="str">
        <f>'[1]TCE - ANEXO III - Preencher'!C277</f>
        <v>UPA CURADO - C.G 004/2022</v>
      </c>
      <c r="C268" s="11"/>
      <c r="D268" s="12" t="str">
        <f>'[1]TCE - ANEXO III - Preencher'!E277</f>
        <v>SERGIO MARTINS DE OLIVEIRA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517415</v>
      </c>
      <c r="G268" s="14">
        <f>IF('[1]TCE - ANEXO III - Preencher'!H277="","",'[1]TCE - ANEXO III - Preencher'!H277)</f>
        <v>44774</v>
      </c>
      <c r="H268" s="15">
        <f>'[1]TCE - ANEXO III - Preencher'!I277</f>
        <v>0</v>
      </c>
      <c r="I268" s="15">
        <f>'[1]TCE - ANEXO III - Preencher'!J277</f>
        <v>211.6</v>
      </c>
      <c r="J268" s="15">
        <f>'[1]TCE - ANEXO III - Preencher'!K277</f>
        <v>0</v>
      </c>
      <c r="K268" s="16">
        <f>'[1]TCE - ANEXO III - Preencher'!L277</f>
        <v>162.41</v>
      </c>
      <c r="L268" s="16">
        <f>'[1]TCE - ANEXO III - Preencher'!M277</f>
        <v>14.35</v>
      </c>
      <c r="M268" s="16">
        <f t="shared" si="25"/>
        <v>148.06</v>
      </c>
      <c r="N268" s="16">
        <f>'[1]TCE - ANEXO III - Preencher'!O277</f>
        <v>1.93</v>
      </c>
      <c r="O268" s="16">
        <f>'[1]TCE - ANEXO III - Preencher'!P277</f>
        <v>0</v>
      </c>
      <c r="P268" s="17">
        <f t="shared" si="26"/>
        <v>1.93</v>
      </c>
      <c r="Q268" s="16">
        <f>'[1]TCE - ANEXO III - Preencher'!R277</f>
        <v>117.05</v>
      </c>
      <c r="R268" s="16">
        <f>'[1]TCE - ANEXO III - Preencher'!S277</f>
        <v>38.299999999999997</v>
      </c>
      <c r="S268" s="17">
        <f t="shared" si="27"/>
        <v>78.75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440.34</v>
      </c>
    </row>
    <row r="269" spans="1:28" s="4" customFormat="1" x14ac:dyDescent="0.2">
      <c r="A269" s="9">
        <f>IFERROR(VLOOKUP(B269,'[1]DADOS (OCULTAR)'!$Q$3:$S$133,3,0),"")</f>
        <v>10583920000303</v>
      </c>
      <c r="B269" s="10" t="str">
        <f>'[1]TCE - ANEXO III - Preencher'!C278</f>
        <v>UPA CURADO - C.G 004/2022</v>
      </c>
      <c r="C269" s="11"/>
      <c r="D269" s="12" t="str">
        <f>'[1]TCE - ANEXO III - Preencher'!E278</f>
        <v>SEVERINA PAULINA DOS SANTOS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44774</v>
      </c>
      <c r="H269" s="15">
        <f>'[1]TCE - ANEXO III - Preencher'!I278</f>
        <v>0</v>
      </c>
      <c r="I269" s="15">
        <f>'[1]TCE - ANEXO III - Preencher'!J278</f>
        <v>131.11000000000001</v>
      </c>
      <c r="J269" s="15">
        <f>'[1]TCE - ANEXO III - Preencher'!K278</f>
        <v>0</v>
      </c>
      <c r="K269" s="16">
        <f>'[1]TCE - ANEXO III - Preencher'!L278</f>
        <v>162.41</v>
      </c>
      <c r="L269" s="16">
        <f>'[1]TCE - ANEXO III - Preencher'!M278</f>
        <v>14.35</v>
      </c>
      <c r="M269" s="16">
        <f t="shared" si="25"/>
        <v>148.06</v>
      </c>
      <c r="N269" s="16">
        <f>'[1]TCE - ANEXO III - Preencher'!O278</f>
        <v>1.93</v>
      </c>
      <c r="O269" s="16">
        <f>'[1]TCE - ANEXO III - Preencher'!P278</f>
        <v>0</v>
      </c>
      <c r="P269" s="17">
        <f t="shared" si="26"/>
        <v>1.93</v>
      </c>
      <c r="Q269" s="16">
        <f>'[1]TCE - ANEXO III - Preencher'!R278</f>
        <v>117.05</v>
      </c>
      <c r="R269" s="16">
        <f>'[1]TCE - ANEXO III - Preencher'!S278</f>
        <v>38.299999999999997</v>
      </c>
      <c r="S269" s="17">
        <f t="shared" si="27"/>
        <v>78.75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359.85</v>
      </c>
    </row>
    <row r="270" spans="1:28" s="4" customFormat="1" x14ac:dyDescent="0.2">
      <c r="A270" s="9">
        <f>IFERROR(VLOOKUP(B270,'[1]DADOS (OCULTAR)'!$Q$3:$S$133,3,0),"")</f>
        <v>10583920000303</v>
      </c>
      <c r="B270" s="10" t="str">
        <f>'[1]TCE - ANEXO III - Preencher'!C279</f>
        <v>UPA CURADO - C.G 004/2022</v>
      </c>
      <c r="C270" s="11"/>
      <c r="D270" s="12" t="str">
        <f>'[1]TCE - ANEXO III - Preencher'!E279</f>
        <v>SILVIO CESAR OLIVEIRA SILVA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514320</v>
      </c>
      <c r="G270" s="14">
        <f>IF('[1]TCE - ANEXO III - Preencher'!H279="","",'[1]TCE - ANEXO III - Preencher'!H279)</f>
        <v>44774</v>
      </c>
      <c r="H270" s="15">
        <f>'[1]TCE - ANEXO III - Preencher'!I279</f>
        <v>0</v>
      </c>
      <c r="I270" s="15">
        <f>'[1]TCE - ANEXO III - Preencher'!J279</f>
        <v>121.95</v>
      </c>
      <c r="J270" s="15">
        <f>'[1]TCE - ANEXO III - Preencher'!K279</f>
        <v>0</v>
      </c>
      <c r="K270" s="16">
        <f>'[1]TCE - ANEXO III - Preencher'!L279</f>
        <v>162.41</v>
      </c>
      <c r="L270" s="16">
        <f>'[1]TCE - ANEXO III - Preencher'!M279</f>
        <v>14.35</v>
      </c>
      <c r="M270" s="16">
        <f t="shared" si="25"/>
        <v>148.06</v>
      </c>
      <c r="N270" s="16">
        <f>'[1]TCE - ANEXO III - Preencher'!O279</f>
        <v>1.93</v>
      </c>
      <c r="O270" s="16">
        <f>'[1]TCE - ANEXO III - Preencher'!P279</f>
        <v>0</v>
      </c>
      <c r="P270" s="17">
        <f t="shared" si="26"/>
        <v>1.93</v>
      </c>
      <c r="Q270" s="16">
        <f>'[1]TCE - ANEXO III - Preencher'!R279</f>
        <v>117.05</v>
      </c>
      <c r="R270" s="16">
        <f>'[1]TCE - ANEXO III - Preencher'!S279</f>
        <v>38.299999999999997</v>
      </c>
      <c r="S270" s="17">
        <f t="shared" si="27"/>
        <v>78.75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350.69</v>
      </c>
    </row>
    <row r="271" spans="1:28" s="4" customFormat="1" x14ac:dyDescent="0.2">
      <c r="A271" s="9">
        <f>IFERROR(VLOOKUP(B271,'[1]DADOS (OCULTAR)'!$Q$3:$S$133,3,0),"")</f>
        <v>10583920000303</v>
      </c>
      <c r="B271" s="10" t="str">
        <f>'[1]TCE - ANEXO III - Preencher'!C280</f>
        <v>UPA CURADO - C.G 004/2022</v>
      </c>
      <c r="C271" s="11"/>
      <c r="D271" s="12" t="str">
        <f>'[1]TCE - ANEXO III - Preencher'!E280</f>
        <v>SILVIO GERMANO DE OLIVEIRA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322605</v>
      </c>
      <c r="G271" s="14">
        <f>IF('[1]TCE - ANEXO III - Preencher'!H280="","",'[1]TCE - ANEXO III - Preencher'!H280)</f>
        <v>44774</v>
      </c>
      <c r="H271" s="15">
        <f>'[1]TCE - ANEXO III - Preencher'!I280</f>
        <v>0</v>
      </c>
      <c r="I271" s="15">
        <f>'[1]TCE - ANEXO III - Preencher'!J280</f>
        <v>148.22</v>
      </c>
      <c r="J271" s="15">
        <f>'[1]TCE - ANEXO III - Preencher'!K280</f>
        <v>0</v>
      </c>
      <c r="K271" s="16">
        <f>'[1]TCE - ANEXO III - Preencher'!L280</f>
        <v>162.41</v>
      </c>
      <c r="L271" s="16">
        <f>'[1]TCE - ANEXO III - Preencher'!M280</f>
        <v>14.35</v>
      </c>
      <c r="M271" s="16">
        <f t="shared" si="25"/>
        <v>148.06</v>
      </c>
      <c r="N271" s="16">
        <f>'[1]TCE - ANEXO III - Preencher'!O280</f>
        <v>1.93</v>
      </c>
      <c r="O271" s="16">
        <f>'[1]TCE - ANEXO III - Preencher'!P280</f>
        <v>0</v>
      </c>
      <c r="P271" s="17">
        <f t="shared" si="26"/>
        <v>1.93</v>
      </c>
      <c r="Q271" s="16">
        <f>'[1]TCE - ANEXO III - Preencher'!R280</f>
        <v>117.05</v>
      </c>
      <c r="R271" s="16">
        <f>'[1]TCE - ANEXO III - Preencher'!S280</f>
        <v>38.299999999999997</v>
      </c>
      <c r="S271" s="17">
        <f t="shared" si="27"/>
        <v>78.75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376.96</v>
      </c>
    </row>
    <row r="272" spans="1:28" s="4" customFormat="1" x14ac:dyDescent="0.2">
      <c r="A272" s="9">
        <f>IFERROR(VLOOKUP(B272,'[1]DADOS (OCULTAR)'!$Q$3:$S$133,3,0),"")</f>
        <v>10583920000303</v>
      </c>
      <c r="B272" s="10" t="str">
        <f>'[1]TCE - ANEXO III - Preencher'!C281</f>
        <v>UPA CURADO - C.G 004/2022</v>
      </c>
      <c r="C272" s="11"/>
      <c r="D272" s="12" t="str">
        <f>'[1]TCE - ANEXO III - Preencher'!E281</f>
        <v>SIMONE MARIA FERREIRA DE LIMA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322205</v>
      </c>
      <c r="G272" s="14">
        <f>IF('[1]TCE - ANEXO III - Preencher'!H281="","",'[1]TCE - ANEXO III - Preencher'!H281)</f>
        <v>44774</v>
      </c>
      <c r="H272" s="15">
        <f>'[1]TCE - ANEXO III - Preencher'!I281</f>
        <v>0</v>
      </c>
      <c r="I272" s="15">
        <f>'[1]TCE - ANEXO III - Preencher'!J281</f>
        <v>130.19999999999999</v>
      </c>
      <c r="J272" s="15">
        <f>'[1]TCE - ANEXO III - Preencher'!K281</f>
        <v>0</v>
      </c>
      <c r="K272" s="16">
        <f>'[1]TCE - ANEXO III - Preencher'!L281</f>
        <v>162.41</v>
      </c>
      <c r="L272" s="16">
        <f>'[1]TCE - ANEXO III - Preencher'!M281</f>
        <v>14.35</v>
      </c>
      <c r="M272" s="16">
        <f t="shared" si="25"/>
        <v>148.06</v>
      </c>
      <c r="N272" s="16">
        <f>'[1]TCE - ANEXO III - Preencher'!O281</f>
        <v>1.93</v>
      </c>
      <c r="O272" s="16">
        <f>'[1]TCE - ANEXO III - Preencher'!P281</f>
        <v>0</v>
      </c>
      <c r="P272" s="17">
        <f t="shared" si="26"/>
        <v>1.93</v>
      </c>
      <c r="Q272" s="16">
        <f>'[1]TCE - ANEXO III - Preencher'!R281</f>
        <v>117.05</v>
      </c>
      <c r="R272" s="16">
        <f>'[1]TCE - ANEXO III - Preencher'!S281</f>
        <v>38.299999999999997</v>
      </c>
      <c r="S272" s="17">
        <f t="shared" si="27"/>
        <v>78.75</v>
      </c>
      <c r="T272" s="16">
        <f>'[1]TCE - ANEXO III - Preencher'!U281</f>
        <v>69.430000000000007</v>
      </c>
      <c r="U272" s="16">
        <f>'[1]TCE - ANEXO III - Preencher'!V281</f>
        <v>0</v>
      </c>
      <c r="V272" s="17">
        <f t="shared" si="28"/>
        <v>69.430000000000007</v>
      </c>
      <c r="W272" s="18" t="str">
        <f>IF('[1]TCE - ANEXO III - Preencher'!X281="","",'[1]TCE - ANEXO III - Preencher'!X281)</f>
        <v>AUX.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428.37</v>
      </c>
    </row>
    <row r="273" spans="1:28" s="4" customFormat="1" x14ac:dyDescent="0.2">
      <c r="A273" s="9">
        <f>IFERROR(VLOOKUP(B273,'[1]DADOS (OCULTAR)'!$Q$3:$S$133,3,0),"")</f>
        <v>10583920000303</v>
      </c>
      <c r="B273" s="10" t="str">
        <f>'[1]TCE - ANEXO III - Preencher'!C282</f>
        <v>UPA CURADO - C.G 004/2022</v>
      </c>
      <c r="C273" s="11"/>
      <c r="D273" s="12" t="str">
        <f>'[1]TCE - ANEXO III - Preencher'!E282</f>
        <v>SOUTERLAND TADEU GRANDO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252105</v>
      </c>
      <c r="G273" s="14">
        <f>IF('[1]TCE - ANEXO III - Preencher'!H282="","",'[1]TCE - ANEXO III - Preencher'!H282)</f>
        <v>44774</v>
      </c>
      <c r="H273" s="15">
        <f>'[1]TCE - ANEXO III - Preencher'!I282</f>
        <v>0</v>
      </c>
      <c r="I273" s="15">
        <f>'[1]TCE - ANEXO III - Preencher'!J282</f>
        <v>1197.1600000000001</v>
      </c>
      <c r="J273" s="15">
        <f>'[1]TCE - ANEXO III - Preencher'!K282</f>
        <v>0</v>
      </c>
      <c r="K273" s="16">
        <f>'[1]TCE - ANEXO III - Preencher'!L282</f>
        <v>162.41</v>
      </c>
      <c r="L273" s="16">
        <f>'[1]TCE - ANEXO III - Preencher'!M282</f>
        <v>14.35</v>
      </c>
      <c r="M273" s="16">
        <f t="shared" si="25"/>
        <v>148.06</v>
      </c>
      <c r="N273" s="16">
        <f>'[1]TCE - ANEXO III - Preencher'!O282</f>
        <v>1.93</v>
      </c>
      <c r="O273" s="16">
        <f>'[1]TCE - ANEXO III - Preencher'!P282</f>
        <v>0</v>
      </c>
      <c r="P273" s="17">
        <f t="shared" si="26"/>
        <v>1.93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1347.15</v>
      </c>
    </row>
    <row r="274" spans="1:28" s="4" customFormat="1" x14ac:dyDescent="0.2">
      <c r="A274" s="9">
        <f>IFERROR(VLOOKUP(B274,'[1]DADOS (OCULTAR)'!$Q$3:$S$133,3,0),"")</f>
        <v>10583920000303</v>
      </c>
      <c r="B274" s="10" t="str">
        <f>'[1]TCE - ANEXO III - Preencher'!C283</f>
        <v>UPA CURADO - C.G 004/2022</v>
      </c>
      <c r="C274" s="11"/>
      <c r="D274" s="12" t="str">
        <f>'[1]TCE - ANEXO III - Preencher'!E283</f>
        <v>SOUTERLAND THIAGO CORREIA E SÁ GRANDO</v>
      </c>
      <c r="E274" s="10" t="str">
        <f>IF('[1]TCE - ANEXO III - Preencher'!F283="4 - Assistência Odontológica","2 - Outros Profissionais da Saúde",'[1]TCE - ANEXO III - Preencher'!F283)</f>
        <v>1 - Médico</v>
      </c>
      <c r="F274" s="13" t="str">
        <f>'[1]TCE - ANEXO III - Preencher'!G283</f>
        <v>225270</v>
      </c>
      <c r="G274" s="14">
        <f>IF('[1]TCE - ANEXO III - Preencher'!H283="","",'[1]TCE - ANEXO III - Preencher'!H283)</f>
        <v>44774</v>
      </c>
      <c r="H274" s="15">
        <f>'[1]TCE - ANEXO III - Preencher'!I283</f>
        <v>0</v>
      </c>
      <c r="I274" s="15">
        <f>'[1]TCE - ANEXO III - Preencher'!J283</f>
        <v>567.53</v>
      </c>
      <c r="J274" s="15">
        <f>'[1]TCE - ANEXO III - Preencher'!K283</f>
        <v>0</v>
      </c>
      <c r="K274" s="16">
        <f>'[1]TCE - ANEXO III - Preencher'!L283</f>
        <v>162.41</v>
      </c>
      <c r="L274" s="16">
        <f>'[1]TCE - ANEXO III - Preencher'!M283</f>
        <v>14.35</v>
      </c>
      <c r="M274" s="16">
        <f t="shared" si="25"/>
        <v>148.06</v>
      </c>
      <c r="N274" s="16">
        <f>'[1]TCE - ANEXO III - Preencher'!O283</f>
        <v>6.15</v>
      </c>
      <c r="O274" s="16">
        <f>'[1]TCE - ANEXO III - Preencher'!P283</f>
        <v>1.23</v>
      </c>
      <c r="P274" s="17">
        <f t="shared" si="26"/>
        <v>4.92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720.50999999999988</v>
      </c>
    </row>
    <row r="275" spans="1:28" s="4" customFormat="1" x14ac:dyDescent="0.2">
      <c r="A275" s="9">
        <f>IFERROR(VLOOKUP(B275,'[1]DADOS (OCULTAR)'!$Q$3:$S$133,3,0),"")</f>
        <v>10583920000303</v>
      </c>
      <c r="B275" s="10" t="str">
        <f>'[1]TCE - ANEXO III - Preencher'!C284</f>
        <v>UPA CURADO - C.G 004/2022</v>
      </c>
      <c r="C275" s="11"/>
      <c r="D275" s="12" t="str">
        <f>'[1]TCE - ANEXO III - Preencher'!E284</f>
        <v>SUELY RAMPCHE GUEDES</v>
      </c>
      <c r="E275" s="10" t="str">
        <f>IF('[1]TCE - ANEXO III - Preencher'!F284="4 - Assistência Odontológica","2 - Outros Profissionais da Saúde",'[1]TCE - ANEXO III - Preencher'!F284)</f>
        <v>1 - Médico</v>
      </c>
      <c r="F275" s="13" t="str">
        <f>'[1]TCE - ANEXO III - Preencher'!G284</f>
        <v>225124</v>
      </c>
      <c r="G275" s="14">
        <f>IF('[1]TCE - ANEXO III - Preencher'!H284="","",'[1]TCE - ANEXO III - Preencher'!H284)</f>
        <v>44774</v>
      </c>
      <c r="H275" s="15">
        <f>'[1]TCE - ANEXO III - Preencher'!I284</f>
        <v>0</v>
      </c>
      <c r="I275" s="15">
        <f>'[1]TCE - ANEXO III - Preencher'!J284</f>
        <v>1184.79</v>
      </c>
      <c r="J275" s="15">
        <f>'[1]TCE - ANEXO III - Preencher'!K284</f>
        <v>0</v>
      </c>
      <c r="K275" s="16">
        <f>'[1]TCE - ANEXO III - Preencher'!L284</f>
        <v>162.41</v>
      </c>
      <c r="L275" s="16">
        <f>'[1]TCE - ANEXO III - Preencher'!M284</f>
        <v>14.35</v>
      </c>
      <c r="M275" s="16">
        <f t="shared" si="25"/>
        <v>148.06</v>
      </c>
      <c r="N275" s="16">
        <f>'[1]TCE - ANEXO III - Preencher'!O284</f>
        <v>6.15</v>
      </c>
      <c r="O275" s="16">
        <f>'[1]TCE - ANEXO III - Preencher'!P284</f>
        <v>1.23</v>
      </c>
      <c r="P275" s="17">
        <f t="shared" si="26"/>
        <v>4.92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1337.77</v>
      </c>
    </row>
    <row r="276" spans="1:28" s="4" customFormat="1" x14ac:dyDescent="0.2">
      <c r="A276" s="9">
        <f>IFERROR(VLOOKUP(B276,'[1]DADOS (OCULTAR)'!$Q$3:$S$133,3,0),"")</f>
        <v>10583920000303</v>
      </c>
      <c r="B276" s="10" t="str">
        <f>'[1]TCE - ANEXO III - Preencher'!C285</f>
        <v>UPA CURADO - C.G 004/2022</v>
      </c>
      <c r="C276" s="11"/>
      <c r="D276" s="12" t="str">
        <f>'[1]TCE - ANEXO III - Preencher'!E285</f>
        <v>SUENE MARIA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322415</v>
      </c>
      <c r="G276" s="14">
        <f>IF('[1]TCE - ANEXO III - Preencher'!H285="","",'[1]TCE - ANEXO III - Preencher'!H285)</f>
        <v>44774</v>
      </c>
      <c r="H276" s="15">
        <f>'[1]TCE - ANEXO III - Preencher'!I285</f>
        <v>0</v>
      </c>
      <c r="I276" s="15">
        <f>'[1]TCE - ANEXO III - Preencher'!J285</f>
        <v>222.49</v>
      </c>
      <c r="J276" s="15">
        <f>'[1]TCE - ANEXO III - Preencher'!K285</f>
        <v>0</v>
      </c>
      <c r="K276" s="16">
        <f>'[1]TCE - ANEXO III - Preencher'!L285</f>
        <v>162.41</v>
      </c>
      <c r="L276" s="16">
        <f>'[1]TCE - ANEXO III - Preencher'!M285</f>
        <v>14.35</v>
      </c>
      <c r="M276" s="16">
        <f t="shared" si="25"/>
        <v>148.06</v>
      </c>
      <c r="N276" s="16">
        <f>'[1]TCE - ANEXO III - Preencher'!O285</f>
        <v>0</v>
      </c>
      <c r="O276" s="16">
        <f>'[1]TCE - ANEXO III - Preencher'!P285</f>
        <v>1.23</v>
      </c>
      <c r="P276" s="17">
        <f t="shared" si="26"/>
        <v>-1.23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369.32</v>
      </c>
    </row>
    <row r="277" spans="1:28" s="4" customFormat="1" x14ac:dyDescent="0.2">
      <c r="A277" s="9">
        <f>IFERROR(VLOOKUP(B277,'[1]DADOS (OCULTAR)'!$Q$3:$S$133,3,0),"")</f>
        <v>10583920000303</v>
      </c>
      <c r="B277" s="10" t="str">
        <f>'[1]TCE - ANEXO III - Preencher'!C286</f>
        <v>UPA CURADO - C.G 004/2022</v>
      </c>
      <c r="C277" s="11"/>
      <c r="D277" s="12" t="str">
        <f>'[1]TCE - ANEXO III - Preencher'!E286</f>
        <v>SUZANE LIMA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322205</v>
      </c>
      <c r="G277" s="14">
        <f>IF('[1]TCE - ANEXO III - Preencher'!H286="","",'[1]TCE - ANEXO III - Preencher'!H286)</f>
        <v>44774</v>
      </c>
      <c r="H277" s="15">
        <f>'[1]TCE - ANEXO III - Preencher'!I286</f>
        <v>0</v>
      </c>
      <c r="I277" s="15">
        <f>'[1]TCE - ANEXO III - Preencher'!J286</f>
        <v>130.19999999999999</v>
      </c>
      <c r="J277" s="15">
        <f>'[1]TCE - ANEXO III - Preencher'!K286</f>
        <v>0</v>
      </c>
      <c r="K277" s="16">
        <f>'[1]TCE - ANEXO III - Preencher'!L286</f>
        <v>162.41</v>
      </c>
      <c r="L277" s="16">
        <f>'[1]TCE - ANEXO III - Preencher'!M286</f>
        <v>14.35</v>
      </c>
      <c r="M277" s="16">
        <f t="shared" si="25"/>
        <v>148.06</v>
      </c>
      <c r="N277" s="16">
        <f>'[1]TCE - ANEXO III - Preencher'!O286</f>
        <v>1.93</v>
      </c>
      <c r="O277" s="16">
        <f>'[1]TCE - ANEXO III - Preencher'!P286</f>
        <v>0</v>
      </c>
      <c r="P277" s="17">
        <f t="shared" si="26"/>
        <v>1.93</v>
      </c>
      <c r="Q277" s="16">
        <f>'[1]TCE - ANEXO III - Preencher'!R286</f>
        <v>117.05</v>
      </c>
      <c r="R277" s="16">
        <f>'[1]TCE - ANEXO III - Preencher'!S286</f>
        <v>38.299999999999997</v>
      </c>
      <c r="S277" s="17">
        <f t="shared" si="27"/>
        <v>78.75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358.94</v>
      </c>
    </row>
    <row r="278" spans="1:28" s="4" customFormat="1" x14ac:dyDescent="0.2">
      <c r="A278" s="9">
        <f>IFERROR(VLOOKUP(B278,'[1]DADOS (OCULTAR)'!$Q$3:$S$133,3,0),"")</f>
        <v>10583920000303</v>
      </c>
      <c r="B278" s="10" t="str">
        <f>'[1]TCE - ANEXO III - Preencher'!C287</f>
        <v>UPA CURADO - C.G 004/2022</v>
      </c>
      <c r="C278" s="11"/>
      <c r="D278" s="12" t="str">
        <f>'[1]TCE - ANEXO III - Preencher'!E287</f>
        <v>SYLVIA CHACON TAVARES</v>
      </c>
      <c r="E278" s="10" t="str">
        <f>IF('[1]TCE - ANEXO III - Preencher'!F287="4 - Assistência Odontológica","2 - Outros Profissionais da Saúde",'[1]TCE - ANEXO III - Preencher'!F287)</f>
        <v>1 - Médico</v>
      </c>
      <c r="F278" s="13" t="str">
        <f>'[1]TCE - ANEXO III - Preencher'!G287</f>
        <v>225124</v>
      </c>
      <c r="G278" s="14">
        <f>IF('[1]TCE - ANEXO III - Preencher'!H287="","",'[1]TCE - ANEXO III - Preencher'!H287)</f>
        <v>44774</v>
      </c>
      <c r="H278" s="15">
        <f>'[1]TCE - ANEXO III - Preencher'!I287</f>
        <v>0</v>
      </c>
      <c r="I278" s="15">
        <f>'[1]TCE - ANEXO III - Preencher'!J287</f>
        <v>372.49</v>
      </c>
      <c r="J278" s="15">
        <f>'[1]TCE - ANEXO III - Preencher'!K287</f>
        <v>0</v>
      </c>
      <c r="K278" s="16">
        <f>'[1]TCE - ANEXO III - Preencher'!L287</f>
        <v>162.41</v>
      </c>
      <c r="L278" s="16">
        <f>'[1]TCE - ANEXO III - Preencher'!M287</f>
        <v>14.35</v>
      </c>
      <c r="M278" s="16">
        <f t="shared" si="25"/>
        <v>148.06</v>
      </c>
      <c r="N278" s="16">
        <f>'[1]TCE - ANEXO III - Preencher'!O287</f>
        <v>6.15</v>
      </c>
      <c r="O278" s="16">
        <f>'[1]TCE - ANEXO III - Preencher'!P287</f>
        <v>1.23</v>
      </c>
      <c r="P278" s="17">
        <f t="shared" si="26"/>
        <v>4.92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525.46999999999991</v>
      </c>
    </row>
    <row r="279" spans="1:28" s="4" customFormat="1" x14ac:dyDescent="0.2">
      <c r="A279" s="9">
        <f>IFERROR(VLOOKUP(B279,'[1]DADOS (OCULTAR)'!$Q$3:$S$133,3,0),"")</f>
        <v>10583920000303</v>
      </c>
      <c r="B279" s="10" t="str">
        <f>'[1]TCE - ANEXO III - Preencher'!C288</f>
        <v>UPA CURADO - C.G 004/2022</v>
      </c>
      <c r="C279" s="11"/>
      <c r="D279" s="12" t="str">
        <f>'[1]TCE - ANEXO III - Preencher'!E288</f>
        <v>TATIANA CABRAL ARRUDA</v>
      </c>
      <c r="E279" s="10" t="str">
        <f>IF('[1]TCE - ANEXO III - Preencher'!F288="4 - Assistência Odontológica","2 - Outros Profissionais da Saúde",'[1]TCE - ANEXO III - Preencher'!F288)</f>
        <v>1 - Médico</v>
      </c>
      <c r="F279" s="13" t="str">
        <f>'[1]TCE - ANEXO III - Preencher'!G288</f>
        <v>225125</v>
      </c>
      <c r="G279" s="14">
        <f>IF('[1]TCE - ANEXO III - Preencher'!H288="","",'[1]TCE - ANEXO III - Preencher'!H288)</f>
        <v>44774</v>
      </c>
      <c r="H279" s="15">
        <f>'[1]TCE - ANEXO III - Preencher'!I288</f>
        <v>0</v>
      </c>
      <c r="I279" s="15">
        <f>'[1]TCE - ANEXO III - Preencher'!J288</f>
        <v>364.37</v>
      </c>
      <c r="J279" s="15">
        <f>'[1]TCE - ANEXO III - Preencher'!K288</f>
        <v>0</v>
      </c>
      <c r="K279" s="16">
        <f>'[1]TCE - ANEXO III - Preencher'!L288</f>
        <v>162.41</v>
      </c>
      <c r="L279" s="16">
        <f>'[1]TCE - ANEXO III - Preencher'!M288</f>
        <v>14.35</v>
      </c>
      <c r="M279" s="16">
        <f t="shared" si="25"/>
        <v>148.06</v>
      </c>
      <c r="N279" s="16">
        <f>'[1]TCE - ANEXO III - Preencher'!O288</f>
        <v>6.15</v>
      </c>
      <c r="O279" s="16">
        <f>'[1]TCE - ANEXO III - Preencher'!P288</f>
        <v>1.23</v>
      </c>
      <c r="P279" s="17">
        <f t="shared" si="26"/>
        <v>4.92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517.35</v>
      </c>
    </row>
    <row r="280" spans="1:28" s="4" customFormat="1" x14ac:dyDescent="0.2">
      <c r="A280" s="9">
        <f>IFERROR(VLOOKUP(B280,'[1]DADOS (OCULTAR)'!$Q$3:$S$133,3,0),"")</f>
        <v>10583920000303</v>
      </c>
      <c r="B280" s="10" t="str">
        <f>'[1]TCE - ANEXO III - Preencher'!C289</f>
        <v>UPA CURADO - C.G 004/2022</v>
      </c>
      <c r="C280" s="11"/>
      <c r="D280" s="12" t="str">
        <f>'[1]TCE - ANEXO III - Preencher'!E289</f>
        <v>THIAGO SALDANHA DOS SANTOS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223505</v>
      </c>
      <c r="G280" s="14">
        <f>IF('[1]TCE - ANEXO III - Preencher'!H289="","",'[1]TCE - ANEXO III - Preencher'!H289)</f>
        <v>44774</v>
      </c>
      <c r="H280" s="15">
        <f>'[1]TCE - ANEXO III - Preencher'!I289</f>
        <v>0</v>
      </c>
      <c r="I280" s="15">
        <f>'[1]TCE - ANEXO III - Preencher'!J289</f>
        <v>288.89999999999998</v>
      </c>
      <c r="J280" s="15">
        <f>'[1]TCE - ANEXO III - Preencher'!K289</f>
        <v>0</v>
      </c>
      <c r="K280" s="16">
        <f>'[1]TCE - ANEXO III - Preencher'!L289</f>
        <v>162.41</v>
      </c>
      <c r="L280" s="16">
        <f>'[1]TCE - ANEXO III - Preencher'!M289</f>
        <v>14.35</v>
      </c>
      <c r="M280" s="16">
        <f t="shared" si="25"/>
        <v>148.06</v>
      </c>
      <c r="N280" s="16">
        <f>'[1]TCE - ANEXO III - Preencher'!O289</f>
        <v>1.59</v>
      </c>
      <c r="O280" s="16">
        <f>'[1]TCE - ANEXO III - Preencher'!P289</f>
        <v>0</v>
      </c>
      <c r="P280" s="17">
        <f t="shared" si="26"/>
        <v>1.59</v>
      </c>
      <c r="Q280" s="16">
        <f>'[1]TCE - ANEXO III - Preencher'!R289</f>
        <v>117.05</v>
      </c>
      <c r="R280" s="16">
        <f>'[1]TCE - ANEXO III - Preencher'!S289</f>
        <v>38.299999999999997</v>
      </c>
      <c r="S280" s="17">
        <f t="shared" si="27"/>
        <v>78.75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517.29999999999995</v>
      </c>
    </row>
    <row r="281" spans="1:28" s="4" customFormat="1" x14ac:dyDescent="0.2">
      <c r="A281" s="9">
        <f>IFERROR(VLOOKUP(B281,'[1]DADOS (OCULTAR)'!$Q$3:$S$133,3,0),"")</f>
        <v>10583920000303</v>
      </c>
      <c r="B281" s="10" t="str">
        <f>'[1]TCE - ANEXO III - Preencher'!C290</f>
        <v>UPA CURADO - C.G 004/2022</v>
      </c>
      <c r="C281" s="11"/>
      <c r="D281" s="12" t="str">
        <f>'[1]TCE - ANEXO III - Preencher'!E290</f>
        <v>VALDECK FREIRE MARIZ JUNIOR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514320</v>
      </c>
      <c r="G281" s="14">
        <f>IF('[1]TCE - ANEXO III - Preencher'!H290="","",'[1]TCE - ANEXO III - Preencher'!H290)</f>
        <v>44774</v>
      </c>
      <c r="H281" s="15">
        <f>'[1]TCE - ANEXO III - Preencher'!I290</f>
        <v>0</v>
      </c>
      <c r="I281" s="15">
        <f>'[1]TCE - ANEXO III - Preencher'!J290</f>
        <v>121.95</v>
      </c>
      <c r="J281" s="15">
        <f>'[1]TCE - ANEXO III - Preencher'!K290</f>
        <v>0</v>
      </c>
      <c r="K281" s="16">
        <f>'[1]TCE - ANEXO III - Preencher'!L290</f>
        <v>162.41</v>
      </c>
      <c r="L281" s="16">
        <f>'[1]TCE - ANEXO III - Preencher'!M290</f>
        <v>14.35</v>
      </c>
      <c r="M281" s="16">
        <f t="shared" si="25"/>
        <v>148.06</v>
      </c>
      <c r="N281" s="16">
        <f>'[1]TCE - ANEXO III - Preencher'!O290</f>
        <v>1.93</v>
      </c>
      <c r="O281" s="16">
        <f>'[1]TCE - ANEXO III - Preencher'!P290</f>
        <v>0</v>
      </c>
      <c r="P281" s="17">
        <f t="shared" si="26"/>
        <v>1.93</v>
      </c>
      <c r="Q281" s="16">
        <f>'[1]TCE - ANEXO III - Preencher'!R290</f>
        <v>117.05</v>
      </c>
      <c r="R281" s="16">
        <f>'[1]TCE - ANEXO III - Preencher'!S290</f>
        <v>38.299999999999997</v>
      </c>
      <c r="S281" s="17">
        <f t="shared" si="27"/>
        <v>78.75</v>
      </c>
      <c r="T281" s="16">
        <f>'[1]TCE - ANEXO III - Preencher'!U290</f>
        <v>56.47</v>
      </c>
      <c r="U281" s="16">
        <f>'[1]TCE - ANEXO III - Preencher'!V290</f>
        <v>0</v>
      </c>
      <c r="V281" s="17">
        <f t="shared" si="28"/>
        <v>56.47</v>
      </c>
      <c r="W281" s="18" t="str">
        <f>IF('[1]TCE - ANEXO III - Preencher'!X290="","",'[1]TCE - ANEXO III - Preencher'!X290)</f>
        <v>SALARIO FAMILIA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407.15999999999997</v>
      </c>
    </row>
    <row r="282" spans="1:28" s="4" customFormat="1" x14ac:dyDescent="0.2">
      <c r="A282" s="9">
        <f>IFERROR(VLOOKUP(B282,'[1]DADOS (OCULTAR)'!$Q$3:$S$133,3,0),"")</f>
        <v>10583920000303</v>
      </c>
      <c r="B282" s="10" t="str">
        <f>'[1]TCE - ANEXO III - Preencher'!C291</f>
        <v>UPA CURADO - C.G 004/2022</v>
      </c>
      <c r="C282" s="11"/>
      <c r="D282" s="12" t="str">
        <f>'[1]TCE - ANEXO III - Preencher'!E291</f>
        <v>VALDEMIR CARNEIRO DE ANDRADE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 t="str">
        <f>'[1]TCE - ANEXO III - Preencher'!G291</f>
        <v>517415</v>
      </c>
      <c r="G282" s="14">
        <f>IF('[1]TCE - ANEXO III - Preencher'!H291="","",'[1]TCE - ANEXO III - Preencher'!H291)</f>
        <v>44774</v>
      </c>
      <c r="H282" s="15">
        <f>'[1]TCE - ANEXO III - Preencher'!I291</f>
        <v>0</v>
      </c>
      <c r="I282" s="15">
        <f>'[1]TCE - ANEXO III - Preencher'!J291</f>
        <v>155.55000000000001</v>
      </c>
      <c r="J282" s="15">
        <f>'[1]TCE - ANEXO III - Preencher'!K291</f>
        <v>0</v>
      </c>
      <c r="K282" s="16">
        <f>'[1]TCE - ANEXO III - Preencher'!L291</f>
        <v>162.41</v>
      </c>
      <c r="L282" s="16">
        <f>'[1]TCE - ANEXO III - Preencher'!M291</f>
        <v>14.35</v>
      </c>
      <c r="M282" s="16">
        <f t="shared" si="25"/>
        <v>148.06</v>
      </c>
      <c r="N282" s="16">
        <f>'[1]TCE - ANEXO III - Preencher'!O291</f>
        <v>1.93</v>
      </c>
      <c r="O282" s="16">
        <f>'[1]TCE - ANEXO III - Preencher'!P291</f>
        <v>0</v>
      </c>
      <c r="P282" s="17">
        <f t="shared" si="26"/>
        <v>1.93</v>
      </c>
      <c r="Q282" s="16">
        <f>'[1]TCE - ANEXO III - Preencher'!R291</f>
        <v>117.05</v>
      </c>
      <c r="R282" s="16">
        <f>'[1]TCE - ANEXO III - Preencher'!S291</f>
        <v>38.299999999999997</v>
      </c>
      <c r="S282" s="17">
        <f t="shared" si="27"/>
        <v>78.75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384.29</v>
      </c>
    </row>
    <row r="283" spans="1:28" s="4" customFormat="1" x14ac:dyDescent="0.2">
      <c r="A283" s="9">
        <f>IFERROR(VLOOKUP(B283,'[1]DADOS (OCULTAR)'!$Q$3:$S$133,3,0),"")</f>
        <v>10583920000303</v>
      </c>
      <c r="B283" s="10" t="str">
        <f>'[1]TCE - ANEXO III - Preencher'!C292</f>
        <v>UPA CURADO - C.G 004/2022</v>
      </c>
      <c r="C283" s="11"/>
      <c r="D283" s="12" t="str">
        <f>'[1]TCE - ANEXO III - Preencher'!E292</f>
        <v>VALDIR DO NASCIMENTO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422105</v>
      </c>
      <c r="G283" s="14">
        <f>IF('[1]TCE - ANEXO III - Preencher'!H292="","",'[1]TCE - ANEXO III - Preencher'!H292)</f>
        <v>44774</v>
      </c>
      <c r="H283" s="15">
        <f>'[1]TCE - ANEXO III - Preencher'!I292</f>
        <v>0</v>
      </c>
      <c r="I283" s="15">
        <f>'[1]TCE - ANEXO III - Preencher'!J292</f>
        <v>159.24</v>
      </c>
      <c r="J283" s="15">
        <f>'[1]TCE - ANEXO III - Preencher'!K292</f>
        <v>0</v>
      </c>
      <c r="K283" s="16">
        <f>'[1]TCE - ANEXO III - Preencher'!L292</f>
        <v>162.41</v>
      </c>
      <c r="L283" s="16">
        <f>'[1]TCE - ANEXO III - Preencher'!M292</f>
        <v>14.35</v>
      </c>
      <c r="M283" s="16">
        <f t="shared" si="25"/>
        <v>148.06</v>
      </c>
      <c r="N283" s="16">
        <f>'[1]TCE - ANEXO III - Preencher'!O292</f>
        <v>1.93</v>
      </c>
      <c r="O283" s="16">
        <f>'[1]TCE - ANEXO III - Preencher'!P292</f>
        <v>0</v>
      </c>
      <c r="P283" s="17">
        <f t="shared" si="26"/>
        <v>1.93</v>
      </c>
      <c r="Q283" s="16">
        <f>'[1]TCE - ANEXO III - Preencher'!R292</f>
        <v>117.05</v>
      </c>
      <c r="R283" s="16">
        <f>'[1]TCE - ANEXO III - Preencher'!S292</f>
        <v>38.299999999999997</v>
      </c>
      <c r="S283" s="17">
        <f t="shared" si="27"/>
        <v>78.75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387.98</v>
      </c>
    </row>
    <row r="284" spans="1:28" s="4" customFormat="1" x14ac:dyDescent="0.2">
      <c r="A284" s="9">
        <f>IFERROR(VLOOKUP(B284,'[1]DADOS (OCULTAR)'!$Q$3:$S$133,3,0),"")</f>
        <v>10583920000303</v>
      </c>
      <c r="B284" s="10" t="str">
        <f>'[1]TCE - ANEXO III - Preencher'!C293</f>
        <v>UPA CURADO - C.G 004/2022</v>
      </c>
      <c r="C284" s="11"/>
      <c r="D284" s="12" t="str">
        <f>'[1]TCE - ANEXO III - Preencher'!E293</f>
        <v>VALTER MALHEIROS DE SOUSA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782320</v>
      </c>
      <c r="G284" s="14">
        <f>IF('[1]TCE - ANEXO III - Preencher'!H293="","",'[1]TCE - ANEXO III - Preencher'!H293)</f>
        <v>44774</v>
      </c>
      <c r="H284" s="15">
        <f>'[1]TCE - ANEXO III - Preencher'!I293</f>
        <v>0</v>
      </c>
      <c r="I284" s="15">
        <f>'[1]TCE - ANEXO III - Preencher'!J293</f>
        <v>252.68</v>
      </c>
      <c r="J284" s="15">
        <f>'[1]TCE - ANEXO III - Preencher'!K293</f>
        <v>0</v>
      </c>
      <c r="K284" s="16">
        <f>'[1]TCE - ANEXO III - Preencher'!L293</f>
        <v>162.41</v>
      </c>
      <c r="L284" s="16">
        <f>'[1]TCE - ANEXO III - Preencher'!M293</f>
        <v>14.35</v>
      </c>
      <c r="M284" s="16">
        <f t="shared" si="25"/>
        <v>148.06</v>
      </c>
      <c r="N284" s="16">
        <f>'[1]TCE - ANEXO III - Preencher'!O293</f>
        <v>1.93</v>
      </c>
      <c r="O284" s="16">
        <f>'[1]TCE - ANEXO III - Preencher'!P293</f>
        <v>0</v>
      </c>
      <c r="P284" s="17">
        <f t="shared" si="26"/>
        <v>1.93</v>
      </c>
      <c r="Q284" s="16">
        <f>'[1]TCE - ANEXO III - Preencher'!R293</f>
        <v>117.05</v>
      </c>
      <c r="R284" s="16">
        <f>'[1]TCE - ANEXO III - Preencher'!S293</f>
        <v>38.299999999999997</v>
      </c>
      <c r="S284" s="17">
        <f t="shared" si="27"/>
        <v>78.75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481.42</v>
      </c>
    </row>
    <row r="285" spans="1:28" s="4" customFormat="1" x14ac:dyDescent="0.2">
      <c r="A285" s="9">
        <f>IFERROR(VLOOKUP(B285,'[1]DADOS (OCULTAR)'!$Q$3:$S$133,3,0),"")</f>
        <v>10583920000303</v>
      </c>
      <c r="B285" s="10" t="str">
        <f>'[1]TCE - ANEXO III - Preencher'!C294</f>
        <v>UPA CURADO - C.G 004/2022</v>
      </c>
      <c r="C285" s="11"/>
      <c r="D285" s="12" t="str">
        <f>'[1]TCE - ANEXO III - Preencher'!E294</f>
        <v>VERONICA LIMA DOS SANTOS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322205</v>
      </c>
      <c r="G285" s="14">
        <f>IF('[1]TCE - ANEXO III - Preencher'!H294="","",'[1]TCE - ANEXO III - Preencher'!H294)</f>
        <v>44774</v>
      </c>
      <c r="H285" s="15">
        <f>'[1]TCE - ANEXO III - Preencher'!I294</f>
        <v>0</v>
      </c>
      <c r="I285" s="15">
        <f>'[1]TCE - ANEXO III - Preencher'!J294</f>
        <v>154.32</v>
      </c>
      <c r="J285" s="15">
        <f>'[1]TCE - ANEXO III - Preencher'!K294</f>
        <v>0</v>
      </c>
      <c r="K285" s="16">
        <f>'[1]TCE - ANEXO III - Preencher'!L294</f>
        <v>162.41</v>
      </c>
      <c r="L285" s="16">
        <f>'[1]TCE - ANEXO III - Preencher'!M294</f>
        <v>14.35</v>
      </c>
      <c r="M285" s="16">
        <f t="shared" si="25"/>
        <v>148.06</v>
      </c>
      <c r="N285" s="16">
        <f>'[1]TCE - ANEXO III - Preencher'!O294</f>
        <v>1.93</v>
      </c>
      <c r="O285" s="16">
        <f>'[1]TCE - ANEXO III - Preencher'!P294</f>
        <v>0</v>
      </c>
      <c r="P285" s="17">
        <f t="shared" si="26"/>
        <v>1.93</v>
      </c>
      <c r="Q285" s="16">
        <f>'[1]TCE - ANEXO III - Preencher'!R294</f>
        <v>117.05</v>
      </c>
      <c r="R285" s="16">
        <f>'[1]TCE - ANEXO III - Preencher'!S294</f>
        <v>38.299999999999997</v>
      </c>
      <c r="S285" s="17">
        <f t="shared" si="27"/>
        <v>78.75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383.06</v>
      </c>
    </row>
    <row r="286" spans="1:28" s="4" customFormat="1" x14ac:dyDescent="0.2">
      <c r="A286" s="9">
        <f>IFERROR(VLOOKUP(B286,'[1]DADOS (OCULTAR)'!$Q$3:$S$133,3,0),"")</f>
        <v>10583920000303</v>
      </c>
      <c r="B286" s="10" t="str">
        <f>'[1]TCE - ANEXO III - Preencher'!C295</f>
        <v>UPA CURADO - C.G 004/2022</v>
      </c>
      <c r="C286" s="11"/>
      <c r="D286" s="12" t="str">
        <f>'[1]TCE - ANEXO III - Preencher'!E295</f>
        <v>VERONICA RAQUELDE SANTANA DOS SANTOS</v>
      </c>
      <c r="E286" s="10" t="str">
        <f>IF('[1]TCE - ANEXO III - Preencher'!F295="4 - Assistência Odontológica","2 - Outros Profissionais da Saúde",'[1]TCE - ANEXO III - Preencher'!F295)</f>
        <v>1 - Médico</v>
      </c>
      <c r="F286" s="13" t="str">
        <f>'[1]TCE - ANEXO III - Preencher'!G295</f>
        <v>225124</v>
      </c>
      <c r="G286" s="14">
        <f>IF('[1]TCE - ANEXO III - Preencher'!H295="","",'[1]TCE - ANEXO III - Preencher'!H295)</f>
        <v>44774</v>
      </c>
      <c r="H286" s="15">
        <f>'[1]TCE - ANEXO III - Preencher'!I295</f>
        <v>0</v>
      </c>
      <c r="I286" s="15">
        <f>'[1]TCE - ANEXO III - Preencher'!J295</f>
        <v>256.7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1.23</v>
      </c>
      <c r="P286" s="17">
        <f t="shared" si="26"/>
        <v>-1.23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255.47</v>
      </c>
    </row>
    <row r="287" spans="1:28" s="4" customFormat="1" x14ac:dyDescent="0.2">
      <c r="A287" s="9">
        <f>IFERROR(VLOOKUP(B287,'[1]DADOS (OCULTAR)'!$Q$3:$S$133,3,0),"")</f>
        <v>10583920000303</v>
      </c>
      <c r="B287" s="10" t="str">
        <f>'[1]TCE - ANEXO III - Preencher'!C296</f>
        <v>UPA CURADO - C.G 004/2022</v>
      </c>
      <c r="C287" s="11"/>
      <c r="D287" s="12" t="str">
        <f>'[1]TCE - ANEXO III - Preencher'!E296</f>
        <v>VITORIA LIMA BELTRAO VIEIRA DE MELOR</v>
      </c>
      <c r="E287" s="10" t="str">
        <f>IF('[1]TCE - ANEXO III - Preencher'!F296="4 - Assistência Odontológica","2 - Outros Profissionais da Saúde",'[1]TCE - ANEXO III - Preencher'!F296)</f>
        <v>1 - Médico</v>
      </c>
      <c r="F287" s="13" t="str">
        <f>'[1]TCE - ANEXO III - Preencher'!G296</f>
        <v>225125</v>
      </c>
      <c r="G287" s="14">
        <f>IF('[1]TCE - ANEXO III - Preencher'!H296="","",'[1]TCE - ANEXO III - Preencher'!H296)</f>
        <v>44774</v>
      </c>
      <c r="H287" s="15">
        <f>'[1]TCE - ANEXO III - Preencher'!I296</f>
        <v>0</v>
      </c>
      <c r="I287" s="15">
        <f>'[1]TCE - ANEXO III - Preencher'!J296</f>
        <v>382.42</v>
      </c>
      <c r="J287" s="15">
        <f>'[1]TCE - ANEXO III - Preencher'!K296</f>
        <v>0</v>
      </c>
      <c r="K287" s="16">
        <f>'[1]TCE - ANEXO III - Preencher'!L296</f>
        <v>162.41</v>
      </c>
      <c r="L287" s="16">
        <f>'[1]TCE - ANEXO III - Preencher'!M296</f>
        <v>14.35</v>
      </c>
      <c r="M287" s="16">
        <f t="shared" si="25"/>
        <v>148.06</v>
      </c>
      <c r="N287" s="16">
        <f>'[1]TCE - ANEXO III - Preencher'!O296</f>
        <v>6.15</v>
      </c>
      <c r="O287" s="16">
        <f>'[1]TCE - ANEXO III - Preencher'!P296</f>
        <v>1.23</v>
      </c>
      <c r="P287" s="17">
        <f t="shared" si="26"/>
        <v>4.92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535.4</v>
      </c>
    </row>
    <row r="288" spans="1:28" s="4" customFormat="1" x14ac:dyDescent="0.2">
      <c r="A288" s="9">
        <f>IFERROR(VLOOKUP(B288,'[1]DADOS (OCULTAR)'!$Q$3:$S$133,3,0),"")</f>
        <v>10583920000303</v>
      </c>
      <c r="B288" s="10" t="str">
        <f>'[1]TCE - ANEXO III - Preencher'!C297</f>
        <v>UPA CURADO - C.G 004/2022</v>
      </c>
      <c r="C288" s="11"/>
      <c r="D288" s="12" t="str">
        <f>'[1]TCE - ANEXO III - Preencher'!E297</f>
        <v>VIVYANE DA SILVA GONÇALVES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322205</v>
      </c>
      <c r="G288" s="14">
        <f>IF('[1]TCE - ANEXO III - Preencher'!H297="","",'[1]TCE - ANEXO III - Preencher'!H297)</f>
        <v>44774</v>
      </c>
      <c r="H288" s="15">
        <f>'[1]TCE - ANEXO III - Preencher'!I297</f>
        <v>0</v>
      </c>
      <c r="I288" s="15">
        <f>'[1]TCE - ANEXO III - Preencher'!J297</f>
        <v>130.19999999999999</v>
      </c>
      <c r="J288" s="15">
        <f>'[1]TCE - ANEXO III - Preencher'!K297</f>
        <v>0</v>
      </c>
      <c r="K288" s="16">
        <f>'[1]TCE - ANEXO III - Preencher'!L297</f>
        <v>162.41</v>
      </c>
      <c r="L288" s="16">
        <f>'[1]TCE - ANEXO III - Preencher'!M297</f>
        <v>14.35</v>
      </c>
      <c r="M288" s="16">
        <f t="shared" si="25"/>
        <v>148.06</v>
      </c>
      <c r="N288" s="16">
        <f>'[1]TCE - ANEXO III - Preencher'!O297</f>
        <v>1.93</v>
      </c>
      <c r="O288" s="16">
        <f>'[1]TCE - ANEXO III - Preencher'!P297</f>
        <v>0</v>
      </c>
      <c r="P288" s="17">
        <f t="shared" si="26"/>
        <v>1.93</v>
      </c>
      <c r="Q288" s="16">
        <f>'[1]TCE - ANEXO III - Preencher'!R297</f>
        <v>117.05</v>
      </c>
      <c r="R288" s="16">
        <f>'[1]TCE - ANEXO III - Preencher'!S297</f>
        <v>38.299999999999997</v>
      </c>
      <c r="S288" s="17">
        <f t="shared" si="27"/>
        <v>78.75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358.94</v>
      </c>
    </row>
    <row r="289" spans="1:28" s="4" customFormat="1" x14ac:dyDescent="0.2">
      <c r="A289" s="9">
        <f>IFERROR(VLOOKUP(B289,'[1]DADOS (OCULTAR)'!$Q$3:$S$133,3,0),"")</f>
        <v>10583920000303</v>
      </c>
      <c r="B289" s="10" t="str">
        <f>'[1]TCE - ANEXO III - Preencher'!C298</f>
        <v>UPA CURADO - C.G 004/2022</v>
      </c>
      <c r="C289" s="11"/>
      <c r="D289" s="12" t="str">
        <f>'[1]TCE - ANEXO III - Preencher'!E298</f>
        <v>WANDRESON RICARDO RAMOS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322205</v>
      </c>
      <c r="G289" s="14">
        <f>IF('[1]TCE - ANEXO III - Preencher'!H298="","",'[1]TCE - ANEXO III - Preencher'!H298)</f>
        <v>44774</v>
      </c>
      <c r="H289" s="15">
        <f>'[1]TCE - ANEXO III - Preencher'!I298</f>
        <v>0</v>
      </c>
      <c r="I289" s="15">
        <f>'[1]TCE - ANEXO III - Preencher'!J298</f>
        <v>165.12</v>
      </c>
      <c r="J289" s="15">
        <f>'[1]TCE - ANEXO III - Preencher'!K298</f>
        <v>0</v>
      </c>
      <c r="K289" s="16">
        <f>'[1]TCE - ANEXO III - Preencher'!L298</f>
        <v>162.41</v>
      </c>
      <c r="L289" s="16">
        <f>'[1]TCE - ANEXO III - Preencher'!M298</f>
        <v>14.35</v>
      </c>
      <c r="M289" s="16">
        <f t="shared" si="25"/>
        <v>148.06</v>
      </c>
      <c r="N289" s="16">
        <f>'[1]TCE - ANEXO III - Preencher'!O298</f>
        <v>1.93</v>
      </c>
      <c r="O289" s="16">
        <f>'[1]TCE - ANEXO III - Preencher'!P298</f>
        <v>0</v>
      </c>
      <c r="P289" s="17">
        <f t="shared" si="26"/>
        <v>1.93</v>
      </c>
      <c r="Q289" s="16">
        <f>'[1]TCE - ANEXO III - Preencher'!R298</f>
        <v>117.05</v>
      </c>
      <c r="R289" s="16">
        <f>'[1]TCE - ANEXO III - Preencher'!S298</f>
        <v>38.299999999999997</v>
      </c>
      <c r="S289" s="17">
        <f t="shared" si="27"/>
        <v>78.75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393.86</v>
      </c>
    </row>
    <row r="290" spans="1:28" s="4" customFormat="1" x14ac:dyDescent="0.2">
      <c r="A290" s="9">
        <f>IFERROR(VLOOKUP(B290,'[1]DADOS (OCULTAR)'!$Q$3:$S$133,3,0),"")</f>
        <v>10583920000303</v>
      </c>
      <c r="B290" s="10" t="str">
        <f>'[1]TCE - ANEXO III - Preencher'!C299</f>
        <v>UPA CURADO - C.G 004/2022</v>
      </c>
      <c r="C290" s="11"/>
      <c r="D290" s="12" t="str">
        <f>'[1]TCE - ANEXO III - Preencher'!E299</f>
        <v>WANDSON RODRIGUES LEITE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322205</v>
      </c>
      <c r="G290" s="14">
        <f>IF('[1]TCE - ANEXO III - Preencher'!H299="","",'[1]TCE - ANEXO III - Preencher'!H299)</f>
        <v>44774</v>
      </c>
      <c r="H290" s="15">
        <f>'[1]TCE - ANEXO III - Preencher'!I299</f>
        <v>0</v>
      </c>
      <c r="I290" s="15">
        <f>'[1]TCE - ANEXO III - Preencher'!J299</f>
        <v>171.21</v>
      </c>
      <c r="J290" s="15">
        <f>'[1]TCE - ANEXO III - Preencher'!K299</f>
        <v>0</v>
      </c>
      <c r="K290" s="16">
        <f>'[1]TCE - ANEXO III - Preencher'!L299</f>
        <v>162.41</v>
      </c>
      <c r="L290" s="16">
        <f>'[1]TCE - ANEXO III - Preencher'!M299</f>
        <v>14.35</v>
      </c>
      <c r="M290" s="16">
        <f t="shared" si="25"/>
        <v>148.06</v>
      </c>
      <c r="N290" s="16">
        <f>'[1]TCE - ANEXO III - Preencher'!O299</f>
        <v>1.93</v>
      </c>
      <c r="O290" s="16">
        <f>'[1]TCE - ANEXO III - Preencher'!P299</f>
        <v>0</v>
      </c>
      <c r="P290" s="17">
        <f t="shared" si="26"/>
        <v>1.93</v>
      </c>
      <c r="Q290" s="16">
        <f>'[1]TCE - ANEXO III - Preencher'!R299</f>
        <v>117.05</v>
      </c>
      <c r="R290" s="16">
        <f>'[1]TCE - ANEXO III - Preencher'!S299</f>
        <v>38.299999999999997</v>
      </c>
      <c r="S290" s="17">
        <f t="shared" si="27"/>
        <v>78.75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399.95</v>
      </c>
    </row>
    <row r="291" spans="1:28" s="4" customFormat="1" x14ac:dyDescent="0.2">
      <c r="A291" s="9">
        <f>IFERROR(VLOOKUP(B291,'[1]DADOS (OCULTAR)'!$Q$3:$S$133,3,0),"")</f>
        <v>10583920000303</v>
      </c>
      <c r="B291" s="10" t="str">
        <f>'[1]TCE - ANEXO III - Preencher'!C300</f>
        <v>UPA CURADO - C.G 004/2022</v>
      </c>
      <c r="C291" s="11"/>
      <c r="D291" s="12" t="str">
        <f>'[1]TCE - ANEXO III - Preencher'!E300</f>
        <v>WANESSA XAVIER RAMOS CAVALCANTI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324115</v>
      </c>
      <c r="G291" s="14">
        <f>IF('[1]TCE - ANEXO III - Preencher'!H300="","",'[1]TCE - ANEXO III - Preencher'!H300)</f>
        <v>44774</v>
      </c>
      <c r="H291" s="15">
        <f>'[1]TCE - ANEXO III - Preencher'!I300</f>
        <v>0</v>
      </c>
      <c r="I291" s="15">
        <f>'[1]TCE - ANEXO III - Preencher'!J300</f>
        <v>278.56</v>
      </c>
      <c r="J291" s="15">
        <f>'[1]TCE - ANEXO III - Preencher'!K300</f>
        <v>0</v>
      </c>
      <c r="K291" s="16">
        <f>'[1]TCE - ANEXO III - Preencher'!L300</f>
        <v>162.41</v>
      </c>
      <c r="L291" s="16">
        <f>'[1]TCE - ANEXO III - Preencher'!M300</f>
        <v>14.35</v>
      </c>
      <c r="M291" s="16">
        <f t="shared" si="25"/>
        <v>148.06</v>
      </c>
      <c r="N291" s="16">
        <f>'[1]TCE - ANEXO III - Preencher'!O300</f>
        <v>9.99</v>
      </c>
      <c r="O291" s="16">
        <f>'[1]TCE - ANEXO III - Preencher'!P300</f>
        <v>0</v>
      </c>
      <c r="P291" s="17">
        <f t="shared" si="26"/>
        <v>9.99</v>
      </c>
      <c r="Q291" s="16">
        <f>'[1]TCE - ANEXO III - Preencher'!R300</f>
        <v>114.45</v>
      </c>
      <c r="R291" s="16">
        <f>'[1]TCE - ANEXO III - Preencher'!S300</f>
        <v>38.950000000000003</v>
      </c>
      <c r="S291" s="17">
        <f t="shared" si="27"/>
        <v>75.5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512.11</v>
      </c>
    </row>
    <row r="292" spans="1:28" s="4" customFormat="1" x14ac:dyDescent="0.2">
      <c r="A292" s="9">
        <f>IFERROR(VLOOKUP(B292,'[1]DADOS (OCULTAR)'!$Q$3:$S$133,3,0),"")</f>
        <v>10583920000303</v>
      </c>
      <c r="B292" s="10" t="str">
        <f>'[1]TCE - ANEXO III - Preencher'!C301</f>
        <v>UPA CURADO - C.G 004/2022</v>
      </c>
      <c r="C292" s="11"/>
      <c r="D292" s="12" t="str">
        <f>'[1]TCE - ANEXO III - Preencher'!E301</f>
        <v>WILLAMS FRANCISCO DA ROCHA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223605</v>
      </c>
      <c r="G292" s="14">
        <f>IF('[1]TCE - ANEXO III - Preencher'!H301="","",'[1]TCE - ANEXO III - Preencher'!H301)</f>
        <v>44774</v>
      </c>
      <c r="H292" s="15">
        <f>'[1]TCE - ANEXO III - Preencher'!I301</f>
        <v>0</v>
      </c>
      <c r="I292" s="15">
        <f>'[1]TCE - ANEXO III - Preencher'!J301</f>
        <v>189.45</v>
      </c>
      <c r="J292" s="15">
        <f>'[1]TCE - ANEXO III - Preencher'!K301</f>
        <v>0</v>
      </c>
      <c r="K292" s="16">
        <f>'[1]TCE - ANEXO III - Preencher'!L301</f>
        <v>162.41</v>
      </c>
      <c r="L292" s="16">
        <f>'[1]TCE - ANEXO III - Preencher'!M301</f>
        <v>14.35</v>
      </c>
      <c r="M292" s="16">
        <f t="shared" si="25"/>
        <v>148.06</v>
      </c>
      <c r="N292" s="16">
        <f>'[1]TCE - ANEXO III - Preencher'!O301</f>
        <v>1.93</v>
      </c>
      <c r="O292" s="16">
        <f>'[1]TCE - ANEXO III - Preencher'!P301</f>
        <v>0</v>
      </c>
      <c r="P292" s="17">
        <f t="shared" si="26"/>
        <v>1.93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339.44</v>
      </c>
    </row>
    <row r="293" spans="1:28" s="4" customFormat="1" x14ac:dyDescent="0.2">
      <c r="A293" s="9">
        <f>IFERROR(VLOOKUP(B293,'[1]DADOS (OCULTAR)'!$Q$3:$S$133,3,0),"")</f>
        <v>10583920000303</v>
      </c>
      <c r="B293" s="10" t="str">
        <f>'[1]TCE - ANEXO III - Preencher'!C302</f>
        <v>UPA CURADO - C.G 004/2022</v>
      </c>
      <c r="C293" s="11"/>
      <c r="D293" s="12" t="str">
        <f>'[1]TCE - ANEXO III - Preencher'!E302</f>
        <v>YASMIN FERREIRA MACHADO</v>
      </c>
      <c r="E293" s="10" t="str">
        <f>IF('[1]TCE - ANEXO III - Preencher'!F302="4 - Assistência Odontológica","2 - Outros Profissionais da Saúde",'[1]TCE - ANEXO III - Preencher'!F302)</f>
        <v>1 - Médico</v>
      </c>
      <c r="F293" s="13" t="str">
        <f>'[1]TCE - ANEXO III - Preencher'!G302</f>
        <v>225124</v>
      </c>
      <c r="G293" s="14">
        <f>IF('[1]TCE - ANEXO III - Preencher'!H302="","",'[1]TCE - ANEXO III - Preencher'!H302)</f>
        <v>44774</v>
      </c>
      <c r="H293" s="15">
        <f>'[1]TCE - ANEXO III - Preencher'!I302</f>
        <v>0</v>
      </c>
      <c r="I293" s="15">
        <f>'[1]TCE - ANEXO III - Preencher'!J302</f>
        <v>384.9</v>
      </c>
      <c r="J293" s="15">
        <f>'[1]TCE - ANEXO III - Preencher'!K302</f>
        <v>0</v>
      </c>
      <c r="K293" s="16">
        <f>'[1]TCE - ANEXO III - Preencher'!L302</f>
        <v>162.85</v>
      </c>
      <c r="L293" s="16">
        <f>'[1]TCE - ANEXO III - Preencher'!M302</f>
        <v>13.98</v>
      </c>
      <c r="M293" s="16">
        <f t="shared" si="25"/>
        <v>148.87</v>
      </c>
      <c r="N293" s="16">
        <f>'[1]TCE - ANEXO III - Preencher'!O302</f>
        <v>6.15</v>
      </c>
      <c r="O293" s="16">
        <f>'[1]TCE - ANEXO III - Preencher'!P302</f>
        <v>1.23</v>
      </c>
      <c r="P293" s="17">
        <f t="shared" si="26"/>
        <v>4.92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538.68999999999994</v>
      </c>
    </row>
    <row r="294" spans="1:28" s="4" customFormat="1" x14ac:dyDescent="0.2">
      <c r="A294" s="9">
        <f>IFERROR(VLOOKUP(B294,'[1]DADOS (OCULTAR)'!$Q$3:$S$133,3,0),"")</f>
        <v>10583920000303</v>
      </c>
      <c r="B294" s="10" t="str">
        <f>'[1]TCE - ANEXO III - Preencher'!C303</f>
        <v>UPA CURADO - C.G 004/2022</v>
      </c>
      <c r="C294" s="11"/>
      <c r="D294" s="12" t="str">
        <f>'[1]TCE - ANEXO III - Preencher'!E303</f>
        <v>YURI ALEXANDRE ALVES DE CARVALHO</v>
      </c>
      <c r="E294" s="10" t="str">
        <f>IF('[1]TCE - ANEXO III - Preencher'!F303="4 - Assistência Odontológica","2 - Outros Profissionais da Saúde",'[1]TCE - ANEXO III - Preencher'!F303)</f>
        <v>1 - Médico</v>
      </c>
      <c r="F294" s="13" t="str">
        <f>'[1]TCE - ANEXO III - Preencher'!G303</f>
        <v>225270</v>
      </c>
      <c r="G294" s="14">
        <f>IF('[1]TCE - ANEXO III - Preencher'!H303="","",'[1]TCE - ANEXO III - Preencher'!H303)</f>
        <v>44774</v>
      </c>
      <c r="H294" s="15">
        <f>'[1]TCE - ANEXO III - Preencher'!I303</f>
        <v>0</v>
      </c>
      <c r="I294" s="15">
        <f>'[1]TCE - ANEXO III - Preencher'!J303</f>
        <v>505.47</v>
      </c>
      <c r="J294" s="15">
        <f>'[1]TCE - ANEXO III - Preencher'!K303</f>
        <v>0</v>
      </c>
      <c r="K294" s="16">
        <f>'[1]TCE - ANEXO III - Preencher'!L303</f>
        <v>162.85</v>
      </c>
      <c r="L294" s="16">
        <f>'[1]TCE - ANEXO III - Preencher'!M303</f>
        <v>13.98</v>
      </c>
      <c r="M294" s="16">
        <f t="shared" si="25"/>
        <v>148.87</v>
      </c>
      <c r="N294" s="16">
        <f>'[1]TCE - ANEXO III - Preencher'!O303</f>
        <v>6.15</v>
      </c>
      <c r="O294" s="16">
        <f>'[1]TCE - ANEXO III - Preencher'!P303</f>
        <v>1.23</v>
      </c>
      <c r="P294" s="17">
        <f t="shared" si="26"/>
        <v>4.92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659.26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2022-09-26T18:52:53Z</dcterms:created>
  <dcterms:modified xsi:type="dcterms:W3CDTF">2022-09-26T18:53:03Z</dcterms:modified>
</cp:coreProperties>
</file>