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E Goiana/09 Setembro/TCE/Arquivos Excel DGMMAS/"/>
    </mc:Choice>
  </mc:AlternateContent>
  <xr:revisionPtr revIDLastSave="0" documentId="8_{AD126D3F-A99A-40F6-8078-91450BE4D35A}" xr6:coauthVersionLast="47" xr6:coauthVersionMax="47" xr10:uidLastSave="{00000000-0000-0000-0000-000000000000}"/>
  <bookViews>
    <workbookView xWindow="-108" yWindow="-108" windowWidth="23256" windowHeight="12576" xr2:uid="{DFD89126-230A-49F1-8F16-BDE616E5428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 s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 s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 s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 s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 s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 s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 s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 s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 s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 s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 s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 s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 s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 s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 s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 s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 s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 s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 s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 s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 s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 s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 s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 s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 s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 s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 s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 s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 s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 s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 s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 s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 s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 s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 s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 s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 s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 s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 s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 s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 s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 s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 s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 s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 s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 s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 s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 s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 s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 s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 s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 s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 s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 s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 s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 s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 s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 s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 s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 s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 s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 s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 s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 s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 s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 s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 s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 s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 s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 s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 s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 s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 s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 s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 s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 s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 s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 s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 s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 s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 s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 s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 s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 s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 s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 s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 s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 s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 s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 s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 s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 s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 s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 s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 s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 s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 s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 s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 s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 s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 s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 s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 s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 s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 s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 s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 s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 s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 s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 s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 s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 s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 s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 s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 s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 s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 s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 s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 s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 s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 s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 s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 s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 s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 s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 s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 s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 s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 s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 s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 s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 s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 s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 s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 s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 s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 s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 s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 s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 s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 s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 s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 s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 s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 s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 s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 s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 s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 s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 s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 s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 s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 s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 s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 s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 s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 s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 s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 s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 s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 s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 s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 s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 s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 s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 s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 s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 s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 s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 s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 s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 s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 s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 s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 s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 s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 s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 s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 s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 s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 s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 s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 s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 s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 s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 s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 s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 s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 s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 s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 s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 s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 s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 s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 s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 s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 s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 s="1"/>
  <c r="L628" i="1"/>
  <c r="J628" i="1"/>
  <c r="I628" i="1"/>
  <c r="H628" i="1"/>
  <c r="G628" i="1"/>
  <c r="F628" i="1"/>
  <c r="K628" i="1" s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 s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 s="1"/>
  <c r="L624" i="1"/>
  <c r="J624" i="1"/>
  <c r="I624" i="1"/>
  <c r="H624" i="1"/>
  <c r="G624" i="1"/>
  <c r="F624" i="1"/>
  <c r="K624" i="1" s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 s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 s="1"/>
  <c r="L620" i="1"/>
  <c r="J620" i="1"/>
  <c r="I620" i="1"/>
  <c r="H620" i="1"/>
  <c r="G620" i="1"/>
  <c r="F620" i="1"/>
  <c r="K620" i="1" s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 s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 s="1"/>
  <c r="L616" i="1"/>
  <c r="J616" i="1"/>
  <c r="I616" i="1"/>
  <c r="H616" i="1"/>
  <c r="G616" i="1"/>
  <c r="F616" i="1"/>
  <c r="K616" i="1" s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 s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 s="1"/>
  <c r="L612" i="1"/>
  <c r="J612" i="1"/>
  <c r="I612" i="1"/>
  <c r="H612" i="1"/>
  <c r="G612" i="1"/>
  <c r="F612" i="1"/>
  <c r="K612" i="1" s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 s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 s="1"/>
  <c r="L608" i="1"/>
  <c r="J608" i="1"/>
  <c r="I608" i="1"/>
  <c r="H608" i="1"/>
  <c r="G608" i="1"/>
  <c r="F608" i="1"/>
  <c r="K608" i="1" s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 s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 s="1"/>
  <c r="L604" i="1"/>
  <c r="J604" i="1"/>
  <c r="I604" i="1"/>
  <c r="H604" i="1"/>
  <c r="G604" i="1"/>
  <c r="F604" i="1"/>
  <c r="K604" i="1" s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 s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 s="1"/>
  <c r="L600" i="1"/>
  <c r="J600" i="1"/>
  <c r="I600" i="1"/>
  <c r="H600" i="1"/>
  <c r="G600" i="1"/>
  <c r="F600" i="1"/>
  <c r="K600" i="1" s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 s="1"/>
  <c r="L598" i="1"/>
  <c r="J598" i="1"/>
  <c r="I598" i="1"/>
  <c r="H598" i="1"/>
  <c r="G598" i="1"/>
  <c r="F598" i="1"/>
  <c r="K598" i="1" s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 s="1"/>
  <c r="L596" i="1"/>
  <c r="J596" i="1"/>
  <c r="I596" i="1"/>
  <c r="H596" i="1"/>
  <c r="G596" i="1"/>
  <c r="F596" i="1"/>
  <c r="K596" i="1" s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 s="1"/>
  <c r="L594" i="1"/>
  <c r="J594" i="1"/>
  <c r="I594" i="1"/>
  <c r="H594" i="1"/>
  <c r="G594" i="1"/>
  <c r="F594" i="1"/>
  <c r="K594" i="1" s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 s="1"/>
  <c r="L592" i="1"/>
  <c r="J592" i="1"/>
  <c r="I592" i="1"/>
  <c r="H592" i="1"/>
  <c r="G592" i="1"/>
  <c r="F592" i="1"/>
  <c r="K592" i="1" s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 s="1"/>
  <c r="L590" i="1"/>
  <c r="J590" i="1"/>
  <c r="I590" i="1"/>
  <c r="H590" i="1"/>
  <c r="G590" i="1"/>
  <c r="F590" i="1"/>
  <c r="K590" i="1" s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 s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 s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 s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 s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 s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 s="1"/>
  <c r="L578" i="1"/>
  <c r="J578" i="1"/>
  <c r="I578" i="1"/>
  <c r="H578" i="1"/>
  <c r="G578" i="1"/>
  <c r="F578" i="1"/>
  <c r="K578" i="1" s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 s="1"/>
  <c r="L576" i="1"/>
  <c r="J576" i="1"/>
  <c r="I576" i="1"/>
  <c r="H576" i="1"/>
  <c r="G576" i="1"/>
  <c r="F576" i="1"/>
  <c r="K576" i="1" s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 s="1"/>
  <c r="L574" i="1"/>
  <c r="J574" i="1"/>
  <c r="I574" i="1"/>
  <c r="H574" i="1"/>
  <c r="G574" i="1"/>
  <c r="F574" i="1"/>
  <c r="K574" i="1" s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 s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 s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 s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 s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 s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 s="1"/>
  <c r="L562" i="1"/>
  <c r="J562" i="1"/>
  <c r="I562" i="1"/>
  <c r="H562" i="1"/>
  <c r="G562" i="1"/>
  <c r="F562" i="1"/>
  <c r="K562" i="1" s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 s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 s="1"/>
  <c r="L558" i="1"/>
  <c r="J558" i="1"/>
  <c r="I558" i="1"/>
  <c r="H558" i="1"/>
  <c r="G558" i="1"/>
  <c r="F558" i="1"/>
  <c r="K558" i="1" s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 s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 s="1"/>
  <c r="L554" i="1"/>
  <c r="J554" i="1"/>
  <c r="I554" i="1"/>
  <c r="H554" i="1"/>
  <c r="G554" i="1"/>
  <c r="F554" i="1"/>
  <c r="K554" i="1" s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 s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 s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 s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 s="1"/>
  <c r="L546" i="1"/>
  <c r="J546" i="1"/>
  <c r="I546" i="1"/>
  <c r="H546" i="1"/>
  <c r="G546" i="1"/>
  <c r="F546" i="1"/>
  <c r="K546" i="1" s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 s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 s="1"/>
  <c r="L542" i="1"/>
  <c r="J542" i="1"/>
  <c r="I542" i="1"/>
  <c r="H542" i="1"/>
  <c r="G542" i="1"/>
  <c r="F542" i="1"/>
  <c r="K542" i="1" s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 s="1"/>
  <c r="L540" i="1"/>
  <c r="J540" i="1"/>
  <c r="I540" i="1"/>
  <c r="H540" i="1"/>
  <c r="G540" i="1"/>
  <c r="F540" i="1"/>
  <c r="K540" i="1" s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 s="1"/>
  <c r="L538" i="1"/>
  <c r="J538" i="1"/>
  <c r="I538" i="1"/>
  <c r="H538" i="1"/>
  <c r="G538" i="1"/>
  <c r="F538" i="1"/>
  <c r="K538" i="1" s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 s="1"/>
  <c r="L536" i="1"/>
  <c r="J536" i="1"/>
  <c r="I536" i="1"/>
  <c r="H536" i="1"/>
  <c r="G536" i="1"/>
  <c r="F536" i="1"/>
  <c r="K536" i="1" s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J534" i="1"/>
  <c r="I534" i="1"/>
  <c r="H534" i="1"/>
  <c r="G534" i="1"/>
  <c r="F534" i="1"/>
  <c r="K534" i="1" s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J532" i="1"/>
  <c r="I532" i="1"/>
  <c r="H532" i="1"/>
  <c r="G532" i="1"/>
  <c r="F532" i="1"/>
  <c r="K532" i="1" s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J530" i="1"/>
  <c r="I530" i="1"/>
  <c r="H530" i="1"/>
  <c r="G530" i="1"/>
  <c r="F530" i="1"/>
  <c r="K530" i="1" s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J528" i="1"/>
  <c r="I528" i="1"/>
  <c r="H528" i="1"/>
  <c r="G528" i="1"/>
  <c r="F528" i="1"/>
  <c r="K528" i="1" s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 s="1"/>
  <c r="L526" i="1"/>
  <c r="J526" i="1"/>
  <c r="I526" i="1"/>
  <c r="H526" i="1"/>
  <c r="G526" i="1"/>
  <c r="F526" i="1"/>
  <c r="K526" i="1" s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J524" i="1"/>
  <c r="I524" i="1"/>
  <c r="H524" i="1"/>
  <c r="G524" i="1"/>
  <c r="F524" i="1"/>
  <c r="K524" i="1" s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 s="1"/>
  <c r="L522" i="1"/>
  <c r="J522" i="1"/>
  <c r="I522" i="1"/>
  <c r="H522" i="1"/>
  <c r="G522" i="1"/>
  <c r="F522" i="1"/>
  <c r="K522" i="1" s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 s="1"/>
  <c r="L520" i="1"/>
  <c r="J520" i="1"/>
  <c r="I520" i="1"/>
  <c r="H520" i="1"/>
  <c r="G520" i="1"/>
  <c r="F520" i="1"/>
  <c r="K520" i="1" s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J518" i="1"/>
  <c r="I518" i="1"/>
  <c r="H518" i="1"/>
  <c r="G518" i="1"/>
  <c r="F518" i="1"/>
  <c r="K518" i="1" s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J516" i="1"/>
  <c r="I516" i="1"/>
  <c r="H516" i="1"/>
  <c r="G516" i="1"/>
  <c r="F516" i="1"/>
  <c r="K516" i="1" s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J514" i="1"/>
  <c r="I514" i="1"/>
  <c r="H514" i="1"/>
  <c r="G514" i="1"/>
  <c r="F514" i="1"/>
  <c r="K514" i="1" s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J512" i="1"/>
  <c r="I512" i="1"/>
  <c r="H512" i="1"/>
  <c r="G512" i="1"/>
  <c r="F512" i="1"/>
  <c r="K512" i="1" s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 s="1"/>
  <c r="L510" i="1"/>
  <c r="J510" i="1"/>
  <c r="I510" i="1"/>
  <c r="H510" i="1"/>
  <c r="G510" i="1"/>
  <c r="F510" i="1"/>
  <c r="K510" i="1" s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J508" i="1"/>
  <c r="I508" i="1"/>
  <c r="H508" i="1"/>
  <c r="G508" i="1"/>
  <c r="F508" i="1"/>
  <c r="K508" i="1" s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 s="1"/>
  <c r="L506" i="1"/>
  <c r="J506" i="1"/>
  <c r="I506" i="1"/>
  <c r="H506" i="1"/>
  <c r="G506" i="1"/>
  <c r="F506" i="1"/>
  <c r="K506" i="1" s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 s="1"/>
  <c r="L504" i="1"/>
  <c r="J504" i="1"/>
  <c r="I504" i="1"/>
  <c r="H504" i="1"/>
  <c r="G504" i="1"/>
  <c r="F504" i="1"/>
  <c r="K504" i="1" s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J502" i="1"/>
  <c r="I502" i="1"/>
  <c r="H502" i="1"/>
  <c r="G502" i="1"/>
  <c r="F502" i="1"/>
  <c r="K502" i="1" s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J500" i="1"/>
  <c r="I500" i="1"/>
  <c r="H500" i="1"/>
  <c r="G500" i="1"/>
  <c r="F500" i="1"/>
  <c r="K500" i="1" s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J498" i="1"/>
  <c r="I498" i="1"/>
  <c r="H498" i="1"/>
  <c r="G498" i="1"/>
  <c r="F498" i="1"/>
  <c r="K498" i="1" s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J496" i="1"/>
  <c r="I496" i="1"/>
  <c r="H496" i="1"/>
  <c r="G496" i="1"/>
  <c r="F496" i="1"/>
  <c r="K496" i="1" s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 s="1"/>
  <c r="L494" i="1"/>
  <c r="J494" i="1"/>
  <c r="I494" i="1"/>
  <c r="H494" i="1"/>
  <c r="G494" i="1"/>
  <c r="F494" i="1"/>
  <c r="K494" i="1" s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J492" i="1"/>
  <c r="I492" i="1"/>
  <c r="H492" i="1"/>
  <c r="G492" i="1"/>
  <c r="F492" i="1"/>
  <c r="K492" i="1" s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 s="1"/>
  <c r="L490" i="1"/>
  <c r="J490" i="1"/>
  <c r="I490" i="1"/>
  <c r="H490" i="1"/>
  <c r="G490" i="1"/>
  <c r="F490" i="1"/>
  <c r="K490" i="1" s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 s="1"/>
  <c r="L488" i="1"/>
  <c r="J488" i="1"/>
  <c r="I488" i="1"/>
  <c r="H488" i="1"/>
  <c r="G488" i="1"/>
  <c r="F488" i="1"/>
  <c r="K488" i="1" s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J486" i="1"/>
  <c r="I486" i="1"/>
  <c r="H486" i="1"/>
  <c r="G486" i="1"/>
  <c r="F486" i="1"/>
  <c r="K486" i="1" s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J484" i="1"/>
  <c r="I484" i="1"/>
  <c r="H484" i="1"/>
  <c r="G484" i="1"/>
  <c r="F484" i="1"/>
  <c r="K484" i="1" s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J482" i="1"/>
  <c r="I482" i="1"/>
  <c r="H482" i="1"/>
  <c r="G482" i="1"/>
  <c r="F482" i="1"/>
  <c r="K482" i="1" s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J480" i="1"/>
  <c r="I480" i="1"/>
  <c r="H480" i="1"/>
  <c r="G480" i="1"/>
  <c r="F480" i="1"/>
  <c r="K480" i="1" s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 s="1"/>
  <c r="L478" i="1"/>
  <c r="J478" i="1"/>
  <c r="I478" i="1"/>
  <c r="H478" i="1"/>
  <c r="G478" i="1"/>
  <c r="F478" i="1"/>
  <c r="K478" i="1" s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J476" i="1"/>
  <c r="I476" i="1"/>
  <c r="H476" i="1"/>
  <c r="G476" i="1"/>
  <c r="F476" i="1"/>
  <c r="K476" i="1" s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 s="1"/>
  <c r="L474" i="1"/>
  <c r="J474" i="1"/>
  <c r="I474" i="1"/>
  <c r="H474" i="1"/>
  <c r="G474" i="1"/>
  <c r="F474" i="1"/>
  <c r="K474" i="1" s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 s="1"/>
  <c r="L472" i="1"/>
  <c r="J472" i="1"/>
  <c r="I472" i="1"/>
  <c r="H472" i="1"/>
  <c r="G472" i="1"/>
  <c r="F472" i="1"/>
  <c r="K472" i="1" s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J470" i="1"/>
  <c r="I470" i="1"/>
  <c r="H470" i="1"/>
  <c r="G470" i="1"/>
  <c r="F470" i="1"/>
  <c r="K470" i="1" s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J468" i="1"/>
  <c r="I468" i="1"/>
  <c r="H468" i="1"/>
  <c r="G468" i="1"/>
  <c r="F468" i="1"/>
  <c r="K468" i="1" s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J466" i="1"/>
  <c r="I466" i="1"/>
  <c r="H466" i="1"/>
  <c r="G466" i="1"/>
  <c r="F466" i="1"/>
  <c r="K466" i="1" s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J464" i="1"/>
  <c r="I464" i="1"/>
  <c r="H464" i="1"/>
  <c r="G464" i="1"/>
  <c r="F464" i="1"/>
  <c r="K464" i="1" s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 s="1"/>
  <c r="L462" i="1"/>
  <c r="J462" i="1"/>
  <c r="I462" i="1"/>
  <c r="H462" i="1"/>
  <c r="G462" i="1"/>
  <c r="F462" i="1"/>
  <c r="K462" i="1" s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J460" i="1"/>
  <c r="I460" i="1"/>
  <c r="H460" i="1"/>
  <c r="G460" i="1"/>
  <c r="F460" i="1"/>
  <c r="K460" i="1" s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 s="1"/>
  <c r="L458" i="1"/>
  <c r="J458" i="1"/>
  <c r="I458" i="1"/>
  <c r="H458" i="1"/>
  <c r="G458" i="1"/>
  <c r="F458" i="1"/>
  <c r="K458" i="1" s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 s="1"/>
  <c r="L456" i="1"/>
  <c r="J456" i="1"/>
  <c r="I456" i="1"/>
  <c r="H456" i="1"/>
  <c r="G456" i="1"/>
  <c r="F456" i="1"/>
  <c r="K456" i="1" s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J454" i="1"/>
  <c r="I454" i="1"/>
  <c r="H454" i="1"/>
  <c r="G454" i="1"/>
  <c r="F454" i="1"/>
  <c r="K454" i="1" s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J452" i="1"/>
  <c r="I452" i="1"/>
  <c r="H452" i="1"/>
  <c r="G452" i="1"/>
  <c r="F452" i="1"/>
  <c r="K452" i="1" s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J450" i="1"/>
  <c r="I450" i="1"/>
  <c r="H450" i="1"/>
  <c r="G450" i="1"/>
  <c r="F450" i="1"/>
  <c r="K450" i="1" s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J448" i="1"/>
  <c r="I448" i="1"/>
  <c r="H448" i="1"/>
  <c r="G448" i="1"/>
  <c r="F448" i="1"/>
  <c r="K448" i="1" s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 s="1"/>
  <c r="L446" i="1"/>
  <c r="J446" i="1"/>
  <c r="I446" i="1"/>
  <c r="H446" i="1"/>
  <c r="G446" i="1"/>
  <c r="F446" i="1"/>
  <c r="K446" i="1" s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J444" i="1"/>
  <c r="I444" i="1"/>
  <c r="H444" i="1"/>
  <c r="G444" i="1"/>
  <c r="F444" i="1"/>
  <c r="K444" i="1" s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 s="1"/>
  <c r="L442" i="1"/>
  <c r="J442" i="1"/>
  <c r="I442" i="1"/>
  <c r="H442" i="1"/>
  <c r="G442" i="1"/>
  <c r="F442" i="1"/>
  <c r="K442" i="1" s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 s="1"/>
  <c r="L440" i="1"/>
  <c r="J440" i="1"/>
  <c r="I440" i="1"/>
  <c r="H440" i="1"/>
  <c r="G440" i="1"/>
  <c r="F440" i="1"/>
  <c r="K440" i="1" s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J438" i="1"/>
  <c r="I438" i="1"/>
  <c r="H438" i="1"/>
  <c r="G438" i="1"/>
  <c r="F438" i="1"/>
  <c r="K438" i="1" s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J436" i="1"/>
  <c r="I436" i="1"/>
  <c r="H436" i="1"/>
  <c r="G436" i="1"/>
  <c r="F436" i="1"/>
  <c r="K436" i="1" s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J434" i="1"/>
  <c r="I434" i="1"/>
  <c r="H434" i="1"/>
  <c r="G434" i="1"/>
  <c r="F434" i="1"/>
  <c r="K434" i="1" s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J432" i="1"/>
  <c r="I432" i="1"/>
  <c r="H432" i="1"/>
  <c r="G432" i="1"/>
  <c r="F432" i="1"/>
  <c r="K432" i="1" s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 s="1"/>
  <c r="L430" i="1"/>
  <c r="J430" i="1"/>
  <c r="I430" i="1"/>
  <c r="H430" i="1"/>
  <c r="G430" i="1"/>
  <c r="F430" i="1"/>
  <c r="K430" i="1" s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J428" i="1"/>
  <c r="I428" i="1"/>
  <c r="H428" i="1"/>
  <c r="G428" i="1"/>
  <c r="F428" i="1"/>
  <c r="K428" i="1" s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 s="1"/>
  <c r="L426" i="1"/>
  <c r="J426" i="1"/>
  <c r="I426" i="1"/>
  <c r="H426" i="1"/>
  <c r="G426" i="1"/>
  <c r="F426" i="1"/>
  <c r="K426" i="1" s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 s="1"/>
  <c r="L424" i="1"/>
  <c r="J424" i="1"/>
  <c r="I424" i="1"/>
  <c r="H424" i="1"/>
  <c r="G424" i="1"/>
  <c r="F424" i="1"/>
  <c r="K424" i="1" s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J422" i="1"/>
  <c r="I422" i="1"/>
  <c r="H422" i="1"/>
  <c r="G422" i="1"/>
  <c r="F422" i="1"/>
  <c r="K422" i="1" s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J420" i="1"/>
  <c r="I420" i="1"/>
  <c r="H420" i="1"/>
  <c r="G420" i="1"/>
  <c r="F420" i="1"/>
  <c r="K420" i="1" s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J418" i="1"/>
  <c r="I418" i="1"/>
  <c r="H418" i="1"/>
  <c r="G418" i="1"/>
  <c r="F418" i="1"/>
  <c r="K418" i="1" s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J416" i="1"/>
  <c r="I416" i="1"/>
  <c r="H416" i="1"/>
  <c r="G416" i="1"/>
  <c r="F416" i="1"/>
  <c r="K416" i="1" s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 s="1"/>
  <c r="L414" i="1"/>
  <c r="J414" i="1"/>
  <c r="I414" i="1"/>
  <c r="H414" i="1"/>
  <c r="G414" i="1"/>
  <c r="F414" i="1"/>
  <c r="K414" i="1" s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J412" i="1"/>
  <c r="I412" i="1"/>
  <c r="H412" i="1"/>
  <c r="G412" i="1"/>
  <c r="F412" i="1"/>
  <c r="K412" i="1" s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 s="1"/>
  <c r="L410" i="1"/>
  <c r="J410" i="1"/>
  <c r="I410" i="1"/>
  <c r="H410" i="1"/>
  <c r="G410" i="1"/>
  <c r="F410" i="1"/>
  <c r="K410" i="1" s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 s="1"/>
  <c r="L408" i="1"/>
  <c r="J408" i="1"/>
  <c r="I408" i="1"/>
  <c r="H408" i="1"/>
  <c r="G408" i="1"/>
  <c r="F408" i="1"/>
  <c r="K408" i="1" s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J406" i="1"/>
  <c r="I406" i="1"/>
  <c r="H406" i="1"/>
  <c r="G406" i="1"/>
  <c r="F406" i="1"/>
  <c r="K406" i="1" s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J404" i="1"/>
  <c r="I404" i="1"/>
  <c r="H404" i="1"/>
  <c r="G404" i="1"/>
  <c r="F404" i="1"/>
  <c r="K404" i="1" s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J402" i="1"/>
  <c r="I402" i="1"/>
  <c r="H402" i="1"/>
  <c r="G402" i="1"/>
  <c r="F402" i="1"/>
  <c r="K402" i="1" s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J400" i="1"/>
  <c r="I400" i="1"/>
  <c r="H400" i="1"/>
  <c r="G400" i="1"/>
  <c r="F400" i="1"/>
  <c r="K400" i="1" s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 s="1"/>
  <c r="L398" i="1"/>
  <c r="J398" i="1"/>
  <c r="I398" i="1"/>
  <c r="H398" i="1"/>
  <c r="G398" i="1"/>
  <c r="F398" i="1"/>
  <c r="K398" i="1" s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J396" i="1"/>
  <c r="I396" i="1"/>
  <c r="H396" i="1"/>
  <c r="G396" i="1"/>
  <c r="F396" i="1"/>
  <c r="K396" i="1" s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 s="1"/>
  <c r="L394" i="1"/>
  <c r="J394" i="1"/>
  <c r="I394" i="1"/>
  <c r="H394" i="1"/>
  <c r="G394" i="1"/>
  <c r="F394" i="1"/>
  <c r="K394" i="1" s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 s="1"/>
  <c r="L392" i="1"/>
  <c r="J392" i="1"/>
  <c r="I392" i="1"/>
  <c r="H392" i="1"/>
  <c r="G392" i="1"/>
  <c r="F392" i="1"/>
  <c r="K392" i="1" s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J390" i="1"/>
  <c r="I390" i="1"/>
  <c r="H390" i="1"/>
  <c r="G390" i="1"/>
  <c r="F390" i="1"/>
  <c r="K390" i="1" s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J388" i="1"/>
  <c r="I388" i="1"/>
  <c r="H388" i="1"/>
  <c r="G388" i="1"/>
  <c r="F388" i="1"/>
  <c r="K388" i="1" s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J386" i="1"/>
  <c r="I386" i="1"/>
  <c r="H386" i="1"/>
  <c r="G386" i="1"/>
  <c r="F386" i="1"/>
  <c r="K386" i="1" s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J384" i="1"/>
  <c r="I384" i="1"/>
  <c r="H384" i="1"/>
  <c r="G384" i="1"/>
  <c r="F384" i="1"/>
  <c r="K384" i="1" s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 s="1"/>
  <c r="L382" i="1"/>
  <c r="J382" i="1"/>
  <c r="I382" i="1"/>
  <c r="H382" i="1"/>
  <c r="G382" i="1"/>
  <c r="F382" i="1"/>
  <c r="K382" i="1" s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J380" i="1"/>
  <c r="I380" i="1"/>
  <c r="H380" i="1"/>
  <c r="G380" i="1"/>
  <c r="F380" i="1"/>
  <c r="K380" i="1" s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 s="1"/>
  <c r="L378" i="1"/>
  <c r="J378" i="1"/>
  <c r="I378" i="1"/>
  <c r="H378" i="1"/>
  <c r="G378" i="1"/>
  <c r="F378" i="1"/>
  <c r="K378" i="1" s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 s="1"/>
  <c r="L376" i="1"/>
  <c r="J376" i="1"/>
  <c r="I376" i="1"/>
  <c r="H376" i="1"/>
  <c r="G376" i="1"/>
  <c r="F376" i="1"/>
  <c r="K376" i="1" s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J374" i="1"/>
  <c r="I374" i="1"/>
  <c r="H374" i="1"/>
  <c r="G374" i="1"/>
  <c r="F374" i="1"/>
  <c r="K374" i="1" s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J372" i="1"/>
  <c r="I372" i="1"/>
  <c r="H372" i="1"/>
  <c r="G372" i="1"/>
  <c r="F372" i="1"/>
  <c r="K372" i="1" s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J370" i="1"/>
  <c r="I370" i="1"/>
  <c r="H370" i="1"/>
  <c r="G370" i="1"/>
  <c r="F370" i="1"/>
  <c r="K370" i="1" s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J368" i="1"/>
  <c r="I368" i="1"/>
  <c r="H368" i="1"/>
  <c r="G368" i="1"/>
  <c r="F368" i="1"/>
  <c r="K368" i="1" s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 s="1"/>
  <c r="L366" i="1"/>
  <c r="J366" i="1"/>
  <c r="I366" i="1"/>
  <c r="H366" i="1"/>
  <c r="G366" i="1"/>
  <c r="F366" i="1"/>
  <c r="K366" i="1" s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J364" i="1"/>
  <c r="I364" i="1"/>
  <c r="H364" i="1"/>
  <c r="G364" i="1"/>
  <c r="F364" i="1"/>
  <c r="K364" i="1" s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 s="1"/>
  <c r="L362" i="1"/>
  <c r="J362" i="1"/>
  <c r="I362" i="1"/>
  <c r="H362" i="1"/>
  <c r="G362" i="1"/>
  <c r="F362" i="1"/>
  <c r="K362" i="1" s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 s="1"/>
  <c r="L360" i="1"/>
  <c r="J360" i="1"/>
  <c r="I360" i="1"/>
  <c r="H360" i="1"/>
  <c r="G360" i="1"/>
  <c r="F360" i="1"/>
  <c r="K360" i="1" s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J358" i="1"/>
  <c r="I358" i="1"/>
  <c r="H358" i="1"/>
  <c r="G358" i="1"/>
  <c r="F358" i="1"/>
  <c r="K358" i="1" s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J356" i="1"/>
  <c r="I356" i="1"/>
  <c r="H356" i="1"/>
  <c r="G356" i="1"/>
  <c r="F356" i="1"/>
  <c r="K356" i="1" s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J354" i="1"/>
  <c r="I354" i="1"/>
  <c r="H354" i="1"/>
  <c r="G354" i="1"/>
  <c r="F354" i="1"/>
  <c r="K354" i="1" s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J352" i="1"/>
  <c r="I352" i="1"/>
  <c r="H352" i="1"/>
  <c r="G352" i="1"/>
  <c r="F352" i="1"/>
  <c r="K352" i="1" s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 s="1"/>
  <c r="L350" i="1"/>
  <c r="J350" i="1"/>
  <c r="I350" i="1"/>
  <c r="H350" i="1"/>
  <c r="G350" i="1"/>
  <c r="F350" i="1"/>
  <c r="K350" i="1" s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J348" i="1"/>
  <c r="I348" i="1"/>
  <c r="H348" i="1"/>
  <c r="G348" i="1"/>
  <c r="F348" i="1"/>
  <c r="K348" i="1" s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 s="1"/>
  <c r="L346" i="1"/>
  <c r="J346" i="1"/>
  <c r="I346" i="1"/>
  <c r="H346" i="1"/>
  <c r="G346" i="1"/>
  <c r="F346" i="1"/>
  <c r="K346" i="1" s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 s="1"/>
  <c r="L344" i="1"/>
  <c r="J344" i="1"/>
  <c r="I344" i="1"/>
  <c r="H344" i="1"/>
  <c r="G344" i="1"/>
  <c r="F344" i="1"/>
  <c r="K344" i="1" s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J342" i="1"/>
  <c r="I342" i="1"/>
  <c r="H342" i="1"/>
  <c r="G342" i="1"/>
  <c r="F342" i="1"/>
  <c r="K342" i="1" s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J340" i="1"/>
  <c r="I340" i="1"/>
  <c r="H340" i="1"/>
  <c r="G340" i="1"/>
  <c r="F340" i="1"/>
  <c r="K340" i="1" s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J338" i="1"/>
  <c r="I338" i="1"/>
  <c r="H338" i="1"/>
  <c r="G338" i="1"/>
  <c r="F338" i="1"/>
  <c r="K338" i="1" s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J336" i="1"/>
  <c r="I336" i="1"/>
  <c r="H336" i="1"/>
  <c r="G336" i="1"/>
  <c r="F336" i="1"/>
  <c r="K336" i="1" s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 s="1"/>
  <c r="L334" i="1"/>
  <c r="J334" i="1"/>
  <c r="I334" i="1"/>
  <c r="H334" i="1"/>
  <c r="G334" i="1"/>
  <c r="F334" i="1"/>
  <c r="K334" i="1" s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J332" i="1"/>
  <c r="I332" i="1"/>
  <c r="H332" i="1"/>
  <c r="G332" i="1"/>
  <c r="F332" i="1"/>
  <c r="K332" i="1" s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 s="1"/>
  <c r="L330" i="1"/>
  <c r="J330" i="1"/>
  <c r="I330" i="1"/>
  <c r="H330" i="1"/>
  <c r="G330" i="1"/>
  <c r="F330" i="1"/>
  <c r="K330" i="1" s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 s="1"/>
  <c r="L328" i="1"/>
  <c r="J328" i="1"/>
  <c r="I328" i="1"/>
  <c r="H328" i="1"/>
  <c r="G328" i="1"/>
  <c r="F328" i="1"/>
  <c r="K328" i="1" s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J326" i="1"/>
  <c r="I326" i="1"/>
  <c r="H326" i="1"/>
  <c r="G326" i="1"/>
  <c r="F326" i="1"/>
  <c r="K326" i="1" s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J324" i="1"/>
  <c r="I324" i="1"/>
  <c r="H324" i="1"/>
  <c r="G324" i="1"/>
  <c r="F324" i="1"/>
  <c r="K324" i="1" s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J322" i="1"/>
  <c r="I322" i="1"/>
  <c r="H322" i="1"/>
  <c r="G322" i="1"/>
  <c r="F322" i="1"/>
  <c r="K322" i="1" s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J320" i="1"/>
  <c r="I320" i="1"/>
  <c r="H320" i="1"/>
  <c r="G320" i="1"/>
  <c r="F320" i="1"/>
  <c r="K320" i="1" s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 s="1"/>
  <c r="L318" i="1"/>
  <c r="J318" i="1"/>
  <c r="I318" i="1"/>
  <c r="H318" i="1"/>
  <c r="G318" i="1"/>
  <c r="F318" i="1"/>
  <c r="K318" i="1" s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J316" i="1"/>
  <c r="I316" i="1"/>
  <c r="H316" i="1"/>
  <c r="G316" i="1"/>
  <c r="F316" i="1"/>
  <c r="K316" i="1" s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 s="1"/>
  <c r="L314" i="1"/>
  <c r="J314" i="1"/>
  <c r="I314" i="1"/>
  <c r="H314" i="1"/>
  <c r="G314" i="1"/>
  <c r="F314" i="1"/>
  <c r="K314" i="1" s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 s="1"/>
  <c r="L312" i="1"/>
  <c r="J312" i="1"/>
  <c r="I312" i="1"/>
  <c r="H312" i="1"/>
  <c r="G312" i="1"/>
  <c r="F312" i="1"/>
  <c r="K312" i="1" s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J310" i="1"/>
  <c r="I310" i="1"/>
  <c r="H310" i="1"/>
  <c r="G310" i="1"/>
  <c r="F310" i="1"/>
  <c r="K310" i="1" s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J308" i="1"/>
  <c r="I308" i="1"/>
  <c r="H308" i="1"/>
  <c r="G308" i="1"/>
  <c r="F308" i="1"/>
  <c r="K308" i="1" s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J306" i="1"/>
  <c r="I306" i="1"/>
  <c r="H306" i="1"/>
  <c r="G306" i="1"/>
  <c r="F306" i="1"/>
  <c r="K306" i="1" s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J304" i="1"/>
  <c r="I304" i="1"/>
  <c r="H304" i="1"/>
  <c r="G304" i="1"/>
  <c r="F304" i="1"/>
  <c r="K304" i="1" s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 s="1"/>
  <c r="L302" i="1"/>
  <c r="J302" i="1"/>
  <c r="I302" i="1"/>
  <c r="H302" i="1"/>
  <c r="G302" i="1"/>
  <c r="F302" i="1"/>
  <c r="K302" i="1" s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J300" i="1"/>
  <c r="I300" i="1"/>
  <c r="H300" i="1"/>
  <c r="G300" i="1"/>
  <c r="F300" i="1"/>
  <c r="K300" i="1" s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 s="1"/>
  <c r="L298" i="1"/>
  <c r="J298" i="1"/>
  <c r="I298" i="1"/>
  <c r="H298" i="1"/>
  <c r="G298" i="1"/>
  <c r="F298" i="1"/>
  <c r="K298" i="1" s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 s="1"/>
  <c r="L296" i="1"/>
  <c r="J296" i="1"/>
  <c r="I296" i="1"/>
  <c r="H296" i="1"/>
  <c r="G296" i="1"/>
  <c r="F296" i="1"/>
  <c r="K296" i="1" s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 s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 s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 s="1"/>
  <c r="L280" i="1"/>
  <c r="J280" i="1"/>
  <c r="I280" i="1"/>
  <c r="H280" i="1"/>
  <c r="G280" i="1"/>
  <c r="F280" i="1"/>
  <c r="K280" i="1" s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 s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 s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 s="1"/>
  <c r="L264" i="1"/>
  <c r="J264" i="1"/>
  <c r="I264" i="1"/>
  <c r="H264" i="1"/>
  <c r="G264" i="1"/>
  <c r="F264" i="1"/>
  <c r="K264" i="1" s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 s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J252" i="1"/>
  <c r="I252" i="1"/>
  <c r="H252" i="1"/>
  <c r="G252" i="1"/>
  <c r="F252" i="1"/>
  <c r="K252" i="1" s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 s="1"/>
  <c r="L250" i="1"/>
  <c r="J250" i="1"/>
  <c r="I250" i="1"/>
  <c r="H250" i="1"/>
  <c r="G250" i="1"/>
  <c r="F250" i="1"/>
  <c r="K250" i="1" s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 s="1"/>
  <c r="L248" i="1"/>
  <c r="J248" i="1"/>
  <c r="I248" i="1"/>
  <c r="H248" i="1"/>
  <c r="G248" i="1"/>
  <c r="F248" i="1"/>
  <c r="K248" i="1" s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 s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 s="1"/>
  <c r="L234" i="1"/>
  <c r="J234" i="1"/>
  <c r="I234" i="1"/>
  <c r="H234" i="1"/>
  <c r="G234" i="1"/>
  <c r="F234" i="1"/>
  <c r="K234" i="1" s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 s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 s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 s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 s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J210" i="1"/>
  <c r="I210" i="1"/>
  <c r="H210" i="1"/>
  <c r="G210" i="1"/>
  <c r="F210" i="1"/>
  <c r="K210" i="1" s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J208" i="1"/>
  <c r="I208" i="1"/>
  <c r="H208" i="1"/>
  <c r="G208" i="1"/>
  <c r="F208" i="1"/>
  <c r="K208" i="1" s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 s="1"/>
  <c r="L206" i="1"/>
  <c r="J206" i="1"/>
  <c r="I206" i="1"/>
  <c r="H206" i="1"/>
  <c r="G206" i="1"/>
  <c r="F206" i="1"/>
  <c r="K206" i="1" s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J204" i="1"/>
  <c r="I204" i="1"/>
  <c r="H204" i="1"/>
  <c r="G204" i="1"/>
  <c r="F204" i="1"/>
  <c r="K204" i="1" s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 s="1"/>
  <c r="L202" i="1"/>
  <c r="J202" i="1"/>
  <c r="I202" i="1"/>
  <c r="H202" i="1"/>
  <c r="G202" i="1"/>
  <c r="F202" i="1"/>
  <c r="K202" i="1" s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 s="1"/>
  <c r="L200" i="1"/>
  <c r="J200" i="1"/>
  <c r="I200" i="1"/>
  <c r="H200" i="1"/>
  <c r="G200" i="1"/>
  <c r="F200" i="1"/>
  <c r="K200" i="1" s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J198" i="1"/>
  <c r="I198" i="1"/>
  <c r="H198" i="1"/>
  <c r="G198" i="1"/>
  <c r="F198" i="1"/>
  <c r="K198" i="1" s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J196" i="1"/>
  <c r="I196" i="1"/>
  <c r="H196" i="1"/>
  <c r="G196" i="1"/>
  <c r="F196" i="1"/>
  <c r="K196" i="1" s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J194" i="1"/>
  <c r="I194" i="1"/>
  <c r="H194" i="1"/>
  <c r="G194" i="1"/>
  <c r="F194" i="1"/>
  <c r="K194" i="1" s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J192" i="1"/>
  <c r="I192" i="1"/>
  <c r="H192" i="1"/>
  <c r="G192" i="1"/>
  <c r="F192" i="1"/>
  <c r="K192" i="1" s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 s="1"/>
  <c r="L190" i="1"/>
  <c r="J190" i="1"/>
  <c r="I190" i="1"/>
  <c r="H190" i="1"/>
  <c r="G190" i="1"/>
  <c r="F190" i="1"/>
  <c r="K190" i="1" s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J188" i="1"/>
  <c r="I188" i="1"/>
  <c r="H188" i="1"/>
  <c r="G188" i="1"/>
  <c r="F188" i="1"/>
  <c r="K188" i="1" s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 s="1"/>
  <c r="L186" i="1"/>
  <c r="J186" i="1"/>
  <c r="I186" i="1"/>
  <c r="H186" i="1"/>
  <c r="G186" i="1"/>
  <c r="F186" i="1"/>
  <c r="K186" i="1" s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 s="1"/>
  <c r="L184" i="1"/>
  <c r="J184" i="1"/>
  <c r="I184" i="1"/>
  <c r="H184" i="1"/>
  <c r="G184" i="1"/>
  <c r="F184" i="1"/>
  <c r="K184" i="1" s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J182" i="1"/>
  <c r="I182" i="1"/>
  <c r="H182" i="1"/>
  <c r="G182" i="1"/>
  <c r="F182" i="1"/>
  <c r="K182" i="1" s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J180" i="1"/>
  <c r="I180" i="1"/>
  <c r="H180" i="1"/>
  <c r="G180" i="1"/>
  <c r="F180" i="1"/>
  <c r="K180" i="1" s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J178" i="1"/>
  <c r="I178" i="1"/>
  <c r="H178" i="1"/>
  <c r="G178" i="1"/>
  <c r="F178" i="1"/>
  <c r="K178" i="1" s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J176" i="1"/>
  <c r="I176" i="1"/>
  <c r="H176" i="1"/>
  <c r="G176" i="1"/>
  <c r="F176" i="1"/>
  <c r="K176" i="1" s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 s="1"/>
  <c r="L174" i="1"/>
  <c r="J174" i="1"/>
  <c r="I174" i="1"/>
  <c r="H174" i="1"/>
  <c r="G174" i="1"/>
  <c r="F174" i="1"/>
  <c r="K174" i="1" s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J172" i="1"/>
  <c r="I172" i="1"/>
  <c r="H172" i="1"/>
  <c r="G172" i="1"/>
  <c r="F172" i="1"/>
  <c r="K172" i="1" s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 s="1"/>
  <c r="L170" i="1"/>
  <c r="J170" i="1"/>
  <c r="I170" i="1"/>
  <c r="H170" i="1"/>
  <c r="G170" i="1"/>
  <c r="F170" i="1"/>
  <c r="K170" i="1" s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 s="1"/>
  <c r="L168" i="1"/>
  <c r="J168" i="1"/>
  <c r="I168" i="1"/>
  <c r="H168" i="1"/>
  <c r="G168" i="1"/>
  <c r="F168" i="1"/>
  <c r="K168" i="1" s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J166" i="1"/>
  <c r="I166" i="1"/>
  <c r="H166" i="1"/>
  <c r="G166" i="1"/>
  <c r="F166" i="1"/>
  <c r="K166" i="1" s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J164" i="1"/>
  <c r="I164" i="1"/>
  <c r="H164" i="1"/>
  <c r="G164" i="1"/>
  <c r="F164" i="1"/>
  <c r="K164" i="1" s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J162" i="1"/>
  <c r="I162" i="1"/>
  <c r="H162" i="1"/>
  <c r="G162" i="1"/>
  <c r="F162" i="1"/>
  <c r="K162" i="1" s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J160" i="1"/>
  <c r="I160" i="1"/>
  <c r="H160" i="1"/>
  <c r="G160" i="1"/>
  <c r="F160" i="1"/>
  <c r="K160" i="1" s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 s="1"/>
  <c r="L158" i="1"/>
  <c r="J158" i="1"/>
  <c r="I158" i="1"/>
  <c r="H158" i="1"/>
  <c r="G158" i="1"/>
  <c r="F158" i="1"/>
  <c r="K158" i="1" s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J156" i="1"/>
  <c r="I156" i="1"/>
  <c r="H156" i="1"/>
  <c r="G156" i="1"/>
  <c r="F156" i="1"/>
  <c r="K156" i="1" s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 s="1"/>
  <c r="L154" i="1"/>
  <c r="J154" i="1"/>
  <c r="I154" i="1"/>
  <c r="H154" i="1"/>
  <c r="G154" i="1"/>
  <c r="F154" i="1"/>
  <c r="K154" i="1" s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 s="1"/>
  <c r="L152" i="1"/>
  <c r="J152" i="1"/>
  <c r="I152" i="1"/>
  <c r="H152" i="1"/>
  <c r="G152" i="1"/>
  <c r="F152" i="1"/>
  <c r="K152" i="1" s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J150" i="1"/>
  <c r="I150" i="1"/>
  <c r="H150" i="1"/>
  <c r="G150" i="1"/>
  <c r="F150" i="1"/>
  <c r="K150" i="1" s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J148" i="1"/>
  <c r="I148" i="1"/>
  <c r="H148" i="1"/>
  <c r="G148" i="1"/>
  <c r="F148" i="1"/>
  <c r="K148" i="1" s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J146" i="1"/>
  <c r="I146" i="1"/>
  <c r="H146" i="1"/>
  <c r="G146" i="1"/>
  <c r="F146" i="1"/>
  <c r="K146" i="1" s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J144" i="1"/>
  <c r="I144" i="1"/>
  <c r="H144" i="1"/>
  <c r="G144" i="1"/>
  <c r="F144" i="1"/>
  <c r="K144" i="1" s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 s="1"/>
  <c r="L142" i="1"/>
  <c r="J142" i="1"/>
  <c r="I142" i="1"/>
  <c r="H142" i="1"/>
  <c r="G142" i="1"/>
  <c r="F142" i="1"/>
  <c r="K142" i="1" s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J140" i="1"/>
  <c r="I140" i="1"/>
  <c r="H140" i="1"/>
  <c r="G140" i="1"/>
  <c r="F140" i="1"/>
  <c r="K140" i="1" s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 s="1"/>
  <c r="L138" i="1"/>
  <c r="J138" i="1"/>
  <c r="I138" i="1"/>
  <c r="H138" i="1"/>
  <c r="G138" i="1"/>
  <c r="F138" i="1"/>
  <c r="K138" i="1" s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 s="1"/>
  <c r="L136" i="1"/>
  <c r="J136" i="1"/>
  <c r="I136" i="1"/>
  <c r="H136" i="1"/>
  <c r="G136" i="1"/>
  <c r="F136" i="1"/>
  <c r="K136" i="1" s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J134" i="1"/>
  <c r="I134" i="1"/>
  <c r="H134" i="1"/>
  <c r="G134" i="1"/>
  <c r="F134" i="1"/>
  <c r="K134" i="1" s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J132" i="1"/>
  <c r="I132" i="1"/>
  <c r="H132" i="1"/>
  <c r="G132" i="1"/>
  <c r="F132" i="1"/>
  <c r="K132" i="1" s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J130" i="1"/>
  <c r="I130" i="1"/>
  <c r="H130" i="1"/>
  <c r="G130" i="1"/>
  <c r="F130" i="1"/>
  <c r="K130" i="1" s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J128" i="1"/>
  <c r="I128" i="1"/>
  <c r="H128" i="1"/>
  <c r="G128" i="1"/>
  <c r="F128" i="1"/>
  <c r="K128" i="1" s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 s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 s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 s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 s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 s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 s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 s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 s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 s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 s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 s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 s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 s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 s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 s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 s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 s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 s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 s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 s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 s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 s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 s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 s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<sst xmlns="http://schemas.openxmlformats.org/spreadsheetml/2006/main" count="12" uniqueCount="12">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</sst>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E%20Goiana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GOIANA (COVID-19) - 003/2021</v>
          </cell>
          <cell r="E11" t="str">
            <v>1.99 - Outras Despesas com Pessoal</v>
          </cell>
          <cell r="F11">
            <v>42303467000150</v>
          </cell>
          <cell r="G11" t="str">
            <v>GABRIELA VIANA DE LUNA</v>
          </cell>
          <cell r="H11" t="str">
            <v>B</v>
          </cell>
          <cell r="I11" t="str">
            <v>S</v>
          </cell>
          <cell r="J11" t="str">
            <v>000000001</v>
          </cell>
          <cell r="K11">
            <v>44817</v>
          </cell>
          <cell r="L11" t="str">
            <v>26220942303467000150550010000000011105440003</v>
          </cell>
          <cell r="M11" t="str">
            <v>26 -  Pernambuco</v>
          </cell>
          <cell r="N11">
            <v>55373</v>
          </cell>
        </row>
        <row r="12">
          <cell r="C12" t="str">
            <v>UPAE GOIANA (COVID-19) - 003/2021</v>
          </cell>
          <cell r="E12" t="str">
            <v>3.12 - Material Hospitalar</v>
          </cell>
          <cell r="F12">
            <v>35514416000102</v>
          </cell>
          <cell r="G12" t="str">
            <v>QUALIMMED COM. ATAC. DE MED. E MAT LTDA</v>
          </cell>
          <cell r="H12" t="str">
            <v>B</v>
          </cell>
          <cell r="I12" t="str">
            <v>S</v>
          </cell>
          <cell r="J12" t="str">
            <v>000001327</v>
          </cell>
          <cell r="K12">
            <v>44802</v>
          </cell>
          <cell r="L12" t="str">
            <v>26220835514416000102550010000013271264845554</v>
          </cell>
          <cell r="M12" t="str">
            <v>26 -  Pernambuco</v>
          </cell>
          <cell r="N12">
            <v>1560</v>
          </cell>
        </row>
        <row r="13">
          <cell r="C13" t="str">
            <v>UPAE GOIANA (COVID-19) - 003/2021</v>
          </cell>
          <cell r="E13" t="str">
            <v>3.12 - Material Hospitalar</v>
          </cell>
          <cell r="F13">
            <v>4922653000189</v>
          </cell>
          <cell r="G13" t="str">
            <v>NORDESTE HOSPITALAR IMPORTAÇÃO E EXPORTAÇÃO LTDA</v>
          </cell>
          <cell r="H13" t="str">
            <v>B</v>
          </cell>
          <cell r="I13" t="str">
            <v>S</v>
          </cell>
          <cell r="J13" t="str">
            <v>00011158</v>
          </cell>
          <cell r="K13">
            <v>44804</v>
          </cell>
          <cell r="L13" t="str">
            <v>26220804922653000189550010000111581000054380</v>
          </cell>
          <cell r="M13" t="str">
            <v>26 -  Pernambuco</v>
          </cell>
          <cell r="N13">
            <v>2568.3000000000002</v>
          </cell>
        </row>
        <row r="14">
          <cell r="C14" t="str">
            <v>UPAE GOIANA (COVID-19) - 003/2021</v>
          </cell>
          <cell r="E14" t="str">
            <v>3.12 - Material Hospitalar</v>
          </cell>
          <cell r="F14">
            <v>8778201000126</v>
          </cell>
          <cell r="G14" t="str">
            <v xml:space="preserve">DROGAFONTE LTDA </v>
          </cell>
          <cell r="H14" t="str">
            <v>B</v>
          </cell>
          <cell r="I14" t="str">
            <v>S</v>
          </cell>
          <cell r="J14" t="str">
            <v>000385961</v>
          </cell>
          <cell r="K14">
            <v>44802</v>
          </cell>
          <cell r="L14" t="str">
            <v>26220808778201000126550010003859611670276785</v>
          </cell>
          <cell r="M14" t="str">
            <v>26 -  Pernambuco</v>
          </cell>
          <cell r="N14">
            <v>3922.1</v>
          </cell>
        </row>
        <row r="15">
          <cell r="C15" t="str">
            <v>UPAE GOIANA (COVID-19) - 003/2021</v>
          </cell>
          <cell r="E15" t="str">
            <v>3.12 - Material Hospitalar</v>
          </cell>
          <cell r="F15">
            <v>8778201000126</v>
          </cell>
          <cell r="G15" t="str">
            <v xml:space="preserve">DROGAFONTE LTDA </v>
          </cell>
          <cell r="H15" t="str">
            <v>B</v>
          </cell>
          <cell r="I15" t="str">
            <v>S</v>
          </cell>
          <cell r="J15" t="str">
            <v>000386082</v>
          </cell>
          <cell r="K15">
            <v>44803</v>
          </cell>
          <cell r="L15" t="str">
            <v>26220808778201000126550010003860821481537056</v>
          </cell>
          <cell r="M15" t="str">
            <v>26 -  Pernambuco</v>
          </cell>
          <cell r="N15">
            <v>1106</v>
          </cell>
        </row>
        <row r="16">
          <cell r="C16" t="str">
            <v>UPAE GOIANA (COVID-19) - 003/2021</v>
          </cell>
          <cell r="E16" t="str">
            <v>3.12 - Material Hospitalar</v>
          </cell>
          <cell r="F16">
            <v>4922653000189</v>
          </cell>
          <cell r="G16" t="str">
            <v>NORDESTE HOSPITALAR IMPORTAÇÃO E EXPORTAÇÃO LTDA</v>
          </cell>
          <cell r="H16" t="str">
            <v>B</v>
          </cell>
          <cell r="I16" t="str">
            <v>S</v>
          </cell>
          <cell r="J16" t="str">
            <v>00011300</v>
          </cell>
          <cell r="K16">
            <v>44812</v>
          </cell>
          <cell r="L16" t="str">
            <v>26220904922653000189550010000113001000055829</v>
          </cell>
          <cell r="M16" t="str">
            <v>26 -  Pernambuco</v>
          </cell>
          <cell r="N16">
            <v>115.3</v>
          </cell>
        </row>
        <row r="17">
          <cell r="C17" t="str">
            <v>UPAE GOIANA (COVID-19) - 003/2021</v>
          </cell>
          <cell r="E17" t="str">
            <v>3.12 - Material Hospitalar</v>
          </cell>
          <cell r="F17">
            <v>5932624000160</v>
          </cell>
          <cell r="G17" t="str">
            <v xml:space="preserve">MEGAMED PRODUTOS HOSPITALARES </v>
          </cell>
          <cell r="H17" t="str">
            <v>B</v>
          </cell>
          <cell r="I17" t="str">
            <v>S</v>
          </cell>
          <cell r="J17" t="str">
            <v>000018623</v>
          </cell>
          <cell r="K17">
            <v>44802</v>
          </cell>
          <cell r="L17" t="str">
            <v>26220805932624000160550010000186231274466278</v>
          </cell>
          <cell r="M17" t="str">
            <v>26 -  Pernambuco</v>
          </cell>
          <cell r="N17">
            <v>1457</v>
          </cell>
        </row>
        <row r="18">
          <cell r="C18" t="str">
            <v>UPAE GOIANA (COVID-19) - 003/2021</v>
          </cell>
          <cell r="E18" t="str">
            <v>3.12 - Material Hospitalar</v>
          </cell>
          <cell r="F18">
            <v>25447067000108</v>
          </cell>
          <cell r="G18" t="str">
            <v>REFIT HOSPITALAR EIRELI EPP</v>
          </cell>
          <cell r="H18" t="str">
            <v>B</v>
          </cell>
          <cell r="I18" t="str">
            <v>S</v>
          </cell>
          <cell r="J18" t="str">
            <v>000002231</v>
          </cell>
          <cell r="K18">
            <v>44802</v>
          </cell>
          <cell r="L18" t="str">
            <v>26220825447067000108550010000022311360834302</v>
          </cell>
          <cell r="M18" t="str">
            <v>26 -  Pernambuco</v>
          </cell>
          <cell r="N18">
            <v>465</v>
          </cell>
        </row>
        <row r="19">
          <cell r="C19" t="str">
            <v>UPAE GOIANA (COVID-19) - 003/2021</v>
          </cell>
          <cell r="E19" t="str">
            <v>3.12 - Material Hospitalar</v>
          </cell>
          <cell r="F19">
            <v>25447067000108</v>
          </cell>
          <cell r="G19" t="str">
            <v>REFIT HOSPITALAR EIRELI EPP</v>
          </cell>
          <cell r="H19" t="str">
            <v>B</v>
          </cell>
          <cell r="I19" t="str">
            <v>S</v>
          </cell>
          <cell r="J19" t="str">
            <v>000002192</v>
          </cell>
          <cell r="K19">
            <v>44781</v>
          </cell>
          <cell r="L19" t="str">
            <v>26220825447067000108550010000021921890747768</v>
          </cell>
          <cell r="M19" t="str">
            <v>26 -  Pernambuco</v>
          </cell>
          <cell r="N19">
            <v>463.5</v>
          </cell>
        </row>
        <row r="20">
          <cell r="C20" t="str">
            <v>UPAE GOIANA (COVID-19) - 003/2021</v>
          </cell>
          <cell r="E20" t="str">
            <v>3.12 - Material Hospitalar</v>
          </cell>
          <cell r="F20">
            <v>24505009000112</v>
          </cell>
          <cell r="G20" t="str">
            <v>BRAZTECH MANUTENCAO E REPARACAO EM EQUIPAMENTOS</v>
          </cell>
          <cell r="H20" t="str">
            <v>B</v>
          </cell>
          <cell r="I20" t="str">
            <v>S</v>
          </cell>
          <cell r="J20" t="str">
            <v>000002966</v>
          </cell>
          <cell r="K20">
            <v>44805</v>
          </cell>
          <cell r="L20" t="str">
            <v>26220924505009000112550010000029661116888114</v>
          </cell>
          <cell r="M20" t="str">
            <v>26 -  Pernambuco</v>
          </cell>
          <cell r="N20">
            <v>340</v>
          </cell>
        </row>
        <row r="21">
          <cell r="C21" t="str">
            <v>UPAE GOIANA (COVID-19) - 003/2021</v>
          </cell>
          <cell r="E21" t="str">
            <v>3.12 - Material Hospitalar</v>
          </cell>
          <cell r="F21">
            <v>27970162000109</v>
          </cell>
          <cell r="G21" t="str">
            <v>SAUDE BRASIL COMERCIO E IMPORTACAO DE MATERIAL HOSPITALAR EIRELI</v>
          </cell>
          <cell r="H21" t="str">
            <v>B</v>
          </cell>
          <cell r="I21" t="str">
            <v>S</v>
          </cell>
          <cell r="J21" t="str">
            <v>000002265</v>
          </cell>
          <cell r="K21">
            <v>44823</v>
          </cell>
          <cell r="L21" t="str">
            <v>26220927970162000109550010000022651000921240</v>
          </cell>
          <cell r="M21" t="str">
            <v>26 -  Pernambuco</v>
          </cell>
          <cell r="N21">
            <v>1119.8</v>
          </cell>
        </row>
        <row r="22">
          <cell r="C22" t="str">
            <v>UPAE GOIANA (COVID-19) - 003/2021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000560388</v>
          </cell>
          <cell r="K22">
            <v>44820</v>
          </cell>
          <cell r="L22" t="str">
            <v>26220910779833000156550010005603887562410009</v>
          </cell>
          <cell r="M22" t="str">
            <v>26 -  Pernambuco</v>
          </cell>
          <cell r="N22">
            <v>589.6</v>
          </cell>
        </row>
        <row r="23">
          <cell r="C23" t="str">
            <v>UPAE GOIANA (COVID-19) - 003/2021</v>
          </cell>
          <cell r="E23" t="str">
            <v>3.12 - Material Hospitalar</v>
          </cell>
          <cell r="F23">
            <v>67729178000653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0034770</v>
          </cell>
          <cell r="K23">
            <v>44824</v>
          </cell>
          <cell r="L23" t="str">
            <v>26220967729178000653550010000347701158060526</v>
          </cell>
          <cell r="M23" t="str">
            <v>26 -  Pernambuco</v>
          </cell>
          <cell r="N23">
            <v>362.5</v>
          </cell>
        </row>
        <row r="24">
          <cell r="C24" t="str">
            <v>UPAE GOIANA (COVID-19) - 003/2021</v>
          </cell>
          <cell r="E24" t="str">
            <v>3.12 - Material Hospitalar</v>
          </cell>
          <cell r="F24">
            <v>9341616000109</v>
          </cell>
          <cell r="G24" t="str">
            <v>J DE SOUZA SOARES LTDA</v>
          </cell>
          <cell r="H24" t="str">
            <v>B</v>
          </cell>
          <cell r="I24" t="str">
            <v>S</v>
          </cell>
          <cell r="J24" t="str">
            <v>000000327</v>
          </cell>
          <cell r="K24">
            <v>44827</v>
          </cell>
          <cell r="L24" t="str">
            <v>26220909341616000109550000000003271100003277</v>
          </cell>
          <cell r="M24" t="str">
            <v>26 -  Pernambuco</v>
          </cell>
          <cell r="N24">
            <v>11800</v>
          </cell>
        </row>
        <row r="25">
          <cell r="C25" t="str">
            <v>UPAE GOIANA (COVID-19) - 003/2021</v>
          </cell>
          <cell r="E25" t="str">
            <v>3.4 - Material Farmacológico</v>
          </cell>
          <cell r="F25">
            <v>26754510000148</v>
          </cell>
          <cell r="G25" t="str">
            <v>HORUS FARMA DISTRIB DE MEDICAMENTOS LTDA</v>
          </cell>
          <cell r="H25" t="str">
            <v>B</v>
          </cell>
          <cell r="I25" t="str">
            <v>S</v>
          </cell>
          <cell r="J25" t="str">
            <v>000003951</v>
          </cell>
          <cell r="K25">
            <v>44802</v>
          </cell>
          <cell r="L25" t="str">
            <v>26220826754510000148550010000039511903192735</v>
          </cell>
          <cell r="M25" t="str">
            <v>26 -  Pernambuco</v>
          </cell>
          <cell r="N25">
            <v>1271.2</v>
          </cell>
        </row>
        <row r="26">
          <cell r="C26" t="str">
            <v>UPAE GOIANA (COVID-19) - 003/2021</v>
          </cell>
          <cell r="E26" t="str">
            <v>3.4 - Material Farmacológico</v>
          </cell>
          <cell r="F26">
            <v>22580510000118</v>
          </cell>
          <cell r="G26" t="str">
            <v>UNIFAR DISTRIBUIDORA DE MEDICAMENTOS LTDA</v>
          </cell>
          <cell r="H26" t="str">
            <v>B</v>
          </cell>
          <cell r="I26" t="str">
            <v>S</v>
          </cell>
          <cell r="J26" t="str">
            <v>50127</v>
          </cell>
          <cell r="K26">
            <v>44802</v>
          </cell>
          <cell r="L26" t="str">
            <v>26220822580510000118550010000501271000358054</v>
          </cell>
          <cell r="M26" t="str">
            <v>26 -  Pernambuco</v>
          </cell>
          <cell r="N26">
            <v>2636.78</v>
          </cell>
        </row>
        <row r="27">
          <cell r="C27" t="str">
            <v>UPAE GOIANA (COVID-19) - 003/2021</v>
          </cell>
          <cell r="E27" t="str">
            <v>3.4 - Material Farmacológico</v>
          </cell>
          <cell r="F27">
            <v>35514416000102</v>
          </cell>
          <cell r="G27" t="str">
            <v>QUALIMMED COM. ATAC. DE MED. E MAT LTDA</v>
          </cell>
          <cell r="H27" t="str">
            <v>B</v>
          </cell>
          <cell r="I27" t="str">
            <v>S</v>
          </cell>
          <cell r="J27" t="str">
            <v>000001327</v>
          </cell>
          <cell r="K27">
            <v>44802</v>
          </cell>
          <cell r="L27" t="str">
            <v>26220835514416000102550010000013271264845554</v>
          </cell>
          <cell r="M27" t="str">
            <v>26 -  Pernambuco</v>
          </cell>
          <cell r="N27">
            <v>560</v>
          </cell>
        </row>
        <row r="28">
          <cell r="C28" t="str">
            <v>UPAE GOIANA (COVID-19) - 003/2021</v>
          </cell>
          <cell r="E28" t="str">
            <v>3.4 - Material Farmacológico</v>
          </cell>
          <cell r="F28">
            <v>7812105000194</v>
          </cell>
          <cell r="G28" t="str">
            <v>CENTRAL DISTRIBUIDORA DE MEDICAMENTOS LTDA</v>
          </cell>
          <cell r="H28" t="str">
            <v>B</v>
          </cell>
          <cell r="I28" t="str">
            <v>S</v>
          </cell>
          <cell r="J28" t="str">
            <v>000100485</v>
          </cell>
          <cell r="K28">
            <v>44802</v>
          </cell>
          <cell r="L28" t="str">
            <v>23220807812105000194550010001004851550110570</v>
          </cell>
          <cell r="M28" t="str">
            <v>23 -  Ceará</v>
          </cell>
          <cell r="N28">
            <v>1980</v>
          </cell>
        </row>
        <row r="29">
          <cell r="C29" t="str">
            <v>UPAE GOIANA (COVID-19) - 003/2021</v>
          </cell>
          <cell r="E29" t="str">
            <v>3.4 - Material Farmacológico</v>
          </cell>
          <cell r="F29">
            <v>8719794000150</v>
          </cell>
          <cell r="G29" t="str">
            <v>CENTRAL DISTRIBUIDORA DE MEDICAMENTOS LTDA</v>
          </cell>
          <cell r="H29" t="str">
            <v>B</v>
          </cell>
          <cell r="I29" t="str">
            <v>S</v>
          </cell>
          <cell r="J29" t="str">
            <v>000104634</v>
          </cell>
          <cell r="K29">
            <v>44803</v>
          </cell>
          <cell r="L29" t="str">
            <v>26220808719794000150550010001046341972148372</v>
          </cell>
          <cell r="M29" t="str">
            <v>26 -  Pernambuco</v>
          </cell>
          <cell r="N29">
            <v>24082.7</v>
          </cell>
        </row>
        <row r="30">
          <cell r="C30" t="str">
            <v>UPAE GOIANA (COVID-19) - 003/2021</v>
          </cell>
          <cell r="E30" t="str">
            <v>3.4 - Material Farmacológico</v>
          </cell>
          <cell r="F30">
            <v>11563145000117</v>
          </cell>
          <cell r="G30" t="str">
            <v xml:space="preserve">COMERCIAL MOSTAERT LTDA </v>
          </cell>
          <cell r="H30" t="str">
            <v>B</v>
          </cell>
          <cell r="I30" t="str">
            <v>S</v>
          </cell>
          <cell r="J30" t="str">
            <v>000113457</v>
          </cell>
          <cell r="K30">
            <v>44802</v>
          </cell>
          <cell r="L30" t="str">
            <v>26220811563145000117550010001134571333401668</v>
          </cell>
          <cell r="M30" t="str">
            <v>26 -  Pernambuco</v>
          </cell>
          <cell r="N30">
            <v>330</v>
          </cell>
        </row>
        <row r="31">
          <cell r="C31" t="str">
            <v>UPAE GOIANA (COVID-19) - 003/2021</v>
          </cell>
          <cell r="E31" t="str">
            <v>3.4 - Material Farmacológico</v>
          </cell>
          <cell r="F31">
            <v>25211499000379</v>
          </cell>
          <cell r="G31" t="str">
            <v>MEDCOM COMERCIO DE MEDICAMENTOS HOSPITALARES LTDA</v>
          </cell>
          <cell r="H31" t="str">
            <v>B</v>
          </cell>
          <cell r="I31" t="str">
            <v>S</v>
          </cell>
          <cell r="J31" t="str">
            <v>000116910</v>
          </cell>
          <cell r="K31">
            <v>44802</v>
          </cell>
          <cell r="L31" t="str">
            <v>53220825211499000379550010001169101361245230</v>
          </cell>
          <cell r="M31" t="str">
            <v>53 -  Distrito Federal</v>
          </cell>
          <cell r="N31">
            <v>950</v>
          </cell>
        </row>
        <row r="32">
          <cell r="C32" t="str">
            <v>UPAE GOIANA (COVID-19) - 003/2021</v>
          </cell>
          <cell r="E32" t="str">
            <v>3.4 - Material Farmacológico</v>
          </cell>
          <cell r="F32">
            <v>8719794000150</v>
          </cell>
          <cell r="G32" t="str">
            <v>CENTRAL DISTRIBUIDORA DE MEDICAMENTOS LTDA</v>
          </cell>
          <cell r="H32" t="str">
            <v>B</v>
          </cell>
          <cell r="I32" t="str">
            <v>S</v>
          </cell>
          <cell r="J32" t="str">
            <v>000104730</v>
          </cell>
          <cell r="K32">
            <v>44805</v>
          </cell>
          <cell r="L32" t="str">
            <v>26220908719794000150550010001047301854966881</v>
          </cell>
          <cell r="M32" t="str">
            <v>26 -  Pernambuco</v>
          </cell>
          <cell r="N32">
            <v>6290</v>
          </cell>
        </row>
        <row r="33">
          <cell r="C33" t="str">
            <v>UPAE GOIANA (COVID-19) - 003/2021</v>
          </cell>
          <cell r="E33" t="str">
            <v>3.4 - Material Farmacológico</v>
          </cell>
          <cell r="F33">
            <v>8778201000126</v>
          </cell>
          <cell r="G33" t="str">
            <v xml:space="preserve">DROGAFONTE LTDA </v>
          </cell>
          <cell r="H33" t="str">
            <v>B</v>
          </cell>
          <cell r="I33" t="str">
            <v>S</v>
          </cell>
          <cell r="J33" t="str">
            <v>000385961</v>
          </cell>
          <cell r="K33">
            <v>44802</v>
          </cell>
          <cell r="L33" t="str">
            <v>26220808778201000126550010003859611670276785</v>
          </cell>
          <cell r="M33" t="str">
            <v>26 -  Pernambuco</v>
          </cell>
          <cell r="N33">
            <v>2774.03</v>
          </cell>
        </row>
        <row r="34">
          <cell r="C34" t="str">
            <v>UPAE GOIANA (COVID-19) - 003/2021</v>
          </cell>
          <cell r="E34" t="str">
            <v>3.4 - Material Farmacológico</v>
          </cell>
          <cell r="F34">
            <v>67729178000653</v>
          </cell>
          <cell r="G34" t="str">
            <v>COMERCIAL CIRURGICA RIOCLARENSE LTDA</v>
          </cell>
          <cell r="H34" t="str">
            <v>B</v>
          </cell>
          <cell r="I34" t="str">
            <v>S</v>
          </cell>
          <cell r="J34" t="str">
            <v>0034770</v>
          </cell>
          <cell r="K34">
            <v>44824</v>
          </cell>
          <cell r="L34" t="str">
            <v>26220867729178000653550010000347701158060526</v>
          </cell>
          <cell r="M34" t="str">
            <v>26 -  Pernambuco</v>
          </cell>
          <cell r="N34">
            <v>1383</v>
          </cell>
        </row>
        <row r="35">
          <cell r="C35" t="str">
            <v>UPAE GOIANA (COVID-19) - 003/2021</v>
          </cell>
          <cell r="E35" t="str">
            <v>3.2 - Gás e Outros Materiais Engarrafados</v>
          </cell>
          <cell r="F35">
            <v>24380578002203</v>
          </cell>
          <cell r="G35" t="str">
            <v>WHITE MARTINS GASES INDUSTRIAIS DO NORDESTE LTDA</v>
          </cell>
          <cell r="H35" t="str">
            <v>B</v>
          </cell>
          <cell r="I35" t="str">
            <v>S</v>
          </cell>
          <cell r="J35" t="str">
            <v>19</v>
          </cell>
          <cell r="K35">
            <v>44757</v>
          </cell>
          <cell r="L35" t="str">
            <v>26220724380578002203556240000000191790804960</v>
          </cell>
          <cell r="M35" t="str">
            <v>26 -  Pernambuco</v>
          </cell>
          <cell r="N35">
            <v>9035.65</v>
          </cell>
        </row>
        <row r="36">
          <cell r="C36" t="str">
            <v>UPAE GOIANA (COVID-19) - 003/2021</v>
          </cell>
          <cell r="E36" t="str">
            <v>3.2 - Gás e Outros Materiais Engarrafados</v>
          </cell>
          <cell r="F36">
            <v>24380578002203</v>
          </cell>
          <cell r="G36" t="str">
            <v>WHITE MARTINS GASES INDUSTRIAIS DO NORDESTE LTDA</v>
          </cell>
          <cell r="H36" t="str">
            <v>B</v>
          </cell>
          <cell r="I36" t="str">
            <v>S</v>
          </cell>
          <cell r="J36" t="str">
            <v>614</v>
          </cell>
          <cell r="K36">
            <v>44811</v>
          </cell>
          <cell r="L36" t="str">
            <v>26220924380578002203556140000000561754035175</v>
          </cell>
          <cell r="M36" t="str">
            <v>26 -  Pernambuco</v>
          </cell>
          <cell r="N36">
            <v>9035.65</v>
          </cell>
        </row>
        <row r="37">
          <cell r="C37" t="str">
            <v>UPAE GOIANA (COVID-19) - 003/2021</v>
          </cell>
          <cell r="E37" t="str">
            <v>3.14 - Alimentação Preparada</v>
          </cell>
          <cell r="F37">
            <v>42303467000150</v>
          </cell>
          <cell r="G37" t="str">
            <v>GABRIELA VIANA DE LUNA</v>
          </cell>
          <cell r="H37" t="str">
            <v>B</v>
          </cell>
          <cell r="I37" t="str">
            <v>S</v>
          </cell>
          <cell r="J37" t="str">
            <v>000000001</v>
          </cell>
          <cell r="K37">
            <v>44817</v>
          </cell>
          <cell r="L37" t="str">
            <v>26220942303467000150550010000000011105440003</v>
          </cell>
          <cell r="M37" t="str">
            <v>26 -  Pernambuco</v>
          </cell>
          <cell r="N37">
            <v>21455</v>
          </cell>
        </row>
        <row r="38">
          <cell r="C38" t="str">
            <v>UPAE GOIANA (COVID-19) - 003/2021</v>
          </cell>
          <cell r="E38" t="str">
            <v>3.14 - Alimentação Preparada</v>
          </cell>
          <cell r="F38">
            <v>27115346000191</v>
          </cell>
          <cell r="G38" t="str">
            <v>JC GÁS LTDA</v>
          </cell>
          <cell r="H38" t="str">
            <v>B</v>
          </cell>
          <cell r="I38" t="str">
            <v>S</v>
          </cell>
          <cell r="J38" t="str">
            <v>000000523</v>
          </cell>
          <cell r="K38">
            <v>44834</v>
          </cell>
          <cell r="L38" t="str">
            <v>26220927115346000191550010000005231000005240</v>
          </cell>
          <cell r="M38" t="str">
            <v>26 -  Pernambuco</v>
          </cell>
          <cell r="N38">
            <v>1687.5</v>
          </cell>
        </row>
        <row r="39">
          <cell r="C39" t="str">
            <v>UPAE GOIANA (COVID-19) - 003/2021</v>
          </cell>
          <cell r="E39" t="str">
            <v>3.6 - Material de Expediente</v>
          </cell>
          <cell r="F39">
            <v>12853727000109</v>
          </cell>
          <cell r="G39" t="str">
            <v>KESA COMERCIO E SERVICOS TECNICOS LTDA</v>
          </cell>
          <cell r="H39" t="str">
            <v>B</v>
          </cell>
          <cell r="I39" t="str">
            <v>S</v>
          </cell>
          <cell r="J39" t="str">
            <v>6605</v>
          </cell>
          <cell r="K39">
            <v>44804</v>
          </cell>
          <cell r="L39" t="str">
            <v>26220812853727000109550010000066051507188520</v>
          </cell>
          <cell r="M39" t="str">
            <v>26 -  Pernambuco</v>
          </cell>
          <cell r="N39">
            <v>260</v>
          </cell>
        </row>
        <row r="40">
          <cell r="C40" t="str">
            <v>UPAE GOIANA (COVID-19) - 003/2021</v>
          </cell>
          <cell r="E40" t="str">
            <v>3.6 - Material de Expediente</v>
          </cell>
          <cell r="F40">
            <v>8831331000185</v>
          </cell>
          <cell r="G40" t="str">
            <v>CASA ANDRADE LTDA</v>
          </cell>
          <cell r="H40" t="str">
            <v>B</v>
          </cell>
          <cell r="I40" t="str">
            <v>S</v>
          </cell>
          <cell r="J40" t="str">
            <v>000172871</v>
          </cell>
          <cell r="K40">
            <v>44809</v>
          </cell>
          <cell r="L40" t="str">
            <v>26220908831331000185650030001728719032043760</v>
          </cell>
          <cell r="M40" t="str">
            <v>26 -  Pernambuco</v>
          </cell>
          <cell r="N40">
            <v>11.6</v>
          </cell>
        </row>
        <row r="41">
          <cell r="C41" t="str">
            <v>UPAE GOIANA (COVID-19) - 003/2021</v>
          </cell>
          <cell r="E41" t="str">
            <v>3.1 - Combustíveis e Lubrificantes Automotivos</v>
          </cell>
          <cell r="F41">
            <v>5822300000170</v>
          </cell>
          <cell r="G41" t="str">
            <v>VIEIRA RABELO LTDA</v>
          </cell>
          <cell r="H41" t="str">
            <v>B</v>
          </cell>
          <cell r="I41" t="str">
            <v>S</v>
          </cell>
          <cell r="J41" t="str">
            <v>2266</v>
          </cell>
          <cell r="K41">
            <v>44841</v>
          </cell>
          <cell r="L41" t="str">
            <v>26221005822300000170550010000022661001866016</v>
          </cell>
          <cell r="M41" t="str">
            <v>26 -  Pernambuco</v>
          </cell>
          <cell r="N41">
            <v>2227.89</v>
          </cell>
        </row>
        <row r="42">
          <cell r="C42" t="str">
            <v>UPAE GOIANA (COVID-19) - 003/2021</v>
          </cell>
          <cell r="E42" t="str">
            <v xml:space="preserve">3.9 - Material para Manutenção de Bens Imóveis </v>
          </cell>
          <cell r="F42">
            <v>41660609000174</v>
          </cell>
          <cell r="G42" t="str">
            <v>A P DA SILVA COMERCIO DE PRODUTOS ELETRICOS</v>
          </cell>
          <cell r="H42" t="str">
            <v>B</v>
          </cell>
          <cell r="I42" t="str">
            <v>S</v>
          </cell>
          <cell r="J42" t="str">
            <v>000000371</v>
          </cell>
          <cell r="K42">
            <v>44820</v>
          </cell>
          <cell r="L42" t="str">
            <v>26220941660609000174550010000003711000803809</v>
          </cell>
          <cell r="M42" t="str">
            <v>26 -  Pernambuco</v>
          </cell>
          <cell r="N42">
            <v>78.2</v>
          </cell>
        </row>
        <row r="43">
          <cell r="C43" t="str">
            <v>UPAE GOIANA (COVID-19) - 003/2021</v>
          </cell>
          <cell r="E43" t="str">
            <v xml:space="preserve">3.10 - Material para Manutenção de Bens Móveis </v>
          </cell>
          <cell r="F43">
            <v>16955816000109</v>
          </cell>
          <cell r="G43" t="str">
            <v>CM BARBALHO LTDA - ME</v>
          </cell>
          <cell r="H43" t="str">
            <v>B</v>
          </cell>
          <cell r="I43" t="str">
            <v>S</v>
          </cell>
          <cell r="J43" t="str">
            <v>1906</v>
          </cell>
          <cell r="K43">
            <v>44757</v>
          </cell>
          <cell r="L43" t="str">
            <v>26220716955816000109550010000019061122772768</v>
          </cell>
          <cell r="M43" t="str">
            <v>26 -  Pernambuco</v>
          </cell>
          <cell r="N43">
            <v>756</v>
          </cell>
        </row>
        <row r="44">
          <cell r="C44" t="str">
            <v>UPAE GOIANA (COVID-19) - 003/2021</v>
          </cell>
          <cell r="E44" t="str">
            <v xml:space="preserve">3.10 - Material para Manutenção de Bens Móveis </v>
          </cell>
          <cell r="F44">
            <v>16955816000109</v>
          </cell>
          <cell r="G44" t="str">
            <v>CM BARBALHO LTDA - ME</v>
          </cell>
          <cell r="H44" t="str">
            <v>B</v>
          </cell>
          <cell r="I44" t="str">
            <v>S</v>
          </cell>
          <cell r="J44" t="str">
            <v>1906</v>
          </cell>
          <cell r="K44">
            <v>44757</v>
          </cell>
          <cell r="L44" t="str">
            <v>26220716955816000109550010000019061122772768</v>
          </cell>
          <cell r="M44" t="str">
            <v>26 -  Pernambuco</v>
          </cell>
          <cell r="N44">
            <v>636</v>
          </cell>
        </row>
        <row r="45">
          <cell r="C45" t="str">
            <v>UPAE GOIANA (COVID-19) - 003/2021</v>
          </cell>
          <cell r="E45" t="str">
            <v xml:space="preserve">3.10 - Material para Manutenção de Bens Móveis </v>
          </cell>
          <cell r="F45">
            <v>9341616000109</v>
          </cell>
          <cell r="G45" t="str">
            <v>J DE SOUZA SOARES LTDA</v>
          </cell>
          <cell r="H45" t="str">
            <v>B</v>
          </cell>
          <cell r="I45" t="str">
            <v>S</v>
          </cell>
          <cell r="J45" t="str">
            <v>000000253</v>
          </cell>
          <cell r="K45">
            <v>44776</v>
          </cell>
          <cell r="L45" t="str">
            <v>26220809341616000109550000000002531100002530</v>
          </cell>
          <cell r="M45" t="str">
            <v>26 -  Pernambuco</v>
          </cell>
          <cell r="N45">
            <v>5540</v>
          </cell>
        </row>
        <row r="46">
          <cell r="C46" t="str">
            <v>UPAE GOIANA (COVID-19) - 003/2021</v>
          </cell>
          <cell r="E46" t="str">
            <v>3.99 - Outras despesas com Material de Consumo</v>
          </cell>
          <cell r="F46">
            <v>8831331000185</v>
          </cell>
          <cell r="G46" t="str">
            <v>CASA ANDRADE LTDA</v>
          </cell>
          <cell r="H46" t="str">
            <v>B</v>
          </cell>
          <cell r="I46" t="str">
            <v>S</v>
          </cell>
          <cell r="J46" t="str">
            <v>000172871</v>
          </cell>
          <cell r="K46">
            <v>44809</v>
          </cell>
          <cell r="L46" t="str">
            <v>26220908831331000185650030001728719032043760</v>
          </cell>
          <cell r="M46" t="str">
            <v>26 -  Pernambuco</v>
          </cell>
          <cell r="N46">
            <v>7.99</v>
          </cell>
        </row>
        <row r="47">
          <cell r="C47" t="str">
            <v>UPAE GOIANA (COVID-19) - 003/2021</v>
          </cell>
          <cell r="E47" t="str">
            <v xml:space="preserve">3.8 - Uniformes, Tecidos e Aviamentos </v>
          </cell>
          <cell r="F47">
            <v>8831331000185</v>
          </cell>
          <cell r="G47" t="str">
            <v>CASA ANDRADE LTDA</v>
          </cell>
          <cell r="H47" t="str">
            <v>B</v>
          </cell>
          <cell r="I47" t="str">
            <v>S</v>
          </cell>
          <cell r="J47" t="str">
            <v>000172871</v>
          </cell>
          <cell r="K47">
            <v>44809</v>
          </cell>
          <cell r="L47" t="str">
            <v>26220908831331000185650030001728719032043760</v>
          </cell>
          <cell r="M47" t="str">
            <v>26 -  Pernambuco</v>
          </cell>
          <cell r="N47">
            <v>8.9</v>
          </cell>
        </row>
        <row r="48">
          <cell r="C48" t="str">
            <v>UPAE GOIANA (COVID-19) - 003/2021</v>
          </cell>
          <cell r="E48" t="str">
            <v xml:space="preserve">3.8 - Uniformes, Tecidos e Aviamentos </v>
          </cell>
          <cell r="F48">
            <v>8831331000185</v>
          </cell>
          <cell r="G48" t="str">
            <v>CASA ANDRADE LTDA</v>
          </cell>
          <cell r="H48" t="str">
            <v>B</v>
          </cell>
          <cell r="I48" t="str">
            <v>S</v>
          </cell>
          <cell r="J48" t="str">
            <v>000172871</v>
          </cell>
          <cell r="K48">
            <v>44809</v>
          </cell>
          <cell r="L48" t="str">
            <v>26220908831331000185650030001728719032043760</v>
          </cell>
          <cell r="M48" t="str">
            <v>26 -  Pernambuco</v>
          </cell>
          <cell r="N48">
            <v>8.3000000000000007</v>
          </cell>
        </row>
        <row r="49">
          <cell r="C49" t="str">
            <v>UPAE GOIANA (COVID-19) - 003/2021</v>
          </cell>
          <cell r="E49" t="str">
            <v xml:space="preserve">5.25 - Serviços Bancários </v>
          </cell>
          <cell r="F49">
            <v>274054</v>
          </cell>
          <cell r="G49" t="str">
            <v xml:space="preserve">BANCO DO BRASIL Nº 30365-8 </v>
          </cell>
          <cell r="H49" t="str">
            <v>S</v>
          </cell>
          <cell r="I49" t="str">
            <v>N</v>
          </cell>
          <cell r="M49" t="str">
            <v>26 -  Pernambuco</v>
          </cell>
          <cell r="N49">
            <v>66</v>
          </cell>
        </row>
        <row r="50">
          <cell r="C50" t="str">
            <v>UPAE GOIANA (COVID-19) - 003/2021</v>
          </cell>
          <cell r="E50" t="str">
            <v xml:space="preserve">5.25 - Serviços Bancários </v>
          </cell>
          <cell r="F50">
            <v>274054</v>
          </cell>
          <cell r="G50" t="str">
            <v xml:space="preserve">BANCO DO BRASIL Nº 27625-1  </v>
          </cell>
          <cell r="H50" t="str">
            <v>S</v>
          </cell>
          <cell r="I50" t="str">
            <v>N</v>
          </cell>
          <cell r="M50" t="str">
            <v>26 -  Pernambuco</v>
          </cell>
          <cell r="N50">
            <v>156</v>
          </cell>
        </row>
        <row r="51">
          <cell r="C51" t="str">
            <v>UPAE GOIANA (COVID-19) - 003/2021</v>
          </cell>
          <cell r="E51" t="str">
            <v xml:space="preserve">5.25 - Serviços Bancários </v>
          </cell>
          <cell r="F51">
            <v>274054</v>
          </cell>
          <cell r="G51" t="str">
            <v xml:space="preserve">BANCO DO BRASIL Nº 30365-8 </v>
          </cell>
          <cell r="H51" t="str">
            <v>S</v>
          </cell>
          <cell r="I51" t="str">
            <v>N</v>
          </cell>
          <cell r="M51" t="str">
            <v>26 -  Pernambuco</v>
          </cell>
          <cell r="N51">
            <v>1804</v>
          </cell>
        </row>
        <row r="52">
          <cell r="C52" t="str">
            <v>UPAE GOIANA (COVID-19) - 003/2021</v>
          </cell>
          <cell r="E52" t="str">
            <v xml:space="preserve">5.25 - Serviços Bancários </v>
          </cell>
          <cell r="F52" t="str">
            <v xml:space="preserve">00.360.305/1030-00 </v>
          </cell>
          <cell r="G52" t="str">
            <v>CAIXA ECONÔMICA FEDERAL</v>
          </cell>
          <cell r="H52" t="str">
            <v>S</v>
          </cell>
          <cell r="I52" t="str">
            <v>N</v>
          </cell>
          <cell r="M52" t="str">
            <v>26 -  Pernambuco</v>
          </cell>
          <cell r="N52">
            <v>7.5</v>
          </cell>
        </row>
        <row r="53">
          <cell r="C53" t="str">
            <v>UPAE GOIANA (COVID-19) - 003/2021</v>
          </cell>
          <cell r="E53" t="str">
            <v>5.18 - Teledonia Fixa</v>
          </cell>
          <cell r="F53">
            <v>27151949000149</v>
          </cell>
          <cell r="G53" t="str">
            <v>BIGNET FIBRA</v>
          </cell>
          <cell r="H53" t="str">
            <v>S</v>
          </cell>
          <cell r="I53" t="str">
            <v>N</v>
          </cell>
          <cell r="M53" t="str">
            <v>26 -  Pernambuco</v>
          </cell>
          <cell r="N53">
            <v>599</v>
          </cell>
        </row>
        <row r="54">
          <cell r="C54" t="str">
            <v>UPAE GOIANA (COVID-19) - 003/2021</v>
          </cell>
          <cell r="E54" t="str">
            <v>5.13 - Água e Esgoto</v>
          </cell>
          <cell r="F54">
            <v>9769035000164</v>
          </cell>
          <cell r="G54" t="str">
            <v>COMPANHIA PERNAMBUCANA DE SANEAMENTO</v>
          </cell>
          <cell r="H54" t="str">
            <v>S</v>
          </cell>
          <cell r="I54" t="str">
            <v>N</v>
          </cell>
          <cell r="M54" t="str">
            <v>26 -  Pernambuco</v>
          </cell>
          <cell r="N54">
            <v>2010.23</v>
          </cell>
        </row>
        <row r="55">
          <cell r="C55" t="str">
            <v>UPAE GOIANA (COVID-19) - 003/2021</v>
          </cell>
          <cell r="E55" t="str">
            <v>5.12 - Energia Elétrica</v>
          </cell>
          <cell r="F55">
            <v>10835932000108</v>
          </cell>
          <cell r="G55" t="str">
            <v>COMPANHIA ENERGÉTICA DE PERNAMBUCO</v>
          </cell>
          <cell r="H55" t="str">
            <v>S</v>
          </cell>
          <cell r="I55" t="str">
            <v>S</v>
          </cell>
          <cell r="J55" t="str">
            <v>226094892</v>
          </cell>
          <cell r="K55">
            <v>44859</v>
          </cell>
          <cell r="M55" t="str">
            <v>26 -  Pernambuco</v>
          </cell>
          <cell r="N55">
            <v>25686.41</v>
          </cell>
        </row>
        <row r="56">
          <cell r="C56" t="str">
            <v>UPAE GOIANA (COVID-19) - 003/2021</v>
          </cell>
          <cell r="E56" t="str">
            <v>5.3 - Locação de Máquinas e Equipamentos</v>
          </cell>
          <cell r="F56">
            <v>24801362000140</v>
          </cell>
          <cell r="G56" t="str">
            <v xml:space="preserve">AMD TECNOLOGIA DA INFORMACAO E SISTEMAS </v>
          </cell>
          <cell r="H56" t="str">
            <v>S</v>
          </cell>
          <cell r="I56" t="str">
            <v>S</v>
          </cell>
          <cell r="J56" t="str">
            <v>000168</v>
          </cell>
          <cell r="K56">
            <v>44835</v>
          </cell>
          <cell r="M56" t="str">
            <v>26 -  Pernambuco</v>
          </cell>
          <cell r="N56">
            <v>3836</v>
          </cell>
        </row>
        <row r="57">
          <cell r="C57" t="str">
            <v>UPAE GOIANA (COVID-19) - 003/2021</v>
          </cell>
          <cell r="E57" t="str">
            <v>5.3 - Locação de Máquinas e Equipamentos</v>
          </cell>
          <cell r="F57">
            <v>10279299000119</v>
          </cell>
          <cell r="G57" t="str">
            <v>RGRAPH LOC. COM. E SERV.LTDA-ME</v>
          </cell>
          <cell r="H57" t="str">
            <v>S</v>
          </cell>
          <cell r="I57" t="str">
            <v>S</v>
          </cell>
          <cell r="J57" t="str">
            <v>05633</v>
          </cell>
          <cell r="K57">
            <v>44834</v>
          </cell>
          <cell r="M57" t="str">
            <v>26 -  Pernambuco</v>
          </cell>
          <cell r="N57">
            <v>500</v>
          </cell>
        </row>
        <row r="58">
          <cell r="C58" t="str">
            <v>UPAE GOIANA (COVID-19) - 003/2021</v>
          </cell>
          <cell r="E58" t="str">
            <v>5.3 - Locação de Máquinas e Equipamentos</v>
          </cell>
          <cell r="F58">
            <v>44283333000574</v>
          </cell>
          <cell r="G58" t="str">
            <v>SCM PARTICIPAÇÕES SA</v>
          </cell>
          <cell r="H58" t="str">
            <v>S</v>
          </cell>
          <cell r="I58" t="str">
            <v>S</v>
          </cell>
          <cell r="J58" t="str">
            <v>17311</v>
          </cell>
          <cell r="K58">
            <v>44839</v>
          </cell>
          <cell r="M58" t="str">
            <v>26 -  Pernambuco</v>
          </cell>
          <cell r="N58">
            <v>832</v>
          </cell>
        </row>
        <row r="59">
          <cell r="C59" t="str">
            <v>UPAE GOIANA (COVID-19) - 003/2021</v>
          </cell>
          <cell r="E59" t="str">
            <v>5.1 - Locação de Equipamentos Médicos-Hospitalares</v>
          </cell>
          <cell r="F59">
            <v>11849935000163</v>
          </cell>
          <cell r="G59" t="str">
            <v>LUCKY STORE LTDA ME</v>
          </cell>
          <cell r="H59" t="str">
            <v>S</v>
          </cell>
          <cell r="I59" t="str">
            <v>S</v>
          </cell>
          <cell r="J59" t="str">
            <v>00000696</v>
          </cell>
          <cell r="K59">
            <v>44805</v>
          </cell>
          <cell r="M59" t="str">
            <v>26 -  Pernambuco</v>
          </cell>
          <cell r="N59">
            <v>160</v>
          </cell>
        </row>
        <row r="60">
          <cell r="C60" t="str">
            <v>UPAE GOIANA (COVID-19) - 003/2021</v>
          </cell>
          <cell r="E60" t="str">
            <v>5.1 - Locação de Equipamentos Médicos-Hospitalares</v>
          </cell>
          <cell r="F60">
            <v>35336707000158</v>
          </cell>
          <cell r="G60" t="str">
            <v>TS TECNOLOGIA EM GASES</v>
          </cell>
          <cell r="H60" t="str">
            <v>S</v>
          </cell>
          <cell r="I60" t="str">
            <v>N</v>
          </cell>
          <cell r="M60" t="str">
            <v>26 -  Pernambuco</v>
          </cell>
          <cell r="N60">
            <v>15800</v>
          </cell>
        </row>
        <row r="61">
          <cell r="C61" t="str">
            <v>UPAE GOIANA (COVID-19) - 003/2021</v>
          </cell>
          <cell r="E61" t="str">
            <v>5.1 - Locação de Equipamentos Médicos-Hospitalares</v>
          </cell>
          <cell r="F61">
            <v>35336707000158</v>
          </cell>
          <cell r="G61" t="str">
            <v>TS TECNOLOGIA EM GASES</v>
          </cell>
          <cell r="H61" t="str">
            <v>S</v>
          </cell>
          <cell r="I61" t="str">
            <v>N</v>
          </cell>
          <cell r="M61" t="str">
            <v>26 -  Pernambuco</v>
          </cell>
          <cell r="N61">
            <v>7500</v>
          </cell>
        </row>
        <row r="62">
          <cell r="C62" t="str">
            <v>UPAE GOIANA (COVID-19) - 003/2021</v>
          </cell>
          <cell r="E62" t="str">
            <v>5.8 - Locação de Veículos Automotores</v>
          </cell>
          <cell r="F62">
            <v>33174692000143</v>
          </cell>
          <cell r="G62" t="str">
            <v>JG LOCAÇÃO DE VEICULOS EIRELI</v>
          </cell>
          <cell r="H62" t="str">
            <v>S</v>
          </cell>
          <cell r="I62" t="str">
            <v>N</v>
          </cell>
          <cell r="M62" t="str">
            <v>26 -  Pernambuco</v>
          </cell>
          <cell r="N62">
            <v>3351.76</v>
          </cell>
        </row>
        <row r="63">
          <cell r="C63" t="str">
            <v>UPAE GOIANA (COVID-19) - 003/2021</v>
          </cell>
          <cell r="E63" t="str">
            <v>5.99 - Outros Serviços de Terceiros Pessoa Jurídica</v>
          </cell>
          <cell r="F63">
            <v>33174692000143</v>
          </cell>
          <cell r="G63" t="str">
            <v>JG LOCAÇÃO DE VEICULOS EIRELI</v>
          </cell>
          <cell r="H63" t="str">
            <v>S</v>
          </cell>
          <cell r="I63" t="str">
            <v>N</v>
          </cell>
          <cell r="M63" t="str">
            <v>26 -  Pernambuco</v>
          </cell>
          <cell r="N63">
            <v>260.32</v>
          </cell>
        </row>
        <row r="64">
          <cell r="C64" t="str">
            <v>UPAE GOIANA (COVID-19) - 003/2021</v>
          </cell>
          <cell r="E64" t="str">
            <v>5.16 - Serviços Médico-Hospitalares, Odotonlogia e Laboratoriais</v>
          </cell>
          <cell r="F64">
            <v>14405213000108</v>
          </cell>
          <cell r="G64" t="str">
            <v>CLINICA DO CORAÇÃO DE GARANHUNS LTDA</v>
          </cell>
          <cell r="H64" t="str">
            <v>S</v>
          </cell>
          <cell r="I64" t="str">
            <v>S</v>
          </cell>
          <cell r="J64" t="str">
            <v>000011681</v>
          </cell>
          <cell r="K64">
            <v>44837</v>
          </cell>
          <cell r="M64" t="str">
            <v>26 -  Pernambuco</v>
          </cell>
          <cell r="N64">
            <v>15000</v>
          </cell>
        </row>
        <row r="65">
          <cell r="C65" t="str">
            <v>UPAE GOIANA (COVID-19) - 003/2021</v>
          </cell>
          <cell r="E65" t="str">
            <v>5.16 - Serviços Médico-Hospitalares, Odotonlogia e Laboratoriais</v>
          </cell>
          <cell r="F65">
            <v>14405213000108</v>
          </cell>
          <cell r="G65" t="str">
            <v>CLINICA DO CORAÇÃO DE GARANHUNS LTDA</v>
          </cell>
          <cell r="H65" t="str">
            <v>S</v>
          </cell>
          <cell r="I65" t="str">
            <v>S</v>
          </cell>
          <cell r="J65" t="str">
            <v>000011708</v>
          </cell>
          <cell r="K65">
            <v>44840</v>
          </cell>
          <cell r="M65" t="str">
            <v>26 -  Pernambuco</v>
          </cell>
          <cell r="N65">
            <v>15000</v>
          </cell>
        </row>
        <row r="66">
          <cell r="C66" t="str">
            <v>UPAE GOIANA (COVID-19) - 003/2021</v>
          </cell>
          <cell r="E66" t="str">
            <v>5.16 - Serviços Médico-Hospitalares, Odotonlogia e Laboratoriais</v>
          </cell>
          <cell r="F66">
            <v>42009437000136</v>
          </cell>
          <cell r="G66" t="str">
            <v>CLINICA GINECOLOGICA E DERMATOLOGICA DRA CARLA</v>
          </cell>
          <cell r="H66" t="str">
            <v>S</v>
          </cell>
          <cell r="I66" t="str">
            <v>S</v>
          </cell>
          <cell r="J66" t="str">
            <v>1000064</v>
          </cell>
          <cell r="K66">
            <v>44837</v>
          </cell>
          <cell r="M66" t="str">
            <v>25 -  Paraíba</v>
          </cell>
          <cell r="N66">
            <v>12000</v>
          </cell>
        </row>
        <row r="67">
          <cell r="C67" t="str">
            <v>UPAE GOIANA (COVID-19) - 003/2021</v>
          </cell>
          <cell r="E67" t="str">
            <v>5.16 - Serviços Médico-Hospitalares, Odotonlogia e Laboratoriais</v>
          </cell>
          <cell r="F67">
            <v>42009437000136</v>
          </cell>
          <cell r="G67" t="str">
            <v>CLINICA GINECOLOGICA E DERMATOLOGICA DRA CARLA</v>
          </cell>
          <cell r="H67" t="str">
            <v>S</v>
          </cell>
          <cell r="I67" t="str">
            <v>S</v>
          </cell>
          <cell r="J67" t="str">
            <v>1000065</v>
          </cell>
          <cell r="K67">
            <v>44837</v>
          </cell>
          <cell r="M67" t="str">
            <v>25 -  Paraíba</v>
          </cell>
          <cell r="N67">
            <v>15000</v>
          </cell>
        </row>
        <row r="68">
          <cell r="C68" t="str">
            <v>UPAE GOIANA (COVID-19) - 003/2021</v>
          </cell>
          <cell r="E68" t="str">
            <v>5.16 - Serviços Médico-Hospitalares, Odotonlogia e Laboratoriais</v>
          </cell>
          <cell r="F68">
            <v>46560147000137</v>
          </cell>
          <cell r="G68" t="str">
            <v>MEDICALMED ATIVIDADES MEDICAS LTDA</v>
          </cell>
          <cell r="H68" t="str">
            <v>S</v>
          </cell>
          <cell r="I68" t="str">
            <v>S</v>
          </cell>
          <cell r="J68" t="str">
            <v>000000071</v>
          </cell>
          <cell r="K68">
            <v>44838</v>
          </cell>
          <cell r="M68" t="str">
            <v>26 -  Pernambuco</v>
          </cell>
          <cell r="N68">
            <v>10500</v>
          </cell>
        </row>
        <row r="69">
          <cell r="C69" t="str">
            <v>UPAE GOIANA (COVID-19) - 003/2021</v>
          </cell>
          <cell r="E69" t="str">
            <v>5.16 - Serviços Médico-Hospitalares, Odotonlogia e Laboratoriais</v>
          </cell>
          <cell r="F69">
            <v>18647704000116</v>
          </cell>
          <cell r="G69" t="str">
            <v>MEMORIAL DIAGNOSTICO POR IMAGEM LTDA</v>
          </cell>
          <cell r="H69" t="str">
            <v>S</v>
          </cell>
          <cell r="I69" t="str">
            <v>S</v>
          </cell>
          <cell r="J69" t="str">
            <v>000002188</v>
          </cell>
          <cell r="K69">
            <v>44837</v>
          </cell>
          <cell r="M69" t="str">
            <v>26 -  Pernambuco</v>
          </cell>
          <cell r="N69">
            <v>1450</v>
          </cell>
        </row>
        <row r="70">
          <cell r="C70" t="str">
            <v>UPAE GOIANA (COVID-19) - 003/2021</v>
          </cell>
          <cell r="E70" t="str">
            <v>5.16 - Serviços Médico-Hospitalares, Odotonlogia e Laboratoriais</v>
          </cell>
          <cell r="F70">
            <v>41927980000150</v>
          </cell>
          <cell r="G70" t="str">
            <v>REIS E SALES SERVICOS MEDICOS LTDA</v>
          </cell>
          <cell r="H70" t="str">
            <v>S</v>
          </cell>
          <cell r="I70" t="str">
            <v>S</v>
          </cell>
          <cell r="J70" t="str">
            <v>00000019</v>
          </cell>
          <cell r="K70">
            <v>44838</v>
          </cell>
          <cell r="M70" t="str">
            <v>25 -  Paraíba</v>
          </cell>
          <cell r="N70">
            <v>38500</v>
          </cell>
        </row>
        <row r="71">
          <cell r="C71" t="str">
            <v>UPAE GOIANA (COVID-19) - 003/2021</v>
          </cell>
          <cell r="E71" t="str">
            <v>5.16 - Serviços Médico-Hospitalares, Odotonlogia e Laboratoriais</v>
          </cell>
          <cell r="F71">
            <v>31145185000156</v>
          </cell>
          <cell r="G71" t="str">
            <v>CONSULT LAB LABORATORIO DE ANALISES CLINICAS LTDA</v>
          </cell>
          <cell r="H71" t="str">
            <v>S</v>
          </cell>
          <cell r="I71" t="str">
            <v>S</v>
          </cell>
          <cell r="J71" t="str">
            <v>000000623</v>
          </cell>
          <cell r="K71">
            <v>44838</v>
          </cell>
          <cell r="M71" t="str">
            <v>26 -  Pernambuco</v>
          </cell>
          <cell r="N71">
            <v>23197.47</v>
          </cell>
        </row>
        <row r="72">
          <cell r="C72" t="str">
            <v>UPAE GOIANA (COVID-19) - 003/2021</v>
          </cell>
          <cell r="E72" t="str">
            <v>5.10 - Detetização/Tratamento de Resíduos e Afins</v>
          </cell>
          <cell r="F72">
            <v>11863530000180</v>
          </cell>
          <cell r="G72" t="str">
            <v>BRASCON GESTAO AMBIENTAL LTDA</v>
          </cell>
          <cell r="H72" t="str">
            <v>S</v>
          </cell>
          <cell r="I72" t="str">
            <v>S</v>
          </cell>
          <cell r="J72" t="str">
            <v>00126561</v>
          </cell>
          <cell r="K72">
            <v>44837</v>
          </cell>
          <cell r="M72" t="str">
            <v>26 -  Pernambuco</v>
          </cell>
          <cell r="N72">
            <v>3304</v>
          </cell>
        </row>
        <row r="73">
          <cell r="C73" t="str">
            <v>UPAE GOIANA (COVID-19) - 003/2021</v>
          </cell>
          <cell r="E73" t="str">
            <v>5.17 - Manutenção de Software, Certificação Digital e Microfilmagem</v>
          </cell>
          <cell r="F73">
            <v>9393611000111</v>
          </cell>
          <cell r="G73" t="str">
            <v>NYX SERVICOS EM INFORMATICA LTDA</v>
          </cell>
          <cell r="H73" t="str">
            <v>S</v>
          </cell>
          <cell r="I73" t="str">
            <v>S</v>
          </cell>
          <cell r="J73" t="str">
            <v>4575</v>
          </cell>
          <cell r="K73">
            <v>44839</v>
          </cell>
          <cell r="M73" t="str">
            <v>26 -  Pernambuco</v>
          </cell>
          <cell r="N73">
            <v>680</v>
          </cell>
        </row>
        <row r="74">
          <cell r="C74" t="str">
            <v>UPAE GOIANA (COVID-19) - 003/2021</v>
          </cell>
          <cell r="E74" t="str">
            <v>5.17 - Manutenção de Software, Certificação Digital e Microfilmagem</v>
          </cell>
          <cell r="F74">
            <v>5662773000238</v>
          </cell>
          <cell r="G74" t="str">
            <v>PIXEON MEDICAL SYSTEMS S.A COMERCIO E DESENVOLVIMENTO DE SOFTWARE</v>
          </cell>
          <cell r="H74" t="str">
            <v>S</v>
          </cell>
          <cell r="I74" t="str">
            <v>S</v>
          </cell>
          <cell r="J74" t="str">
            <v>48592</v>
          </cell>
          <cell r="K74">
            <v>44812</v>
          </cell>
          <cell r="M74" t="str">
            <v>35 -  São Paulo</v>
          </cell>
          <cell r="N74">
            <v>4239.67</v>
          </cell>
        </row>
        <row r="75">
          <cell r="C75" t="str">
            <v>UPAE GOIANA (COVID-19) - 003/2021</v>
          </cell>
          <cell r="E75" t="str">
            <v>5.17 - Manutenção de Software, Certificação Digital e Microfilmagem</v>
          </cell>
          <cell r="F75">
            <v>16783034000130</v>
          </cell>
          <cell r="G75" t="str">
            <v xml:space="preserve">SINTESE-LICENCIAMENTO DE PROGRAMA PARA COMPUTADORES </v>
          </cell>
          <cell r="H75" t="str">
            <v>S</v>
          </cell>
          <cell r="I75" t="str">
            <v>S</v>
          </cell>
          <cell r="J75" t="str">
            <v>00021305</v>
          </cell>
          <cell r="K75">
            <v>44805</v>
          </cell>
          <cell r="M75" t="str">
            <v>26 -  Pernambuco</v>
          </cell>
          <cell r="N75">
            <v>1500</v>
          </cell>
        </row>
        <row r="76">
          <cell r="C76" t="str">
            <v>UPAE GOIANA (COVID-19) - 003/2021</v>
          </cell>
          <cell r="E76" t="str">
            <v>5.22 - Vigilância Ostensiva / Monitorada</v>
          </cell>
          <cell r="F76">
            <v>24402663000109</v>
          </cell>
          <cell r="G76" t="str">
            <v>BUNKER SEGURANCA E VIGILANCIA PATRIMONIAL EIRELI</v>
          </cell>
          <cell r="H76" t="str">
            <v>S</v>
          </cell>
          <cell r="I76" t="str">
            <v>S</v>
          </cell>
          <cell r="J76" t="str">
            <v>00001591</v>
          </cell>
          <cell r="K76">
            <v>44838</v>
          </cell>
          <cell r="M76" t="str">
            <v>26 -  Pernambuco</v>
          </cell>
          <cell r="N76">
            <v>39437.279999999999</v>
          </cell>
        </row>
        <row r="77">
          <cell r="C77" t="str">
            <v>UPAE GOIANA (COVID-19) - 003/2021</v>
          </cell>
          <cell r="E77" t="str">
            <v>5.2 - Serviços Técnicos Profissionais</v>
          </cell>
          <cell r="F77">
            <v>36710076000158</v>
          </cell>
          <cell r="G77" t="str">
            <v>APS APOIO ADMINISTRATIVO LTDA</v>
          </cell>
          <cell r="H77" t="str">
            <v>S</v>
          </cell>
          <cell r="I77" t="str">
            <v>S</v>
          </cell>
          <cell r="J77" t="str">
            <v>00000127</v>
          </cell>
          <cell r="K77">
            <v>44833</v>
          </cell>
          <cell r="M77" t="str">
            <v>26 -  Pernambuco</v>
          </cell>
          <cell r="N77">
            <v>4500</v>
          </cell>
        </row>
        <row r="78">
          <cell r="C78" t="str">
            <v>UPAE GOIANA (COVID-19) - 003/2021</v>
          </cell>
          <cell r="E78" t="str">
            <v>5.2 - Serviços Técnicos Profissionais</v>
          </cell>
          <cell r="F78">
            <v>23107889000106</v>
          </cell>
          <cell r="G78" t="str">
            <v xml:space="preserve">COELHO PEDROSA ADVOGADOS ASSOCIADOS </v>
          </cell>
          <cell r="H78" t="str">
            <v>S</v>
          </cell>
          <cell r="I78" t="str">
            <v>S</v>
          </cell>
          <cell r="J78" t="str">
            <v>00000422</v>
          </cell>
          <cell r="K78">
            <v>44840</v>
          </cell>
          <cell r="M78" t="str">
            <v>26 -  Pernambuco</v>
          </cell>
          <cell r="N78">
            <v>7272</v>
          </cell>
        </row>
        <row r="79">
          <cell r="C79" t="str">
            <v>UPAE GOIANA (COVID-19) - 003/2021</v>
          </cell>
          <cell r="E79" t="str">
            <v>5.2 - Serviços Técnicos Profissionais</v>
          </cell>
          <cell r="F79">
            <v>1545203000126</v>
          </cell>
          <cell r="G79" t="str">
            <v>ENAE - EMPRESA NACIONAL DE ESTERILIZACAO EIRELI</v>
          </cell>
          <cell r="H79" t="str">
            <v>S</v>
          </cell>
          <cell r="I79" t="str">
            <v>S</v>
          </cell>
          <cell r="J79" t="str">
            <v>00013347</v>
          </cell>
          <cell r="K79">
            <v>44837</v>
          </cell>
          <cell r="M79" t="str">
            <v>26 -  Pernambuco</v>
          </cell>
          <cell r="N79">
            <v>888.88</v>
          </cell>
        </row>
        <row r="80">
          <cell r="C80" t="str">
            <v>UPAE GOIANA (COVID-19) - 003/2021</v>
          </cell>
          <cell r="E80" t="str">
            <v>5.2 - Serviços Técnicos Profissionais</v>
          </cell>
          <cell r="F80">
            <v>11735586000159</v>
          </cell>
          <cell r="G80" t="str">
            <v>FUNDACAO DE APOIO AO DESENVOLVIMENTO DA UNIVERSIDADE FEDERAL</v>
          </cell>
          <cell r="H80" t="str">
            <v>S</v>
          </cell>
          <cell r="I80" t="str">
            <v>S</v>
          </cell>
          <cell r="J80" t="str">
            <v>00069042</v>
          </cell>
          <cell r="K80">
            <v>44837</v>
          </cell>
          <cell r="M80" t="str">
            <v>26 -  Pernambuco</v>
          </cell>
          <cell r="N80">
            <v>217.28</v>
          </cell>
        </row>
        <row r="81">
          <cell r="C81" t="str">
            <v>UPAE GOIANA (COVID-19) - 003/2021</v>
          </cell>
          <cell r="E81" t="str">
            <v>5.2 - Serviços Técnicos Profissionais</v>
          </cell>
          <cell r="F81">
            <v>32085944000103</v>
          </cell>
          <cell r="G81" t="str">
            <v>JF - TECNOLOGIA E SOLUCOES ADMINISTRATIVAS LTDA</v>
          </cell>
          <cell r="H81" t="str">
            <v>S</v>
          </cell>
          <cell r="I81" t="str">
            <v>S</v>
          </cell>
          <cell r="J81" t="str">
            <v>00000147</v>
          </cell>
          <cell r="K81">
            <v>44838</v>
          </cell>
          <cell r="M81" t="str">
            <v>26 -  Pernambuco</v>
          </cell>
          <cell r="N81">
            <v>3500</v>
          </cell>
        </row>
        <row r="82">
          <cell r="C82" t="str">
            <v>UPAE GOIANA (COVID-19) - 003/2021</v>
          </cell>
          <cell r="E82" t="str">
            <v>5.2 - Serviços Técnicos Profissionais</v>
          </cell>
          <cell r="F82">
            <v>15732507000107</v>
          </cell>
          <cell r="G82" t="str">
            <v>LAVERAS E FILHOS LTDA - ME</v>
          </cell>
          <cell r="H82" t="str">
            <v>S</v>
          </cell>
          <cell r="I82" t="str">
            <v>S</v>
          </cell>
          <cell r="J82" t="str">
            <v>000001881</v>
          </cell>
          <cell r="K82">
            <v>44837</v>
          </cell>
          <cell r="M82" t="str">
            <v>26 -  Pernambuco</v>
          </cell>
          <cell r="N82">
            <v>390</v>
          </cell>
        </row>
        <row r="83">
          <cell r="C83" t="str">
            <v>UPAE GOIANA (COVID-19) - 003/2021</v>
          </cell>
          <cell r="E83" t="str">
            <v>5.2 - Serviços Técnicos Profissionais</v>
          </cell>
          <cell r="F83">
            <v>8190737000126</v>
          </cell>
          <cell r="G83" t="str">
            <v>PH CONTABILIDADE SOCIEDADE SIMPLES LTDA - ME</v>
          </cell>
          <cell r="H83" t="str">
            <v>S</v>
          </cell>
          <cell r="I83" t="str">
            <v>S</v>
          </cell>
          <cell r="J83" t="str">
            <v>00001445</v>
          </cell>
          <cell r="K83">
            <v>44825</v>
          </cell>
          <cell r="M83" t="str">
            <v>29 -  Bahia</v>
          </cell>
          <cell r="N83">
            <v>5500</v>
          </cell>
        </row>
        <row r="84">
          <cell r="C84" t="str">
            <v>UPAE GOIANA (COVID-19) - 003/2021</v>
          </cell>
          <cell r="E84" t="str">
            <v>5.2 - Serviços Técnicos Profissionais</v>
          </cell>
          <cell r="F84">
            <v>8190737000126</v>
          </cell>
          <cell r="G84" t="str">
            <v>PH CONTABILIDADE SOCIEDADE SIMPLES LTDA - ME</v>
          </cell>
          <cell r="H84" t="str">
            <v>S</v>
          </cell>
          <cell r="I84" t="str">
            <v>S</v>
          </cell>
          <cell r="J84" t="str">
            <v>00001446</v>
          </cell>
          <cell r="K84">
            <v>44825</v>
          </cell>
          <cell r="M84" t="str">
            <v>29 -  Bahia</v>
          </cell>
          <cell r="N84">
            <v>2200</v>
          </cell>
        </row>
        <row r="85">
          <cell r="C85" t="str">
            <v>UPAE GOIANA (COVID-19) - 003/2021</v>
          </cell>
          <cell r="E85" t="str">
            <v>5.2 - Serviços Técnicos Profissionais</v>
          </cell>
          <cell r="F85">
            <v>24127434000115</v>
          </cell>
          <cell r="G85" t="str">
            <v xml:space="preserve">RODRIGO ALMENDRA E ADVOGADOS ASSOCIADOS </v>
          </cell>
          <cell r="H85" t="str">
            <v>S</v>
          </cell>
          <cell r="I85" t="str">
            <v>S</v>
          </cell>
          <cell r="J85" t="str">
            <v>00000571</v>
          </cell>
          <cell r="K85">
            <v>44830</v>
          </cell>
          <cell r="M85" t="str">
            <v>26 -  Pernambuco</v>
          </cell>
          <cell r="N85">
            <v>4848</v>
          </cell>
        </row>
        <row r="86">
          <cell r="C86" t="str">
            <v>UPAE GOIANA (COVID-19) - 003/2021</v>
          </cell>
          <cell r="E86" t="str">
            <v>5.2 - Serviços Técnicos Profissionais</v>
          </cell>
          <cell r="F86">
            <v>38404090000159</v>
          </cell>
          <cell r="G86" t="str">
            <v>TRECCHINA TECNOLOGIA E INOVAÇÃO LTDA</v>
          </cell>
          <cell r="H86" t="str">
            <v>S</v>
          </cell>
          <cell r="I86" t="str">
            <v>S</v>
          </cell>
          <cell r="J86" t="str">
            <v>00000114</v>
          </cell>
          <cell r="K86">
            <v>44837</v>
          </cell>
          <cell r="M86" t="str">
            <v>26 -  Pernambuco</v>
          </cell>
          <cell r="N86">
            <v>6000</v>
          </cell>
        </row>
        <row r="87">
          <cell r="C87" t="str">
            <v>UPAE GOIANA (COVID-19) - 003/2021</v>
          </cell>
          <cell r="E87" t="str">
            <v>5.23 - Limpeza e Conservação</v>
          </cell>
          <cell r="F87">
            <v>10229013000190</v>
          </cell>
          <cell r="G87" t="str">
            <v>INTERCLEAN ADMINISTRACAO LTDA</v>
          </cell>
          <cell r="H87" t="str">
            <v>S</v>
          </cell>
          <cell r="I87" t="str">
            <v>S</v>
          </cell>
          <cell r="J87" t="str">
            <v>00000731</v>
          </cell>
          <cell r="K87">
            <v>44837</v>
          </cell>
          <cell r="M87" t="str">
            <v>26 -  Pernambuco</v>
          </cell>
          <cell r="N87">
            <v>66315.759999999995</v>
          </cell>
        </row>
        <row r="88">
          <cell r="C88" t="str">
            <v>UPAE GOIANA (COVID-19) - 003/2021</v>
          </cell>
          <cell r="E88" t="str">
            <v>5.99 - Outros Serviços de Terceiros Pessoa Jurídica</v>
          </cell>
          <cell r="F88">
            <v>10628136000102</v>
          </cell>
          <cell r="G88" t="str">
            <v>MENDES MANIPULACAO LTDA</v>
          </cell>
          <cell r="H88" t="str">
            <v>S</v>
          </cell>
          <cell r="I88" t="str">
            <v>S</v>
          </cell>
          <cell r="J88" t="str">
            <v>000000232</v>
          </cell>
          <cell r="K88">
            <v>44831</v>
          </cell>
          <cell r="M88" t="str">
            <v>26 -  Pernambuco</v>
          </cell>
          <cell r="N88">
            <v>270</v>
          </cell>
        </row>
        <row r="89">
          <cell r="C89" t="str">
            <v>UPAE GOIANA (COVID-19) - 003/2021</v>
          </cell>
          <cell r="E89" t="str">
            <v>4.7 - Apoio Administrativo, Técnico e Operacional</v>
          </cell>
          <cell r="F89">
            <v>10169222489</v>
          </cell>
          <cell r="G89" t="str">
            <v>TOMAZ DE OLIVEIRA MATIAS</v>
          </cell>
          <cell r="H89" t="str">
            <v>S</v>
          </cell>
          <cell r="I89" t="str">
            <v>N</v>
          </cell>
          <cell r="M89" t="str">
            <v>26 -  Pernambuco</v>
          </cell>
          <cell r="N89">
            <v>2500</v>
          </cell>
        </row>
        <row r="90">
          <cell r="C90" t="str">
            <v>UPAE GOIANA (COVID-19) - 003/2021</v>
          </cell>
          <cell r="E90" t="str">
            <v>5.5 - Reparo e Manutenção de Máquinas e Equipamentos</v>
          </cell>
          <cell r="F90">
            <v>20278964000103</v>
          </cell>
          <cell r="G90" t="str">
            <v xml:space="preserve">JOSÉ PAULO C DA SILVA ME </v>
          </cell>
          <cell r="H90" t="str">
            <v>S</v>
          </cell>
          <cell r="I90" t="str">
            <v>S</v>
          </cell>
          <cell r="J90" t="str">
            <v>00001099</v>
          </cell>
          <cell r="K90">
            <v>44837</v>
          </cell>
          <cell r="M90" t="str">
            <v>26 -  Pernambuco</v>
          </cell>
          <cell r="N90">
            <v>1250</v>
          </cell>
        </row>
        <row r="91">
          <cell r="C91" t="str">
            <v>UPAE GOIANA (COVID-19) - 003/2021</v>
          </cell>
          <cell r="E91" t="str">
            <v>5.5 - Reparo e Manutenção de Máquinas e Equipamentos</v>
          </cell>
          <cell r="F91">
            <v>25108694000106</v>
          </cell>
          <cell r="G91" t="str">
            <v>AHREOS REFRIGERACAO LTDA ME</v>
          </cell>
          <cell r="H91" t="str">
            <v>S</v>
          </cell>
          <cell r="I91" t="str">
            <v>S</v>
          </cell>
          <cell r="J91" t="str">
            <v>00000867</v>
          </cell>
          <cell r="K91">
            <v>44838</v>
          </cell>
          <cell r="M91" t="str">
            <v>26 -  Pernambuco</v>
          </cell>
          <cell r="N91">
            <v>9600</v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078E-A867-4634-A2FD-B9C5ED315B3D}">
  <sheetPr>
    <tabColor rgb="FF92D050"/>
  </sheetPr>
  <dimension ref="A1:L1992"/>
  <sheetViews>
    <sheetView showGridLines="0" tabSelected="1" topLeftCell="D59" zoomScale="90" zoomScaleNormal="90" workbookViewId="0">
      <selection activeCell="E78" sqref="E78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10739225002080</v>
      </c>
      <c r="B2" s="4" t="str">
        <f>'[1]TCE - ANEXO IV - Preencher'!C11</f>
        <v>UPAE GOIANA (COVID-19) - 003/2021</v>
      </c>
      <c r="C2" s="4" t="str">
        <f>'[1]TCE - ANEXO IV - Preencher'!E11</f>
        <v>1.99 - Outras Despesas com Pessoal</v>
      </c>
      <c r="D2" s="3">
        <f>'[1]TCE - ANEXO IV - Preencher'!F11</f>
        <v>42303467000150</v>
      </c>
      <c r="E2" s="5" t="str">
        <f>'[1]TCE - ANEXO IV - Preencher'!G11</f>
        <v>GABRIELA VIANA DE LUNA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000000001</v>
      </c>
      <c r="I2" s="6">
        <f>IF('[1]TCE - ANEXO IV - Preencher'!K11="","",'[1]TCE - ANEXO IV - Preencher'!K11)</f>
        <v>44817</v>
      </c>
      <c r="J2" s="5" t="str">
        <f>'[1]TCE - ANEXO IV - Preencher'!L11</f>
        <v>26220942303467000150550010000000011105440003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55373</v>
      </c>
    </row>
    <row r="3" spans="1:12" s="8" customFormat="1" ht="19.5" customHeight="1" x14ac:dyDescent="0.25">
      <c r="A3" s="3">
        <f>IFERROR(VLOOKUP(B3,'[1]DADOS (OCULTAR)'!$Q$3:$S$133,3,0),"")</f>
        <v>10739225002080</v>
      </c>
      <c r="B3" s="4" t="str">
        <f>'[1]TCE - ANEXO IV - Preencher'!C12</f>
        <v>UPAE GOIANA (COVID-19) - 003/2021</v>
      </c>
      <c r="C3" s="4" t="str">
        <f>'[1]TCE - ANEXO IV - Preencher'!E12</f>
        <v>3.12 - Material Hospitalar</v>
      </c>
      <c r="D3" s="3">
        <f>'[1]TCE - ANEXO IV - Preencher'!F12</f>
        <v>35514416000102</v>
      </c>
      <c r="E3" s="5" t="str">
        <f>'[1]TCE - ANEXO IV - Preencher'!G12</f>
        <v>QUALIMMED COM. ATAC. DE MED. E MAT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000001327</v>
      </c>
      <c r="I3" s="6">
        <f>IF('[1]TCE - ANEXO IV - Preencher'!K12="","",'[1]TCE - ANEXO IV - Preencher'!K12)</f>
        <v>44802</v>
      </c>
      <c r="J3" s="5" t="str">
        <f>'[1]TCE - ANEXO IV - Preencher'!L12</f>
        <v>26220835514416000102550010000013271264845554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1560</v>
      </c>
    </row>
    <row r="4" spans="1:12" s="8" customFormat="1" ht="19.5" customHeight="1" x14ac:dyDescent="0.25">
      <c r="A4" s="3">
        <f>IFERROR(VLOOKUP(B4,'[1]DADOS (OCULTAR)'!$Q$3:$S$133,3,0),"")</f>
        <v>10739225002080</v>
      </c>
      <c r="B4" s="4" t="str">
        <f>'[1]TCE - ANEXO IV - Preencher'!C13</f>
        <v>UPAE GOIANA (COVID-19) - 003/2021</v>
      </c>
      <c r="C4" s="4" t="str">
        <f>'[1]TCE - ANEXO IV - Preencher'!E13</f>
        <v>3.12 - Material Hospitalar</v>
      </c>
      <c r="D4" s="3">
        <f>'[1]TCE - ANEXO IV - Preencher'!F13</f>
        <v>4922653000189</v>
      </c>
      <c r="E4" s="5" t="str">
        <f>'[1]TCE - ANEXO IV - Preencher'!G13</f>
        <v>NORDESTE HOSPITALAR IMPORTAÇÃO E EXPORTAÇÃO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00011158</v>
      </c>
      <c r="I4" s="6">
        <f>IF('[1]TCE - ANEXO IV - Preencher'!K13="","",'[1]TCE - ANEXO IV - Preencher'!K13)</f>
        <v>44804</v>
      </c>
      <c r="J4" s="5" t="str">
        <f>'[1]TCE - ANEXO IV - Preencher'!L13</f>
        <v>26220804922653000189550010000111581000054380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2568.3000000000002</v>
      </c>
    </row>
    <row r="5" spans="1:12" s="8" customFormat="1" ht="19.5" customHeight="1" x14ac:dyDescent="0.25">
      <c r="A5" s="3">
        <f>IFERROR(VLOOKUP(B5,'[1]DADOS (OCULTAR)'!$Q$3:$S$133,3,0),"")</f>
        <v>10739225002080</v>
      </c>
      <c r="B5" s="4" t="str">
        <f>'[1]TCE - ANEXO IV - Preencher'!C14</f>
        <v>UPAE GOIANA (COVID-19) - 003/2021</v>
      </c>
      <c r="C5" s="4" t="str">
        <f>'[1]TCE - ANEXO IV - Preencher'!E14</f>
        <v>3.12 - Material Hospitalar</v>
      </c>
      <c r="D5" s="3">
        <f>'[1]TCE - ANEXO IV - Preencher'!F14</f>
        <v>8778201000126</v>
      </c>
      <c r="E5" s="5" t="str">
        <f>'[1]TCE - ANEXO IV - Preencher'!G14</f>
        <v xml:space="preserve">DROGAFONTE LTDA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000385961</v>
      </c>
      <c r="I5" s="6">
        <f>IF('[1]TCE - ANEXO IV - Preencher'!K14="","",'[1]TCE - ANEXO IV - Preencher'!K14)</f>
        <v>44802</v>
      </c>
      <c r="J5" s="5" t="str">
        <f>'[1]TCE - ANEXO IV - Preencher'!L14</f>
        <v>26220808778201000126550010003859611670276785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3922.1</v>
      </c>
    </row>
    <row r="6" spans="1:12" s="8" customFormat="1" ht="19.5" customHeight="1" x14ac:dyDescent="0.25">
      <c r="A6" s="3">
        <f>IFERROR(VLOOKUP(B6,'[1]DADOS (OCULTAR)'!$Q$3:$S$133,3,0),"")</f>
        <v>10739225002080</v>
      </c>
      <c r="B6" s="4" t="str">
        <f>'[1]TCE - ANEXO IV - Preencher'!C15</f>
        <v>UPAE GOIANA (COVID-19) - 003/2021</v>
      </c>
      <c r="C6" s="4" t="str">
        <f>'[1]TCE - ANEXO IV - Preencher'!E15</f>
        <v>3.12 - Material Hospitalar</v>
      </c>
      <c r="D6" s="3">
        <f>'[1]TCE - ANEXO IV - Preencher'!F15</f>
        <v>8778201000126</v>
      </c>
      <c r="E6" s="5" t="str">
        <f>'[1]TCE - ANEXO IV - Preencher'!G15</f>
        <v xml:space="preserve">DROGAFONTE LTDA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000386082</v>
      </c>
      <c r="I6" s="6">
        <f>IF('[1]TCE - ANEXO IV - Preencher'!K15="","",'[1]TCE - ANEXO IV - Preencher'!K15)</f>
        <v>44803</v>
      </c>
      <c r="J6" s="5" t="str">
        <f>'[1]TCE - ANEXO IV - Preencher'!L15</f>
        <v>26220808778201000126550010003860821481537056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1106</v>
      </c>
    </row>
    <row r="7" spans="1:12" s="8" customFormat="1" ht="19.5" customHeight="1" x14ac:dyDescent="0.25">
      <c r="A7" s="3">
        <f>IFERROR(VLOOKUP(B7,'[1]DADOS (OCULTAR)'!$Q$3:$S$133,3,0),"")</f>
        <v>10739225002080</v>
      </c>
      <c r="B7" s="4" t="str">
        <f>'[1]TCE - ANEXO IV - Preencher'!C16</f>
        <v>UPAE GOIANA (COVID-19) - 003/2021</v>
      </c>
      <c r="C7" s="4" t="str">
        <f>'[1]TCE - ANEXO IV - Preencher'!E16</f>
        <v>3.12 - Material Hospitalar</v>
      </c>
      <c r="D7" s="3">
        <f>'[1]TCE - ANEXO IV - Preencher'!F16</f>
        <v>4922653000189</v>
      </c>
      <c r="E7" s="5" t="str">
        <f>'[1]TCE - ANEXO IV - Preencher'!G16</f>
        <v>NORDESTE HOSPITALAR IMPORTAÇÃO E EXPORTAÇÃO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00011300</v>
      </c>
      <c r="I7" s="6">
        <f>IF('[1]TCE - ANEXO IV - Preencher'!K16="","",'[1]TCE - ANEXO IV - Preencher'!K16)</f>
        <v>44812</v>
      </c>
      <c r="J7" s="5" t="str">
        <f>'[1]TCE - ANEXO IV - Preencher'!L16</f>
        <v>26220904922653000189550010000113001000055829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115.3</v>
      </c>
    </row>
    <row r="8" spans="1:12" s="8" customFormat="1" ht="19.5" customHeight="1" x14ac:dyDescent="0.25">
      <c r="A8" s="3">
        <f>IFERROR(VLOOKUP(B8,'[1]DADOS (OCULTAR)'!$Q$3:$S$133,3,0),"")</f>
        <v>10739225002080</v>
      </c>
      <c r="B8" s="4" t="str">
        <f>'[1]TCE - ANEXO IV - Preencher'!C17</f>
        <v>UPAE GOIANA (COVID-19) - 003/2021</v>
      </c>
      <c r="C8" s="4" t="str">
        <f>'[1]TCE - ANEXO IV - Preencher'!E17</f>
        <v>3.12 - Material Hospitalar</v>
      </c>
      <c r="D8" s="3">
        <f>'[1]TCE - ANEXO IV - Preencher'!F17</f>
        <v>5932624000160</v>
      </c>
      <c r="E8" s="5" t="str">
        <f>'[1]TCE - ANEXO IV - Preencher'!G17</f>
        <v xml:space="preserve">MEGAMED PRODUTOS HOSPITALARES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000018623</v>
      </c>
      <c r="I8" s="6">
        <f>IF('[1]TCE - ANEXO IV - Preencher'!K17="","",'[1]TCE - ANEXO IV - Preencher'!K17)</f>
        <v>44802</v>
      </c>
      <c r="J8" s="5" t="str">
        <f>'[1]TCE - ANEXO IV - Preencher'!L17</f>
        <v>26220805932624000160550010000186231274466278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1457</v>
      </c>
    </row>
    <row r="9" spans="1:12" s="8" customFormat="1" ht="19.5" customHeight="1" x14ac:dyDescent="0.25">
      <c r="A9" s="3">
        <f>IFERROR(VLOOKUP(B9,'[1]DADOS (OCULTAR)'!$Q$3:$S$133,3,0),"")</f>
        <v>10739225002080</v>
      </c>
      <c r="B9" s="4" t="str">
        <f>'[1]TCE - ANEXO IV - Preencher'!C18</f>
        <v>UPAE GOIANA (COVID-19) - 003/2021</v>
      </c>
      <c r="C9" s="4" t="str">
        <f>'[1]TCE - ANEXO IV - Preencher'!E18</f>
        <v>3.12 - Material Hospitalar</v>
      </c>
      <c r="D9" s="3">
        <f>'[1]TCE - ANEXO IV - Preencher'!F18</f>
        <v>25447067000108</v>
      </c>
      <c r="E9" s="5" t="str">
        <f>'[1]TCE - ANEXO IV - Preencher'!G18</f>
        <v>REFIT HOSPITALAR EIRELI EPP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000002231</v>
      </c>
      <c r="I9" s="6">
        <f>IF('[1]TCE - ANEXO IV - Preencher'!K18="","",'[1]TCE - ANEXO IV - Preencher'!K18)</f>
        <v>44802</v>
      </c>
      <c r="J9" s="5" t="str">
        <f>'[1]TCE - ANEXO IV - Preencher'!L18</f>
        <v>26220825447067000108550010000022311360834302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465</v>
      </c>
    </row>
    <row r="10" spans="1:12" s="8" customFormat="1" ht="19.5" customHeight="1" x14ac:dyDescent="0.25">
      <c r="A10" s="3">
        <f>IFERROR(VLOOKUP(B10,'[1]DADOS (OCULTAR)'!$Q$3:$S$133,3,0),"")</f>
        <v>10739225002080</v>
      </c>
      <c r="B10" s="4" t="str">
        <f>'[1]TCE - ANEXO IV - Preencher'!C19</f>
        <v>UPAE GOIANA (COVID-19) - 003/2021</v>
      </c>
      <c r="C10" s="4" t="str">
        <f>'[1]TCE - ANEXO IV - Preencher'!E19</f>
        <v>3.12 - Material Hospitalar</v>
      </c>
      <c r="D10" s="3">
        <f>'[1]TCE - ANEXO IV - Preencher'!F19</f>
        <v>25447067000108</v>
      </c>
      <c r="E10" s="5" t="str">
        <f>'[1]TCE - ANEXO IV - Preencher'!G19</f>
        <v>REFIT HOSPITALAR EIRELI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000002192</v>
      </c>
      <c r="I10" s="6">
        <f>IF('[1]TCE - ANEXO IV - Preencher'!K19="","",'[1]TCE - ANEXO IV - Preencher'!K19)</f>
        <v>44781</v>
      </c>
      <c r="J10" s="5" t="str">
        <f>'[1]TCE - ANEXO IV - Preencher'!L19</f>
        <v>26220825447067000108550010000021921890747768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463.5</v>
      </c>
    </row>
    <row r="11" spans="1:12" s="8" customFormat="1" ht="19.5" customHeight="1" x14ac:dyDescent="0.25">
      <c r="A11" s="3">
        <f>IFERROR(VLOOKUP(B11,'[1]DADOS (OCULTAR)'!$Q$3:$S$133,3,0),"")</f>
        <v>10739225002080</v>
      </c>
      <c r="B11" s="4" t="str">
        <f>'[1]TCE - ANEXO IV - Preencher'!C20</f>
        <v>UPAE GOIANA (COVID-19) - 003/2021</v>
      </c>
      <c r="C11" s="4" t="str">
        <f>'[1]TCE - ANEXO IV - Preencher'!E20</f>
        <v>3.12 - Material Hospitalar</v>
      </c>
      <c r="D11" s="3">
        <f>'[1]TCE - ANEXO IV - Preencher'!F20</f>
        <v>24505009000112</v>
      </c>
      <c r="E11" s="5" t="str">
        <f>'[1]TCE - ANEXO IV - Preencher'!G20</f>
        <v>BRAZTECH MANUTENCAO E REPARACAO EM EQUIPAMENTOS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000002966</v>
      </c>
      <c r="I11" s="6">
        <f>IF('[1]TCE - ANEXO IV - Preencher'!K20="","",'[1]TCE - ANEXO IV - Preencher'!K20)</f>
        <v>44805</v>
      </c>
      <c r="J11" s="5" t="str">
        <f>'[1]TCE - ANEXO IV - Preencher'!L20</f>
        <v>26220924505009000112550010000029661116888114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340</v>
      </c>
    </row>
    <row r="12" spans="1:12" s="8" customFormat="1" ht="19.5" customHeight="1" x14ac:dyDescent="0.25">
      <c r="A12" s="3">
        <f>IFERROR(VLOOKUP(B12,'[1]DADOS (OCULTAR)'!$Q$3:$S$133,3,0),"")</f>
        <v>10739225002080</v>
      </c>
      <c r="B12" s="4" t="str">
        <f>'[1]TCE - ANEXO IV - Preencher'!C21</f>
        <v>UPAE GOIANA (COVID-19) - 003/2021</v>
      </c>
      <c r="C12" s="4" t="str">
        <f>'[1]TCE - ANEXO IV - Preencher'!E21</f>
        <v>3.12 - Material Hospitalar</v>
      </c>
      <c r="D12" s="3">
        <f>'[1]TCE - ANEXO IV - Preencher'!F21</f>
        <v>27970162000109</v>
      </c>
      <c r="E12" s="5" t="str">
        <f>'[1]TCE - ANEXO IV - Preencher'!G21</f>
        <v>SAUDE BRASIL COMERCIO E IMPORTACAO DE MATERIAL HOSPITALAR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000002265</v>
      </c>
      <c r="I12" s="6">
        <f>IF('[1]TCE - ANEXO IV - Preencher'!K21="","",'[1]TCE - ANEXO IV - Preencher'!K21)</f>
        <v>44823</v>
      </c>
      <c r="J12" s="5" t="str">
        <f>'[1]TCE - ANEXO IV - Preencher'!L21</f>
        <v>26220927970162000109550010000022651000921240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1119.8</v>
      </c>
    </row>
    <row r="13" spans="1:12" s="8" customFormat="1" ht="19.5" customHeight="1" x14ac:dyDescent="0.25">
      <c r="A13" s="3">
        <f>IFERROR(VLOOKUP(B13,'[1]DADOS (OCULTAR)'!$Q$3:$S$133,3,0),"")</f>
        <v>10739225002080</v>
      </c>
      <c r="B13" s="4" t="str">
        <f>'[1]TCE - ANEXO IV - Preencher'!C22</f>
        <v>UPAE GOIANA (COVID-19) - 003/2021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000560388</v>
      </c>
      <c r="I13" s="6">
        <f>IF('[1]TCE - ANEXO IV - Preencher'!K22="","",'[1]TCE - ANEXO IV - Preencher'!K22)</f>
        <v>44820</v>
      </c>
      <c r="J13" s="5" t="str">
        <f>'[1]TCE - ANEXO IV - Preencher'!L22</f>
        <v>26220910779833000156550010005603887562410009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589.6</v>
      </c>
    </row>
    <row r="14" spans="1:12" s="8" customFormat="1" ht="19.5" customHeight="1" x14ac:dyDescent="0.25">
      <c r="A14" s="3">
        <f>IFERROR(VLOOKUP(B14,'[1]DADOS (OCULTAR)'!$Q$3:$S$133,3,0),"")</f>
        <v>10739225002080</v>
      </c>
      <c r="B14" s="4" t="str">
        <f>'[1]TCE - ANEXO IV - Preencher'!C23</f>
        <v>UPAE GOIANA (COVID-19) - 003/2021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0034770</v>
      </c>
      <c r="I14" s="6">
        <f>IF('[1]TCE - ANEXO IV - Preencher'!K23="","",'[1]TCE - ANEXO IV - Preencher'!K23)</f>
        <v>44824</v>
      </c>
      <c r="J14" s="5" t="str">
        <f>'[1]TCE - ANEXO IV - Preencher'!L23</f>
        <v>26220967729178000653550010000347701158060526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362.5</v>
      </c>
    </row>
    <row r="15" spans="1:12" s="8" customFormat="1" ht="19.5" customHeight="1" x14ac:dyDescent="0.25">
      <c r="A15" s="3">
        <f>IFERROR(VLOOKUP(B15,'[1]DADOS (OCULTAR)'!$Q$3:$S$133,3,0),"")</f>
        <v>10739225002080</v>
      </c>
      <c r="B15" s="4" t="str">
        <f>'[1]TCE - ANEXO IV - Preencher'!C24</f>
        <v>UPAE GOIANA (COVID-19) - 003/2021</v>
      </c>
      <c r="C15" s="4" t="str">
        <f>'[1]TCE - ANEXO IV - Preencher'!E24</f>
        <v>3.12 - Material Hospitalar</v>
      </c>
      <c r="D15" s="3">
        <f>'[1]TCE - ANEXO IV - Preencher'!F24</f>
        <v>9341616000109</v>
      </c>
      <c r="E15" s="5" t="str">
        <f>'[1]TCE - ANEXO IV - Preencher'!G24</f>
        <v>J DE SOUZA SOARES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000000327</v>
      </c>
      <c r="I15" s="6">
        <f>IF('[1]TCE - ANEXO IV - Preencher'!K24="","",'[1]TCE - ANEXO IV - Preencher'!K24)</f>
        <v>44827</v>
      </c>
      <c r="J15" s="5" t="str">
        <f>'[1]TCE - ANEXO IV - Preencher'!L24</f>
        <v>26220909341616000109550000000003271100003277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11800</v>
      </c>
    </row>
    <row r="16" spans="1:12" s="8" customFormat="1" ht="19.5" customHeight="1" x14ac:dyDescent="0.25">
      <c r="A16" s="3">
        <f>IFERROR(VLOOKUP(B16,'[1]DADOS (OCULTAR)'!$Q$3:$S$133,3,0),"")</f>
        <v>10739225002080</v>
      </c>
      <c r="B16" s="4" t="str">
        <f>'[1]TCE - ANEXO IV - Preencher'!C25</f>
        <v>UPAE GOIANA (COVID-19) - 003/2021</v>
      </c>
      <c r="C16" s="4" t="str">
        <f>'[1]TCE - ANEXO IV - Preencher'!E25</f>
        <v>3.4 - Material Farmacológico</v>
      </c>
      <c r="D16" s="3">
        <f>'[1]TCE - ANEXO IV - Preencher'!F25</f>
        <v>26754510000148</v>
      </c>
      <c r="E16" s="5" t="str">
        <f>'[1]TCE - ANEXO IV - Preencher'!G25</f>
        <v>HORUS FARMA DISTRIB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000003951</v>
      </c>
      <c r="I16" s="6">
        <f>IF('[1]TCE - ANEXO IV - Preencher'!K25="","",'[1]TCE - ANEXO IV - Preencher'!K25)</f>
        <v>44802</v>
      </c>
      <c r="J16" s="5" t="str">
        <f>'[1]TCE - ANEXO IV - Preencher'!L25</f>
        <v>26220826754510000148550010000039511903192735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1271.2</v>
      </c>
    </row>
    <row r="17" spans="1:12" s="8" customFormat="1" ht="19.5" customHeight="1" x14ac:dyDescent="0.25">
      <c r="A17" s="3">
        <f>IFERROR(VLOOKUP(B17,'[1]DADOS (OCULTAR)'!$Q$3:$S$133,3,0),"")</f>
        <v>10739225002080</v>
      </c>
      <c r="B17" s="4" t="str">
        <f>'[1]TCE - ANEXO IV - Preencher'!C26</f>
        <v>UPAE GOIANA (COVID-19) - 003/2021</v>
      </c>
      <c r="C17" s="4" t="str">
        <f>'[1]TCE - ANEXO IV - Preencher'!E26</f>
        <v>3.4 - Material Farmacológico</v>
      </c>
      <c r="D17" s="3">
        <f>'[1]TCE - ANEXO IV - Preencher'!F26</f>
        <v>22580510000118</v>
      </c>
      <c r="E17" s="5" t="str">
        <f>'[1]TCE - ANEXO IV - Preencher'!G26</f>
        <v>UNIFAR DISTRIBUIDORA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50127</v>
      </c>
      <c r="I17" s="6">
        <f>IF('[1]TCE - ANEXO IV - Preencher'!K26="","",'[1]TCE - ANEXO IV - Preencher'!K26)</f>
        <v>44802</v>
      </c>
      <c r="J17" s="5" t="str">
        <f>'[1]TCE - ANEXO IV - Preencher'!L26</f>
        <v>26220822580510000118550010000501271000358054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2636.78</v>
      </c>
    </row>
    <row r="18" spans="1:12" s="8" customFormat="1" ht="19.5" customHeight="1" x14ac:dyDescent="0.25">
      <c r="A18" s="3">
        <f>IFERROR(VLOOKUP(B18,'[1]DADOS (OCULTAR)'!$Q$3:$S$133,3,0),"")</f>
        <v>10739225002080</v>
      </c>
      <c r="B18" s="4" t="str">
        <f>'[1]TCE - ANEXO IV - Preencher'!C27</f>
        <v>UPAE GOIANA (COVID-19) - 003/2021</v>
      </c>
      <c r="C18" s="4" t="str">
        <f>'[1]TCE - ANEXO IV - Preencher'!E27</f>
        <v>3.4 - Material Farmacológico</v>
      </c>
      <c r="D18" s="3">
        <f>'[1]TCE - ANEXO IV - Preencher'!F27</f>
        <v>35514416000102</v>
      </c>
      <c r="E18" s="5" t="str">
        <f>'[1]TCE - ANEXO IV - Preencher'!G27</f>
        <v>QUALIMMED COM. ATAC. DE MED. E MAT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000001327</v>
      </c>
      <c r="I18" s="6">
        <f>IF('[1]TCE - ANEXO IV - Preencher'!K27="","",'[1]TCE - ANEXO IV - Preencher'!K27)</f>
        <v>44802</v>
      </c>
      <c r="J18" s="5" t="str">
        <f>'[1]TCE - ANEXO IV - Preencher'!L27</f>
        <v>26220835514416000102550010000013271264845554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560</v>
      </c>
    </row>
    <row r="19" spans="1:12" s="8" customFormat="1" ht="19.5" customHeight="1" x14ac:dyDescent="0.25">
      <c r="A19" s="3">
        <f>IFERROR(VLOOKUP(B19,'[1]DADOS (OCULTAR)'!$Q$3:$S$133,3,0),"")</f>
        <v>10739225002080</v>
      </c>
      <c r="B19" s="4" t="str">
        <f>'[1]TCE - ANEXO IV - Preencher'!C28</f>
        <v>UPAE GOIANA (COVID-19) - 003/2021</v>
      </c>
      <c r="C19" s="4" t="str">
        <f>'[1]TCE - ANEXO IV - Preencher'!E28</f>
        <v>3.4 - Material Farmacológico</v>
      </c>
      <c r="D19" s="3">
        <f>'[1]TCE - ANEXO IV - Preencher'!F28</f>
        <v>7812105000194</v>
      </c>
      <c r="E19" s="5" t="str">
        <f>'[1]TCE - ANEXO IV - Preencher'!G28</f>
        <v>CENTRAL DISTRIBUIDORA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000100485</v>
      </c>
      <c r="I19" s="6">
        <f>IF('[1]TCE - ANEXO IV - Preencher'!K28="","",'[1]TCE - ANEXO IV - Preencher'!K28)</f>
        <v>44802</v>
      </c>
      <c r="J19" s="5" t="str">
        <f>'[1]TCE - ANEXO IV - Preencher'!L28</f>
        <v>23220807812105000194550010001004851550110570</v>
      </c>
      <c r="K19" s="5" t="str">
        <f>IF(F19="B",LEFT('[1]TCE - ANEXO IV - Preencher'!M28,2),IF(F19="S",LEFT('[1]TCE - ANEXO IV - Preencher'!M28,7),IF('[1]TCE - ANEXO IV - Preencher'!H28="","")))</f>
        <v>23</v>
      </c>
      <c r="L19" s="7">
        <f>'[1]TCE - ANEXO IV - Preencher'!N28</f>
        <v>1980</v>
      </c>
    </row>
    <row r="20" spans="1:12" s="8" customFormat="1" ht="19.5" customHeight="1" x14ac:dyDescent="0.25">
      <c r="A20" s="3">
        <f>IFERROR(VLOOKUP(B20,'[1]DADOS (OCULTAR)'!$Q$3:$S$133,3,0),"")</f>
        <v>10739225002080</v>
      </c>
      <c r="B20" s="4" t="str">
        <f>'[1]TCE - ANEXO IV - Preencher'!C29</f>
        <v>UPAE GOIANA (COVID-19) - 003/2021</v>
      </c>
      <c r="C20" s="4" t="str">
        <f>'[1]TCE - ANEXO IV - Preencher'!E29</f>
        <v>3.4 - Material Farmacológico</v>
      </c>
      <c r="D20" s="3">
        <f>'[1]TCE - ANEXO IV - Preencher'!F29</f>
        <v>8719794000150</v>
      </c>
      <c r="E20" s="5" t="str">
        <f>'[1]TCE - ANEXO IV - Preencher'!G29</f>
        <v>CENTRAL DISTRIBUIDORA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000104634</v>
      </c>
      <c r="I20" s="6">
        <f>IF('[1]TCE - ANEXO IV - Preencher'!K29="","",'[1]TCE - ANEXO IV - Preencher'!K29)</f>
        <v>44803</v>
      </c>
      <c r="J20" s="5" t="str">
        <f>'[1]TCE - ANEXO IV - Preencher'!L29</f>
        <v>26220808719794000150550010001046341972148372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24082.7</v>
      </c>
    </row>
    <row r="21" spans="1:12" s="8" customFormat="1" ht="19.5" customHeight="1" x14ac:dyDescent="0.25">
      <c r="A21" s="3">
        <f>IFERROR(VLOOKUP(B21,'[1]DADOS (OCULTAR)'!$Q$3:$S$133,3,0),"")</f>
        <v>10739225002080</v>
      </c>
      <c r="B21" s="4" t="str">
        <f>'[1]TCE - ANEXO IV - Preencher'!C30</f>
        <v>UPAE GOIANA (COVID-19) - 003/2021</v>
      </c>
      <c r="C21" s="4" t="str">
        <f>'[1]TCE - ANEXO IV - Preencher'!E30</f>
        <v>3.4 - Material Farmacológico</v>
      </c>
      <c r="D21" s="3">
        <f>'[1]TCE - ANEXO IV - Preencher'!F30</f>
        <v>11563145000117</v>
      </c>
      <c r="E21" s="5" t="str">
        <f>'[1]TCE - ANEXO IV - Preencher'!G30</f>
        <v xml:space="preserve">COMERCIAL MOSTAERT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000113457</v>
      </c>
      <c r="I21" s="6">
        <f>IF('[1]TCE - ANEXO IV - Preencher'!K30="","",'[1]TCE - ANEXO IV - Preencher'!K30)</f>
        <v>44802</v>
      </c>
      <c r="J21" s="5" t="str">
        <f>'[1]TCE - ANEXO IV - Preencher'!L30</f>
        <v>26220811563145000117550010001134571333401668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330</v>
      </c>
    </row>
    <row r="22" spans="1:12" s="8" customFormat="1" ht="19.5" customHeight="1" x14ac:dyDescent="0.25">
      <c r="A22" s="3">
        <f>IFERROR(VLOOKUP(B22,'[1]DADOS (OCULTAR)'!$Q$3:$S$133,3,0),"")</f>
        <v>10739225002080</v>
      </c>
      <c r="B22" s="4" t="str">
        <f>'[1]TCE - ANEXO IV - Preencher'!C31</f>
        <v>UPAE GOIANA (COVID-19) - 003/2021</v>
      </c>
      <c r="C22" s="4" t="str">
        <f>'[1]TCE - ANEXO IV - Preencher'!E31</f>
        <v>3.4 - Material Farmacológico</v>
      </c>
      <c r="D22" s="3">
        <f>'[1]TCE - ANEXO IV - Preencher'!F31</f>
        <v>25211499000379</v>
      </c>
      <c r="E22" s="5" t="str">
        <f>'[1]TCE - ANEXO IV - Preencher'!G31</f>
        <v>MEDCOM COMERCIO DE MEDICAMENTOS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000116910</v>
      </c>
      <c r="I22" s="6">
        <f>IF('[1]TCE - ANEXO IV - Preencher'!K31="","",'[1]TCE - ANEXO IV - Preencher'!K31)</f>
        <v>44802</v>
      </c>
      <c r="J22" s="5" t="str">
        <f>'[1]TCE - ANEXO IV - Preencher'!L31</f>
        <v>53220825211499000379550010001169101361245230</v>
      </c>
      <c r="K22" s="5" t="str">
        <f>IF(F22="B",LEFT('[1]TCE - ANEXO IV - Preencher'!M31,2),IF(F22="S",LEFT('[1]TCE - ANEXO IV - Preencher'!M31,7),IF('[1]TCE - ANEXO IV - Preencher'!H31="","")))</f>
        <v>53</v>
      </c>
      <c r="L22" s="7">
        <f>'[1]TCE - ANEXO IV - Preencher'!N31</f>
        <v>950</v>
      </c>
    </row>
    <row r="23" spans="1:12" s="8" customFormat="1" ht="19.5" customHeight="1" x14ac:dyDescent="0.25">
      <c r="A23" s="3">
        <f>IFERROR(VLOOKUP(B23,'[1]DADOS (OCULTAR)'!$Q$3:$S$133,3,0),"")</f>
        <v>10739225002080</v>
      </c>
      <c r="B23" s="4" t="str">
        <f>'[1]TCE - ANEXO IV - Preencher'!C32</f>
        <v>UPAE GOIANA (COVID-19) - 003/2021</v>
      </c>
      <c r="C23" s="4" t="str">
        <f>'[1]TCE - ANEXO IV - Preencher'!E32</f>
        <v>3.4 - Material Farmacológico</v>
      </c>
      <c r="D23" s="3">
        <f>'[1]TCE - ANEXO IV - Preencher'!F32</f>
        <v>8719794000150</v>
      </c>
      <c r="E23" s="5" t="str">
        <f>'[1]TCE - ANEXO IV - Preencher'!G32</f>
        <v>CENTRAL DISTRIBUIDORA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000104730</v>
      </c>
      <c r="I23" s="6">
        <f>IF('[1]TCE - ANEXO IV - Preencher'!K32="","",'[1]TCE - ANEXO IV - Preencher'!K32)</f>
        <v>44805</v>
      </c>
      <c r="J23" s="5" t="str">
        <f>'[1]TCE - ANEXO IV - Preencher'!L32</f>
        <v>26220908719794000150550010001047301854966881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6290</v>
      </c>
    </row>
    <row r="24" spans="1:12" s="8" customFormat="1" ht="19.5" customHeight="1" x14ac:dyDescent="0.25">
      <c r="A24" s="3">
        <f>IFERROR(VLOOKUP(B24,'[1]DADOS (OCULTAR)'!$Q$3:$S$133,3,0),"")</f>
        <v>10739225002080</v>
      </c>
      <c r="B24" s="4" t="str">
        <f>'[1]TCE - ANEXO IV - Preencher'!C33</f>
        <v>UPAE GOIANA (COVID-19) - 003/2021</v>
      </c>
      <c r="C24" s="4" t="str">
        <f>'[1]TCE - ANEXO IV - Preencher'!E33</f>
        <v>3.4 - Material Farmacológico</v>
      </c>
      <c r="D24" s="3">
        <f>'[1]TCE - ANEXO IV - Preencher'!F33</f>
        <v>8778201000126</v>
      </c>
      <c r="E24" s="5" t="str">
        <f>'[1]TCE - ANEXO IV - Preencher'!G33</f>
        <v xml:space="preserve">DROGAFONTE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000385961</v>
      </c>
      <c r="I24" s="6">
        <f>IF('[1]TCE - ANEXO IV - Preencher'!K33="","",'[1]TCE - ANEXO IV - Preencher'!K33)</f>
        <v>44802</v>
      </c>
      <c r="J24" s="5" t="str">
        <f>'[1]TCE - ANEXO IV - Preencher'!L33</f>
        <v>26220808778201000126550010003859611670276785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2774.03</v>
      </c>
    </row>
    <row r="25" spans="1:12" s="8" customFormat="1" ht="19.5" customHeight="1" x14ac:dyDescent="0.25">
      <c r="A25" s="3">
        <f>IFERROR(VLOOKUP(B25,'[1]DADOS (OCULTAR)'!$Q$3:$S$133,3,0),"")</f>
        <v>10739225002080</v>
      </c>
      <c r="B25" s="4" t="str">
        <f>'[1]TCE - ANEXO IV - Preencher'!C34</f>
        <v>UPAE GOIANA (COVID-19) - 003/2021</v>
      </c>
      <c r="C25" s="4" t="str">
        <f>'[1]TCE - ANEXO IV - Preencher'!E34</f>
        <v>3.4 - Material Farmacológico</v>
      </c>
      <c r="D25" s="3">
        <f>'[1]TCE - ANEXO IV - Preencher'!F34</f>
        <v>67729178000653</v>
      </c>
      <c r="E25" s="5" t="str">
        <f>'[1]TCE - ANEXO IV - Preencher'!G34</f>
        <v>COMERCIAL CIRURGICA RIOCLARENSE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0034770</v>
      </c>
      <c r="I25" s="6">
        <f>IF('[1]TCE - ANEXO IV - Preencher'!K34="","",'[1]TCE - ANEXO IV - Preencher'!K34)</f>
        <v>44824</v>
      </c>
      <c r="J25" s="5" t="str">
        <f>'[1]TCE - ANEXO IV - Preencher'!L34</f>
        <v>26220867729178000653550010000347701158060526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1383</v>
      </c>
    </row>
    <row r="26" spans="1:12" s="8" customFormat="1" ht="19.5" customHeight="1" x14ac:dyDescent="0.25">
      <c r="A26" s="3">
        <f>IFERROR(VLOOKUP(B26,'[1]DADOS (OCULTAR)'!$Q$3:$S$133,3,0),"")</f>
        <v>10739225002080</v>
      </c>
      <c r="B26" s="4" t="str">
        <f>'[1]TCE - ANEXO IV - Preencher'!C35</f>
        <v>UPAE GOIANA (COVID-19) - 003/2021</v>
      </c>
      <c r="C26" s="4" t="str">
        <f>'[1]TCE - ANEXO IV - Preencher'!E35</f>
        <v>3.2 - Gás e Outros Materiais Engarrafados</v>
      </c>
      <c r="D26" s="3">
        <f>'[1]TCE - ANEXO IV - Preencher'!F35</f>
        <v>24380578002203</v>
      </c>
      <c r="E26" s="5" t="str">
        <f>'[1]TCE - ANEXO IV - Preencher'!G35</f>
        <v>WHITE MARTINS GASES INDUSTRIAIS DO NORDESTE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19</v>
      </c>
      <c r="I26" s="6">
        <f>IF('[1]TCE - ANEXO IV - Preencher'!K35="","",'[1]TCE - ANEXO IV - Preencher'!K35)</f>
        <v>44757</v>
      </c>
      <c r="J26" s="5" t="str">
        <f>'[1]TCE - ANEXO IV - Preencher'!L35</f>
        <v>26220724380578002203556240000000191790804960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9035.65</v>
      </c>
    </row>
    <row r="27" spans="1:12" s="8" customFormat="1" ht="19.5" customHeight="1" x14ac:dyDescent="0.25">
      <c r="A27" s="3">
        <f>IFERROR(VLOOKUP(B27,'[1]DADOS (OCULTAR)'!$Q$3:$S$133,3,0),"")</f>
        <v>10739225002080</v>
      </c>
      <c r="B27" s="4" t="str">
        <f>'[1]TCE - ANEXO IV - Preencher'!C36</f>
        <v>UPAE GOIANA (COVID-19) - 003/2021</v>
      </c>
      <c r="C27" s="4" t="str">
        <f>'[1]TCE - ANEXO IV - Preencher'!E36</f>
        <v>3.2 - Gás e Outros Materiais Engarrafados</v>
      </c>
      <c r="D27" s="3">
        <f>'[1]TCE - ANEXO IV - Preencher'!F36</f>
        <v>24380578002203</v>
      </c>
      <c r="E27" s="5" t="str">
        <f>'[1]TCE - ANEXO IV - Preencher'!G36</f>
        <v>WHITE MARTINS GASES INDUSTRIAIS DO NORDESTE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614</v>
      </c>
      <c r="I27" s="6">
        <f>IF('[1]TCE - ANEXO IV - Preencher'!K36="","",'[1]TCE - ANEXO IV - Preencher'!K36)</f>
        <v>44811</v>
      </c>
      <c r="J27" s="5" t="str">
        <f>'[1]TCE - ANEXO IV - Preencher'!L36</f>
        <v>26220924380578002203556140000000561754035175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9035.65</v>
      </c>
    </row>
    <row r="28" spans="1:12" s="8" customFormat="1" ht="19.5" customHeight="1" x14ac:dyDescent="0.25">
      <c r="A28" s="3">
        <f>IFERROR(VLOOKUP(B28,'[1]DADOS (OCULTAR)'!$Q$3:$S$133,3,0),"")</f>
        <v>10739225002080</v>
      </c>
      <c r="B28" s="4" t="str">
        <f>'[1]TCE - ANEXO IV - Preencher'!C37</f>
        <v>UPAE GOIANA (COVID-19) - 003/2021</v>
      </c>
      <c r="C28" s="4" t="str">
        <f>'[1]TCE - ANEXO IV - Preencher'!E37</f>
        <v>3.14 - Alimentação Preparada</v>
      </c>
      <c r="D28" s="3">
        <f>'[1]TCE - ANEXO IV - Preencher'!F37</f>
        <v>42303467000150</v>
      </c>
      <c r="E28" s="5" t="str">
        <f>'[1]TCE - ANEXO IV - Preencher'!G37</f>
        <v>GABRIELA VIANA DE LUNA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000000001</v>
      </c>
      <c r="I28" s="6">
        <f>IF('[1]TCE - ANEXO IV - Preencher'!K37="","",'[1]TCE - ANEXO IV - Preencher'!K37)</f>
        <v>44817</v>
      </c>
      <c r="J28" s="5" t="str">
        <f>'[1]TCE - ANEXO IV - Preencher'!L37</f>
        <v>26220942303467000150550010000000011105440003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21455</v>
      </c>
    </row>
    <row r="29" spans="1:12" s="8" customFormat="1" ht="19.5" customHeight="1" x14ac:dyDescent="0.25">
      <c r="A29" s="3">
        <f>IFERROR(VLOOKUP(B29,'[1]DADOS (OCULTAR)'!$Q$3:$S$133,3,0),"")</f>
        <v>10739225002080</v>
      </c>
      <c r="B29" s="4" t="str">
        <f>'[1]TCE - ANEXO IV - Preencher'!C38</f>
        <v>UPAE GOIANA (COVID-19) - 003/2021</v>
      </c>
      <c r="C29" s="4" t="str">
        <f>'[1]TCE - ANEXO IV - Preencher'!E38</f>
        <v>3.14 - Alimentação Preparada</v>
      </c>
      <c r="D29" s="3">
        <f>'[1]TCE - ANEXO IV - Preencher'!F38</f>
        <v>27115346000191</v>
      </c>
      <c r="E29" s="5" t="str">
        <f>'[1]TCE - ANEXO IV - Preencher'!G38</f>
        <v>JC GÁS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000000523</v>
      </c>
      <c r="I29" s="6">
        <f>IF('[1]TCE - ANEXO IV - Preencher'!K38="","",'[1]TCE - ANEXO IV - Preencher'!K38)</f>
        <v>44834</v>
      </c>
      <c r="J29" s="5" t="str">
        <f>'[1]TCE - ANEXO IV - Preencher'!L38</f>
        <v>26220927115346000191550010000005231000005240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1687.5</v>
      </c>
    </row>
    <row r="30" spans="1:12" s="8" customFormat="1" ht="19.5" customHeight="1" x14ac:dyDescent="0.25">
      <c r="A30" s="3">
        <f>IFERROR(VLOOKUP(B30,'[1]DADOS (OCULTAR)'!$Q$3:$S$133,3,0),"")</f>
        <v>10739225002080</v>
      </c>
      <c r="B30" s="4" t="str">
        <f>'[1]TCE - ANEXO IV - Preencher'!C39</f>
        <v>UPAE GOIANA (COVID-19) - 003/2021</v>
      </c>
      <c r="C30" s="4" t="str">
        <f>'[1]TCE - ANEXO IV - Preencher'!E39</f>
        <v>3.6 - Material de Expediente</v>
      </c>
      <c r="D30" s="3">
        <f>'[1]TCE - ANEXO IV - Preencher'!F39</f>
        <v>12853727000109</v>
      </c>
      <c r="E30" s="5" t="str">
        <f>'[1]TCE - ANEXO IV - Preencher'!G39</f>
        <v>KESA COMERCIO E SERVICOS TECNICOS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6605</v>
      </c>
      <c r="I30" s="6">
        <f>IF('[1]TCE - ANEXO IV - Preencher'!K39="","",'[1]TCE - ANEXO IV - Preencher'!K39)</f>
        <v>44804</v>
      </c>
      <c r="J30" s="5" t="str">
        <f>'[1]TCE - ANEXO IV - Preencher'!L39</f>
        <v>26220812853727000109550010000066051507188520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260</v>
      </c>
    </row>
    <row r="31" spans="1:12" s="8" customFormat="1" ht="19.5" customHeight="1" x14ac:dyDescent="0.25">
      <c r="A31" s="3">
        <f>IFERROR(VLOOKUP(B31,'[1]DADOS (OCULTAR)'!$Q$3:$S$133,3,0),"")</f>
        <v>10739225002080</v>
      </c>
      <c r="B31" s="4" t="str">
        <f>'[1]TCE - ANEXO IV - Preencher'!C40</f>
        <v>UPAE GOIANA (COVID-19) - 003/2021</v>
      </c>
      <c r="C31" s="4" t="str">
        <f>'[1]TCE - ANEXO IV - Preencher'!E40</f>
        <v>3.6 - Material de Expediente</v>
      </c>
      <c r="D31" s="3">
        <f>'[1]TCE - ANEXO IV - Preencher'!F40</f>
        <v>8831331000185</v>
      </c>
      <c r="E31" s="5" t="str">
        <f>'[1]TCE - ANEXO IV - Preencher'!G40</f>
        <v>CASA ANDRADE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000172871</v>
      </c>
      <c r="I31" s="6">
        <f>IF('[1]TCE - ANEXO IV - Preencher'!K40="","",'[1]TCE - ANEXO IV - Preencher'!K40)</f>
        <v>44809</v>
      </c>
      <c r="J31" s="5" t="str">
        <f>'[1]TCE - ANEXO IV - Preencher'!L40</f>
        <v>26220908831331000185650030001728719032043760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11.6</v>
      </c>
    </row>
    <row r="32" spans="1:12" s="8" customFormat="1" ht="19.5" customHeight="1" x14ac:dyDescent="0.25">
      <c r="A32" s="3">
        <f>IFERROR(VLOOKUP(B32,'[1]DADOS (OCULTAR)'!$Q$3:$S$133,3,0),"")</f>
        <v>10739225002080</v>
      </c>
      <c r="B32" s="4" t="str">
        <f>'[1]TCE - ANEXO IV - Preencher'!C41</f>
        <v>UPAE GOIANA (COVID-19) - 003/2021</v>
      </c>
      <c r="C32" s="4" t="str">
        <f>'[1]TCE - ANEXO IV - Preencher'!E41</f>
        <v>3.1 - Combustíveis e Lubrificantes Automotivos</v>
      </c>
      <c r="D32" s="3">
        <f>'[1]TCE - ANEXO IV - Preencher'!F41</f>
        <v>5822300000170</v>
      </c>
      <c r="E32" s="5" t="str">
        <f>'[1]TCE - ANEXO IV - Preencher'!G41</f>
        <v>VIEIRA RABELO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2266</v>
      </c>
      <c r="I32" s="6">
        <f>IF('[1]TCE - ANEXO IV - Preencher'!K41="","",'[1]TCE - ANEXO IV - Preencher'!K41)</f>
        <v>44841</v>
      </c>
      <c r="J32" s="5" t="str">
        <f>'[1]TCE - ANEXO IV - Preencher'!L41</f>
        <v>26221005822300000170550010000022661001866016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2227.89</v>
      </c>
    </row>
    <row r="33" spans="1:12" s="8" customFormat="1" ht="19.5" customHeight="1" x14ac:dyDescent="0.25">
      <c r="A33" s="3">
        <f>IFERROR(VLOOKUP(B33,'[1]DADOS (OCULTAR)'!$Q$3:$S$133,3,0),"")</f>
        <v>10739225002080</v>
      </c>
      <c r="B33" s="4" t="str">
        <f>'[1]TCE - ANEXO IV - Preencher'!C42</f>
        <v>UPAE GOIANA (COVID-19) - 003/2021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41660609000174</v>
      </c>
      <c r="E33" s="5" t="str">
        <f>'[1]TCE - ANEXO IV - Preencher'!G42</f>
        <v>A P DA SILVA COMERCIO DE PRODUTOS ELETRICOS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000000371</v>
      </c>
      <c r="I33" s="6">
        <f>IF('[1]TCE - ANEXO IV - Preencher'!K42="","",'[1]TCE - ANEXO IV - Preencher'!K42)</f>
        <v>44820</v>
      </c>
      <c r="J33" s="5" t="str">
        <f>'[1]TCE - ANEXO IV - Preencher'!L42</f>
        <v>26220941660609000174550010000003711000803809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78.2</v>
      </c>
    </row>
    <row r="34" spans="1:12" s="8" customFormat="1" ht="19.5" customHeight="1" x14ac:dyDescent="0.25">
      <c r="A34" s="3">
        <f>IFERROR(VLOOKUP(B34,'[1]DADOS (OCULTAR)'!$Q$3:$S$133,3,0),"")</f>
        <v>10739225002080</v>
      </c>
      <c r="B34" s="4" t="str">
        <f>'[1]TCE - ANEXO IV - Preencher'!C43</f>
        <v>UPAE GOIANA (COVID-19) - 003/2021</v>
      </c>
      <c r="C34" s="4" t="str">
        <f>'[1]TCE - ANEXO IV - Preencher'!E43</f>
        <v xml:space="preserve">3.10 - Material para Manutenção de Bens Móveis </v>
      </c>
      <c r="D34" s="3">
        <f>'[1]TCE - ANEXO IV - Preencher'!F43</f>
        <v>16955816000109</v>
      </c>
      <c r="E34" s="5" t="str">
        <f>'[1]TCE - ANEXO IV - Preencher'!G43</f>
        <v>CM BARBALHO LTDA - ME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1906</v>
      </c>
      <c r="I34" s="6">
        <f>IF('[1]TCE - ANEXO IV - Preencher'!K43="","",'[1]TCE - ANEXO IV - Preencher'!K43)</f>
        <v>44757</v>
      </c>
      <c r="J34" s="5" t="str">
        <f>'[1]TCE - ANEXO IV - Preencher'!L43</f>
        <v>26220716955816000109550010000019061122772768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756</v>
      </c>
    </row>
    <row r="35" spans="1:12" s="8" customFormat="1" ht="19.5" customHeight="1" x14ac:dyDescent="0.25">
      <c r="A35" s="3">
        <f>IFERROR(VLOOKUP(B35,'[1]DADOS (OCULTAR)'!$Q$3:$S$133,3,0),"")</f>
        <v>10739225002080</v>
      </c>
      <c r="B35" s="4" t="str">
        <f>'[1]TCE - ANEXO IV - Preencher'!C44</f>
        <v>UPAE GOIANA (COVID-19) - 003/2021</v>
      </c>
      <c r="C35" s="4" t="str">
        <f>'[1]TCE - ANEXO IV - Preencher'!E44</f>
        <v xml:space="preserve">3.10 - Material para Manutenção de Bens Móveis </v>
      </c>
      <c r="D35" s="3">
        <f>'[1]TCE - ANEXO IV - Preencher'!F44</f>
        <v>16955816000109</v>
      </c>
      <c r="E35" s="5" t="str">
        <f>'[1]TCE - ANEXO IV - Preencher'!G44</f>
        <v>CM BARBALHO LTDA - ME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1906</v>
      </c>
      <c r="I35" s="6">
        <f>IF('[1]TCE - ANEXO IV - Preencher'!K44="","",'[1]TCE - ANEXO IV - Preencher'!K44)</f>
        <v>44757</v>
      </c>
      <c r="J35" s="5" t="str">
        <f>'[1]TCE - ANEXO IV - Preencher'!L44</f>
        <v>26220716955816000109550010000019061122772768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636</v>
      </c>
    </row>
    <row r="36" spans="1:12" s="8" customFormat="1" ht="19.5" customHeight="1" x14ac:dyDescent="0.25">
      <c r="A36" s="3">
        <f>IFERROR(VLOOKUP(B36,'[1]DADOS (OCULTAR)'!$Q$3:$S$133,3,0),"")</f>
        <v>10739225002080</v>
      </c>
      <c r="B36" s="4" t="str">
        <f>'[1]TCE - ANEXO IV - Preencher'!C45</f>
        <v>UPAE GOIANA (COVID-19) - 003/2021</v>
      </c>
      <c r="C36" s="4" t="str">
        <f>'[1]TCE - ANEXO IV - Preencher'!E45</f>
        <v xml:space="preserve">3.10 - Material para Manutenção de Bens Móveis </v>
      </c>
      <c r="D36" s="3">
        <f>'[1]TCE - ANEXO IV - Preencher'!F45</f>
        <v>9341616000109</v>
      </c>
      <c r="E36" s="5" t="str">
        <f>'[1]TCE - ANEXO IV - Preencher'!G45</f>
        <v>J DE SOUZA SOARES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000000253</v>
      </c>
      <c r="I36" s="6">
        <f>IF('[1]TCE - ANEXO IV - Preencher'!K45="","",'[1]TCE - ANEXO IV - Preencher'!K45)</f>
        <v>44776</v>
      </c>
      <c r="J36" s="5" t="str">
        <f>'[1]TCE - ANEXO IV - Preencher'!L45</f>
        <v>26220809341616000109550000000002531100002530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5540</v>
      </c>
    </row>
    <row r="37" spans="1:12" s="8" customFormat="1" ht="19.5" customHeight="1" x14ac:dyDescent="0.25">
      <c r="A37" s="3">
        <f>IFERROR(VLOOKUP(B37,'[1]DADOS (OCULTAR)'!$Q$3:$S$133,3,0),"")</f>
        <v>10739225002080</v>
      </c>
      <c r="B37" s="4" t="str">
        <f>'[1]TCE - ANEXO IV - Preencher'!C46</f>
        <v>UPAE GOIANA (COVID-19) - 003/2021</v>
      </c>
      <c r="C37" s="4" t="str">
        <f>'[1]TCE - ANEXO IV - Preencher'!E46</f>
        <v>3.99 - Outras despesas com Material de Consumo</v>
      </c>
      <c r="D37" s="3">
        <f>'[1]TCE - ANEXO IV - Preencher'!F46</f>
        <v>8831331000185</v>
      </c>
      <c r="E37" s="5" t="str">
        <f>'[1]TCE - ANEXO IV - Preencher'!G46</f>
        <v>CASA ANDRADE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000172871</v>
      </c>
      <c r="I37" s="6">
        <f>IF('[1]TCE - ANEXO IV - Preencher'!K46="","",'[1]TCE - ANEXO IV - Preencher'!K46)</f>
        <v>44809</v>
      </c>
      <c r="J37" s="5" t="str">
        <f>'[1]TCE - ANEXO IV - Preencher'!L46</f>
        <v>26220908831331000185650030001728719032043760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7.99</v>
      </c>
    </row>
    <row r="38" spans="1:12" s="8" customFormat="1" ht="19.5" customHeight="1" x14ac:dyDescent="0.25">
      <c r="A38" s="3">
        <f>IFERROR(VLOOKUP(B38,'[1]DADOS (OCULTAR)'!$Q$3:$S$133,3,0),"")</f>
        <v>10739225002080</v>
      </c>
      <c r="B38" s="4" t="str">
        <f>'[1]TCE - ANEXO IV - Preencher'!C47</f>
        <v>UPAE GOIANA (COVID-19) - 003/2021</v>
      </c>
      <c r="C38" s="4" t="str">
        <f>'[1]TCE - ANEXO IV - Preencher'!E47</f>
        <v xml:space="preserve">3.8 - Uniformes, Tecidos e Aviamentos </v>
      </c>
      <c r="D38" s="3">
        <f>'[1]TCE - ANEXO IV - Preencher'!F47</f>
        <v>8831331000185</v>
      </c>
      <c r="E38" s="5" t="str">
        <f>'[1]TCE - ANEXO IV - Preencher'!G47</f>
        <v>CASA ANDRADE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000172871</v>
      </c>
      <c r="I38" s="6">
        <f>IF('[1]TCE - ANEXO IV - Preencher'!K47="","",'[1]TCE - ANEXO IV - Preencher'!K47)</f>
        <v>44809</v>
      </c>
      <c r="J38" s="5" t="str">
        <f>'[1]TCE - ANEXO IV - Preencher'!L47</f>
        <v>26220908831331000185650030001728719032043760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8.9</v>
      </c>
    </row>
    <row r="39" spans="1:12" s="8" customFormat="1" ht="19.5" customHeight="1" x14ac:dyDescent="0.25">
      <c r="A39" s="3">
        <f>IFERROR(VLOOKUP(B39,'[1]DADOS (OCULTAR)'!$Q$3:$S$133,3,0),"")</f>
        <v>10739225002080</v>
      </c>
      <c r="B39" s="4" t="str">
        <f>'[1]TCE - ANEXO IV - Preencher'!C48</f>
        <v>UPAE GOIANA (COVID-19) - 003/2021</v>
      </c>
      <c r="C39" s="4" t="str">
        <f>'[1]TCE - ANEXO IV - Preencher'!E48</f>
        <v xml:space="preserve">3.8 - Uniformes, Tecidos e Aviamentos </v>
      </c>
      <c r="D39" s="3">
        <f>'[1]TCE - ANEXO IV - Preencher'!F48</f>
        <v>8831331000185</v>
      </c>
      <c r="E39" s="5" t="str">
        <f>'[1]TCE - ANEXO IV - Preencher'!G48</f>
        <v>CASA ANDRADE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000172871</v>
      </c>
      <c r="I39" s="6">
        <f>IF('[1]TCE - ANEXO IV - Preencher'!K48="","",'[1]TCE - ANEXO IV - Preencher'!K48)</f>
        <v>44809</v>
      </c>
      <c r="J39" s="5" t="str">
        <f>'[1]TCE - ANEXO IV - Preencher'!L48</f>
        <v>26220908831331000185650030001728719032043760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8.3000000000000007</v>
      </c>
    </row>
    <row r="40" spans="1:12" s="8" customFormat="1" ht="19.5" customHeight="1" x14ac:dyDescent="0.25">
      <c r="A40" s="3">
        <f>IFERROR(VLOOKUP(B40,'[1]DADOS (OCULTAR)'!$Q$3:$S$133,3,0),"")</f>
        <v>10739225002080</v>
      </c>
      <c r="B40" s="4" t="str">
        <f>'[1]TCE - ANEXO IV - Preencher'!C49</f>
        <v>UPAE GOIANA (COVID-19) - 003/2021</v>
      </c>
      <c r="C40" s="4" t="str">
        <f>'[1]TCE - ANEXO IV - Preencher'!E49</f>
        <v xml:space="preserve">5.25 - Serviços Bancários </v>
      </c>
      <c r="D40" s="3">
        <f>'[1]TCE - ANEXO IV - Preencher'!F49</f>
        <v>274054</v>
      </c>
      <c r="E40" s="5" t="str">
        <f>'[1]TCE - ANEXO IV - Preencher'!G49</f>
        <v xml:space="preserve">BANCO DO BRASIL Nº 30365-8 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66</v>
      </c>
    </row>
    <row r="41" spans="1:12" s="8" customFormat="1" ht="19.5" customHeight="1" x14ac:dyDescent="0.25">
      <c r="A41" s="3">
        <f>IFERROR(VLOOKUP(B41,'[1]DADOS (OCULTAR)'!$Q$3:$S$133,3,0),"")</f>
        <v>10739225002080</v>
      </c>
      <c r="B41" s="4" t="str">
        <f>'[1]TCE - ANEXO IV - Preencher'!C50</f>
        <v>UPAE GOIANA (COVID-19) - 003/2021</v>
      </c>
      <c r="C41" s="4" t="str">
        <f>'[1]TCE - ANEXO IV - Preencher'!E50</f>
        <v xml:space="preserve">5.25 - Serviços Bancários </v>
      </c>
      <c r="D41" s="3">
        <f>'[1]TCE - ANEXO IV - Preencher'!F50</f>
        <v>274054</v>
      </c>
      <c r="E41" s="5" t="str">
        <f>'[1]TCE - ANEXO IV - Preencher'!G50</f>
        <v xml:space="preserve">BANCO DO BRASIL Nº 27625-1  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156</v>
      </c>
    </row>
    <row r="42" spans="1:12" s="8" customFormat="1" ht="19.5" customHeight="1" x14ac:dyDescent="0.25">
      <c r="A42" s="3">
        <f>IFERROR(VLOOKUP(B42,'[1]DADOS (OCULTAR)'!$Q$3:$S$133,3,0),"")</f>
        <v>10739225002080</v>
      </c>
      <c r="B42" s="4" t="str">
        <f>'[1]TCE - ANEXO IV - Preencher'!C51</f>
        <v>UPAE GOIANA (COVID-19) - 003/2021</v>
      </c>
      <c r="C42" s="4" t="str">
        <f>'[1]TCE - ANEXO IV - Preencher'!E51</f>
        <v xml:space="preserve">5.25 - Serviços Bancários </v>
      </c>
      <c r="D42" s="3">
        <f>'[1]TCE - ANEXO IV - Preencher'!F51</f>
        <v>274054</v>
      </c>
      <c r="E42" s="5" t="str">
        <f>'[1]TCE - ANEXO IV - Preencher'!G51</f>
        <v xml:space="preserve">BANCO DO BRASIL Nº 30365-8 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1804</v>
      </c>
    </row>
    <row r="43" spans="1:12" s="8" customFormat="1" ht="19.5" customHeight="1" x14ac:dyDescent="0.25">
      <c r="A43" s="3">
        <f>IFERROR(VLOOKUP(B43,'[1]DADOS (OCULTAR)'!$Q$3:$S$133,3,0),"")</f>
        <v>10739225002080</v>
      </c>
      <c r="B43" s="4" t="str">
        <f>'[1]TCE - ANEXO IV - Preencher'!C52</f>
        <v>UPAE GOIANA (COVID-19) - 003/2021</v>
      </c>
      <c r="C43" s="4" t="str">
        <f>'[1]TCE - ANEXO IV - Preencher'!E52</f>
        <v xml:space="preserve">5.25 - Serviços Bancários </v>
      </c>
      <c r="D43" s="3" t="str">
        <f>'[1]TCE - ANEXO IV - Preencher'!F52</f>
        <v xml:space="preserve">00.360.305/1030-00 </v>
      </c>
      <c r="E43" s="5" t="str">
        <f>'[1]TCE - ANEXO IV - Preencher'!G52</f>
        <v>CAIXA ECONÔMICA FEDERAL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7.5</v>
      </c>
    </row>
    <row r="44" spans="1:12" s="8" customFormat="1" ht="19.5" customHeight="1" x14ac:dyDescent="0.25">
      <c r="A44" s="3">
        <f>IFERROR(VLOOKUP(B44,'[1]DADOS (OCULTAR)'!$Q$3:$S$133,3,0),"")</f>
        <v>10739225002080</v>
      </c>
      <c r="B44" s="4" t="str">
        <f>'[1]TCE - ANEXO IV - Preencher'!C53</f>
        <v>UPAE GOIANA (COVID-19) - 003/2021</v>
      </c>
      <c r="C44" s="4" t="str">
        <f>'[1]TCE - ANEXO IV - Preencher'!E53</f>
        <v>5.18 - Teledonia Fixa</v>
      </c>
      <c r="D44" s="3">
        <f>'[1]TCE - ANEXO IV - Preencher'!F53</f>
        <v>27151949000149</v>
      </c>
      <c r="E44" s="5" t="str">
        <f>'[1]TCE - ANEXO IV - Preencher'!G53</f>
        <v>BIGNET FIBRA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599</v>
      </c>
    </row>
    <row r="45" spans="1:12" s="8" customFormat="1" ht="19.5" customHeight="1" x14ac:dyDescent="0.25">
      <c r="A45" s="3">
        <f>IFERROR(VLOOKUP(B45,'[1]DADOS (OCULTAR)'!$Q$3:$S$133,3,0),"")</f>
        <v>10739225002080</v>
      </c>
      <c r="B45" s="4" t="str">
        <f>'[1]TCE - ANEXO IV - Preencher'!C54</f>
        <v>UPAE GOIANA (COVID-19) - 003/2021</v>
      </c>
      <c r="C45" s="4" t="str">
        <f>'[1]TCE - ANEXO IV - Preencher'!E54</f>
        <v>5.13 - Água e Esgoto</v>
      </c>
      <c r="D45" s="3">
        <f>'[1]TCE - ANEXO IV - Preencher'!F54</f>
        <v>9769035000164</v>
      </c>
      <c r="E45" s="5" t="str">
        <f>'[1]TCE - ANEXO IV - Preencher'!G54</f>
        <v>COMPANHIA PERNAMBUCANA DE SANEAMENTO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2010.23</v>
      </c>
    </row>
    <row r="46" spans="1:12" s="8" customFormat="1" ht="19.5" customHeight="1" x14ac:dyDescent="0.25">
      <c r="A46" s="3">
        <f>IFERROR(VLOOKUP(B46,'[1]DADOS (OCULTAR)'!$Q$3:$S$133,3,0),"")</f>
        <v>10739225002080</v>
      </c>
      <c r="B46" s="4" t="str">
        <f>'[1]TCE - ANEXO IV - Preencher'!C55</f>
        <v>UPAE GOIANA (COVID-19) - 003/2021</v>
      </c>
      <c r="C46" s="4" t="str">
        <f>'[1]TCE - ANEXO IV - Preencher'!E55</f>
        <v>5.12 - Energia Elétrica</v>
      </c>
      <c r="D46" s="3">
        <f>'[1]TCE - ANEXO IV - Preencher'!F55</f>
        <v>10835932000108</v>
      </c>
      <c r="E46" s="5" t="str">
        <f>'[1]TCE - ANEXO IV - Preencher'!G55</f>
        <v>COMPANHIA ENERGÉTICA DE PERNAMBUCO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226094892</v>
      </c>
      <c r="I46" s="6">
        <f>IF('[1]TCE - ANEXO IV - Preencher'!K55="","",'[1]TCE - ANEXO IV - Preencher'!K55)</f>
        <v>44859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25686.41</v>
      </c>
    </row>
    <row r="47" spans="1:12" s="8" customFormat="1" ht="19.5" customHeight="1" x14ac:dyDescent="0.25">
      <c r="A47" s="3">
        <f>IFERROR(VLOOKUP(B47,'[1]DADOS (OCULTAR)'!$Q$3:$S$133,3,0),"")</f>
        <v>10739225002080</v>
      </c>
      <c r="B47" s="4" t="str">
        <f>'[1]TCE - ANEXO IV - Preencher'!C56</f>
        <v>UPAE GOIANA (COVID-19) - 003/2021</v>
      </c>
      <c r="C47" s="4" t="str">
        <f>'[1]TCE - ANEXO IV - Preencher'!E56</f>
        <v>5.3 - Locação de Máquinas e Equipamentos</v>
      </c>
      <c r="D47" s="3">
        <f>'[1]TCE - ANEXO IV - Preencher'!F56</f>
        <v>24801362000140</v>
      </c>
      <c r="E47" s="5" t="str">
        <f>'[1]TCE - ANEXO IV - Preencher'!G56</f>
        <v xml:space="preserve">AMD TECNOLOGIA DA INFORMACAO E SISTEMAS 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000168</v>
      </c>
      <c r="I47" s="6">
        <f>IF('[1]TCE - ANEXO IV - Preencher'!K56="","",'[1]TCE - ANEXO IV - Preencher'!K56)</f>
        <v>44835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3836</v>
      </c>
    </row>
    <row r="48" spans="1:12" s="8" customFormat="1" ht="19.5" customHeight="1" x14ac:dyDescent="0.25">
      <c r="A48" s="3">
        <f>IFERROR(VLOOKUP(B48,'[1]DADOS (OCULTAR)'!$Q$3:$S$133,3,0),"")</f>
        <v>10739225002080</v>
      </c>
      <c r="B48" s="4" t="str">
        <f>'[1]TCE - ANEXO IV - Preencher'!C57</f>
        <v>UPAE GOIANA (COVID-19) - 003/2021</v>
      </c>
      <c r="C48" s="4" t="str">
        <f>'[1]TCE - ANEXO IV - Preencher'!E57</f>
        <v>5.3 - Locação de Máquinas e Equipamentos</v>
      </c>
      <c r="D48" s="3">
        <f>'[1]TCE - ANEXO IV - Preencher'!F57</f>
        <v>10279299000119</v>
      </c>
      <c r="E48" s="5" t="str">
        <f>'[1]TCE - ANEXO IV - Preencher'!G57</f>
        <v>RGRAPH LOC. COM. E SERV.LTDA-ME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05633</v>
      </c>
      <c r="I48" s="6">
        <f>IF('[1]TCE - ANEXO IV - Preencher'!K57="","",'[1]TCE - ANEXO IV - Preencher'!K57)</f>
        <v>44834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500</v>
      </c>
    </row>
    <row r="49" spans="1:12" s="8" customFormat="1" ht="19.5" customHeight="1" x14ac:dyDescent="0.25">
      <c r="A49" s="3">
        <f>IFERROR(VLOOKUP(B49,'[1]DADOS (OCULTAR)'!$Q$3:$S$133,3,0),"")</f>
        <v>10739225002080</v>
      </c>
      <c r="B49" s="4" t="str">
        <f>'[1]TCE - ANEXO IV - Preencher'!C58</f>
        <v>UPAE GOIANA (COVID-19) - 003/2021</v>
      </c>
      <c r="C49" s="4" t="str">
        <f>'[1]TCE - ANEXO IV - Preencher'!E58</f>
        <v>5.3 - Locação de Máquinas e Equipamentos</v>
      </c>
      <c r="D49" s="3">
        <f>'[1]TCE - ANEXO IV - Preencher'!F58</f>
        <v>44283333000574</v>
      </c>
      <c r="E49" s="5" t="str">
        <f>'[1]TCE - ANEXO IV - Preencher'!G58</f>
        <v>SCM PARTICIPAÇÕES SA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17311</v>
      </c>
      <c r="I49" s="6">
        <f>IF('[1]TCE - ANEXO IV - Preencher'!K58="","",'[1]TCE - ANEXO IV - Preencher'!K58)</f>
        <v>44839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832</v>
      </c>
    </row>
    <row r="50" spans="1:12" s="8" customFormat="1" ht="19.5" customHeight="1" x14ac:dyDescent="0.25">
      <c r="A50" s="3">
        <f>IFERROR(VLOOKUP(B50,'[1]DADOS (OCULTAR)'!$Q$3:$S$133,3,0),"")</f>
        <v>10739225002080</v>
      </c>
      <c r="B50" s="4" t="str">
        <f>'[1]TCE - ANEXO IV - Preencher'!C59</f>
        <v>UPAE GOIANA (COVID-19) - 003/2021</v>
      </c>
      <c r="C50" s="4" t="str">
        <f>'[1]TCE - ANEXO IV - Preencher'!E59</f>
        <v>5.1 - Locação de Equipamentos Médicos-Hospitalares</v>
      </c>
      <c r="D50" s="3">
        <f>'[1]TCE - ANEXO IV - Preencher'!F59</f>
        <v>11849935000163</v>
      </c>
      <c r="E50" s="5" t="str">
        <f>'[1]TCE - ANEXO IV - Preencher'!G59</f>
        <v>LUCKY STORE LTDA ME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00000696</v>
      </c>
      <c r="I50" s="6">
        <f>IF('[1]TCE - ANEXO IV - Preencher'!K59="","",'[1]TCE - ANEXO IV - Preencher'!K59)</f>
        <v>44805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160</v>
      </c>
    </row>
    <row r="51" spans="1:12" s="8" customFormat="1" ht="19.5" customHeight="1" x14ac:dyDescent="0.25">
      <c r="A51" s="3">
        <f>IFERROR(VLOOKUP(B51,'[1]DADOS (OCULTAR)'!$Q$3:$S$133,3,0),"")</f>
        <v>10739225002080</v>
      </c>
      <c r="B51" s="4" t="str">
        <f>'[1]TCE - ANEXO IV - Preencher'!C60</f>
        <v>UPAE GOIANA (COVID-19) - 003/2021</v>
      </c>
      <c r="C51" s="4" t="str">
        <f>'[1]TCE - ANEXO IV - Preencher'!E60</f>
        <v>5.1 - Locação de Equipamentos Médicos-Hospitalares</v>
      </c>
      <c r="D51" s="3">
        <f>'[1]TCE - ANEXO IV - Preencher'!F60</f>
        <v>35336707000158</v>
      </c>
      <c r="E51" s="5" t="str">
        <f>'[1]TCE - ANEXO IV - Preencher'!G60</f>
        <v>TS TECNOLOGIA EM GASES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15800</v>
      </c>
    </row>
    <row r="52" spans="1:12" s="8" customFormat="1" ht="19.5" customHeight="1" x14ac:dyDescent="0.25">
      <c r="A52" s="3">
        <f>IFERROR(VLOOKUP(B52,'[1]DADOS (OCULTAR)'!$Q$3:$S$133,3,0),"")</f>
        <v>10739225002080</v>
      </c>
      <c r="B52" s="4" t="str">
        <f>'[1]TCE - ANEXO IV - Preencher'!C61</f>
        <v>UPAE GOIANA (COVID-19) - 003/2021</v>
      </c>
      <c r="C52" s="4" t="str">
        <f>'[1]TCE - ANEXO IV - Preencher'!E61</f>
        <v>5.1 - Locação de Equipamentos Médicos-Hospitalares</v>
      </c>
      <c r="D52" s="3">
        <f>'[1]TCE - ANEXO IV - Preencher'!F61</f>
        <v>35336707000158</v>
      </c>
      <c r="E52" s="5" t="str">
        <f>'[1]TCE - ANEXO IV - Preencher'!G61</f>
        <v>TS TECNOLOGIA EM GASES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7500</v>
      </c>
    </row>
    <row r="53" spans="1:12" s="8" customFormat="1" ht="19.5" customHeight="1" x14ac:dyDescent="0.25">
      <c r="A53" s="3">
        <f>IFERROR(VLOOKUP(B53,'[1]DADOS (OCULTAR)'!$Q$3:$S$133,3,0),"")</f>
        <v>10739225002080</v>
      </c>
      <c r="B53" s="4" t="str">
        <f>'[1]TCE - ANEXO IV - Preencher'!C62</f>
        <v>UPAE GOIANA (COVID-19) - 003/2021</v>
      </c>
      <c r="C53" s="4" t="str">
        <f>'[1]TCE - ANEXO IV - Preencher'!E62</f>
        <v>5.8 - Locação de Veículos Automotores</v>
      </c>
      <c r="D53" s="3">
        <f>'[1]TCE - ANEXO IV - Preencher'!F62</f>
        <v>33174692000143</v>
      </c>
      <c r="E53" s="5" t="str">
        <f>'[1]TCE - ANEXO IV - Preencher'!G62</f>
        <v>JG LOCAÇÃO DE VEICULOS EIRELI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3351.76</v>
      </c>
    </row>
    <row r="54" spans="1:12" s="8" customFormat="1" ht="19.5" customHeight="1" x14ac:dyDescent="0.25">
      <c r="A54" s="3">
        <f>IFERROR(VLOOKUP(B54,'[1]DADOS (OCULTAR)'!$Q$3:$S$133,3,0),"")</f>
        <v>10739225002080</v>
      </c>
      <c r="B54" s="4" t="str">
        <f>'[1]TCE - ANEXO IV - Preencher'!C63</f>
        <v>UPAE GOIANA (COVID-19) - 003/2021</v>
      </c>
      <c r="C54" s="4" t="str">
        <f>'[1]TCE - ANEXO IV - Preencher'!E63</f>
        <v>5.99 - Outros Serviços de Terceiros Pessoa Jurídica</v>
      </c>
      <c r="D54" s="3">
        <f>'[1]TCE - ANEXO IV - Preencher'!F63</f>
        <v>33174692000143</v>
      </c>
      <c r="E54" s="5" t="str">
        <f>'[1]TCE - ANEXO IV - Preencher'!G63</f>
        <v>JG LOCAÇÃO DE VEICULOS EIRELI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260.32</v>
      </c>
    </row>
    <row r="55" spans="1:12" s="8" customFormat="1" ht="19.5" customHeight="1" x14ac:dyDescent="0.25">
      <c r="A55" s="3">
        <f>IFERROR(VLOOKUP(B55,'[1]DADOS (OCULTAR)'!$Q$3:$S$133,3,0),"")</f>
        <v>10739225002080</v>
      </c>
      <c r="B55" s="4" t="str">
        <f>'[1]TCE - ANEXO IV - Preencher'!C64</f>
        <v>UPAE GOIANA (COVID-19) - 003/2021</v>
      </c>
      <c r="C55" s="4" t="str">
        <f>'[1]TCE - ANEXO IV - Preencher'!E64</f>
        <v>5.16 - Serviços Médico-Hospitalares, Odotonlogia e Laboratoriais</v>
      </c>
      <c r="D55" s="3">
        <f>'[1]TCE - ANEXO IV - Preencher'!F64</f>
        <v>14405213000108</v>
      </c>
      <c r="E55" s="5" t="str">
        <f>'[1]TCE - ANEXO IV - Preencher'!G64</f>
        <v>CLINICA DO CORAÇÃO DE GARANHUNS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000011681</v>
      </c>
      <c r="I55" s="6">
        <f>IF('[1]TCE - ANEXO IV - Preencher'!K64="","",'[1]TCE - ANEXO IV - Preencher'!K64)</f>
        <v>44837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15000</v>
      </c>
    </row>
    <row r="56" spans="1:12" s="8" customFormat="1" ht="19.5" customHeight="1" x14ac:dyDescent="0.25">
      <c r="A56" s="3">
        <f>IFERROR(VLOOKUP(B56,'[1]DADOS (OCULTAR)'!$Q$3:$S$133,3,0),"")</f>
        <v>10739225002080</v>
      </c>
      <c r="B56" s="4" t="str">
        <f>'[1]TCE - ANEXO IV - Preencher'!C65</f>
        <v>UPAE GOIANA (COVID-19) - 003/2021</v>
      </c>
      <c r="C56" s="4" t="str">
        <f>'[1]TCE - ANEXO IV - Preencher'!E65</f>
        <v>5.16 - Serviços Médico-Hospitalares, Odotonlogia e Laboratoriais</v>
      </c>
      <c r="D56" s="3">
        <f>'[1]TCE - ANEXO IV - Preencher'!F65</f>
        <v>14405213000108</v>
      </c>
      <c r="E56" s="5" t="str">
        <f>'[1]TCE - ANEXO IV - Preencher'!G65</f>
        <v>CLINICA DO CORAÇÃO DE GARANHUNS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000011708</v>
      </c>
      <c r="I56" s="6">
        <f>IF('[1]TCE - ANEXO IV - Preencher'!K65="","",'[1]TCE - ANEXO IV - Preencher'!K65)</f>
        <v>44840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15000</v>
      </c>
    </row>
    <row r="57" spans="1:12" s="8" customFormat="1" ht="19.5" customHeight="1" x14ac:dyDescent="0.25">
      <c r="A57" s="3">
        <f>IFERROR(VLOOKUP(B57,'[1]DADOS (OCULTAR)'!$Q$3:$S$133,3,0),"")</f>
        <v>10739225002080</v>
      </c>
      <c r="B57" s="4" t="str">
        <f>'[1]TCE - ANEXO IV - Preencher'!C66</f>
        <v>UPAE GOIANA (COVID-19) - 003/2021</v>
      </c>
      <c r="C57" s="4" t="str">
        <f>'[1]TCE - ANEXO IV - Preencher'!E66</f>
        <v>5.16 - Serviços Médico-Hospitalares, Odotonlogia e Laboratoriais</v>
      </c>
      <c r="D57" s="3">
        <f>'[1]TCE - ANEXO IV - Preencher'!F66</f>
        <v>42009437000136</v>
      </c>
      <c r="E57" s="5" t="str">
        <f>'[1]TCE - ANEXO IV - Preencher'!G66</f>
        <v>CLINICA GINECOLOGICA E DERMATOLOGICA DRA CARLA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1000064</v>
      </c>
      <c r="I57" s="6">
        <f>IF('[1]TCE - ANEXO IV - Preencher'!K66="","",'[1]TCE - ANEXO IV - Preencher'!K66)</f>
        <v>44837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25 -  P</v>
      </c>
      <c r="L57" s="7">
        <f>'[1]TCE - ANEXO IV - Preencher'!N66</f>
        <v>12000</v>
      </c>
    </row>
    <row r="58" spans="1:12" s="8" customFormat="1" ht="19.5" customHeight="1" x14ac:dyDescent="0.25">
      <c r="A58" s="3">
        <f>IFERROR(VLOOKUP(B58,'[1]DADOS (OCULTAR)'!$Q$3:$S$133,3,0),"")</f>
        <v>10739225002080</v>
      </c>
      <c r="B58" s="4" t="str">
        <f>'[1]TCE - ANEXO IV - Preencher'!C67</f>
        <v>UPAE GOIANA (COVID-19) - 003/2021</v>
      </c>
      <c r="C58" s="4" t="str">
        <f>'[1]TCE - ANEXO IV - Preencher'!E67</f>
        <v>5.16 - Serviços Médico-Hospitalares, Odotonlogia e Laboratoriais</v>
      </c>
      <c r="D58" s="3">
        <f>'[1]TCE - ANEXO IV - Preencher'!F67</f>
        <v>42009437000136</v>
      </c>
      <c r="E58" s="5" t="str">
        <f>'[1]TCE - ANEXO IV - Preencher'!G67</f>
        <v>CLINICA GINECOLOGICA E DERMATOLOGICA DRA CARLA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1000065</v>
      </c>
      <c r="I58" s="6">
        <f>IF('[1]TCE - ANEXO IV - Preencher'!K67="","",'[1]TCE - ANEXO IV - Preencher'!K67)</f>
        <v>44837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25 -  P</v>
      </c>
      <c r="L58" s="7">
        <f>'[1]TCE - ANEXO IV - Preencher'!N67</f>
        <v>15000</v>
      </c>
    </row>
    <row r="59" spans="1:12" s="8" customFormat="1" ht="19.5" customHeight="1" x14ac:dyDescent="0.25">
      <c r="A59" s="3">
        <f>IFERROR(VLOOKUP(B59,'[1]DADOS (OCULTAR)'!$Q$3:$S$133,3,0),"")</f>
        <v>10739225002080</v>
      </c>
      <c r="B59" s="4" t="str">
        <f>'[1]TCE - ANEXO IV - Preencher'!C68</f>
        <v>UPAE GOIANA (COVID-19) - 003/2021</v>
      </c>
      <c r="C59" s="4" t="str">
        <f>'[1]TCE - ANEXO IV - Preencher'!E68</f>
        <v>5.16 - Serviços Médico-Hospitalares, Odotonlogia e Laboratoriais</v>
      </c>
      <c r="D59" s="3">
        <f>'[1]TCE - ANEXO IV - Preencher'!F68</f>
        <v>46560147000137</v>
      </c>
      <c r="E59" s="5" t="str">
        <f>'[1]TCE - ANEXO IV - Preencher'!G68</f>
        <v>MEDICALMED ATIVIDADES MEDICAS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000000071</v>
      </c>
      <c r="I59" s="6">
        <f>IF('[1]TCE - ANEXO IV - Preencher'!K68="","",'[1]TCE - ANEXO IV - Preencher'!K68)</f>
        <v>44838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10500</v>
      </c>
    </row>
    <row r="60" spans="1:12" s="8" customFormat="1" ht="19.5" customHeight="1" x14ac:dyDescent="0.25">
      <c r="A60" s="3">
        <f>IFERROR(VLOOKUP(B60,'[1]DADOS (OCULTAR)'!$Q$3:$S$133,3,0),"")</f>
        <v>10739225002080</v>
      </c>
      <c r="B60" s="4" t="str">
        <f>'[1]TCE - ANEXO IV - Preencher'!C69</f>
        <v>UPAE GOIANA (COVID-19) - 003/2021</v>
      </c>
      <c r="C60" s="4" t="str">
        <f>'[1]TCE - ANEXO IV - Preencher'!E69</f>
        <v>5.16 - Serviços Médico-Hospitalares, Odotonlogia e Laboratoriais</v>
      </c>
      <c r="D60" s="3">
        <f>'[1]TCE - ANEXO IV - Preencher'!F69</f>
        <v>18647704000116</v>
      </c>
      <c r="E60" s="5" t="str">
        <f>'[1]TCE - ANEXO IV - Preencher'!G69</f>
        <v>MEMORIAL DIAGNOSTICO POR IMAGEM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000002188</v>
      </c>
      <c r="I60" s="6">
        <f>IF('[1]TCE - ANEXO IV - Preencher'!K69="","",'[1]TCE - ANEXO IV - Preencher'!K69)</f>
        <v>44837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1450</v>
      </c>
    </row>
    <row r="61" spans="1:12" s="8" customFormat="1" ht="19.5" customHeight="1" x14ac:dyDescent="0.25">
      <c r="A61" s="3">
        <f>IFERROR(VLOOKUP(B61,'[1]DADOS (OCULTAR)'!$Q$3:$S$133,3,0),"")</f>
        <v>10739225002080</v>
      </c>
      <c r="B61" s="4" t="str">
        <f>'[1]TCE - ANEXO IV - Preencher'!C70</f>
        <v>UPAE GOIANA (COVID-19) - 003/2021</v>
      </c>
      <c r="C61" s="4" t="str">
        <f>'[1]TCE - ANEXO IV - Preencher'!E70</f>
        <v>5.16 - Serviços Médico-Hospitalares, Odotonlogia e Laboratoriais</v>
      </c>
      <c r="D61" s="3">
        <f>'[1]TCE - ANEXO IV - Preencher'!F70</f>
        <v>41927980000150</v>
      </c>
      <c r="E61" s="5" t="str">
        <f>'[1]TCE - ANEXO IV - Preencher'!G70</f>
        <v>REIS E SALES SERVICOS MEDICOS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00000019</v>
      </c>
      <c r="I61" s="6">
        <f>IF('[1]TCE - ANEXO IV - Preencher'!K70="","",'[1]TCE - ANEXO IV - Preencher'!K70)</f>
        <v>44838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25 -  P</v>
      </c>
      <c r="L61" s="7">
        <f>'[1]TCE - ANEXO IV - Preencher'!N70</f>
        <v>38500</v>
      </c>
    </row>
    <row r="62" spans="1:12" s="8" customFormat="1" ht="19.5" customHeight="1" x14ac:dyDescent="0.25">
      <c r="A62" s="3">
        <f>IFERROR(VLOOKUP(B62,'[1]DADOS (OCULTAR)'!$Q$3:$S$133,3,0),"")</f>
        <v>10739225002080</v>
      </c>
      <c r="B62" s="4" t="str">
        <f>'[1]TCE - ANEXO IV - Preencher'!C71</f>
        <v>UPAE GOIANA (COVID-19) - 003/2021</v>
      </c>
      <c r="C62" s="4" t="str">
        <f>'[1]TCE - ANEXO IV - Preencher'!E71</f>
        <v>5.16 - Serviços Médico-Hospitalares, Odotonlogia e Laboratoriais</v>
      </c>
      <c r="D62" s="3">
        <f>'[1]TCE - ANEXO IV - Preencher'!F71</f>
        <v>31145185000156</v>
      </c>
      <c r="E62" s="5" t="str">
        <f>'[1]TCE - ANEXO IV - Preencher'!G71</f>
        <v>CONSULT LAB LABORATORIO DE ANALISES CLINICAS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000000623</v>
      </c>
      <c r="I62" s="6">
        <f>IF('[1]TCE - ANEXO IV - Preencher'!K71="","",'[1]TCE - ANEXO IV - Preencher'!K71)</f>
        <v>44838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23197.47</v>
      </c>
    </row>
    <row r="63" spans="1:12" s="8" customFormat="1" ht="19.5" customHeight="1" x14ac:dyDescent="0.25">
      <c r="A63" s="3">
        <f>IFERROR(VLOOKUP(B63,'[1]DADOS (OCULTAR)'!$Q$3:$S$133,3,0),"")</f>
        <v>10739225002080</v>
      </c>
      <c r="B63" s="4" t="str">
        <f>'[1]TCE - ANEXO IV - Preencher'!C72</f>
        <v>UPAE GOIANA (COVID-19) - 003/2021</v>
      </c>
      <c r="C63" s="4" t="str">
        <f>'[1]TCE - ANEXO IV - Preencher'!E72</f>
        <v>5.10 - Detetização/Tratamento de Resíduos e Afins</v>
      </c>
      <c r="D63" s="3">
        <f>'[1]TCE - ANEXO IV - Preencher'!F72</f>
        <v>11863530000180</v>
      </c>
      <c r="E63" s="5" t="str">
        <f>'[1]TCE - ANEXO IV - Preencher'!G72</f>
        <v>BRASCON GESTAO AMBIENTAL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00126561</v>
      </c>
      <c r="I63" s="6">
        <f>IF('[1]TCE - ANEXO IV - Preencher'!K72="","",'[1]TCE - ANEXO IV - Preencher'!K72)</f>
        <v>44837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3304</v>
      </c>
    </row>
    <row r="64" spans="1:12" s="8" customFormat="1" ht="19.5" customHeight="1" x14ac:dyDescent="0.25">
      <c r="A64" s="3">
        <f>IFERROR(VLOOKUP(B64,'[1]DADOS (OCULTAR)'!$Q$3:$S$133,3,0),"")</f>
        <v>10739225002080</v>
      </c>
      <c r="B64" s="4" t="str">
        <f>'[1]TCE - ANEXO IV - Preencher'!C73</f>
        <v>UPAE GOIANA (COVID-19) - 003/2021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9393611000111</v>
      </c>
      <c r="E64" s="5" t="str">
        <f>'[1]TCE - ANEXO IV - Preencher'!G73</f>
        <v>NYX SERVICOS EM INFORMATICA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4575</v>
      </c>
      <c r="I64" s="6">
        <f>IF('[1]TCE - ANEXO IV - Preencher'!K73="","",'[1]TCE - ANEXO IV - Preencher'!K73)</f>
        <v>44839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680</v>
      </c>
    </row>
    <row r="65" spans="1:12" s="8" customFormat="1" ht="19.5" customHeight="1" x14ac:dyDescent="0.25">
      <c r="A65" s="3">
        <f>IFERROR(VLOOKUP(B65,'[1]DADOS (OCULTAR)'!$Q$3:$S$133,3,0),"")</f>
        <v>10739225002080</v>
      </c>
      <c r="B65" s="4" t="str">
        <f>'[1]TCE - ANEXO IV - Preencher'!C74</f>
        <v>UPAE GOIANA (COVID-19) - 003/2021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5662773000238</v>
      </c>
      <c r="E65" s="5" t="str">
        <f>'[1]TCE - ANEXO IV - Preencher'!G74</f>
        <v>PIXEON MEDICAL SYSTEMS S.A COMERCIO E DESENVOLVIMENTO DE SOFTWARE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48592</v>
      </c>
      <c r="I65" s="6">
        <f>IF('[1]TCE - ANEXO IV - Preencher'!K74="","",'[1]TCE - ANEXO IV - Preencher'!K74)</f>
        <v>44812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35 -  S</v>
      </c>
      <c r="L65" s="7">
        <f>'[1]TCE - ANEXO IV - Preencher'!N74</f>
        <v>4239.67</v>
      </c>
    </row>
    <row r="66" spans="1:12" s="8" customFormat="1" ht="19.5" customHeight="1" x14ac:dyDescent="0.25">
      <c r="A66" s="3">
        <f>IFERROR(VLOOKUP(B66,'[1]DADOS (OCULTAR)'!$Q$3:$S$133,3,0),"")</f>
        <v>10739225002080</v>
      </c>
      <c r="B66" s="4" t="str">
        <f>'[1]TCE - ANEXO IV - Preencher'!C75</f>
        <v>UPAE GOIANA (COVID-19) - 003/2021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16783034000130</v>
      </c>
      <c r="E66" s="5" t="str">
        <f>'[1]TCE - ANEXO IV - Preencher'!G75</f>
        <v xml:space="preserve">SINTESE-LICENCIAMENTO DE PROGRAMA PARA COMPUTADORES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00021305</v>
      </c>
      <c r="I66" s="6">
        <f>IF('[1]TCE - ANEXO IV - Preencher'!K75="","",'[1]TCE - ANEXO IV - Preencher'!K75)</f>
        <v>44805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1500</v>
      </c>
    </row>
    <row r="67" spans="1:12" s="8" customFormat="1" ht="19.5" customHeight="1" x14ac:dyDescent="0.25">
      <c r="A67" s="3">
        <f>IFERROR(VLOOKUP(B67,'[1]DADOS (OCULTAR)'!$Q$3:$S$133,3,0),"")</f>
        <v>10739225002080</v>
      </c>
      <c r="B67" s="4" t="str">
        <f>'[1]TCE - ANEXO IV - Preencher'!C76</f>
        <v>UPAE GOIANA (COVID-19) - 003/2021</v>
      </c>
      <c r="C67" s="4" t="str">
        <f>'[1]TCE - ANEXO IV - Preencher'!E76</f>
        <v>5.22 - Vigilância Ostensiva / Monitorada</v>
      </c>
      <c r="D67" s="3">
        <f>'[1]TCE - ANEXO IV - Preencher'!F76</f>
        <v>24402663000109</v>
      </c>
      <c r="E67" s="5" t="str">
        <f>'[1]TCE - ANEXO IV - Preencher'!G76</f>
        <v>BUNKER SEGURANCA E VIGILANCIA PATRIMONIAL EIRELI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00001591</v>
      </c>
      <c r="I67" s="6">
        <f>IF('[1]TCE - ANEXO IV - Preencher'!K76="","",'[1]TCE - ANEXO IV - Preencher'!K76)</f>
        <v>44838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39437.279999999999</v>
      </c>
    </row>
    <row r="68" spans="1:12" s="8" customFormat="1" ht="19.5" customHeight="1" x14ac:dyDescent="0.25">
      <c r="A68" s="3">
        <f>IFERROR(VLOOKUP(B68,'[1]DADOS (OCULTAR)'!$Q$3:$S$133,3,0),"")</f>
        <v>10739225002080</v>
      </c>
      <c r="B68" s="4" t="str">
        <f>'[1]TCE - ANEXO IV - Preencher'!C77</f>
        <v>UPAE GOIANA (COVID-19) - 003/2021</v>
      </c>
      <c r="C68" s="4" t="str">
        <f>'[1]TCE - ANEXO IV - Preencher'!E77</f>
        <v>5.2 - Serviços Técnicos Profissionais</v>
      </c>
      <c r="D68" s="3">
        <f>'[1]TCE - ANEXO IV - Preencher'!F77</f>
        <v>36710076000158</v>
      </c>
      <c r="E68" s="5" t="str">
        <f>'[1]TCE - ANEXO IV - Preencher'!G77</f>
        <v>APS APOIO ADMINISTRATIVO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00000127</v>
      </c>
      <c r="I68" s="6">
        <f>IF('[1]TCE - ANEXO IV - Preencher'!K77="","",'[1]TCE - ANEXO IV - Preencher'!K77)</f>
        <v>44833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4500</v>
      </c>
    </row>
    <row r="69" spans="1:12" s="8" customFormat="1" ht="19.5" customHeight="1" x14ac:dyDescent="0.25">
      <c r="A69" s="3">
        <f>IFERROR(VLOOKUP(B69,'[1]DADOS (OCULTAR)'!$Q$3:$S$133,3,0),"")</f>
        <v>10739225002080</v>
      </c>
      <c r="B69" s="4" t="str">
        <f>'[1]TCE - ANEXO IV - Preencher'!C78</f>
        <v>UPAE GOIANA (COVID-19) - 003/2021</v>
      </c>
      <c r="C69" s="4" t="str">
        <f>'[1]TCE - ANEXO IV - Preencher'!E78</f>
        <v>5.2 - Serviços Técnicos Profissionais</v>
      </c>
      <c r="D69" s="3">
        <f>'[1]TCE - ANEXO IV - Preencher'!F78</f>
        <v>23107889000106</v>
      </c>
      <c r="E69" s="5" t="str">
        <f>'[1]TCE - ANEXO IV - Preencher'!G78</f>
        <v xml:space="preserve">COELHO PEDROSA ADVOGADOS ASSOCIADOS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00000422</v>
      </c>
      <c r="I69" s="6">
        <f>IF('[1]TCE - ANEXO IV - Preencher'!K78="","",'[1]TCE - ANEXO IV - Preencher'!K78)</f>
        <v>44840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7272</v>
      </c>
    </row>
    <row r="70" spans="1:12" s="8" customFormat="1" ht="19.5" customHeight="1" x14ac:dyDescent="0.25">
      <c r="A70" s="3">
        <f>IFERROR(VLOOKUP(B70,'[1]DADOS (OCULTAR)'!$Q$3:$S$133,3,0),"")</f>
        <v>10739225002080</v>
      </c>
      <c r="B70" s="4" t="str">
        <f>'[1]TCE - ANEXO IV - Preencher'!C79</f>
        <v>UPAE GOIANA (COVID-19) - 003/2021</v>
      </c>
      <c r="C70" s="4" t="str">
        <f>'[1]TCE - ANEXO IV - Preencher'!E79</f>
        <v>5.2 - Serviços Técnicos Profissionais</v>
      </c>
      <c r="D70" s="3">
        <f>'[1]TCE - ANEXO IV - Preencher'!F79</f>
        <v>1545203000126</v>
      </c>
      <c r="E70" s="5" t="str">
        <f>'[1]TCE - ANEXO IV - Preencher'!G79</f>
        <v>ENAE - EMPRESA NACIONAL DE ESTERILIZACAO EIRELI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00013347</v>
      </c>
      <c r="I70" s="6">
        <f>IF('[1]TCE - ANEXO IV - Preencher'!K79="","",'[1]TCE - ANEXO IV - Preencher'!K79)</f>
        <v>44837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888.88</v>
      </c>
    </row>
    <row r="71" spans="1:12" s="8" customFormat="1" ht="19.5" customHeight="1" x14ac:dyDescent="0.25">
      <c r="A71" s="3">
        <f>IFERROR(VLOOKUP(B71,'[1]DADOS (OCULTAR)'!$Q$3:$S$133,3,0),"")</f>
        <v>10739225002080</v>
      </c>
      <c r="B71" s="4" t="str">
        <f>'[1]TCE - ANEXO IV - Preencher'!C80</f>
        <v>UPAE GOIANA (COVID-19) - 003/2021</v>
      </c>
      <c r="C71" s="4" t="str">
        <f>'[1]TCE - ANEXO IV - Preencher'!E80</f>
        <v>5.2 - Serviços Técnicos Profissionais</v>
      </c>
      <c r="D71" s="3">
        <f>'[1]TCE - ANEXO IV - Preencher'!F80</f>
        <v>11735586000159</v>
      </c>
      <c r="E71" s="5" t="str">
        <f>'[1]TCE - ANEXO IV - Preencher'!G80</f>
        <v>FUNDACAO DE APOIO AO DESENVOLVIMENTO DA UNIVERSIDADE FEDERAL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00069042</v>
      </c>
      <c r="I71" s="6">
        <f>IF('[1]TCE - ANEXO IV - Preencher'!K80="","",'[1]TCE - ANEXO IV - Preencher'!K80)</f>
        <v>44837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217.28</v>
      </c>
    </row>
    <row r="72" spans="1:12" s="8" customFormat="1" ht="19.5" customHeight="1" x14ac:dyDescent="0.25">
      <c r="A72" s="3">
        <f>IFERROR(VLOOKUP(B72,'[1]DADOS (OCULTAR)'!$Q$3:$S$133,3,0),"")</f>
        <v>10739225002080</v>
      </c>
      <c r="B72" s="4" t="str">
        <f>'[1]TCE - ANEXO IV - Preencher'!C81</f>
        <v>UPAE GOIANA (COVID-19) - 003/2021</v>
      </c>
      <c r="C72" s="4" t="str">
        <f>'[1]TCE - ANEXO IV - Preencher'!E81</f>
        <v>5.2 - Serviços Técnicos Profissionais</v>
      </c>
      <c r="D72" s="3">
        <f>'[1]TCE - ANEXO IV - Preencher'!F81</f>
        <v>32085944000103</v>
      </c>
      <c r="E72" s="5" t="str">
        <f>'[1]TCE - ANEXO IV - Preencher'!G81</f>
        <v>JF - TECNOLOGIA E SOLUCOES ADMINISTRATIVAS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00000147</v>
      </c>
      <c r="I72" s="6">
        <f>IF('[1]TCE - ANEXO IV - Preencher'!K81="","",'[1]TCE - ANEXO IV - Preencher'!K81)</f>
        <v>44838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3500</v>
      </c>
    </row>
    <row r="73" spans="1:12" s="8" customFormat="1" ht="19.5" customHeight="1" x14ac:dyDescent="0.25">
      <c r="A73" s="3">
        <f>IFERROR(VLOOKUP(B73,'[1]DADOS (OCULTAR)'!$Q$3:$S$133,3,0),"")</f>
        <v>10739225002080</v>
      </c>
      <c r="B73" s="4" t="str">
        <f>'[1]TCE - ANEXO IV - Preencher'!C82</f>
        <v>UPAE GOIANA (COVID-19) - 003/2021</v>
      </c>
      <c r="C73" s="4" t="str">
        <f>'[1]TCE - ANEXO IV - Preencher'!E82</f>
        <v>5.2 - Serviços Técnicos Profissionais</v>
      </c>
      <c r="D73" s="3">
        <f>'[1]TCE - ANEXO IV - Preencher'!F82</f>
        <v>15732507000107</v>
      </c>
      <c r="E73" s="5" t="str">
        <f>'[1]TCE - ANEXO IV - Preencher'!G82</f>
        <v>LAVERAS E FILHOS LTDA -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000001881</v>
      </c>
      <c r="I73" s="6">
        <f>IF('[1]TCE - ANEXO IV - Preencher'!K82="","",'[1]TCE - ANEXO IV - Preencher'!K82)</f>
        <v>44837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390</v>
      </c>
    </row>
    <row r="74" spans="1:12" s="8" customFormat="1" ht="19.5" customHeight="1" x14ac:dyDescent="0.25">
      <c r="A74" s="3">
        <f>IFERROR(VLOOKUP(B74,'[1]DADOS (OCULTAR)'!$Q$3:$S$133,3,0),"")</f>
        <v>10739225002080</v>
      </c>
      <c r="B74" s="4" t="str">
        <f>'[1]TCE - ANEXO IV - Preencher'!C83</f>
        <v>UPAE GOIANA (COVID-19) - 003/2021</v>
      </c>
      <c r="C74" s="4" t="str">
        <f>'[1]TCE - ANEXO IV - Preencher'!E83</f>
        <v>5.2 - Serviços Técnicos Profissionais</v>
      </c>
      <c r="D74" s="3">
        <f>'[1]TCE - ANEXO IV - Preencher'!F83</f>
        <v>8190737000126</v>
      </c>
      <c r="E74" s="5" t="str">
        <f>'[1]TCE - ANEXO IV - Preencher'!G83</f>
        <v>PH CONTABILIDADE SOCIEDADE SIMPLES LTDA -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00001445</v>
      </c>
      <c r="I74" s="6">
        <f>IF('[1]TCE - ANEXO IV - Preencher'!K83="","",'[1]TCE - ANEXO IV - Preencher'!K83)</f>
        <v>44825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29 -  B</v>
      </c>
      <c r="L74" s="7">
        <f>'[1]TCE - ANEXO IV - Preencher'!N83</f>
        <v>5500</v>
      </c>
    </row>
    <row r="75" spans="1:12" s="8" customFormat="1" ht="19.5" customHeight="1" x14ac:dyDescent="0.25">
      <c r="A75" s="3">
        <f>IFERROR(VLOOKUP(B75,'[1]DADOS (OCULTAR)'!$Q$3:$S$133,3,0),"")</f>
        <v>10739225002080</v>
      </c>
      <c r="B75" s="4" t="str">
        <f>'[1]TCE - ANEXO IV - Preencher'!C84</f>
        <v>UPAE GOIANA (COVID-19) - 003/2021</v>
      </c>
      <c r="C75" s="4" t="str">
        <f>'[1]TCE - ANEXO IV - Preencher'!E84</f>
        <v>5.2 - Serviços Técnicos Profissionais</v>
      </c>
      <c r="D75" s="3">
        <f>'[1]TCE - ANEXO IV - Preencher'!F84</f>
        <v>8190737000126</v>
      </c>
      <c r="E75" s="5" t="str">
        <f>'[1]TCE - ANEXO IV - Preencher'!G84</f>
        <v>PH CONTABILIDADE SOCIEDADE SIMPLES LTDA -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00001446</v>
      </c>
      <c r="I75" s="6">
        <f>IF('[1]TCE - ANEXO IV - Preencher'!K84="","",'[1]TCE - ANEXO IV - Preencher'!K84)</f>
        <v>44825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29 -  B</v>
      </c>
      <c r="L75" s="7">
        <f>'[1]TCE - ANEXO IV - Preencher'!N84</f>
        <v>2200</v>
      </c>
    </row>
    <row r="76" spans="1:12" s="8" customFormat="1" ht="19.5" customHeight="1" x14ac:dyDescent="0.25">
      <c r="A76" s="3">
        <f>IFERROR(VLOOKUP(B76,'[1]DADOS (OCULTAR)'!$Q$3:$S$133,3,0),"")</f>
        <v>10739225002080</v>
      </c>
      <c r="B76" s="4" t="str">
        <f>'[1]TCE - ANEXO IV - Preencher'!C85</f>
        <v>UPAE GOIANA (COVID-19) - 003/2021</v>
      </c>
      <c r="C76" s="4" t="str">
        <f>'[1]TCE - ANEXO IV - Preencher'!E85</f>
        <v>5.2 - Serviços Técnicos Profissionais</v>
      </c>
      <c r="D76" s="3">
        <f>'[1]TCE - ANEXO IV - Preencher'!F85</f>
        <v>24127434000115</v>
      </c>
      <c r="E76" s="5" t="str">
        <f>'[1]TCE - ANEXO IV - Preencher'!G85</f>
        <v xml:space="preserve">RODRIGO ALMENDRA E ADVOGADOS ASSOCIADOS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00000571</v>
      </c>
      <c r="I76" s="6">
        <f>IF('[1]TCE - ANEXO IV - Preencher'!K85="","",'[1]TCE - ANEXO IV - Preencher'!K85)</f>
        <v>44830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4848</v>
      </c>
    </row>
    <row r="77" spans="1:12" s="8" customFormat="1" ht="19.5" customHeight="1" x14ac:dyDescent="0.25">
      <c r="A77" s="3">
        <f>IFERROR(VLOOKUP(B77,'[1]DADOS (OCULTAR)'!$Q$3:$S$133,3,0),"")</f>
        <v>10739225002080</v>
      </c>
      <c r="B77" s="4" t="str">
        <f>'[1]TCE - ANEXO IV - Preencher'!C86</f>
        <v>UPAE GOIANA (COVID-19) - 003/2021</v>
      </c>
      <c r="C77" s="4" t="str">
        <f>'[1]TCE - ANEXO IV - Preencher'!E86</f>
        <v>5.2 - Serviços Técnicos Profissionais</v>
      </c>
      <c r="D77" s="3">
        <f>'[1]TCE - ANEXO IV - Preencher'!F86</f>
        <v>38404090000159</v>
      </c>
      <c r="E77" s="5" t="str">
        <f>'[1]TCE - ANEXO IV - Preencher'!G86</f>
        <v>TRECCHINA TECNOLOGIA E INOVAÇÃO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00000114</v>
      </c>
      <c r="I77" s="6">
        <f>IF('[1]TCE - ANEXO IV - Preencher'!K86="","",'[1]TCE - ANEXO IV - Preencher'!K86)</f>
        <v>44837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6000</v>
      </c>
    </row>
    <row r="78" spans="1:12" s="8" customFormat="1" ht="19.5" customHeight="1" x14ac:dyDescent="0.25">
      <c r="A78" s="3">
        <f>IFERROR(VLOOKUP(B78,'[1]DADOS (OCULTAR)'!$Q$3:$S$133,3,0),"")</f>
        <v>10739225002080</v>
      </c>
      <c r="B78" s="4" t="str">
        <f>'[1]TCE - ANEXO IV - Preencher'!C87</f>
        <v>UPAE GOIANA (COVID-19) - 003/2021</v>
      </c>
      <c r="C78" s="4" t="str">
        <f>'[1]TCE - ANEXO IV - Preencher'!E87</f>
        <v>5.23 - Limpeza e Conservação</v>
      </c>
      <c r="D78" s="3">
        <f>'[1]TCE - ANEXO IV - Preencher'!F87</f>
        <v>10229013000190</v>
      </c>
      <c r="E78" s="5" t="str">
        <f>'[1]TCE - ANEXO IV - Preencher'!G87</f>
        <v>INTERCLEAN ADMINISTRACAO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00000731</v>
      </c>
      <c r="I78" s="6">
        <f>IF('[1]TCE - ANEXO IV - Preencher'!K87="","",'[1]TCE - ANEXO IV - Preencher'!K87)</f>
        <v>44837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66315.759999999995</v>
      </c>
    </row>
    <row r="79" spans="1:12" s="8" customFormat="1" ht="19.5" customHeight="1" x14ac:dyDescent="0.25">
      <c r="A79" s="3">
        <f>IFERROR(VLOOKUP(B79,'[1]DADOS (OCULTAR)'!$Q$3:$S$133,3,0),"")</f>
        <v>10739225002080</v>
      </c>
      <c r="B79" s="4" t="str">
        <f>'[1]TCE - ANEXO IV - Preencher'!C88</f>
        <v>UPAE GOIANA (COVID-19) - 003/2021</v>
      </c>
      <c r="C79" s="4" t="str">
        <f>'[1]TCE - ANEXO IV - Preencher'!E88</f>
        <v>5.99 - Outros Serviços de Terceiros Pessoa Jurídica</v>
      </c>
      <c r="D79" s="3">
        <f>'[1]TCE - ANEXO IV - Preencher'!F88</f>
        <v>10628136000102</v>
      </c>
      <c r="E79" s="5" t="str">
        <f>'[1]TCE - ANEXO IV - Preencher'!G88</f>
        <v>MENDES MANIPULACAO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000000232</v>
      </c>
      <c r="I79" s="6">
        <f>IF('[1]TCE - ANEXO IV - Preencher'!K88="","",'[1]TCE - ANEXO IV - Preencher'!K88)</f>
        <v>44831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270</v>
      </c>
    </row>
    <row r="80" spans="1:12" s="8" customFormat="1" ht="19.5" customHeight="1" x14ac:dyDescent="0.25">
      <c r="A80" s="3">
        <f>IFERROR(VLOOKUP(B80,'[1]DADOS (OCULTAR)'!$Q$3:$S$133,3,0),"")</f>
        <v>10739225002080</v>
      </c>
      <c r="B80" s="4" t="str">
        <f>'[1]TCE - ANEXO IV - Preencher'!C89</f>
        <v>UPAE GOIANA (COVID-19) - 003/2021</v>
      </c>
      <c r="C80" s="4" t="str">
        <f>'[1]TCE - ANEXO IV - Preencher'!E89</f>
        <v>4.7 - Apoio Administrativo, Técnico e Operacional</v>
      </c>
      <c r="D80" s="3">
        <f>'[1]TCE - ANEXO IV - Preencher'!F89</f>
        <v>10169222489</v>
      </c>
      <c r="E80" s="5" t="str">
        <f>'[1]TCE - ANEXO IV - Preencher'!G89</f>
        <v>TOMAZ DE OLIVEIRA MATIAS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2500</v>
      </c>
    </row>
    <row r="81" spans="1:12" s="8" customFormat="1" ht="19.5" customHeight="1" x14ac:dyDescent="0.25">
      <c r="A81" s="3">
        <f>IFERROR(VLOOKUP(B81,'[1]DADOS (OCULTAR)'!$Q$3:$S$133,3,0),"")</f>
        <v>10739225002080</v>
      </c>
      <c r="B81" s="4" t="str">
        <f>'[1]TCE - ANEXO IV - Preencher'!C90</f>
        <v>UPAE GOIANA (COVID-19) - 003/2021</v>
      </c>
      <c r="C81" s="4" t="str">
        <f>'[1]TCE - ANEXO IV - Preencher'!E90</f>
        <v>5.5 - Reparo e Manutenção de Máquinas e Equipamentos</v>
      </c>
      <c r="D81" s="3">
        <f>'[1]TCE - ANEXO IV - Preencher'!F90</f>
        <v>20278964000103</v>
      </c>
      <c r="E81" s="5" t="str">
        <f>'[1]TCE - ANEXO IV - Preencher'!G90</f>
        <v xml:space="preserve">JOSÉ PAULO C DA SILVA ME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00001099</v>
      </c>
      <c r="I81" s="6">
        <f>IF('[1]TCE - ANEXO IV - Preencher'!K90="","",'[1]TCE - ANEXO IV - Preencher'!K90)</f>
        <v>44837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1250</v>
      </c>
    </row>
    <row r="82" spans="1:12" s="8" customFormat="1" ht="19.5" customHeight="1" x14ac:dyDescent="0.25">
      <c r="A82" s="3">
        <f>IFERROR(VLOOKUP(B82,'[1]DADOS (OCULTAR)'!$Q$3:$S$133,3,0),"")</f>
        <v>10739225002080</v>
      </c>
      <c r="B82" s="4" t="str">
        <f>'[1]TCE - ANEXO IV - Preencher'!C91</f>
        <v>UPAE GOIANA (COVID-19) - 003/2021</v>
      </c>
      <c r="C82" s="4" t="str">
        <f>'[1]TCE - ANEXO IV - Preencher'!E91</f>
        <v>5.5 - Reparo e Manutenção de Máquinas e Equipamentos</v>
      </c>
      <c r="D82" s="3">
        <f>'[1]TCE - ANEXO IV - Preencher'!F91</f>
        <v>25108694000106</v>
      </c>
      <c r="E82" s="5" t="str">
        <f>'[1]TCE - ANEXO IV - Preencher'!G91</f>
        <v>AHREOS REFRIGERACAO LTDA ME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00000867</v>
      </c>
      <c r="I82" s="6">
        <f>IF('[1]TCE - ANEXO IV - Preencher'!K91="","",'[1]TCE - ANEXO IV - Preencher'!K91)</f>
        <v>44838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9600</v>
      </c>
    </row>
    <row r="83" spans="1:12" s="8" customFormat="1" ht="19.5" customHeight="1" x14ac:dyDescent="0.25">
      <c r="A83" s="3" t="str">
        <f>IFERROR(VLOOKUP(B83,'[1]DADOS (OCULTAR)'!$Q$3:$S$133,3,0),"")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5">
      <c r="A84" s="3" t="str">
        <f>IFERROR(VLOOKUP(B84,'[1]DADOS (OCULTAR)'!$Q$3:$S$133,3,0),"")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5">
      <c r="A85" s="3" t="str">
        <f>IFERROR(VLOOKUP(B85,'[1]DADOS (OCULTAR)'!$Q$3:$S$133,3,0),"")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5">
      <c r="A86" s="3" t="str">
        <f>IFERROR(VLOOKUP(B86,'[1]DADOS (OCULTAR)'!$Q$3:$S$133,3,0),"")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5">
      <c r="A87" s="3" t="str">
        <f>IFERROR(VLOOKUP(B87,'[1]DADOS (OCULTAR)'!$Q$3:$S$133,3,0),"")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5">
      <c r="A88" s="3" t="str">
        <f>IFERROR(VLOOKUP(B88,'[1]DADOS (OCULTAR)'!$Q$3:$S$133,3,0),"")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5">
      <c r="A89" s="3" t="str">
        <f>IFERROR(VLOOKUP(B89,'[1]DADOS (OCULTAR)'!$Q$3:$S$133,3,0),"")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5">
      <c r="A90" s="3" t="str">
        <f>IFERROR(VLOOKUP(B90,'[1]DADOS (OCULTAR)'!$Q$3:$S$133,3,0),"")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5">
      <c r="A91" s="3" t="str">
        <f>IFERROR(VLOOKUP(B91,'[1]DADOS (OCULTAR)'!$Q$3:$S$133,3,0),"")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5">
      <c r="A92" s="3" t="str">
        <f>IFERROR(VLOOKUP(B92,'[1]DADOS (OCULTAR)'!$Q$3:$S$133,3,0),"")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5">
      <c r="A93" s="3" t="str">
        <f>IFERROR(VLOOKUP(B93,'[1]DADOS (OCULTAR)'!$Q$3:$S$133,3,0),"")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5">
      <c r="A94" s="3" t="str">
        <f>IFERROR(VLOOKUP(B94,'[1]DADOS (OCULTAR)'!$Q$3:$S$133,3,0),"")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5">
      <c r="A95" s="3" t="str">
        <f>IFERROR(VLOOKUP(B95,'[1]DADOS (OCULTAR)'!$Q$3:$S$133,3,0),"")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5">
      <c r="A96" s="3" t="str">
        <f>IFERROR(VLOOKUP(B96,'[1]DADOS (OCULTAR)'!$Q$3:$S$133,3,0),"")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5">
      <c r="A97" s="3" t="str">
        <f>IFERROR(VLOOKUP(B97,'[1]DADOS (OCULTAR)'!$Q$3:$S$133,3,0),"")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5">
      <c r="A98" s="3" t="str">
        <f>IFERROR(VLOOKUP(B98,'[1]DADOS (OCULTAR)'!$Q$3:$S$133,3,0),"")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5">
      <c r="A99" s="3" t="str">
        <f>IFERROR(VLOOKUP(B99,'[1]DADOS (OCULTAR)'!$Q$3:$S$133,3,0),"")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5">
      <c r="A100" s="3" t="str">
        <f>IFERROR(VLOOKUP(B100,'[1]DADOS (OCULTAR)'!$Q$3:$S$133,3,0),"")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5">
      <c r="A101" s="3" t="str">
        <f>IFERROR(VLOOKUP(B101,'[1]DADOS (OCULTAR)'!$Q$3:$S$133,3,0),"")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5">
      <c r="A102" s="3" t="str">
        <f>IFERROR(VLOOKUP(B102,'[1]DADOS (OCULTAR)'!$Q$3:$S$133,3,0),"")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5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5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5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5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5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5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5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5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5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5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5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5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5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5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5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5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5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5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5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5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5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5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5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2022-10-31T17:51:28Z</dcterms:created>
  <dcterms:modified xsi:type="dcterms:W3CDTF">2022-10-31T17:51:37Z</dcterms:modified>
</cp:coreProperties>
</file>