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OLINDA/09 Setembro/TCE/Arquivos Excel DGMMAS/"/>
    </mc:Choice>
  </mc:AlternateContent>
  <xr:revisionPtr revIDLastSave="0" documentId="8_{B6B5E4AF-00F1-4350-A29D-6388A8FA5BFD}" xr6:coauthVersionLast="47" xr6:coauthVersionMax="47" xr10:uidLastSave="{00000000-0000-0000-0000-000000000000}"/>
  <bookViews>
    <workbookView xWindow="-108" yWindow="-108" windowWidth="23256" windowHeight="12576" xr2:uid="{004817C5-8D04-4B89-B280-5B4229386C9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<sst xmlns="http://schemas.openxmlformats.org/spreadsheetml/2006/main" count="439" uniqueCount="311">
  <si>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</si>
  <si>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</si>
  <si>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</si>
  <si>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</si>
  <si>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</si>
  <si>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</si>
  <si>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</si>
  <si>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</si>
  <si>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</si>
  <si>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OLINDA - C.G 001/2022</t>
  </si>
  <si>
    <t>SANTRONIC INDUSTRIAS E COMERCIO</t>
  </si>
  <si>
    <t>COMODATO BOMBAS DE INFUSÃO E FORNECIMENTO DE EQUIPOS</t>
  </si>
  <si>
    <t>https://ismep.org.br/wp-content/uploads/2022/03/CONTRATO-SAMTRONIC-OLINDA.pdf</t>
  </si>
  <si>
    <t>TRECCHINA TECNOLOGIA E INOVAÇÃO</t>
  </si>
  <si>
    <t>CONSULTORIA NA ÁREA DE TI</t>
  </si>
  <si>
    <t>wp-content/uploads/2022/03/CONTRATO-TRECCHINA-OLINDA_compressed.pdf</t>
  </si>
  <si>
    <t>Objeto do contrato</t>
  </si>
  <si>
    <t>CENTRAL DE ATENDIMENTO MÉDICO SANTO EXPEDITO</t>
  </si>
  <si>
    <t>SERVIÇO DE MEDICINA OCUPACIONAL</t>
  </si>
  <si>
    <t>https://ismep.org.br/wp-content/uploads/2022/03/CONTRATO-APOIO-OCUPACIONAL-OLINDA_compressed.pdf</t>
  </si>
  <si>
    <t>1 - Seguros (Imóvel e veículos)</t>
  </si>
  <si>
    <t>SAMRT TELECOMUNICAÇÕES LTDA</t>
  </si>
  <si>
    <t>SERVIÇO DE INTERNET</t>
  </si>
  <si>
    <t>https://ismep.org.br/wp-content/uploads/2022/03/CONTRATO_ALGAR_OLINDA_1_compressed.pdf</t>
  </si>
  <si>
    <t>2 - Taxas</t>
  </si>
  <si>
    <t>BRUNO COSMO DA COSTA E SERVIÇO ME</t>
  </si>
  <si>
    <t>ALUGUEL DE COMPUTADORES</t>
  </si>
  <si>
    <t>wp-content/uploads/2022/03/CONTRATO-BRUNO-COSMO-OLINDA_compressed.pdf</t>
  </si>
  <si>
    <t>3 - Contribuições</t>
  </si>
  <si>
    <t>COELHO E PEDROSA ADVOGADOS E ASSOCIADOS</t>
  </si>
  <si>
    <t>SERVIÇOS ADVOCATÍCIOS</t>
  </si>
  <si>
    <t>wp-content/uploads/2022/03/CONTRATO-COELHO-PEDROSA-OLINDA_compressed.pdf</t>
  </si>
  <si>
    <t>4 - Taxa de Manutenção de Conta</t>
  </si>
  <si>
    <t>LUCAS GOMES MENEZ</t>
  </si>
  <si>
    <t>SERVIÇOS ESPECIALIZADO EM LIMPEZA DE BANCO DE DADOS</t>
  </si>
  <si>
    <t>https://ismep.org.br/wp-content/uploads/2022/03/CONTRATO-LUCAS-OLINDA_compressed.pdf</t>
  </si>
  <si>
    <t>5 - Tarifas</t>
  </si>
  <si>
    <t>WHITHE MARTINS</t>
  </si>
  <si>
    <t>FORNECIMENTO DE GAS MEDICINAL</t>
  </si>
  <si>
    <t>wp-content/uploads/2022/03/CONTRATO-WHITE-MARTINS_compressed-compactado.pdf</t>
  </si>
  <si>
    <t>6 - Telefonia Móvel</t>
  </si>
  <si>
    <t>ALUGUEL DE RECIPIENTE CRIOGÊNICO E CILINDRO OXIGÊNIO</t>
  </si>
  <si>
    <t>7 - Telefonia Fixa/Internet</t>
  </si>
  <si>
    <t>ASSISTÊNCIA TÉCNICA</t>
  </si>
  <si>
    <t>8 - Água</t>
  </si>
  <si>
    <t>BRASCON GESTÃO AMBIENTAL</t>
  </si>
  <si>
    <t>COLETA E TRATAMENTO DE RESÍDUOS DE SAÚDE</t>
  </si>
  <si>
    <t>https://ismep.org.br/wp-content/uploads/2022/02/CONTRATO-BRASCON_compressed.pdf</t>
  </si>
  <si>
    <t>9 - Energia Elétrica</t>
  </si>
  <si>
    <t>BRAVO LOCAÇÕES DE MÁQUINAS E EQUIPAMENTOS LTDA</t>
  </si>
  <si>
    <t>ALUGUEL DE CONTEINER</t>
  </si>
  <si>
    <t>https://ismep.org.br/wp-content/uploads/2022/02/CONTRATO-BRAVO-LOCACAO_compressed.pdf</t>
  </si>
  <si>
    <t>10 - Locação de Máquinas e Equipamentos (Pessoa Jurídica)</t>
  </si>
  <si>
    <t>CONSULTLAB</t>
  </si>
  <si>
    <t>SERVIÇOS DE EXAMES LABORATORIAIS</t>
  </si>
  <si>
    <t>https://ismep.org.br/wp-content/uploads/2022/02/CONTRATO-CONSULT-LAB_compressed.pdf</t>
  </si>
  <si>
    <t>11 - Locação de Equipamentos Médico-Hospitalares(Pessoa Jurídica)</t>
  </si>
  <si>
    <t>ENAE EMPRESA NACIONAL DE ESTERELIZAÇÃO</t>
  </si>
  <si>
    <t>ESTERELIZAÇÃO DE MATERIAIS MÉDICOS</t>
  </si>
  <si>
    <t>https://ismep.org.br/wp-content/uploads/2022/02/CONTRATO-EMBRAESTER_compressed.pdf</t>
  </si>
  <si>
    <t>12 - Locação de Veículos Automotores (Pessoa Jurídica) (Exceto Ambulância)</t>
  </si>
  <si>
    <t>JL GRUPO GERADORES LTDA</t>
  </si>
  <si>
    <t>MANUTENÇÃO DE GERADOR</t>
  </si>
  <si>
    <t>https://ismep.org.br/wp-content/uploads/2022/02/CONTRATO-JL.pdf</t>
  </si>
  <si>
    <t>13 - Serviço Gráficos, de Encadernação e de Emolduração</t>
  </si>
  <si>
    <t>INOWA SOLUÇÕES DE FORNECIMENTO DE ALIMENTAÇÃO</t>
  </si>
  <si>
    <t>FORNECIMENTO DE ALIMENTAÇÃO E DIETAS</t>
  </si>
  <si>
    <t>https://ismep.org.br/wp-content/uploads/2022/02/CONTRATO-INOWA_compressed.pdf</t>
  </si>
  <si>
    <t>14 - Serviços Judiciais e Cartoriais</t>
  </si>
  <si>
    <t>INTERCLEAN ADMINISTRAÇÃO LTDA</t>
  </si>
  <si>
    <t>LIMPEZA E HIGIENIZAÇÃO HOSPITALAR</t>
  </si>
  <si>
    <t>https://ismep.org.br/wp-content/uploads/2022/02/CONTRATO-INTERCLEAN_compressed.pdf</t>
  </si>
  <si>
    <t>15 - Outras Despesas Gerais (Pessoa Juridica)</t>
  </si>
  <si>
    <t>JF TECNOLOGIA E SOLUÇÕES ADMINISTRATIVAS LTDA</t>
  </si>
  <si>
    <t>SERVIÇO ESPECIALIZADO EM FATURAMENTO HOSPITALAR</t>
  </si>
  <si>
    <t>https://ismep.org.br/wp-content/uploads/2022/02/CONTRATO-JFBI_compressed-compactado.pdf</t>
  </si>
  <si>
    <t>16 - Médicos</t>
  </si>
  <si>
    <t xml:space="preserve">QUALIAGUA LABORATÓRIO E CONSULTORIA LTDA </t>
  </si>
  <si>
    <t>SERVIÇO DE ANÁLISE FISICO QUIMICA DE ÁGUA</t>
  </si>
  <si>
    <t>https://ismep.org.br/wp-content/uploads/2022/02/CONTRATO-QUALIAGUA.pdf</t>
  </si>
  <si>
    <t>17 - Outros profissionais de saúde</t>
  </si>
  <si>
    <t>SUPREMA L LIMA SOLUCOES E LOCACOES EIRELI ME</t>
  </si>
  <si>
    <t>LOCAÇÃODE AMBULÂNCIA</t>
  </si>
  <si>
    <t>https://ismep.org.br/wp-content/uploads/2022/02/CONTRATO-SUPREMA_compressed.pdf</t>
  </si>
  <si>
    <t>18 - Laboratório</t>
  </si>
  <si>
    <t>SINTESE LICENCIAMENTO</t>
  </si>
  <si>
    <t>LICENÇA DE USO DE SOFTRAW</t>
  </si>
  <si>
    <t>https://ismep.org.br/wp-content/uploads/2022/02/CONTRATO-SINTESE-UPA-OLINDA-ISMP_compressed-compactado.pdf</t>
  </si>
  <si>
    <t>19 - Alimentação/Dietas</t>
  </si>
  <si>
    <t>RGRAPH</t>
  </si>
  <si>
    <t>LOCAÇÃO DE IMPRESSORAS</t>
  </si>
  <si>
    <t>https://ismep.org.br/wp-content/uploads/2022/03/CONTRATO-RGRAPH-OLINDA_compressed.pdf</t>
  </si>
  <si>
    <t>20 - Locação de Ambulâncias</t>
  </si>
  <si>
    <t>JOSÉ PAULO C DA SILVA</t>
  </si>
  <si>
    <t xml:space="preserve">SERVIÇO DE INFRA ESTRUTURA DE REDE </t>
  </si>
  <si>
    <t>https://ismep.org.br/wp-content/uploads/2022/03/CONTRATO-CLAYMORE-OLINDA_compressed.pdf</t>
  </si>
  <si>
    <t>21 - Outras Pessoas Jurídicas</t>
  </si>
  <si>
    <t>PALAS INFORMÁTICA LTDA</t>
  </si>
  <si>
    <t>ASSINATURA DE SOFTARW</t>
  </si>
  <si>
    <t>https://ismep.org.br/wp-content/uploads/2022/03/CONTRATO-PALLAS-OLINDA_compressed.pdf</t>
  </si>
  <si>
    <t>22 - Médicos</t>
  </si>
  <si>
    <t>MEDCALL MERCANTIL DE APARELHAGEM MÉDICA</t>
  </si>
  <si>
    <t>FORNECIMENTO DE TIRAS REAGENTES PARA GLICOSÍMETRO</t>
  </si>
  <si>
    <t>https://ismep.org.br/wp-content/uploads/2022/04/CONTRATO-MEDCALL-OLINDA.pdf</t>
  </si>
  <si>
    <t>23 - Outros profissionais de saúde</t>
  </si>
  <si>
    <t>CG REFRIGERAÇÃO</t>
  </si>
  <si>
    <t>LOCAÇÃO DE AR CONDICIONADO</t>
  </si>
  <si>
    <t>https://ismep.org.br/wp-content/uploads/2022/03/CONTRATO-CG-OLIND_compressed.pdf</t>
  </si>
  <si>
    <t>24 - Pessoa Jurídica</t>
  </si>
  <si>
    <t xml:space="preserve">CLIME COMÉRCIO DE ELETRODOMÉSTICOS E ELETRÔNICOS </t>
  </si>
  <si>
    <t>LOCAÇÃO DE PURIFICADOR DE ÁGUA</t>
  </si>
  <si>
    <t>https://ismep.org.br/wp-content/uploads/2022/04/CONTRATO-CLIME-COMERCIO-OLINDA_compressed-1.pdf</t>
  </si>
  <si>
    <t>25 - Cooperativas</t>
  </si>
  <si>
    <t>CAETANO ALVES DA SILVA ME</t>
  </si>
  <si>
    <t>MANUTENÇÃO PREVENTIVA CONSULTÓRIO ODONTOLÓGICO</t>
  </si>
  <si>
    <t>https://ismep.org.br/wp-content/uploads/2022/04/CONTRATO-CAETANO-SILA-OLINDA_compressed.pdf</t>
  </si>
  <si>
    <t>26 - Lavanderia</t>
  </si>
  <si>
    <t>JOSÉ FRANCISCO DO MONTE GALVÃO JÚNIOR</t>
  </si>
  <si>
    <t>SERVIÇOS ESPECIALIZADOS EM TREINAMENTOS E AÇÕES GERENCIAIS</t>
  </si>
  <si>
    <t>https://ismep.org.br/wp-content/uploads/2022/04/CONTRATO-FRANCISCO-OLINDA_compressed.pdf</t>
  </si>
  <si>
    <t>27 - Serviços de Cozinha e Copeira</t>
  </si>
  <si>
    <t>PREVENTMED ATIVIDADES MÉDICAS</t>
  </si>
  <si>
    <t>SERVIÇOS MÉDICOS PLANTÕES</t>
  </si>
  <si>
    <t>https://ismep.org.br/wp-content/uploads/2022/05/CONTRATO-PREVENTMED-OLINDA.pdf</t>
  </si>
  <si>
    <t>28 - Outros</t>
  </si>
  <si>
    <t>QUALITY SAÚDE AMBIENTAL</t>
  </si>
  <si>
    <t>CONTROLE DE PRAGAS</t>
  </si>
  <si>
    <t>https://ismep.org.br/wp-content/uploads/2022/05/CONTRATO-QUALITY-OLINDA.pdf</t>
  </si>
  <si>
    <t>29 - Coleta de Lixo Hospitalar</t>
  </si>
  <si>
    <t>AS INFORMÁTICA</t>
  </si>
  <si>
    <t>LOCAÇÃO EQUIPAMENTO DE INFORMÁTICA</t>
  </si>
  <si>
    <t>https://ismep.org.br/wp-content/uploads/2022/05/CONTRATO-AS-OLINDA.pdf</t>
  </si>
  <si>
    <t>30 - Manutenção/Aluguel/Uso de Sistemas ou Softwares</t>
  </si>
  <si>
    <t>DELMONDES DANDA SERVIÇOS MÉDICOS</t>
  </si>
  <si>
    <t>https://ismep.org.br/wp-content/uploads/2022/05/CONTRATO-DELMONDES-OLINDA.pdf</t>
  </si>
  <si>
    <t>31 - Vigilância</t>
  </si>
  <si>
    <t xml:space="preserve">MM SERVIÇOS MÉDICOS </t>
  </si>
  <si>
    <t>https://ismep.org.br/wp-content/uploads/2022/05/CONTRATO-MM-SERVICOS-OLINDA.pdf</t>
  </si>
  <si>
    <t>32 - Consultorias e Treinamentos</t>
  </si>
  <si>
    <t xml:space="preserve">NOBREMED SERVIÇOS MÉDICOS </t>
  </si>
  <si>
    <t>https://ismep.org.br/wp-content/uploads/2022/05/CONTRATO-NOBREMED-OLINDA.pdf</t>
  </si>
  <si>
    <t>33 - Serviços Técnicos Profissionais</t>
  </si>
  <si>
    <t>GASTÃO SERVIÇOS MÉDICOS</t>
  </si>
  <si>
    <t>https://ismep.org.br/wp-content/uploads/2022/05/CONTRATO-GASTAO-OLINDA.pdf</t>
  </si>
  <si>
    <t>34 - Dedetização</t>
  </si>
  <si>
    <t>CLÍNICA MÉDICA DO ARARIPE</t>
  </si>
  <si>
    <t xml:space="preserve">GESTÃO MÉDICA ADMINISTRATIVA </t>
  </si>
  <si>
    <t>https://ismep.org.br/wp-content/uploads/2022/05/CONTRATO-CLINICA-MEDICA-OLINDA.pdf</t>
  </si>
  <si>
    <t>35 - Limpeza</t>
  </si>
  <si>
    <t>PLUS MED SAÚDE E SEGURANÇA DO TRABALHO</t>
  </si>
  <si>
    <t>SERVIÇOS DE SEGURANÇA DO TRABALHO</t>
  </si>
  <si>
    <t>https://ismep.org.br/wp-content/uploads/2022/05/CONTRATO-PLUS-MED-OLINDA_compressed.pdf</t>
  </si>
  <si>
    <t>36 - Outras Pessoas Jurídicas</t>
  </si>
  <si>
    <t>GESTAMB SOLUÇÕES AMBIENTAIS</t>
  </si>
  <si>
    <t>MANUTENÇÃO DE BIOESTAÇÃO ETE</t>
  </si>
  <si>
    <t>https://ismep.org.br/wp-content/uploads/2022/05/CONTRATO-GESTAMB-OLINDA_compressed.pdf</t>
  </si>
  <si>
    <t>37 - Equipamentos Médico-Hospitalar</t>
  </si>
  <si>
    <t>ARAÚJO E GUIMARÃES SERVIÇOS MÉDICOS</t>
  </si>
  <si>
    <t>https://ismep.org.br/wp-content/uploads/2022/05/CONTRATO-ARAUJO-E-GUIMARAES_compressed.pdf</t>
  </si>
  <si>
    <t>38 - Equipamentos de Informática</t>
  </si>
  <si>
    <t>DASCONT DIGITAL ASSESSORIA</t>
  </si>
  <si>
    <t>ADMINISTRAÇÃO DE PESSOAL</t>
  </si>
  <si>
    <t>https://ismep.org.br/wp-content/uploads/2022/05/CONTRATO-DASCONT-DIGITAL-OLINDA_compressed.pdf</t>
  </si>
  <si>
    <t>39 - Engenharia Clínica</t>
  </si>
  <si>
    <t>GABRIELA DRIELY DA SILVA</t>
  </si>
  <si>
    <t>JARDINAGEM</t>
  </si>
  <si>
    <t>https://ismep.org.br/wp-content/uploads/2022/05/CONTRATO-GABRIELA-DRIELLY-OLINDA_compressed.pdf</t>
  </si>
  <si>
    <t>40 - Outros</t>
  </si>
  <si>
    <t>PH CONTABILIDADE</t>
  </si>
  <si>
    <t>ASSESSORIA CONTÁBIL</t>
  </si>
  <si>
    <t>https://ismep.org.br/wp-content/uploads/2022/04/CONTRATO-HP-CONTABILIDADE-OLINDA.pdf</t>
  </si>
  <si>
    <t>41 - Reparo e Manutenção de Bens Imóveis</t>
  </si>
  <si>
    <t>AIR LIQUID</t>
  </si>
  <si>
    <t>LOCAÇÃO EQUIPAMENTO MÉDICO</t>
  </si>
  <si>
    <t>https://ismep.org.br/wp-content/uploads/2022/04/CONTRATO-AIRLIQUIDE-OLINDA.pdf</t>
  </si>
  <si>
    <t>42 - Reparo e Manutenção de Veículos</t>
  </si>
  <si>
    <t>RODRIGO ALMENDRA E ADVOGADOS</t>
  </si>
  <si>
    <t>ASSESSORIA JURÍDICA</t>
  </si>
  <si>
    <t>https://ismep.org.br/wp-content/uploads/2022/04/CONTRATO-RODRIGO-ALMENDRA-OLINDA.pdf</t>
  </si>
  <si>
    <t>43 - Reparo e Manutenção de Bens Móveis de Outras Naturezas</t>
  </si>
  <si>
    <t>PIXEON MEDICAL</t>
  </si>
  <si>
    <t>ALUGUEL DE SOFTWARES</t>
  </si>
  <si>
    <t>https://ismep.org.br/wp-content/uploads/2022/05/CONTRATO-PIXEON-OLINDA_compressed.pdf</t>
  </si>
  <si>
    <t>CLINICALI SERVIÇOS MÉDICOS</t>
  </si>
  <si>
    <t>https://ismep.org.br/wp-content/uploads/2022/06/CONTRATO-CLINICALLY-OLINDA_compressed.pdf</t>
  </si>
  <si>
    <t>FÁBIO H N N ALVES</t>
  </si>
  <si>
    <t>https://ismep.org.br/wp-content/uploads/2022/06/CONTRATO-FABIO-OLINDA_compressed.pdf</t>
  </si>
  <si>
    <t>INTEGREMED SERVIÇOS MÉDICOS</t>
  </si>
  <si>
    <t>https://ismep.org.br/wp-content/uploads/2022/06/CONTRATO-INTEGREMED-OLINDA_compressed.pdf</t>
  </si>
  <si>
    <t>RC CONCULTORIA MÉDICA LTDA</t>
  </si>
  <si>
    <t>https://ismep.org.br/wp-content/uploads/2022/06/CONTRATO-RC-CONSULTORIA-OLINDA.pdf</t>
  </si>
  <si>
    <t>GSLS E F CONSULTORIA</t>
  </si>
  <si>
    <t>https://ismep.org.br/wp-content/uploads/2022/06/CONTRATO-GSLS-OLINDA.pdf</t>
  </si>
  <si>
    <t>NEUROAGRESTE SERVIÇOS MÉDICOS</t>
  </si>
  <si>
    <t>https://ismep.org.br/wp-content/uploads/2022/06/CONTRATO-NEUROAGRESTE-BARRA.pdf</t>
  </si>
  <si>
    <t>ONLINE CERTIFICADORA</t>
  </si>
  <si>
    <t>SERVIÇO DE CERTIFICAÇÃO DIGITAL</t>
  </si>
  <si>
    <t>https://ismep.org.br/wp-content/uploads/2022/06/Contrato-Certificado-Digital-INSTITUTO-SOCIAL-DAS-MEDIANEIRAS-DA-PAZ-UPA-OLINDA-VersaoImpressao.pdf</t>
  </si>
  <si>
    <t>RS SOLUÇÕES EM REFEIÇÕES EIRELI</t>
  </si>
  <si>
    <t>FORNECIMENTO DE REFEIÇÕES E DIETAS</t>
  </si>
  <si>
    <t>https://ismep.org.br/wp-content/uploads/2022/07/CONTRATO-RS-SOLUCOES-OLINDA_compressed.pdf</t>
  </si>
  <si>
    <t>ALONETEC IMPORTAÇÃO E SERVIÇOS DE EQUIP DE INFORMÁTICA</t>
  </si>
  <si>
    <t>COMODATO DE EQUIPAMENTOS DE SEGURANÇA</t>
  </si>
  <si>
    <t>https://ismep.org.br/wp-content/uploads/2022/07/CONTRATO-ALONETEC-OLINDA_compressed.pdf</t>
  </si>
  <si>
    <t>PRO RAD</t>
  </si>
  <si>
    <t>SERVIÇO DE PROTEÇÃO RADIOLÓGICA</t>
  </si>
  <si>
    <t>https://ismep.org.br/wp-content/uploads/2022/07/Contrato-Assinado-PRO-RAD-2022.pdf</t>
  </si>
  <si>
    <t>RAVA SERVIÇOS MÉDICOS</t>
  </si>
  <si>
    <t>https://ismep.org.br/wp-content/uploads/2022/06/CONTRATO-RAVA-SERVICOS-MEDICOS-OLINDA.pdf</t>
  </si>
  <si>
    <t>PRIMEMED SERVIÇOS MÉDICOS</t>
  </si>
  <si>
    <t>https://ismep.org.br/wp-content/uploads/2022/06/CONTRATO-PRIMEMED-SERVICOS-OLINDA.pdf</t>
  </si>
  <si>
    <t>FERNANDES MEDICAL LTDA</t>
  </si>
  <si>
    <t>https://ismep.org.br/wp-content/uploads/2022/06/CONTRATO-FERNANDES-MEDICAL-OLINDA.pdf</t>
  </si>
  <si>
    <t>DR HUGO OLIVEIRA DA HORA</t>
  </si>
  <si>
    <t>LAVEBRAS GESTÃO DE TEXTEIS</t>
  </si>
  <si>
    <t>LOCAÇÃO DE ENXOVAL HOSPITALAR</t>
  </si>
  <si>
    <t>https://ismep.org.br/wp-content/uploads/2022/06/9329_Upa_Olinda-_ISMEP_-_Requisicao_de_assi_compressed.pdf</t>
  </si>
  <si>
    <t>ACYOLI SERVIÇOS DE SAÚDE LTDA</t>
  </si>
  <si>
    <t>https://ismep.org.br/wp-content/uploads/2022/07/CONTRATO-ACIOLI-OLINDA.pdf</t>
  </si>
  <si>
    <t>GLOBALMED ATIVIDADES MÉDICAS</t>
  </si>
  <si>
    <t>https://ismep.org.br/wp-content/uploads/2022/07/CONTRATO-GLBALMED-OLINDA.pdf</t>
  </si>
  <si>
    <t>MEDICALMED ATIVIDADES MÉDICAS</t>
  </si>
  <si>
    <t>https://ismep.org.br/wp-content/uploads/2022/07/CONTRATO-MEDICALMED-OLINDA.pdf</t>
  </si>
  <si>
    <t>13409775000167</t>
  </si>
  <si>
    <t>LINUS LOG LOGISTICA</t>
  </si>
  <si>
    <t>SERVICOS DE ARMAZENAGEM DE ARQUIVOS</t>
  </si>
  <si>
    <t>https://ismep.org.br/wp-content/uploads/2022/09/Contrato-ISMEP-UPA-OLINDA.pdf</t>
  </si>
  <si>
    <t>47200199000165</t>
  </si>
  <si>
    <t>ASAUDE SERVICOS MEDICOS</t>
  </si>
  <si>
    <t>https://ismep.org.br/wp-content/uploads/2022/08/CONTRATO-ASAUDE-SERVICOS-MEDICOS_compressed.pdf</t>
  </si>
  <si>
    <t>01182576000180</t>
  </si>
  <si>
    <t>CENTRO MEDICO DE UBAIAS</t>
  </si>
  <si>
    <t>https://ismep.org.br/wp-content/uploads/2022/05/CONTRATO-CENTRO-MEDICO-OLINDA_compressed.pdf</t>
  </si>
  <si>
    <t>47159170000187</t>
  </si>
  <si>
    <t>DEO MAX MEDICAL</t>
  </si>
  <si>
    <t>https://ismep.org.br/wp-content/uploads/2022/08/CONTRATO-DEO-MAX-MEDICAL_compressed.pdf</t>
  </si>
  <si>
    <t>47638850000183</t>
  </si>
  <si>
    <t>DIAGNOSTICOS SAO BENEDITO</t>
  </si>
  <si>
    <t>https://ismep.org.br/wp-content/uploads/2022/09/CONTRATO-DIAGNOSTICO-SAO-BENEDITO.pdf</t>
  </si>
  <si>
    <t>47173444000192</t>
  </si>
  <si>
    <t>DSE ATENDIMENTO MEDICO</t>
  </si>
  <si>
    <t>https://ismep.org.br/wp-content/uploads/2022/08/CONTRATO-DSE-ATENDIMENTO_compressed.pdf</t>
  </si>
  <si>
    <t>02751464000165</t>
  </si>
  <si>
    <t>ODONTOGROUP ODONTOLOGIA</t>
  </si>
  <si>
    <t>PLANOS DE SAUDE ODONTOLOGICO</t>
  </si>
  <si>
    <t>https://ismep.org.br/wp-content/uploads/2022/09/CONTRATO-EMPRESARIAL-ISMEP-Clicksign-1-1.pdf</t>
  </si>
  <si>
    <t>42566101000174</t>
  </si>
  <si>
    <t>F DE ARAUJO CAZZOLI</t>
  </si>
  <si>
    <t>https://ismep.org.br/wp-content/uploads/2022/09/CONTRATO-F.-DE-ARAUJO-CAZZOLI-1.pdf</t>
  </si>
  <si>
    <t>41422801000122</t>
  </si>
  <si>
    <t>GT FORTE VIGILANCIA</t>
  </si>
  <si>
    <t>ATIVIDADE DE VIGILANCIA E SEGURANCA ARMADA</t>
  </si>
  <si>
    <t>https://ismep.org.br/wp-content/uploads/2022/07/CONTRATO-GT-FORTE-OLINDA.pdf</t>
  </si>
  <si>
    <t>38082924000157</t>
  </si>
  <si>
    <t>JRC SERVICOS MEDICOS</t>
  </si>
  <si>
    <t>https://ismep.org.br/wp-content/uploads/2022/08/CONTRATO-JRC-SERVICOS-MEDICOS_compressed.pdf</t>
  </si>
  <si>
    <t>26245293000160</t>
  </si>
  <si>
    <t>LS PERNAMBUCO</t>
  </si>
  <si>
    <t>https://ismep.org.br/wp-content/uploads/2022/07/CONTRATO-LS-PERNAMBUCO-OLINDA.pdf</t>
  </si>
  <si>
    <t>46797782000132</t>
  </si>
  <si>
    <t>MARCOS GOMES</t>
  </si>
  <si>
    <t>CONSULTORIA EM TECNOLOGIA DA INFORMACAO</t>
  </si>
  <si>
    <t>https://ismep.org.br/wp-content/uploads/2022/09/CONTRATO-MARCOS-GOMES_compressed.pdf</t>
  </si>
  <si>
    <t>46966732000131</t>
  </si>
  <si>
    <t>MARIA CLARA SERVICOS MEDICO</t>
  </si>
  <si>
    <t>https://ismep.org.br/wp-content/uploads/2022/07/CONTRATO-MARIA-CLARA-OLINDA.pdf</t>
  </si>
  <si>
    <t>01141468000169</t>
  </si>
  <si>
    <t>MEDICALL COMERCIO</t>
  </si>
  <si>
    <t>MANUTENCAO DE EQUIP DE IRRADIACAO</t>
  </si>
  <si>
    <t>46400282000115</t>
  </si>
  <si>
    <t>MONTE SINAI SERVICOS</t>
  </si>
  <si>
    <t>https://ismep.org.br/wp-content/uploads/2022/09/CONTRATO-MONTE-SINAI-SERVICOS.pdf</t>
  </si>
  <si>
    <t>38406337000176</t>
  </si>
  <si>
    <t>MVS ENGENHARIA CLINICA</t>
  </si>
  <si>
    <t>MANUTENCAO E REPARACAO DE EQUIP E APARELHOS</t>
  </si>
  <si>
    <t>https://ismep.org.br/wp-content/uploads/2022/04/CONTRATO-MVS-OLINDA.pdf</t>
  </si>
  <si>
    <t>29590962000200</t>
  </si>
  <si>
    <t>OUT CLINIC SERVICOS</t>
  </si>
  <si>
    <t>https://ismep.org.br/wp-content/uploads/2022/07/CONTRATO-OUT-CLINIC-OLINDA.pdf</t>
  </si>
  <si>
    <t>10816775000274</t>
  </si>
  <si>
    <t>INSPETORIA SALESIANA</t>
  </si>
  <si>
    <t>SERV DE ASSISTENCIA  SOCIAL SEM ALOJAMENTO</t>
  </si>
  <si>
    <t>https://ismep.org.br/wp-content/uploads/2022/09/CONVENIO-JOVENS-APRENDIZES_compressed.pdf</t>
  </si>
  <si>
    <t>18150986000141</t>
  </si>
  <si>
    <t>PORTO SEGUROS AUTO</t>
  </si>
  <si>
    <t>CORRETORES E AGENTES DE SAUDE</t>
  </si>
  <si>
    <t>https://ismep.org.br/wp-content/uploads/2022/05/SEGURO-AMBULANCIA-OLINDA.pdf</t>
  </si>
  <si>
    <t>40554268000190</t>
  </si>
  <si>
    <t>RC CONSULTORIA MED1 LTDA</t>
  </si>
  <si>
    <t>SERVICOS MEDICOS PLANTOES</t>
  </si>
  <si>
    <t>https://ismep.org.br/wp-content/uploads/2022/10/CONTRATO-RC-CONSULTORIA.pdf</t>
  </si>
  <si>
    <t>34033631000129</t>
  </si>
  <si>
    <t>PRIMEMED SERVICOS MEDICOS</t>
  </si>
  <si>
    <t>https://ismep.org.br/wp-content/uploads/2022/10/Contrato-PrimeMed-Servicos_compressed.pdf</t>
  </si>
  <si>
    <t>36710076000158</t>
  </si>
  <si>
    <t>APS APOIO ADMINISTRATIVO</t>
  </si>
  <si>
    <t>PRESTADOR DE SERVICOS ADMINISTRATIVO</t>
  </si>
  <si>
    <t>https://ismep.org.br/wp-content/uploads/2022/10/CONTRATO-APS-APOIO_compressed-1.pdf</t>
  </si>
  <si>
    <t>12486871000146</t>
  </si>
  <si>
    <t>ROBSON MATOS DE ALBUQUERQUE</t>
  </si>
  <si>
    <t>MANUTENCAO PREVENT E CORRET DE EQUIP HOSPT</t>
  </si>
  <si>
    <t>https://ismep.org.br/wp-content/uploads/2022/10/CONTRATO-ROBSON-MATOS_compressed.pdf</t>
  </si>
  <si>
    <t>30370434000144</t>
  </si>
  <si>
    <t>CARMEN JATOBA PRESTACAO DE SERV</t>
  </si>
  <si>
    <t>https://ismep.org.br/wp-content/uploads/2022/10/Contrato-Carmem-Jatoba_compressed.pdf</t>
  </si>
  <si>
    <t>47119589000105</t>
  </si>
  <si>
    <t>DANIELA ALENCAR DE MENEZES MEDICA</t>
  </si>
  <si>
    <t>https://ismep.org.br/wp-content/uploads/2022/10/CONTRATO-DANIELA-ALENCAR_compressed.pdf</t>
  </si>
  <si>
    <t>42557640000147</t>
  </si>
  <si>
    <t>MEDICINA DIAGNOSTICA DO RECIFE</t>
  </si>
  <si>
    <t>https://ismep.org.br/wp-content/uploads/2022/10/CONTRATO-MEDICINA-DIAGNOSTICA-DO-RECIFE-1.pdf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</si>
</sst>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OLINDA/09%20Setembro/SEI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32BA-02F9-48DD-928A-4F4D2468E4E8}">
  <sheetPr>
    <tabColor indexed="13"/>
  </sheetPr>
  <dimension ref="A1:V992"/>
  <sheetViews>
    <sheetView showGridLines="0" tabSelected="1" topLeftCell="A56" zoomScale="90" zoomScaleNormal="90" workbookViewId="0">
      <selection activeCell="B63" sqref="B63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hidden="1" customWidth="1"/>
    <col min="6" max="6" width="29.109375" style="20" hidden="1" customWidth="1"/>
    <col min="7" max="7" width="28.6640625" style="20" hidden="1" customWidth="1"/>
    <col min="8" max="8" width="32.33203125" style="21" hidden="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10739225002161</v>
      </c>
      <c r="B2" s="5" t="s">
        <v>9</v>
      </c>
      <c r="C2" s="6">
        <v>58426628000133</v>
      </c>
      <c r="D2" s="7" t="s">
        <v>10</v>
      </c>
      <c r="E2" s="8" t="s">
        <v>11</v>
      </c>
      <c r="F2" s="9">
        <v>44623</v>
      </c>
      <c r="G2" s="9">
        <v>44988</v>
      </c>
      <c r="H2" s="10">
        <v>4400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10739225002161</v>
      </c>
      <c r="B3" s="5" t="s">
        <v>9</v>
      </c>
      <c r="C3" s="6">
        <v>38404090000159</v>
      </c>
      <c r="D3" s="7" t="s">
        <v>13</v>
      </c>
      <c r="E3" s="8" t="s">
        <v>14</v>
      </c>
      <c r="F3" s="9">
        <v>44593</v>
      </c>
      <c r="G3" s="9">
        <v>44958</v>
      </c>
      <c r="H3" s="12">
        <v>4000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10739225002161</v>
      </c>
      <c r="B4" s="5" t="s">
        <v>9</v>
      </c>
      <c r="C4" s="6">
        <v>3313161000123</v>
      </c>
      <c r="D4" s="7" t="s">
        <v>17</v>
      </c>
      <c r="E4" s="8" t="s">
        <v>18</v>
      </c>
      <c r="F4" s="9">
        <v>44593</v>
      </c>
      <c r="G4" s="9">
        <v>44958</v>
      </c>
      <c r="H4" s="14">
        <v>45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10739225002161</v>
      </c>
      <c r="B5" s="5" t="s">
        <v>9</v>
      </c>
      <c r="C5" s="6">
        <v>22166193000198</v>
      </c>
      <c r="D5" s="7" t="s">
        <v>21</v>
      </c>
      <c r="E5" s="8" t="s">
        <v>22</v>
      </c>
      <c r="F5" s="9">
        <v>44580</v>
      </c>
      <c r="G5" s="9">
        <v>45676</v>
      </c>
      <c r="H5" s="12">
        <v>850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10739225002161</v>
      </c>
      <c r="B6" s="5" t="s">
        <v>9</v>
      </c>
      <c r="C6" s="6">
        <v>24801362000140</v>
      </c>
      <c r="D6" s="7" t="s">
        <v>25</v>
      </c>
      <c r="E6" s="8" t="s">
        <v>26</v>
      </c>
      <c r="F6" s="9">
        <v>44593</v>
      </c>
      <c r="G6" s="9">
        <v>44958</v>
      </c>
      <c r="H6" s="12">
        <v>4975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10739225002161</v>
      </c>
      <c r="B7" s="5" t="s">
        <v>9</v>
      </c>
      <c r="C7" s="6">
        <v>23107889000106</v>
      </c>
      <c r="D7" s="7" t="s">
        <v>29</v>
      </c>
      <c r="E7" s="8" t="s">
        <v>30</v>
      </c>
      <c r="F7" s="9">
        <v>44593</v>
      </c>
      <c r="G7" s="9">
        <v>44958</v>
      </c>
      <c r="H7" s="12">
        <v>6060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10739225002161</v>
      </c>
      <c r="B8" s="5" t="s">
        <v>9</v>
      </c>
      <c r="C8" s="6">
        <v>34252696000165</v>
      </c>
      <c r="D8" s="7" t="s">
        <v>33</v>
      </c>
      <c r="E8" s="8" t="s">
        <v>34</v>
      </c>
      <c r="F8" s="9">
        <v>44593</v>
      </c>
      <c r="G8" s="9">
        <v>44958</v>
      </c>
      <c r="H8" s="12">
        <v>1250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10739225002161</v>
      </c>
      <c r="B9" s="5" t="s">
        <v>9</v>
      </c>
      <c r="C9" s="6">
        <v>24380578002041</v>
      </c>
      <c r="D9" s="7" t="s">
        <v>37</v>
      </c>
      <c r="E9" s="8" t="s">
        <v>38</v>
      </c>
      <c r="F9" s="9">
        <v>44593</v>
      </c>
      <c r="G9" s="9">
        <v>44958</v>
      </c>
      <c r="H9" s="12">
        <v>2.419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10739225002161</v>
      </c>
      <c r="B10" s="5" t="s">
        <v>9</v>
      </c>
      <c r="C10" s="6">
        <v>24380578002041</v>
      </c>
      <c r="D10" s="7" t="s">
        <v>37</v>
      </c>
      <c r="E10" s="8" t="s">
        <v>41</v>
      </c>
      <c r="F10" s="9">
        <v>44593</v>
      </c>
      <c r="G10" s="9">
        <v>44958</v>
      </c>
      <c r="H10" s="12">
        <v>870</v>
      </c>
      <c r="I10" s="11" t="s">
        <v>39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10739225002161</v>
      </c>
      <c r="B11" s="5" t="s">
        <v>9</v>
      </c>
      <c r="C11" s="6">
        <v>24380578002041</v>
      </c>
      <c r="D11" s="7" t="s">
        <v>37</v>
      </c>
      <c r="E11" s="8" t="s">
        <v>43</v>
      </c>
      <c r="F11" s="9">
        <v>44593</v>
      </c>
      <c r="G11" s="9">
        <v>44958</v>
      </c>
      <c r="H11" s="12">
        <v>300</v>
      </c>
      <c r="I11" s="11" t="s">
        <v>39</v>
      </c>
      <c r="V11" s="15" t="s">
        <v>44</v>
      </c>
    </row>
    <row r="12" spans="1:22" s="13" customFormat="1" ht="20.25" customHeight="1" x14ac:dyDescent="0.2">
      <c r="A12" s="4">
        <f>IFERROR(VLOOKUP(B12,'[1]DADOS (OCULTAR)'!$Q$3:$S$133,3,0),"")</f>
        <v>10739225002161</v>
      </c>
      <c r="B12" s="5" t="s">
        <v>9</v>
      </c>
      <c r="C12" s="6">
        <v>11863530000180</v>
      </c>
      <c r="D12" s="7" t="s">
        <v>45</v>
      </c>
      <c r="E12" s="8" t="s">
        <v>46</v>
      </c>
      <c r="F12" s="9">
        <v>44593</v>
      </c>
      <c r="G12" s="9">
        <v>44958</v>
      </c>
      <c r="H12" s="12">
        <v>47</v>
      </c>
      <c r="I12" s="11" t="s">
        <v>47</v>
      </c>
      <c r="V12" s="15" t="s">
        <v>48</v>
      </c>
    </row>
    <row r="13" spans="1:22" s="13" customFormat="1" ht="20.25" customHeight="1" x14ac:dyDescent="0.2">
      <c r="A13" s="4">
        <f>IFERROR(VLOOKUP(B13,'[1]DADOS (OCULTAR)'!$Q$3:$S$133,3,0),"")</f>
        <v>10739225002161</v>
      </c>
      <c r="B13" s="5" t="s">
        <v>9</v>
      </c>
      <c r="C13" s="6">
        <v>14543772000184</v>
      </c>
      <c r="D13" s="7" t="s">
        <v>49</v>
      </c>
      <c r="E13" s="8" t="s">
        <v>50</v>
      </c>
      <c r="F13" s="9">
        <v>44593</v>
      </c>
      <c r="G13" s="9">
        <v>44958</v>
      </c>
      <c r="H13" s="12">
        <v>750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10739225002161</v>
      </c>
      <c r="B14" s="5" t="s">
        <v>9</v>
      </c>
      <c r="C14" s="6">
        <v>31145185000156</v>
      </c>
      <c r="D14" s="7" t="s">
        <v>53</v>
      </c>
      <c r="E14" s="8" t="s">
        <v>54</v>
      </c>
      <c r="F14" s="9">
        <v>44593</v>
      </c>
      <c r="G14" s="9">
        <v>44958</v>
      </c>
      <c r="H14" s="12">
        <v>40035.4</v>
      </c>
      <c r="I14" s="11" t="s">
        <v>55</v>
      </c>
      <c r="V14" s="15" t="s">
        <v>56</v>
      </c>
    </row>
    <row r="15" spans="1:22" s="13" customFormat="1" ht="20.25" customHeight="1" x14ac:dyDescent="0.2">
      <c r="A15" s="4">
        <f>IFERROR(VLOOKUP(B15,'[1]DADOS (OCULTAR)'!$Q$3:$S$133,3,0),"")</f>
        <v>10739225002161</v>
      </c>
      <c r="B15" s="5" t="s">
        <v>9</v>
      </c>
      <c r="C15" s="6">
        <v>1545203000126</v>
      </c>
      <c r="D15" s="7" t="s">
        <v>57</v>
      </c>
      <c r="E15" s="8" t="s">
        <v>58</v>
      </c>
      <c r="F15" s="9">
        <v>44600</v>
      </c>
      <c r="G15" s="9">
        <v>44965</v>
      </c>
      <c r="H15" s="12">
        <v>16.329999999999998</v>
      </c>
      <c r="I15" s="11" t="s">
        <v>59</v>
      </c>
      <c r="V15" s="15" t="s">
        <v>60</v>
      </c>
    </row>
    <row r="16" spans="1:22" s="13" customFormat="1" ht="20.25" customHeight="1" x14ac:dyDescent="0.2">
      <c r="A16" s="4">
        <f>IFERROR(VLOOKUP(B16,'[1]DADOS (OCULTAR)'!$Q$3:$S$133,3,0),"")</f>
        <v>10739225002161</v>
      </c>
      <c r="B16" s="5" t="s">
        <v>9</v>
      </c>
      <c r="C16" s="6">
        <v>11343756000150</v>
      </c>
      <c r="D16" s="7" t="s">
        <v>61</v>
      </c>
      <c r="E16" s="8" t="s">
        <v>62</v>
      </c>
      <c r="F16" s="9">
        <v>44593</v>
      </c>
      <c r="G16" s="9">
        <v>44958</v>
      </c>
      <c r="H16" s="12">
        <v>350</v>
      </c>
      <c r="I16" s="11" t="s">
        <v>63</v>
      </c>
      <c r="V16" s="15" t="s">
        <v>64</v>
      </c>
    </row>
    <row r="17" spans="1:22" s="13" customFormat="1" ht="20.25" customHeight="1" x14ac:dyDescent="0.2">
      <c r="A17" s="4">
        <f>IFERROR(VLOOKUP(B17,'[1]DADOS (OCULTAR)'!$Q$3:$S$133,3,0),"")</f>
        <v>10739225002161</v>
      </c>
      <c r="B17" s="5" t="s">
        <v>9</v>
      </c>
      <c r="C17" s="6">
        <v>28637117000108</v>
      </c>
      <c r="D17" s="7" t="s">
        <v>65</v>
      </c>
      <c r="E17" s="8" t="s">
        <v>66</v>
      </c>
      <c r="F17" s="9">
        <v>44593</v>
      </c>
      <c r="G17" s="9">
        <v>44958</v>
      </c>
      <c r="H17" s="12">
        <v>11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10739225002161</v>
      </c>
      <c r="B18" s="5" t="s">
        <v>9</v>
      </c>
      <c r="C18" s="6">
        <v>10229013000190</v>
      </c>
      <c r="D18" s="7" t="s">
        <v>69</v>
      </c>
      <c r="E18" s="8" t="s">
        <v>70</v>
      </c>
      <c r="F18" s="9">
        <v>44593</v>
      </c>
      <c r="G18" s="9">
        <v>44958</v>
      </c>
      <c r="H18" s="12">
        <v>49187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10739225002161</v>
      </c>
      <c r="B19" s="5" t="s">
        <v>9</v>
      </c>
      <c r="C19" s="6">
        <v>32085944000103</v>
      </c>
      <c r="D19" s="7" t="s">
        <v>73</v>
      </c>
      <c r="E19" s="8" t="s">
        <v>74</v>
      </c>
      <c r="F19" s="9">
        <v>44593</v>
      </c>
      <c r="G19" s="9">
        <v>44958</v>
      </c>
      <c r="H19" s="12">
        <v>2500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10739225002161</v>
      </c>
      <c r="B20" s="5" t="s">
        <v>9</v>
      </c>
      <c r="C20" s="6">
        <v>1699696000159</v>
      </c>
      <c r="D20" s="7" t="s">
        <v>77</v>
      </c>
      <c r="E20" s="8" t="s">
        <v>78</v>
      </c>
      <c r="F20" s="9">
        <v>44593</v>
      </c>
      <c r="G20" s="9">
        <v>44958</v>
      </c>
      <c r="H20" s="12">
        <v>77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10739225002161</v>
      </c>
      <c r="B21" s="5" t="s">
        <v>9</v>
      </c>
      <c r="C21" s="6">
        <v>33174692000143</v>
      </c>
      <c r="D21" s="7" t="s">
        <v>81</v>
      </c>
      <c r="E21" s="8" t="s">
        <v>82</v>
      </c>
      <c r="F21" s="9">
        <v>44593</v>
      </c>
      <c r="G21" s="9">
        <v>44958</v>
      </c>
      <c r="H21" s="12">
        <v>1060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10739225002161</v>
      </c>
      <c r="B22" s="5" t="s">
        <v>9</v>
      </c>
      <c r="C22" s="6">
        <v>16783034000130</v>
      </c>
      <c r="D22" s="7" t="s">
        <v>85</v>
      </c>
      <c r="E22" s="8" t="s">
        <v>86</v>
      </c>
      <c r="F22" s="9">
        <v>44592</v>
      </c>
      <c r="G22" s="9">
        <v>44957</v>
      </c>
      <c r="H22" s="12">
        <v>1500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10739225002161</v>
      </c>
      <c r="B23" s="5" t="s">
        <v>9</v>
      </c>
      <c r="C23" s="6">
        <v>10279299000119</v>
      </c>
      <c r="D23" s="7" t="s">
        <v>89</v>
      </c>
      <c r="E23" s="8" t="s">
        <v>90</v>
      </c>
      <c r="F23" s="9">
        <v>44593</v>
      </c>
      <c r="G23" s="9">
        <v>44958</v>
      </c>
      <c r="H23" s="12">
        <v>0.04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10739225002161</v>
      </c>
      <c r="B24" s="5" t="s">
        <v>9</v>
      </c>
      <c r="C24" s="6">
        <v>20278964000103</v>
      </c>
      <c r="D24" s="7" t="s">
        <v>93</v>
      </c>
      <c r="E24" s="8" t="s">
        <v>94</v>
      </c>
      <c r="F24" s="9">
        <v>44593</v>
      </c>
      <c r="G24" s="9">
        <v>44958</v>
      </c>
      <c r="H24" s="12">
        <v>1000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10739225002161</v>
      </c>
      <c r="B25" s="5" t="s">
        <v>9</v>
      </c>
      <c r="C25" s="6">
        <v>69920213000138</v>
      </c>
      <c r="D25" s="7" t="s">
        <v>97</v>
      </c>
      <c r="E25" s="8" t="s">
        <v>98</v>
      </c>
      <c r="F25" s="9">
        <v>44593</v>
      </c>
      <c r="G25" s="9">
        <v>44958</v>
      </c>
      <c r="H25" s="12">
        <v>250.2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10739225002161</v>
      </c>
      <c r="B26" s="5" t="s">
        <v>9</v>
      </c>
      <c r="C26" s="6">
        <v>10739225002242</v>
      </c>
      <c r="D26" s="7" t="s">
        <v>101</v>
      </c>
      <c r="E26" s="8" t="s">
        <v>102</v>
      </c>
      <c r="F26" s="9">
        <v>44593</v>
      </c>
      <c r="G26" s="9">
        <v>44958</v>
      </c>
      <c r="H26" s="12">
        <v>25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10739225002161</v>
      </c>
      <c r="B27" s="5" t="s">
        <v>9</v>
      </c>
      <c r="C27" s="6">
        <v>26081685000131</v>
      </c>
      <c r="D27" s="7" t="s">
        <v>105</v>
      </c>
      <c r="E27" s="8" t="s">
        <v>106</v>
      </c>
      <c r="F27" s="9">
        <v>44593</v>
      </c>
      <c r="G27" s="9">
        <v>44958</v>
      </c>
      <c r="H27" s="12">
        <v>3585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10739225002161</v>
      </c>
      <c r="B28" s="5" t="s">
        <v>9</v>
      </c>
      <c r="C28" s="6">
        <v>11860728000100</v>
      </c>
      <c r="D28" s="7" t="s">
        <v>109</v>
      </c>
      <c r="E28" s="8" t="s">
        <v>110</v>
      </c>
      <c r="F28" s="9">
        <v>44621</v>
      </c>
      <c r="G28" s="9">
        <v>44986</v>
      </c>
      <c r="H28" s="12">
        <v>65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10739225002161</v>
      </c>
      <c r="B29" s="5" t="s">
        <v>9</v>
      </c>
      <c r="C29" s="6">
        <v>12067307000199</v>
      </c>
      <c r="D29" s="7" t="s">
        <v>113</v>
      </c>
      <c r="E29" s="8" t="s">
        <v>114</v>
      </c>
      <c r="F29" s="9">
        <v>44621</v>
      </c>
      <c r="G29" s="9">
        <v>44986</v>
      </c>
      <c r="H29" s="12">
        <v>800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10739225002161</v>
      </c>
      <c r="B30" s="5" t="s">
        <v>9</v>
      </c>
      <c r="C30" s="6">
        <v>44820600000171</v>
      </c>
      <c r="D30" s="7" t="s">
        <v>117</v>
      </c>
      <c r="E30" s="8" t="s">
        <v>118</v>
      </c>
      <c r="F30" s="9">
        <v>44593</v>
      </c>
      <c r="G30" s="9">
        <v>44635</v>
      </c>
      <c r="H30" s="12">
        <v>7500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10739225002161</v>
      </c>
      <c r="B31" s="5" t="s">
        <v>9</v>
      </c>
      <c r="C31" s="6">
        <v>40924886000184</v>
      </c>
      <c r="D31" s="16" t="s">
        <v>121</v>
      </c>
      <c r="E31" s="8" t="s">
        <v>122</v>
      </c>
      <c r="F31" s="9">
        <v>44623</v>
      </c>
      <c r="G31" s="9">
        <v>44988</v>
      </c>
      <c r="H31" s="12">
        <v>1125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10739225002161</v>
      </c>
      <c r="B32" s="5" t="s">
        <v>9</v>
      </c>
      <c r="C32" s="6">
        <v>10333266000100</v>
      </c>
      <c r="D32" s="7" t="s">
        <v>125</v>
      </c>
      <c r="E32" s="8" t="s">
        <v>126</v>
      </c>
      <c r="F32" s="9">
        <v>44682</v>
      </c>
      <c r="G32" s="9">
        <v>45047</v>
      </c>
      <c r="H32" s="12">
        <v>190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10739225002161</v>
      </c>
      <c r="B33" s="5" t="s">
        <v>9</v>
      </c>
      <c r="C33" s="6">
        <v>44283333000574</v>
      </c>
      <c r="D33" s="7" t="s">
        <v>129</v>
      </c>
      <c r="E33" s="8" t="s">
        <v>130</v>
      </c>
      <c r="F33" s="9">
        <v>44606</v>
      </c>
      <c r="G33" s="9">
        <v>44971</v>
      </c>
      <c r="H33" s="12">
        <v>440</v>
      </c>
      <c r="I33" s="11" t="s">
        <v>131</v>
      </c>
      <c r="V33" s="15" t="s">
        <v>132</v>
      </c>
    </row>
    <row r="34" spans="1:22" s="13" customFormat="1" ht="20.25" customHeight="1" x14ac:dyDescent="0.2">
      <c r="A34" s="4">
        <f>IFERROR(VLOOKUP(B34,'[1]DADOS (OCULTAR)'!$Q$3:$S$133,3,0),"")</f>
        <v>10739225002161</v>
      </c>
      <c r="B34" s="5" t="s">
        <v>9</v>
      </c>
      <c r="C34" s="6">
        <v>40125375000100</v>
      </c>
      <c r="D34" s="7" t="s">
        <v>133</v>
      </c>
      <c r="E34" s="8" t="s">
        <v>122</v>
      </c>
      <c r="F34" s="9">
        <v>44594</v>
      </c>
      <c r="G34" s="9">
        <v>44959</v>
      </c>
      <c r="H34" s="12">
        <v>1125</v>
      </c>
      <c r="I34" s="11" t="s">
        <v>134</v>
      </c>
      <c r="V34" s="15" t="s">
        <v>135</v>
      </c>
    </row>
    <row r="35" spans="1:22" s="13" customFormat="1" ht="20.25" customHeight="1" x14ac:dyDescent="0.2">
      <c r="A35" s="4">
        <f>IFERROR(VLOOKUP(B35,'[1]DADOS (OCULTAR)'!$Q$3:$S$133,3,0),"")</f>
        <v>10739225002161</v>
      </c>
      <c r="B35" s="5" t="s">
        <v>9</v>
      </c>
      <c r="C35" s="6">
        <v>45340695000199</v>
      </c>
      <c r="D35" s="7" t="s">
        <v>136</v>
      </c>
      <c r="E35" s="8" t="s">
        <v>122</v>
      </c>
      <c r="F35" s="9">
        <v>44594</v>
      </c>
      <c r="G35" s="9">
        <v>44959</v>
      </c>
      <c r="H35" s="12">
        <v>1125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10739225002161</v>
      </c>
      <c r="B36" s="5" t="s">
        <v>9</v>
      </c>
      <c r="C36" s="6">
        <v>45981485000180</v>
      </c>
      <c r="D36" s="7" t="s">
        <v>139</v>
      </c>
      <c r="E36" s="8" t="s">
        <v>122</v>
      </c>
      <c r="F36" s="9">
        <v>44652</v>
      </c>
      <c r="G36" s="9">
        <v>45017</v>
      </c>
      <c r="H36" s="12">
        <v>1125</v>
      </c>
      <c r="I36" s="11" t="s">
        <v>140</v>
      </c>
      <c r="V36" s="15" t="s">
        <v>141</v>
      </c>
    </row>
    <row r="37" spans="1:22" s="13" customFormat="1" ht="20.25" customHeight="1" x14ac:dyDescent="0.2">
      <c r="A37" s="4">
        <f>IFERROR(VLOOKUP(B37,'[1]DADOS (OCULTAR)'!$Q$3:$S$133,3,0),"")</f>
        <v>10739225002161</v>
      </c>
      <c r="B37" s="5" t="s">
        <v>9</v>
      </c>
      <c r="C37" s="6">
        <v>43819056000185</v>
      </c>
      <c r="D37" s="7" t="s">
        <v>142</v>
      </c>
      <c r="E37" s="8" t="s">
        <v>122</v>
      </c>
      <c r="F37" s="9">
        <v>44594</v>
      </c>
      <c r="G37" s="9">
        <v>44959</v>
      </c>
      <c r="H37" s="12">
        <v>1125</v>
      </c>
      <c r="I37" s="11" t="s">
        <v>143</v>
      </c>
      <c r="V37" s="15" t="s">
        <v>144</v>
      </c>
    </row>
    <row r="38" spans="1:22" s="13" customFormat="1" ht="20.25" customHeight="1" x14ac:dyDescent="0.2">
      <c r="A38" s="4">
        <f>IFERROR(VLOOKUP(B38,'[1]DADOS (OCULTAR)'!$Q$3:$S$133,3,0),"")</f>
        <v>10739225002161</v>
      </c>
      <c r="B38" s="5" t="s">
        <v>9</v>
      </c>
      <c r="C38" s="6">
        <v>70090907000174</v>
      </c>
      <c r="D38" s="7" t="s">
        <v>145</v>
      </c>
      <c r="E38" s="8" t="s">
        <v>146</v>
      </c>
      <c r="F38" s="9">
        <v>44594</v>
      </c>
      <c r="G38" s="9">
        <v>44959</v>
      </c>
      <c r="H38" s="12">
        <v>3247.89</v>
      </c>
      <c r="I38" s="11" t="s">
        <v>147</v>
      </c>
      <c r="V38" s="15" t="s">
        <v>148</v>
      </c>
    </row>
    <row r="39" spans="1:22" s="13" customFormat="1" ht="20.25" customHeight="1" x14ac:dyDescent="0.2">
      <c r="A39" s="4">
        <f>IFERROR(VLOOKUP(B39,'[1]DADOS (OCULTAR)'!$Q$3:$S$133,3,0),"")</f>
        <v>10739225002161</v>
      </c>
      <c r="B39" s="5" t="s">
        <v>9</v>
      </c>
      <c r="C39" s="6">
        <v>23157933000192</v>
      </c>
      <c r="D39" s="7" t="s">
        <v>149</v>
      </c>
      <c r="E39" s="8" t="s">
        <v>150</v>
      </c>
      <c r="F39" s="9">
        <v>44652</v>
      </c>
      <c r="G39" s="9">
        <v>45017</v>
      </c>
      <c r="H39" s="12">
        <v>2800</v>
      </c>
      <c r="I39" s="11" t="s">
        <v>151</v>
      </c>
      <c r="V39" s="15" t="s">
        <v>152</v>
      </c>
    </row>
    <row r="40" spans="1:22" s="13" customFormat="1" ht="20.25" customHeight="1" x14ac:dyDescent="0.2">
      <c r="A40" s="4">
        <f>IFERROR(VLOOKUP(B40,'[1]DADOS (OCULTAR)'!$Q$3:$S$133,3,0),"")</f>
        <v>10739225002161</v>
      </c>
      <c r="B40" s="5" t="s">
        <v>9</v>
      </c>
      <c r="C40" s="6">
        <v>24306209000146</v>
      </c>
      <c r="D40" s="7" t="s">
        <v>153</v>
      </c>
      <c r="E40" s="8" t="s">
        <v>154</v>
      </c>
      <c r="F40" s="9">
        <v>44691</v>
      </c>
      <c r="G40" s="9">
        <v>45056</v>
      </c>
      <c r="H40" s="12">
        <v>2312.1999999999998</v>
      </c>
      <c r="I40" s="11" t="s">
        <v>155</v>
      </c>
      <c r="V40" s="15" t="s">
        <v>156</v>
      </c>
    </row>
    <row r="41" spans="1:22" s="13" customFormat="1" ht="20.25" customHeight="1" x14ac:dyDescent="0.2">
      <c r="A41" s="4">
        <f>IFERROR(VLOOKUP(B41,'[1]DADOS (OCULTAR)'!$Q$3:$S$133,3,0),"")</f>
        <v>10739225002161</v>
      </c>
      <c r="B41" s="5" t="s">
        <v>9</v>
      </c>
      <c r="C41" s="6">
        <v>45397939000170</v>
      </c>
      <c r="D41" s="7" t="s">
        <v>157</v>
      </c>
      <c r="E41" s="8" t="s">
        <v>122</v>
      </c>
      <c r="F41" s="9">
        <v>44686</v>
      </c>
      <c r="G41" s="9">
        <v>45051</v>
      </c>
      <c r="H41" s="12">
        <v>1125</v>
      </c>
      <c r="I41" s="11" t="s">
        <v>158</v>
      </c>
      <c r="V41" s="15" t="s">
        <v>159</v>
      </c>
    </row>
    <row r="42" spans="1:22" s="13" customFormat="1" ht="20.25" customHeight="1" x14ac:dyDescent="0.2">
      <c r="A42" s="4">
        <f>IFERROR(VLOOKUP(B42,'[1]DADOS (OCULTAR)'!$Q$3:$S$133,3,0),"")</f>
        <v>10739225002161</v>
      </c>
      <c r="B42" s="5" t="s">
        <v>9</v>
      </c>
      <c r="C42" s="6">
        <v>30431933000102</v>
      </c>
      <c r="D42" s="7" t="s">
        <v>160</v>
      </c>
      <c r="E42" s="8" t="s">
        <v>161</v>
      </c>
      <c r="F42" s="9">
        <v>44594</v>
      </c>
      <c r="G42" s="9">
        <v>44959</v>
      </c>
      <c r="H42" s="12">
        <v>2500</v>
      </c>
      <c r="I42" s="11" t="s">
        <v>162</v>
      </c>
      <c r="V42" s="15" t="s">
        <v>163</v>
      </c>
    </row>
    <row r="43" spans="1:22" s="13" customFormat="1" ht="20.25" customHeight="1" x14ac:dyDescent="0.2">
      <c r="A43" s="4">
        <f>IFERROR(VLOOKUP(B43,'[1]DADOS (OCULTAR)'!$Q$3:$S$133,3,0),"")</f>
        <v>10739225002161</v>
      </c>
      <c r="B43" s="5" t="s">
        <v>9</v>
      </c>
      <c r="C43" s="6">
        <v>40280746000110</v>
      </c>
      <c r="D43" s="7" t="s">
        <v>164</v>
      </c>
      <c r="E43" s="8" t="s">
        <v>165</v>
      </c>
      <c r="F43" s="9">
        <v>44691</v>
      </c>
      <c r="G43" s="9">
        <v>45056</v>
      </c>
      <c r="H43" s="12">
        <v>600</v>
      </c>
      <c r="I43" s="11" t="s">
        <v>166</v>
      </c>
      <c r="V43" s="15" t="s">
        <v>167</v>
      </c>
    </row>
    <row r="44" spans="1:22" s="13" customFormat="1" ht="20.25" customHeight="1" x14ac:dyDescent="0.2">
      <c r="A44" s="4">
        <f>IFERROR(VLOOKUP(B44,'[1]DADOS (OCULTAR)'!$Q$3:$S$133,3,0),"")</f>
        <v>10739225002161</v>
      </c>
      <c r="B44" s="5" t="s">
        <v>9</v>
      </c>
      <c r="C44" s="6">
        <v>8190737000126</v>
      </c>
      <c r="D44" s="7" t="s">
        <v>168</v>
      </c>
      <c r="E44" s="8" t="s">
        <v>169</v>
      </c>
      <c r="F44" s="9">
        <v>44594</v>
      </c>
      <c r="G44" s="9">
        <v>44959</v>
      </c>
      <c r="H44" s="12">
        <v>6060</v>
      </c>
      <c r="I44" s="11" t="s">
        <v>170</v>
      </c>
      <c r="V44" s="15" t="s">
        <v>171</v>
      </c>
    </row>
    <row r="45" spans="1:22" s="13" customFormat="1" ht="20.25" customHeight="1" x14ac:dyDescent="0.2">
      <c r="A45" s="4">
        <f>IFERROR(VLOOKUP(B45,'[1]DADOS (OCULTAR)'!$Q$3:$S$133,3,0),"")</f>
        <v>10739225002161</v>
      </c>
      <c r="B45" s="5" t="s">
        <v>9</v>
      </c>
      <c r="C45" s="6">
        <v>331788002405</v>
      </c>
      <c r="D45" s="7" t="s">
        <v>172</v>
      </c>
      <c r="E45" s="8" t="s">
        <v>173</v>
      </c>
      <c r="F45" s="9">
        <v>44594</v>
      </c>
      <c r="G45" s="9">
        <v>44959</v>
      </c>
      <c r="H45" s="12">
        <v>3691.46</v>
      </c>
      <c r="I45" s="11" t="s">
        <v>174</v>
      </c>
      <c r="V45" s="15" t="s">
        <v>175</v>
      </c>
    </row>
    <row r="46" spans="1:22" s="13" customFormat="1" ht="20.25" customHeight="1" x14ac:dyDescent="0.2">
      <c r="A46" s="4">
        <f>IFERROR(VLOOKUP(B46,'[1]DADOS (OCULTAR)'!$Q$3:$S$133,3,0),"")</f>
        <v>10739225002161</v>
      </c>
      <c r="B46" s="5" t="s">
        <v>9</v>
      </c>
      <c r="C46" s="6">
        <v>24127434000115</v>
      </c>
      <c r="D46" s="7" t="s">
        <v>176</v>
      </c>
      <c r="E46" s="8" t="s">
        <v>177</v>
      </c>
      <c r="F46" s="9">
        <v>44594</v>
      </c>
      <c r="G46" s="9">
        <v>44959</v>
      </c>
      <c r="H46" s="12">
        <v>4400</v>
      </c>
      <c r="I46" s="11" t="s">
        <v>178</v>
      </c>
      <c r="V46" s="15" t="s">
        <v>179</v>
      </c>
    </row>
    <row r="47" spans="1:22" ht="20.25" customHeight="1" x14ac:dyDescent="0.25">
      <c r="A47" s="4">
        <f>IFERROR(VLOOKUP(B47,'[1]DADOS (OCULTAR)'!$Q$3:$S$133,3,0),"")</f>
        <v>10739225002161</v>
      </c>
      <c r="B47" s="5" t="s">
        <v>9</v>
      </c>
      <c r="C47" s="6">
        <v>5662773000238</v>
      </c>
      <c r="D47" s="7" t="s">
        <v>180</v>
      </c>
      <c r="E47" s="8" t="s">
        <v>181</v>
      </c>
      <c r="F47" s="9">
        <v>44594</v>
      </c>
      <c r="G47" s="9">
        <v>44959</v>
      </c>
      <c r="H47" s="12">
        <v>1500</v>
      </c>
      <c r="I47" s="11" t="s">
        <v>182</v>
      </c>
    </row>
    <row r="48" spans="1:22" ht="20.25" customHeight="1" x14ac:dyDescent="0.25">
      <c r="A48" s="4">
        <f>IFERROR(VLOOKUP(B48,'[1]DADOS (OCULTAR)'!$Q$3:$S$133,3,0),"")</f>
        <v>10739225002161</v>
      </c>
      <c r="B48" s="5" t="s">
        <v>9</v>
      </c>
      <c r="C48" s="6">
        <v>36107865000107</v>
      </c>
      <c r="D48" s="7" t="s">
        <v>183</v>
      </c>
      <c r="E48" s="8" t="s">
        <v>122</v>
      </c>
      <c r="F48" s="9">
        <v>44652</v>
      </c>
      <c r="G48" s="9">
        <v>45017</v>
      </c>
      <c r="H48" s="12">
        <v>1125</v>
      </c>
      <c r="I48" s="11" t="s">
        <v>184</v>
      </c>
    </row>
    <row r="49" spans="1:9" ht="20.25" customHeight="1" x14ac:dyDescent="0.25">
      <c r="A49" s="4">
        <f>IFERROR(VLOOKUP(B49,'[1]DADOS (OCULTAR)'!$Q$3:$S$133,3,0),"")</f>
        <v>10739225002161</v>
      </c>
      <c r="B49" s="5" t="s">
        <v>9</v>
      </c>
      <c r="C49" s="6">
        <v>44638297000190</v>
      </c>
      <c r="D49" s="7" t="s">
        <v>185</v>
      </c>
      <c r="E49" s="8" t="s">
        <v>122</v>
      </c>
      <c r="F49" s="9">
        <v>44682</v>
      </c>
      <c r="G49" s="9">
        <v>45047</v>
      </c>
      <c r="H49" s="12">
        <v>1125</v>
      </c>
      <c r="I49" s="11" t="s">
        <v>186</v>
      </c>
    </row>
    <row r="50" spans="1:9" ht="20.25" customHeight="1" x14ac:dyDescent="0.25">
      <c r="A50" s="4">
        <f>IFERROR(VLOOKUP(B50,'[1]DADOS (OCULTAR)'!$Q$3:$S$133,3,0),"")</f>
        <v>10739225002161</v>
      </c>
      <c r="B50" s="5" t="s">
        <v>9</v>
      </c>
      <c r="C50" s="6">
        <v>30466362000133</v>
      </c>
      <c r="D50" s="7" t="s">
        <v>187</v>
      </c>
      <c r="E50" s="8" t="s">
        <v>122</v>
      </c>
      <c r="F50" s="9">
        <v>44593</v>
      </c>
      <c r="G50" s="9">
        <v>44958</v>
      </c>
      <c r="H50" s="12">
        <v>1125</v>
      </c>
      <c r="I50" s="11" t="s">
        <v>188</v>
      </c>
    </row>
    <row r="51" spans="1:9" ht="20.25" customHeight="1" x14ac:dyDescent="0.25">
      <c r="A51" s="4">
        <f>IFERROR(VLOOKUP(B51,'[1]DADOS (OCULTAR)'!$Q$3:$S$133,3,0),"")</f>
        <v>10739225002161</v>
      </c>
      <c r="B51" s="5" t="s">
        <v>9</v>
      </c>
      <c r="C51" s="6">
        <v>38082924000157</v>
      </c>
      <c r="D51" s="7" t="s">
        <v>189</v>
      </c>
      <c r="E51" s="8" t="s">
        <v>122</v>
      </c>
      <c r="F51" s="9">
        <v>44593</v>
      </c>
      <c r="G51" s="9">
        <v>44958</v>
      </c>
      <c r="H51" s="12">
        <v>1125</v>
      </c>
      <c r="I51" s="11" t="s">
        <v>190</v>
      </c>
    </row>
    <row r="52" spans="1:9" ht="20.25" customHeight="1" x14ac:dyDescent="0.25">
      <c r="A52" s="4">
        <f>IFERROR(VLOOKUP(B52,'[1]DADOS (OCULTAR)'!$Q$3:$S$133,3,0),"")</f>
        <v>10739225002161</v>
      </c>
      <c r="B52" s="5" t="s">
        <v>9</v>
      </c>
      <c r="C52" s="6">
        <v>8014293000178</v>
      </c>
      <c r="D52" s="7" t="s">
        <v>191</v>
      </c>
      <c r="E52" s="8" t="s">
        <v>122</v>
      </c>
      <c r="F52" s="9">
        <v>44621</v>
      </c>
      <c r="G52" s="9">
        <v>44621</v>
      </c>
      <c r="H52" s="12">
        <v>1125</v>
      </c>
      <c r="I52" s="11" t="s">
        <v>192</v>
      </c>
    </row>
    <row r="53" spans="1:9" ht="20.25" customHeight="1" x14ac:dyDescent="0.25">
      <c r="A53" s="4">
        <f>IFERROR(VLOOKUP(B53,'[1]DADOS (OCULTAR)'!$Q$3:$S$133,3,0),"")</f>
        <v>10739225002161</v>
      </c>
      <c r="B53" s="5" t="s">
        <v>9</v>
      </c>
      <c r="C53" s="6">
        <v>21107787000165</v>
      </c>
      <c r="D53" s="7" t="s">
        <v>193</v>
      </c>
      <c r="E53" s="8" t="s">
        <v>122</v>
      </c>
      <c r="F53" s="9">
        <v>44682</v>
      </c>
      <c r="G53" s="9">
        <v>45047</v>
      </c>
      <c r="H53" s="12">
        <v>1125</v>
      </c>
      <c r="I53" s="11" t="s">
        <v>194</v>
      </c>
    </row>
    <row r="54" spans="1:9" ht="20.25" customHeight="1" x14ac:dyDescent="0.25">
      <c r="A54" s="4">
        <f>IFERROR(VLOOKUP(B54,'[1]DADOS (OCULTAR)'!$Q$3:$S$133,3,0),"")</f>
        <v>10739225002161</v>
      </c>
      <c r="B54" s="5" t="s">
        <v>9</v>
      </c>
      <c r="C54" s="6">
        <v>11587975000184</v>
      </c>
      <c r="D54" s="7" t="s">
        <v>195</v>
      </c>
      <c r="E54" s="8" t="s">
        <v>196</v>
      </c>
      <c r="F54" s="9">
        <v>44638</v>
      </c>
      <c r="G54" s="9">
        <v>45003</v>
      </c>
      <c r="H54" s="12">
        <v>80</v>
      </c>
      <c r="I54" s="11" t="s">
        <v>197</v>
      </c>
    </row>
    <row r="55" spans="1:9" ht="20.25" customHeight="1" x14ac:dyDescent="0.25">
      <c r="A55" s="4">
        <f>IFERROR(VLOOKUP(B55,'[1]DADOS (OCULTAR)'!$Q$3:$S$133,3,0),"")</f>
        <v>10739225002161</v>
      </c>
      <c r="B55" s="5" t="s">
        <v>9</v>
      </c>
      <c r="C55" s="6">
        <v>38446162000120</v>
      </c>
      <c r="D55" s="7" t="s">
        <v>198</v>
      </c>
      <c r="E55" s="8" t="s">
        <v>199</v>
      </c>
      <c r="F55" s="9">
        <v>44728</v>
      </c>
      <c r="G55" s="9">
        <v>45093</v>
      </c>
      <c r="H55" s="12">
        <v>12.9</v>
      </c>
      <c r="I55" s="11" t="s">
        <v>200</v>
      </c>
    </row>
    <row r="56" spans="1:9" ht="20.25" customHeight="1" x14ac:dyDescent="0.25">
      <c r="A56" s="4">
        <f>IFERROR(VLOOKUP(B56,'[1]DADOS (OCULTAR)'!$Q$3:$S$133,3,0),"")</f>
        <v>10739225002161</v>
      </c>
      <c r="B56" s="5" t="s">
        <v>9</v>
      </c>
      <c r="C56" s="6">
        <v>13490233000161</v>
      </c>
      <c r="D56" s="7" t="s">
        <v>201</v>
      </c>
      <c r="E56" s="8" t="s">
        <v>202</v>
      </c>
      <c r="F56" s="9">
        <v>44735</v>
      </c>
      <c r="G56" s="9">
        <v>45100</v>
      </c>
      <c r="H56" s="12">
        <v>1350</v>
      </c>
      <c r="I56" s="11" t="s">
        <v>203</v>
      </c>
    </row>
    <row r="57" spans="1:9" ht="20.25" customHeight="1" x14ac:dyDescent="0.25">
      <c r="A57" s="4">
        <f>IFERROR(VLOOKUP(B57,'[1]DADOS (OCULTAR)'!$Q$3:$S$133,3,0),"")</f>
        <v>10739225002161</v>
      </c>
      <c r="B57" s="5" t="s">
        <v>9</v>
      </c>
      <c r="C57" s="6">
        <v>87389086000174</v>
      </c>
      <c r="D57" s="7" t="s">
        <v>204</v>
      </c>
      <c r="E57" s="8" t="s">
        <v>205</v>
      </c>
      <c r="F57" s="9">
        <v>44670</v>
      </c>
      <c r="G57" s="9">
        <v>45035</v>
      </c>
      <c r="H57" s="12">
        <v>18</v>
      </c>
      <c r="I57" s="11" t="s">
        <v>206</v>
      </c>
    </row>
    <row r="58" spans="1:9" ht="20.25" customHeight="1" x14ac:dyDescent="0.25">
      <c r="A58" s="4">
        <f>IFERROR(VLOOKUP(B58,'[1]DADOS (OCULTAR)'!$Q$3:$S$133,3,0),"")</f>
        <v>10739225002161</v>
      </c>
      <c r="B58" s="5" t="s">
        <v>9</v>
      </c>
      <c r="C58" s="6">
        <v>41112391000113</v>
      </c>
      <c r="D58" s="7" t="s">
        <v>207</v>
      </c>
      <c r="E58" s="8" t="s">
        <v>122</v>
      </c>
      <c r="F58" s="9">
        <v>44682</v>
      </c>
      <c r="G58" s="9">
        <v>45047</v>
      </c>
      <c r="H58" s="12">
        <v>1125</v>
      </c>
      <c r="I58" s="11" t="s">
        <v>208</v>
      </c>
    </row>
    <row r="59" spans="1:9" ht="20.25" customHeight="1" x14ac:dyDescent="0.25">
      <c r="A59" s="4">
        <f>IFERROR(VLOOKUP(B59,'[1]DADOS (OCULTAR)'!$Q$3:$S$133,3,0),"")</f>
        <v>10739225002161</v>
      </c>
      <c r="B59" s="5" t="s">
        <v>9</v>
      </c>
      <c r="C59" s="6">
        <v>34033631000129</v>
      </c>
      <c r="D59" s="7" t="s">
        <v>209</v>
      </c>
      <c r="E59" s="8" t="s">
        <v>122</v>
      </c>
      <c r="F59" s="9">
        <v>44652</v>
      </c>
      <c r="G59" s="9">
        <v>45017</v>
      </c>
      <c r="H59" s="12">
        <v>1125</v>
      </c>
      <c r="I59" s="11" t="s">
        <v>210</v>
      </c>
    </row>
    <row r="60" spans="1:9" ht="20.25" customHeight="1" x14ac:dyDescent="0.25">
      <c r="A60" s="4">
        <f>IFERROR(VLOOKUP(B60,'[1]DADOS (OCULTAR)'!$Q$3:$S$133,3,0),"")</f>
        <v>10739225002161</v>
      </c>
      <c r="B60" s="5" t="s">
        <v>9</v>
      </c>
      <c r="C60" s="6">
        <v>45387765000164</v>
      </c>
      <c r="D60" s="7" t="s">
        <v>211</v>
      </c>
      <c r="E60" s="8" t="s">
        <v>122</v>
      </c>
      <c r="F60" s="9">
        <v>44682</v>
      </c>
      <c r="G60" s="9">
        <v>45047</v>
      </c>
      <c r="H60" s="12">
        <v>1125</v>
      </c>
      <c r="I60" s="11" t="s">
        <v>212</v>
      </c>
    </row>
    <row r="61" spans="1:9" ht="20.25" customHeight="1" x14ac:dyDescent="0.25">
      <c r="A61" s="4">
        <f>IFERROR(VLOOKUP(B61,'[1]DADOS (OCULTAR)'!$Q$3:$S$133,3,0),"")</f>
        <v>10739225002161</v>
      </c>
      <c r="B61" s="5" t="s">
        <v>9</v>
      </c>
      <c r="C61" s="6">
        <v>46440478000133</v>
      </c>
      <c r="D61" s="7" t="s">
        <v>213</v>
      </c>
      <c r="E61" s="8" t="s">
        <v>122</v>
      </c>
      <c r="F61" s="9">
        <v>44682</v>
      </c>
      <c r="G61" s="9">
        <v>45047</v>
      </c>
      <c r="H61" s="12">
        <v>1125</v>
      </c>
      <c r="I61" s="11" t="s">
        <v>212</v>
      </c>
    </row>
    <row r="62" spans="1:9" ht="20.25" customHeight="1" x14ac:dyDescent="0.25">
      <c r="A62" s="4">
        <f>IFERROR(VLOOKUP(B62,'[1]DADOS (OCULTAR)'!$Q$3:$S$133,3,0),"")</f>
        <v>10739225002161</v>
      </c>
      <c r="B62" s="5" t="s">
        <v>9</v>
      </c>
      <c r="C62" s="6">
        <v>6272575004803</v>
      </c>
      <c r="D62" s="7" t="s">
        <v>214</v>
      </c>
      <c r="E62" s="8" t="s">
        <v>215</v>
      </c>
      <c r="F62" s="9">
        <v>44707</v>
      </c>
      <c r="G62" s="9">
        <v>45072</v>
      </c>
      <c r="H62" s="12">
        <v>4</v>
      </c>
      <c r="I62" s="11" t="s">
        <v>216</v>
      </c>
    </row>
    <row r="63" spans="1:9" ht="20.25" customHeight="1" x14ac:dyDescent="0.25">
      <c r="A63" s="4">
        <f>IFERROR(VLOOKUP(B63,'[1]DADOS (OCULTAR)'!$Q$3:$S$133,3,0),"")</f>
        <v>10739225002161</v>
      </c>
      <c r="B63" s="5" t="s">
        <v>9</v>
      </c>
      <c r="C63" s="6">
        <v>46424732000100</v>
      </c>
      <c r="D63" s="7" t="s">
        <v>217</v>
      </c>
      <c r="E63" s="8" t="s">
        <v>122</v>
      </c>
      <c r="F63" s="9">
        <v>44713</v>
      </c>
      <c r="G63" s="9">
        <v>45078</v>
      </c>
      <c r="H63" s="12">
        <v>1125</v>
      </c>
      <c r="I63" s="11" t="s">
        <v>218</v>
      </c>
    </row>
    <row r="64" spans="1:9" ht="20.25" customHeight="1" x14ac:dyDescent="0.25">
      <c r="A64" s="4">
        <f>IFERROR(VLOOKUP(B64,'[1]DADOS (OCULTAR)'!$Q$3:$S$133,3,0),"")</f>
        <v>10739225002161</v>
      </c>
      <c r="B64" s="5" t="s">
        <v>9</v>
      </c>
      <c r="C64" s="6">
        <v>45735127000197</v>
      </c>
      <c r="D64" s="7" t="s">
        <v>219</v>
      </c>
      <c r="E64" s="8" t="s">
        <v>122</v>
      </c>
      <c r="F64" s="9">
        <v>44713</v>
      </c>
      <c r="G64" s="9">
        <v>45078</v>
      </c>
      <c r="H64" s="12">
        <v>1125</v>
      </c>
      <c r="I64" s="11" t="s">
        <v>220</v>
      </c>
    </row>
    <row r="65" spans="1:9" ht="20.25" customHeight="1" x14ac:dyDescent="0.25">
      <c r="A65" s="4">
        <f>IFERROR(VLOOKUP(B65,'[1]DADOS (OCULTAR)'!$Q$3:$S$133,3,0),"")</f>
        <v>10739225002161</v>
      </c>
      <c r="B65" s="5" t="s">
        <v>9</v>
      </c>
      <c r="C65" s="6">
        <v>46560147000137</v>
      </c>
      <c r="D65" s="7" t="s">
        <v>221</v>
      </c>
      <c r="E65" s="8" t="s">
        <v>122</v>
      </c>
      <c r="F65" s="9">
        <v>44713</v>
      </c>
      <c r="G65" s="9">
        <v>45078</v>
      </c>
      <c r="H65" s="12">
        <v>1125</v>
      </c>
      <c r="I65" s="11" t="s">
        <v>222</v>
      </c>
    </row>
    <row r="66" spans="1:9" ht="20.25" customHeight="1" x14ac:dyDescent="0.25">
      <c r="A66" s="4">
        <f>IFERROR(VLOOKUP(B66,'[1]DADOS (OCULTAR)'!$Q$3:$S$133,3,0),"")</f>
        <v>10739225002161</v>
      </c>
      <c r="B66" s="5" t="s">
        <v>9</v>
      </c>
      <c r="C66" s="6" t="s">
        <v>223</v>
      </c>
      <c r="D66" s="7" t="s">
        <v>224</v>
      </c>
      <c r="E66" s="8" t="s">
        <v>225</v>
      </c>
      <c r="F66" s="9">
        <v>44774</v>
      </c>
      <c r="G66" s="9">
        <v>45139</v>
      </c>
      <c r="H66" s="12">
        <v>1000</v>
      </c>
      <c r="I66" s="11" t="s">
        <v>226</v>
      </c>
    </row>
    <row r="67" spans="1:9" ht="20.25" customHeight="1" x14ac:dyDescent="0.25">
      <c r="A67" s="4">
        <f>IFERROR(VLOOKUP(B67,'[1]DADOS (OCULTAR)'!$Q$3:$S$133,3,0),"")</f>
        <v>10739225002161</v>
      </c>
      <c r="B67" s="5" t="s">
        <v>9</v>
      </c>
      <c r="C67" s="6" t="s">
        <v>227</v>
      </c>
      <c r="D67" s="7" t="s">
        <v>228</v>
      </c>
      <c r="E67" s="8" t="s">
        <v>122</v>
      </c>
      <c r="F67" s="9">
        <v>44761</v>
      </c>
      <c r="G67" s="9">
        <v>45126</v>
      </c>
      <c r="H67" s="12">
        <v>1125</v>
      </c>
      <c r="I67" s="11" t="s">
        <v>229</v>
      </c>
    </row>
    <row r="68" spans="1:9" ht="20.25" customHeight="1" x14ac:dyDescent="0.25">
      <c r="A68" s="4">
        <f>IFERROR(VLOOKUP(B68,'[1]DADOS (OCULTAR)'!$Q$3:$S$133,3,0),"")</f>
        <v>10739225002161</v>
      </c>
      <c r="B68" s="5" t="s">
        <v>9</v>
      </c>
      <c r="C68" s="6" t="s">
        <v>230</v>
      </c>
      <c r="D68" s="7" t="s">
        <v>231</v>
      </c>
      <c r="E68" s="8" t="s">
        <v>122</v>
      </c>
      <c r="F68" s="9">
        <v>44652</v>
      </c>
      <c r="G68" s="9">
        <v>45017</v>
      </c>
      <c r="H68" s="12">
        <v>1125</v>
      </c>
      <c r="I68" s="11" t="s">
        <v>232</v>
      </c>
    </row>
    <row r="69" spans="1:9" ht="20.25" customHeight="1" x14ac:dyDescent="0.25">
      <c r="A69" s="4">
        <f>IFERROR(VLOOKUP(B69,'[1]DADOS (OCULTAR)'!$Q$3:$S$133,3,0),"")</f>
        <v>10739225002161</v>
      </c>
      <c r="B69" s="5" t="s">
        <v>9</v>
      </c>
      <c r="C69" s="6" t="s">
        <v>233</v>
      </c>
      <c r="D69" s="7" t="s">
        <v>234</v>
      </c>
      <c r="E69" s="8" t="s">
        <v>122</v>
      </c>
      <c r="F69" s="9">
        <v>44788</v>
      </c>
      <c r="G69" s="9">
        <v>45153</v>
      </c>
      <c r="H69" s="12">
        <v>1125</v>
      </c>
      <c r="I69" s="11" t="s">
        <v>235</v>
      </c>
    </row>
    <row r="70" spans="1:9" ht="20.25" customHeight="1" x14ac:dyDescent="0.25">
      <c r="A70" s="4">
        <f>IFERROR(VLOOKUP(B70,'[1]DADOS (OCULTAR)'!$Q$3:$S$133,3,0),"")</f>
        <v>10739225002161</v>
      </c>
      <c r="B70" s="5" t="s">
        <v>9</v>
      </c>
      <c r="C70" s="6" t="s">
        <v>236</v>
      </c>
      <c r="D70" s="7" t="s">
        <v>237</v>
      </c>
      <c r="E70" s="8" t="s">
        <v>122</v>
      </c>
      <c r="F70" s="9">
        <v>44788</v>
      </c>
      <c r="G70" s="9">
        <v>45153</v>
      </c>
      <c r="H70" s="12">
        <v>1125</v>
      </c>
      <c r="I70" s="11" t="s">
        <v>238</v>
      </c>
    </row>
    <row r="71" spans="1:9" ht="20.25" customHeight="1" x14ac:dyDescent="0.25">
      <c r="A71" s="4">
        <f>IFERROR(VLOOKUP(B71,'[1]DADOS (OCULTAR)'!$Q$3:$S$133,3,0),"")</f>
        <v>10739225002161</v>
      </c>
      <c r="B71" s="5" t="s">
        <v>9</v>
      </c>
      <c r="C71" s="6" t="s">
        <v>239</v>
      </c>
      <c r="D71" s="7" t="s">
        <v>240</v>
      </c>
      <c r="E71" s="8" t="s">
        <v>122</v>
      </c>
      <c r="F71" s="9">
        <v>44757</v>
      </c>
      <c r="G71" s="9">
        <v>45122</v>
      </c>
      <c r="H71" s="12">
        <v>1125</v>
      </c>
      <c r="I71" s="11" t="s">
        <v>241</v>
      </c>
    </row>
    <row r="72" spans="1:9" ht="20.25" customHeight="1" x14ac:dyDescent="0.25">
      <c r="A72" s="4">
        <f>IFERROR(VLOOKUP(B72,'[1]DADOS (OCULTAR)'!$Q$3:$S$133,3,0),"")</f>
        <v>10739225002161</v>
      </c>
      <c r="B72" s="5" t="s">
        <v>9</v>
      </c>
      <c r="C72" s="6" t="s">
        <v>242</v>
      </c>
      <c r="D72" s="7" t="s">
        <v>243</v>
      </c>
      <c r="E72" s="8" t="s">
        <v>244</v>
      </c>
      <c r="F72" s="9">
        <v>44743</v>
      </c>
      <c r="G72" s="9">
        <v>45108</v>
      </c>
      <c r="H72" s="12">
        <v>1822</v>
      </c>
      <c r="I72" s="11" t="s">
        <v>245</v>
      </c>
    </row>
    <row r="73" spans="1:9" ht="20.25" customHeight="1" x14ac:dyDescent="0.25">
      <c r="A73" s="4">
        <f>IFERROR(VLOOKUP(B73,'[1]DADOS (OCULTAR)'!$Q$3:$S$133,3,0),"")</f>
        <v>10739225002161</v>
      </c>
      <c r="B73" s="5" t="s">
        <v>9</v>
      </c>
      <c r="C73" s="6" t="s">
        <v>246</v>
      </c>
      <c r="D73" s="7" t="s">
        <v>247</v>
      </c>
      <c r="E73" s="8" t="s">
        <v>122</v>
      </c>
      <c r="F73" s="9">
        <v>44774</v>
      </c>
      <c r="G73" s="9">
        <v>45139</v>
      </c>
      <c r="H73" s="12">
        <v>1125</v>
      </c>
      <c r="I73" s="11" t="s">
        <v>248</v>
      </c>
    </row>
    <row r="74" spans="1:9" ht="20.25" customHeight="1" x14ac:dyDescent="0.25">
      <c r="A74" s="4">
        <f>IFERROR(VLOOKUP(B74,'[1]DADOS (OCULTAR)'!$Q$3:$S$133,3,0),"")</f>
        <v>10739225002161</v>
      </c>
      <c r="B74" s="5" t="s">
        <v>9</v>
      </c>
      <c r="C74" s="6" t="s">
        <v>249</v>
      </c>
      <c r="D74" s="7" t="s">
        <v>250</v>
      </c>
      <c r="E74" s="8" t="s">
        <v>251</v>
      </c>
      <c r="F74" s="9">
        <v>44760</v>
      </c>
      <c r="G74" s="9">
        <v>45108</v>
      </c>
      <c r="H74" s="12">
        <v>9000</v>
      </c>
      <c r="I74" s="11" t="s">
        <v>252</v>
      </c>
    </row>
    <row r="75" spans="1:9" ht="20.25" customHeight="1" x14ac:dyDescent="0.25">
      <c r="A75" s="4">
        <f>IFERROR(VLOOKUP(B75,'[1]DADOS (OCULTAR)'!$Q$3:$S$133,3,0),"")</f>
        <v>10739225002161</v>
      </c>
      <c r="B75" s="5" t="s">
        <v>9</v>
      </c>
      <c r="C75" s="6" t="s">
        <v>253</v>
      </c>
      <c r="D75" s="7" t="s">
        <v>254</v>
      </c>
      <c r="E75" s="8" t="s">
        <v>122</v>
      </c>
      <c r="F75" s="9">
        <v>44743</v>
      </c>
      <c r="G75" s="9">
        <v>45108</v>
      </c>
      <c r="H75" s="12">
        <v>1125</v>
      </c>
      <c r="I75" s="11" t="s">
        <v>255</v>
      </c>
    </row>
    <row r="76" spans="1:9" ht="20.25" customHeight="1" x14ac:dyDescent="0.25">
      <c r="A76" s="4">
        <f>IFERROR(VLOOKUP(B76,'[1]DADOS (OCULTAR)'!$Q$3:$S$133,3,0),"")</f>
        <v>10739225002161</v>
      </c>
      <c r="B76" s="5" t="s">
        <v>9</v>
      </c>
      <c r="C76" s="6" t="s">
        <v>256</v>
      </c>
      <c r="D76" s="7" t="s">
        <v>257</v>
      </c>
      <c r="E76" s="8" t="s">
        <v>122</v>
      </c>
      <c r="F76" s="9">
        <v>44682</v>
      </c>
      <c r="G76" s="9">
        <v>45047</v>
      </c>
      <c r="H76" s="12">
        <v>1125</v>
      </c>
      <c r="I76" s="11" t="s">
        <v>258</v>
      </c>
    </row>
    <row r="77" spans="1:9" ht="20.25" customHeight="1" x14ac:dyDescent="0.25">
      <c r="A77" s="4">
        <f>IFERROR(VLOOKUP(B77,'[1]DADOS (OCULTAR)'!$Q$3:$S$133,3,0),"")</f>
        <v>10739225002161</v>
      </c>
      <c r="B77" s="5" t="s">
        <v>9</v>
      </c>
      <c r="C77" s="6" t="s">
        <v>259</v>
      </c>
      <c r="D77" s="7" t="s">
        <v>260</v>
      </c>
      <c r="E77" s="8" t="s">
        <v>261</v>
      </c>
      <c r="F77" s="9">
        <v>44743</v>
      </c>
      <c r="G77" s="9">
        <v>44805</v>
      </c>
      <c r="H77" s="12">
        <v>4000</v>
      </c>
      <c r="I77" s="11" t="s">
        <v>262</v>
      </c>
    </row>
    <row r="78" spans="1:9" ht="20.25" customHeight="1" x14ac:dyDescent="0.25">
      <c r="A78" s="4">
        <f>IFERROR(VLOOKUP(B78,'[1]DADOS (OCULTAR)'!$Q$3:$S$133,3,0),"")</f>
        <v>10739225002161</v>
      </c>
      <c r="B78" s="5" t="s">
        <v>9</v>
      </c>
      <c r="C78" s="6" t="s">
        <v>263</v>
      </c>
      <c r="D78" s="7" t="s">
        <v>264</v>
      </c>
      <c r="E78" s="8" t="s">
        <v>122</v>
      </c>
      <c r="F78" s="9">
        <v>44756</v>
      </c>
      <c r="G78" s="9">
        <v>45121</v>
      </c>
      <c r="H78" s="12">
        <v>1125</v>
      </c>
      <c r="I78" s="11" t="s">
        <v>265</v>
      </c>
    </row>
    <row r="79" spans="1:9" ht="20.25" customHeight="1" x14ac:dyDescent="0.25">
      <c r="A79" s="4">
        <f>IFERROR(VLOOKUP(B79,'[1]DADOS (OCULTAR)'!$Q$3:$S$133,3,0),"")</f>
        <v>10739225002161</v>
      </c>
      <c r="B79" s="5" t="s">
        <v>9</v>
      </c>
      <c r="C79" s="6" t="s">
        <v>266</v>
      </c>
      <c r="D79" s="7" t="s">
        <v>267</v>
      </c>
      <c r="E79" s="8" t="s">
        <v>268</v>
      </c>
      <c r="F79" s="9">
        <v>44593</v>
      </c>
      <c r="G79" s="9">
        <v>44958</v>
      </c>
      <c r="H79" s="12">
        <v>3200</v>
      </c>
      <c r="I79" s="11" t="s">
        <v>103</v>
      </c>
    </row>
    <row r="80" spans="1:9" ht="20.25" customHeight="1" x14ac:dyDescent="0.25">
      <c r="A80" s="4">
        <f>IFERROR(VLOOKUP(B80,'[1]DADOS (OCULTAR)'!$Q$3:$S$133,3,0),"")</f>
        <v>10739225002161</v>
      </c>
      <c r="B80" s="5" t="s">
        <v>9</v>
      </c>
      <c r="C80" s="6" t="s">
        <v>269</v>
      </c>
      <c r="D80" s="7" t="s">
        <v>270</v>
      </c>
      <c r="E80" s="8" t="s">
        <v>122</v>
      </c>
      <c r="F80" s="9">
        <v>44779</v>
      </c>
      <c r="G80" s="9">
        <v>45144</v>
      </c>
      <c r="H80" s="12">
        <v>1125</v>
      </c>
      <c r="I80" s="11" t="s">
        <v>271</v>
      </c>
    </row>
    <row r="81" spans="1:9" ht="20.25" customHeight="1" x14ac:dyDescent="0.25">
      <c r="A81" s="4">
        <f>IFERROR(VLOOKUP(B81,'[1]DADOS (OCULTAR)'!$Q$3:$S$133,3,0),"")</f>
        <v>10739225002161</v>
      </c>
      <c r="B81" s="5" t="s">
        <v>9</v>
      </c>
      <c r="C81" s="6" t="s">
        <v>272</v>
      </c>
      <c r="D81" s="7" t="s">
        <v>273</v>
      </c>
      <c r="E81" s="8" t="s">
        <v>274</v>
      </c>
      <c r="F81" s="9">
        <v>44652</v>
      </c>
      <c r="G81" s="9">
        <v>45017</v>
      </c>
      <c r="H81" s="12">
        <v>5000</v>
      </c>
      <c r="I81" s="11" t="s">
        <v>275</v>
      </c>
    </row>
    <row r="82" spans="1:9" ht="20.25" customHeight="1" x14ac:dyDescent="0.25">
      <c r="A82" s="4">
        <f>IFERROR(VLOOKUP(B82,'[1]DADOS (OCULTAR)'!$Q$3:$S$133,3,0),"")</f>
        <v>10739225002161</v>
      </c>
      <c r="B82" s="5" t="s">
        <v>9</v>
      </c>
      <c r="C82" s="6" t="s">
        <v>276</v>
      </c>
      <c r="D82" s="7" t="s">
        <v>277</v>
      </c>
      <c r="E82" s="8" t="s">
        <v>122</v>
      </c>
      <c r="F82" s="9">
        <v>44756</v>
      </c>
      <c r="G82" s="9">
        <v>45121</v>
      </c>
      <c r="H82" s="12">
        <v>1125</v>
      </c>
      <c r="I82" s="11" t="s">
        <v>278</v>
      </c>
    </row>
    <row r="83" spans="1:9" ht="20.25" customHeight="1" x14ac:dyDescent="0.25">
      <c r="A83" s="4">
        <f>IFERROR(VLOOKUP(B83,'[1]DADOS (OCULTAR)'!$Q$3:$S$133,3,0),"")</f>
        <v>10739225002161</v>
      </c>
      <c r="B83" s="5" t="s">
        <v>9</v>
      </c>
      <c r="C83" s="6" t="s">
        <v>279</v>
      </c>
      <c r="D83" s="7" t="s">
        <v>280</v>
      </c>
      <c r="E83" s="8" t="s">
        <v>281</v>
      </c>
      <c r="F83" s="9">
        <v>44767</v>
      </c>
      <c r="G83" s="9">
        <v>45255</v>
      </c>
      <c r="H83" s="12">
        <v>540</v>
      </c>
      <c r="I83" s="11" t="s">
        <v>282</v>
      </c>
    </row>
    <row r="84" spans="1:9" ht="20.25" customHeight="1" x14ac:dyDescent="0.25">
      <c r="A84" s="4">
        <f>IFERROR(VLOOKUP(B84,'[1]DADOS (OCULTAR)'!$Q$3:$S$133,3,0),"")</f>
        <v>10739225002161</v>
      </c>
      <c r="B84" s="5" t="s">
        <v>9</v>
      </c>
      <c r="C84" s="6" t="s">
        <v>283</v>
      </c>
      <c r="D84" s="7" t="s">
        <v>284</v>
      </c>
      <c r="E84" s="8" t="s">
        <v>285</v>
      </c>
      <c r="F84" s="9">
        <v>44652</v>
      </c>
      <c r="G84" s="9">
        <v>44774</v>
      </c>
      <c r="H84" s="12">
        <v>6813.99</v>
      </c>
      <c r="I84" s="11" t="s">
        <v>286</v>
      </c>
    </row>
    <row r="85" spans="1:9" ht="20.25" customHeight="1" x14ac:dyDescent="0.25">
      <c r="A85" s="4">
        <f>IFERROR(VLOOKUP(B85,'[1]DADOS (OCULTAR)'!$Q$3:$S$133,3,0),"")</f>
        <v>10739225002161</v>
      </c>
      <c r="B85" s="5" t="s">
        <v>9</v>
      </c>
      <c r="C85" s="6" t="s">
        <v>287</v>
      </c>
      <c r="D85" s="7" t="s">
        <v>288</v>
      </c>
      <c r="E85" s="8" t="s">
        <v>289</v>
      </c>
      <c r="F85" s="9">
        <v>44774.580092592594</v>
      </c>
      <c r="G85" s="9">
        <v>45139</v>
      </c>
      <c r="H85" s="12">
        <v>1125</v>
      </c>
      <c r="I85" s="11" t="s">
        <v>290</v>
      </c>
    </row>
    <row r="86" spans="1:9" ht="20.25" customHeight="1" x14ac:dyDescent="0.25">
      <c r="A86" s="4">
        <f>IFERROR(VLOOKUP(B86,'[1]DADOS (OCULTAR)'!$Q$3:$S$133,3,0),"")</f>
        <v>10739225002161</v>
      </c>
      <c r="B86" s="5" t="s">
        <v>9</v>
      </c>
      <c r="C86" s="6" t="s">
        <v>291</v>
      </c>
      <c r="D86" s="7" t="s">
        <v>292</v>
      </c>
      <c r="E86" s="8" t="s">
        <v>289</v>
      </c>
      <c r="F86" s="9">
        <v>44652.582870370366</v>
      </c>
      <c r="G86" s="9">
        <v>45017</v>
      </c>
      <c r="H86" s="12">
        <v>1125</v>
      </c>
      <c r="I86" s="11" t="s">
        <v>293</v>
      </c>
    </row>
    <row r="87" spans="1:9" ht="20.25" customHeight="1" x14ac:dyDescent="0.25">
      <c r="A87" s="4">
        <f>IFERROR(VLOOKUP(B87,'[1]DADOS (OCULTAR)'!$Q$3:$S$133,3,0),"")</f>
        <v>10739225002161</v>
      </c>
      <c r="B87" s="5" t="s">
        <v>9</v>
      </c>
      <c r="C87" s="6" t="s">
        <v>294</v>
      </c>
      <c r="D87" s="7" t="s">
        <v>295</v>
      </c>
      <c r="E87" s="8" t="s">
        <v>296</v>
      </c>
      <c r="F87" s="9">
        <v>44805.583993055552</v>
      </c>
      <c r="G87" s="9">
        <v>45170</v>
      </c>
      <c r="H87" s="12">
        <v>5000</v>
      </c>
      <c r="I87" s="11" t="s">
        <v>297</v>
      </c>
    </row>
    <row r="88" spans="1:9" ht="20.25" customHeight="1" x14ac:dyDescent="0.25">
      <c r="A88" s="4">
        <f>IFERROR(VLOOKUP(B88,'[1]DADOS (OCULTAR)'!$Q$3:$S$133,3,0),"")</f>
        <v>10739225002161</v>
      </c>
      <c r="B88" s="5" t="s">
        <v>9</v>
      </c>
      <c r="C88" s="6" t="s">
        <v>298</v>
      </c>
      <c r="D88" s="7" t="s">
        <v>299</v>
      </c>
      <c r="E88" s="8" t="s">
        <v>300</v>
      </c>
      <c r="F88" s="9">
        <v>44774.586030092592</v>
      </c>
      <c r="G88" s="9">
        <v>45139</v>
      </c>
      <c r="H88" s="12">
        <v>2200</v>
      </c>
      <c r="I88" s="11" t="s">
        <v>301</v>
      </c>
    </row>
    <row r="89" spans="1:9" ht="20.25" customHeight="1" x14ac:dyDescent="0.25">
      <c r="A89" s="4">
        <f>IFERROR(VLOOKUP(B89,'[1]DADOS (OCULTAR)'!$Q$3:$S$133,3,0),"")</f>
        <v>10739225002161</v>
      </c>
      <c r="B89" s="5" t="s">
        <v>9</v>
      </c>
      <c r="C89" s="6" t="s">
        <v>302</v>
      </c>
      <c r="D89" s="7" t="s">
        <v>303</v>
      </c>
      <c r="E89" s="8" t="s">
        <v>289</v>
      </c>
      <c r="F89" s="9">
        <v>44840.591180555552</v>
      </c>
      <c r="G89" s="9">
        <v>45205</v>
      </c>
      <c r="H89" s="12">
        <v>1125</v>
      </c>
      <c r="I89" s="11" t="s">
        <v>304</v>
      </c>
    </row>
    <row r="90" spans="1:9" ht="20.25" customHeight="1" x14ac:dyDescent="0.25">
      <c r="A90" s="4">
        <f>IFERROR(VLOOKUP(B90,'[1]DADOS (OCULTAR)'!$Q$3:$S$133,3,0),"")</f>
        <v>10739225002161</v>
      </c>
      <c r="B90" s="5" t="s">
        <v>9</v>
      </c>
      <c r="C90" s="6" t="s">
        <v>305</v>
      </c>
      <c r="D90" s="7" t="s">
        <v>306</v>
      </c>
      <c r="E90" s="8" t="s">
        <v>289</v>
      </c>
      <c r="F90" s="9">
        <v>44754.592604166668</v>
      </c>
      <c r="G90" s="9">
        <v>45119</v>
      </c>
      <c r="H90" s="12">
        <v>1125</v>
      </c>
      <c r="I90" s="11" t="s">
        <v>307</v>
      </c>
    </row>
    <row r="91" spans="1:9" ht="20.25" customHeight="1" x14ac:dyDescent="0.25">
      <c r="A91" s="4">
        <f>IFERROR(VLOOKUP(B91,'[1]DADOS (OCULTAR)'!$Q$3:$S$133,3,0),"")</f>
        <v>10739225002161</v>
      </c>
      <c r="B91" s="5" t="s">
        <v>9</v>
      </c>
      <c r="C91" s="6" t="s">
        <v>308</v>
      </c>
      <c r="D91" s="7" t="s">
        <v>309</v>
      </c>
      <c r="E91" s="8" t="s">
        <v>289</v>
      </c>
      <c r="F91" s="9">
        <v>44774.594097222223</v>
      </c>
      <c r="G91" s="9">
        <v>45139</v>
      </c>
      <c r="H91" s="12">
        <v>1125</v>
      </c>
      <c r="I91" s="11" t="s">
        <v>310</v>
      </c>
    </row>
    <row r="92" spans="1:9" ht="20.25" customHeight="1" x14ac:dyDescent="0.25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5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5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5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5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5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5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5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5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5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5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5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5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5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5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5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5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20697A4-7A53-4A59-9B06-CB2E397F928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2022-10-25T19:35:34Z</dcterms:created>
  <dcterms:modified xsi:type="dcterms:W3CDTF">2022-10-25T19:35:43Z</dcterms:modified>
</cp:coreProperties>
</file>