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teste\"/>
    </mc:Choice>
  </mc:AlternateContent>
  <xr:revisionPtr revIDLastSave="0" documentId="8_{3C67780A-25E2-4C72-AD23-E7B0D8CCE5D7}" xr6:coauthVersionLast="47" xr6:coauthVersionMax="47" xr10:uidLastSave="{00000000-0000-0000-0000-000000000000}"/>
  <bookViews>
    <workbookView xWindow="-120" yWindow="-120" windowWidth="24240" windowHeight="13140" xr2:uid="{F4593E3C-2AE0-44F7-9DC4-379CE06699E8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<sst xmlns="http://schemas.openxmlformats.org/spreadsheetml/2006/main" count="12" uniqueCount="12">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</sst>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2\09%20SETEMBRO\2-HMV\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MESTRE VITALINO</v>
          </cell>
          <cell r="E11" t="str">
            <v xml:space="preserve">5.25 - Serviços Bancários </v>
          </cell>
          <cell r="F11" t="str">
            <v>90.400.888/0001-42</v>
          </cell>
          <cell r="G11" t="str">
            <v>TARIFA BANCARIA</v>
          </cell>
          <cell r="H11" t="str">
            <v>S</v>
          </cell>
          <cell r="I11" t="str">
            <v>N</v>
          </cell>
          <cell r="K11">
            <v>44805</v>
          </cell>
          <cell r="M11" t="str">
            <v>26 -  Pernambuco</v>
          </cell>
          <cell r="N11">
            <v>4.95</v>
          </cell>
        </row>
        <row r="12">
          <cell r="C12" t="str">
            <v>HOSPITAL MESTRE VITALINO</v>
          </cell>
          <cell r="E12" t="str">
            <v xml:space="preserve">5.25 - Serviços Bancários </v>
          </cell>
          <cell r="F12" t="str">
            <v>90.400.888/0001-42</v>
          </cell>
          <cell r="G12" t="str">
            <v>TARIFA BANCARIA</v>
          </cell>
          <cell r="H12" t="str">
            <v>S</v>
          </cell>
          <cell r="I12" t="str">
            <v>N</v>
          </cell>
          <cell r="K12">
            <v>44806</v>
          </cell>
          <cell r="M12" t="str">
            <v>26 -  Pernambuco</v>
          </cell>
          <cell r="N12">
            <v>24.75</v>
          </cell>
        </row>
        <row r="13">
          <cell r="C13" t="str">
            <v>HOSPITAL MESTRE VITALINO</v>
          </cell>
          <cell r="E13" t="str">
            <v xml:space="preserve">5.25 - Serviços Bancários </v>
          </cell>
          <cell r="F13" t="str">
            <v>90.400.888/0001-42</v>
          </cell>
          <cell r="G13" t="str">
            <v>TARIFA BANCARIA</v>
          </cell>
          <cell r="H13" t="str">
            <v>S</v>
          </cell>
          <cell r="I13" t="str">
            <v>N</v>
          </cell>
          <cell r="K13">
            <v>44809</v>
          </cell>
          <cell r="M13" t="str">
            <v>26 -  Pernambuco</v>
          </cell>
          <cell r="N13">
            <v>24.75</v>
          </cell>
        </row>
        <row r="14">
          <cell r="C14" t="str">
            <v>HOSPITAL MESTRE VITALINO</v>
          </cell>
          <cell r="E14" t="str">
            <v xml:space="preserve">5.25 - Serviços Bancários </v>
          </cell>
          <cell r="F14" t="str">
            <v>90.400.888/0001-42</v>
          </cell>
          <cell r="G14" t="str">
            <v>TARIFA BANCARIA</v>
          </cell>
          <cell r="H14" t="str">
            <v>S</v>
          </cell>
          <cell r="I14" t="str">
            <v>N</v>
          </cell>
          <cell r="K14">
            <v>44810</v>
          </cell>
          <cell r="M14" t="str">
            <v>26 -  Pernambuco</v>
          </cell>
          <cell r="N14">
            <v>7.5</v>
          </cell>
        </row>
        <row r="15">
          <cell r="C15" t="str">
            <v>HOSPITAL MESTRE VITALINO</v>
          </cell>
          <cell r="E15" t="str">
            <v xml:space="preserve">5.25 - Serviços Bancários </v>
          </cell>
          <cell r="F15" t="str">
            <v>90.400.888/0001-42</v>
          </cell>
          <cell r="G15" t="str">
            <v>TARIFA BANCARIA</v>
          </cell>
          <cell r="H15" t="str">
            <v>S</v>
          </cell>
          <cell r="I15" t="str">
            <v>N</v>
          </cell>
          <cell r="K15">
            <v>44810</v>
          </cell>
          <cell r="M15" t="str">
            <v>26 -  Pernambuco</v>
          </cell>
          <cell r="N15">
            <v>54.45</v>
          </cell>
        </row>
        <row r="16">
          <cell r="C16" t="str">
            <v>HOSPITAL MESTRE VITALINO</v>
          </cell>
          <cell r="E16" t="str">
            <v xml:space="preserve">5.25 - Serviços Bancários </v>
          </cell>
          <cell r="F16" t="str">
            <v>90.400.888/0001-42</v>
          </cell>
          <cell r="G16" t="str">
            <v>TARIFA BANCARIA</v>
          </cell>
          <cell r="H16" t="str">
            <v>S</v>
          </cell>
          <cell r="I16" t="str">
            <v>N</v>
          </cell>
          <cell r="K16">
            <v>44812</v>
          </cell>
          <cell r="M16" t="str">
            <v>26 -  Pernambuco</v>
          </cell>
          <cell r="N16">
            <v>19.8</v>
          </cell>
        </row>
        <row r="17">
          <cell r="C17" t="str">
            <v>HOSPITAL MESTRE VITALINO</v>
          </cell>
          <cell r="E17" t="str">
            <v xml:space="preserve">5.25 - Serviços Bancários </v>
          </cell>
          <cell r="F17" t="str">
            <v>90.400.888/0001-42</v>
          </cell>
          <cell r="G17" t="str">
            <v>TARIFA BANCARIA</v>
          </cell>
          <cell r="H17" t="str">
            <v>S</v>
          </cell>
          <cell r="I17" t="str">
            <v>N</v>
          </cell>
          <cell r="K17">
            <v>44813</v>
          </cell>
          <cell r="M17" t="str">
            <v>26 -  Pernambuco</v>
          </cell>
          <cell r="N17">
            <v>34.65</v>
          </cell>
        </row>
        <row r="18">
          <cell r="C18" t="str">
            <v>HOSPITAL MESTRE VITALINO</v>
          </cell>
          <cell r="E18" t="str">
            <v xml:space="preserve">5.25 - Serviços Bancários </v>
          </cell>
          <cell r="F18" t="str">
            <v>90.400.888/0001-42</v>
          </cell>
          <cell r="G18" t="str">
            <v>TARIFA BANCARIA</v>
          </cell>
          <cell r="H18" t="str">
            <v>S</v>
          </cell>
          <cell r="I18" t="str">
            <v>N</v>
          </cell>
          <cell r="K18">
            <v>44816</v>
          </cell>
          <cell r="M18" t="str">
            <v>26 -  Pernambuco</v>
          </cell>
          <cell r="N18">
            <v>4.95</v>
          </cell>
        </row>
        <row r="19">
          <cell r="C19" t="str">
            <v>HOSPITAL MESTRE VITALINO</v>
          </cell>
          <cell r="E19" t="str">
            <v xml:space="preserve">5.25 - Serviços Bancários </v>
          </cell>
          <cell r="F19" t="str">
            <v>90.400.888/0001-42</v>
          </cell>
          <cell r="G19" t="str">
            <v>TARIFA BANCARIA</v>
          </cell>
          <cell r="H19" t="str">
            <v>S</v>
          </cell>
          <cell r="I19" t="str">
            <v>N</v>
          </cell>
          <cell r="K19">
            <v>44817</v>
          </cell>
          <cell r="M19" t="str">
            <v>26 -  Pernambuco</v>
          </cell>
          <cell r="N19">
            <v>44.55</v>
          </cell>
        </row>
        <row r="20">
          <cell r="C20" t="str">
            <v>HOSPITAL MESTRE VITALINO</v>
          </cell>
          <cell r="E20" t="str">
            <v xml:space="preserve">5.25 - Serviços Bancários </v>
          </cell>
          <cell r="F20" t="str">
            <v>90.400.888/0001-42</v>
          </cell>
          <cell r="G20" t="str">
            <v>TARIFA BANCARIA</v>
          </cell>
          <cell r="H20" t="str">
            <v>S</v>
          </cell>
          <cell r="I20" t="str">
            <v>N</v>
          </cell>
          <cell r="K20">
            <v>44818</v>
          </cell>
          <cell r="M20" t="str">
            <v>26 -  Pernambuco</v>
          </cell>
          <cell r="N20">
            <v>19.8</v>
          </cell>
        </row>
        <row r="21">
          <cell r="C21" t="str">
            <v>HOSPITAL MESTRE VITALINO</v>
          </cell>
          <cell r="E21" t="str">
            <v xml:space="preserve">5.25 - Serviços Bancários </v>
          </cell>
          <cell r="F21" t="str">
            <v>90.400.888/0001-42</v>
          </cell>
          <cell r="G21" t="str">
            <v>TARIFA BANCARIA</v>
          </cell>
          <cell r="H21" t="str">
            <v>S</v>
          </cell>
          <cell r="I21" t="str">
            <v>N</v>
          </cell>
          <cell r="K21">
            <v>44819</v>
          </cell>
          <cell r="M21" t="str">
            <v>26 -  Pernambuco</v>
          </cell>
          <cell r="N21">
            <v>14.85</v>
          </cell>
        </row>
        <row r="22">
          <cell r="C22" t="str">
            <v>HOSPITAL MESTRE VITALINO</v>
          </cell>
          <cell r="E22" t="str">
            <v xml:space="preserve">5.25 - Serviços Bancários </v>
          </cell>
          <cell r="F22" t="str">
            <v>90.400.888/0001-42</v>
          </cell>
          <cell r="G22" t="str">
            <v>TARIFA BANCARIA</v>
          </cell>
          <cell r="H22" t="str">
            <v>S</v>
          </cell>
          <cell r="I22" t="str">
            <v>N</v>
          </cell>
          <cell r="K22">
            <v>44823</v>
          </cell>
          <cell r="M22" t="str">
            <v>26 -  Pernambuco</v>
          </cell>
          <cell r="N22">
            <v>9.9</v>
          </cell>
        </row>
        <row r="23">
          <cell r="C23" t="str">
            <v>HOSPITAL MESTRE VITALINO</v>
          </cell>
          <cell r="E23" t="str">
            <v xml:space="preserve">5.25 - Serviços Bancários </v>
          </cell>
          <cell r="F23" t="str">
            <v>90.400.888/0001-42</v>
          </cell>
          <cell r="G23" t="str">
            <v>TARIFA BANCARIA</v>
          </cell>
          <cell r="H23" t="str">
            <v>S</v>
          </cell>
          <cell r="I23" t="str">
            <v>N</v>
          </cell>
          <cell r="K23">
            <v>44824</v>
          </cell>
          <cell r="M23" t="str">
            <v>26 -  Pernambuco</v>
          </cell>
          <cell r="N23">
            <v>4.95</v>
          </cell>
        </row>
        <row r="24">
          <cell r="C24" t="str">
            <v>HOSPITAL MESTRE VITALINO</v>
          </cell>
          <cell r="E24" t="str">
            <v xml:space="preserve">5.25 - Serviços Bancários </v>
          </cell>
          <cell r="F24" t="str">
            <v>90.400.888/0001-42</v>
          </cell>
          <cell r="G24" t="str">
            <v>TARIFA BANCARIA</v>
          </cell>
          <cell r="H24" t="str">
            <v>S</v>
          </cell>
          <cell r="I24" t="str">
            <v>N</v>
          </cell>
          <cell r="K24">
            <v>44826</v>
          </cell>
          <cell r="M24" t="str">
            <v>26 -  Pernambuco</v>
          </cell>
          <cell r="N24">
            <v>29.7</v>
          </cell>
        </row>
        <row r="25">
          <cell r="C25" t="str">
            <v>HOSPITAL MESTRE VITALINO</v>
          </cell>
          <cell r="E25" t="str">
            <v xml:space="preserve">5.25 - Serviços Bancários </v>
          </cell>
          <cell r="F25" t="str">
            <v>90.400.888/0001-42</v>
          </cell>
          <cell r="G25" t="str">
            <v>TARIFA BANCARIA</v>
          </cell>
          <cell r="H25" t="str">
            <v>S</v>
          </cell>
          <cell r="I25" t="str">
            <v>N</v>
          </cell>
          <cell r="K25">
            <v>44827</v>
          </cell>
          <cell r="M25" t="str">
            <v>26 -  Pernambuco</v>
          </cell>
          <cell r="N25">
            <v>14.85</v>
          </cell>
        </row>
        <row r="26">
          <cell r="C26" t="str">
            <v>HOSPITAL MESTRE VITALINO</v>
          </cell>
          <cell r="E26" t="str">
            <v xml:space="preserve">5.25 - Serviços Bancários </v>
          </cell>
          <cell r="F26" t="str">
            <v>90.400.888/0001-42</v>
          </cell>
          <cell r="G26" t="str">
            <v>TARIFA BANCARIA</v>
          </cell>
          <cell r="H26" t="str">
            <v>S</v>
          </cell>
          <cell r="I26" t="str">
            <v>N</v>
          </cell>
          <cell r="K26">
            <v>44830</v>
          </cell>
          <cell r="M26" t="str">
            <v>26 -  Pernambuco</v>
          </cell>
          <cell r="N26">
            <v>9.9</v>
          </cell>
        </row>
        <row r="27">
          <cell r="C27" t="str">
            <v>HOSPITAL MESTRE VITALINO</v>
          </cell>
          <cell r="E27" t="str">
            <v xml:space="preserve">5.25 - Serviços Bancários </v>
          </cell>
          <cell r="F27" t="str">
            <v>90.400.888/0001-42</v>
          </cell>
          <cell r="G27" t="str">
            <v>TARIFA BANCARIA</v>
          </cell>
          <cell r="H27" t="str">
            <v>S</v>
          </cell>
          <cell r="I27" t="str">
            <v>N</v>
          </cell>
          <cell r="K27">
            <v>44832</v>
          </cell>
          <cell r="M27" t="str">
            <v>26 -  Pernambuco</v>
          </cell>
          <cell r="N27">
            <v>9.9</v>
          </cell>
        </row>
        <row r="28">
          <cell r="C28" t="str">
            <v>HOSPITAL MESTRE VITALINO</v>
          </cell>
          <cell r="E28" t="str">
            <v xml:space="preserve">5.25 - Serviços Bancários </v>
          </cell>
          <cell r="F28" t="str">
            <v>90.400.888/0001-42</v>
          </cell>
          <cell r="G28" t="str">
            <v>TARIFA BANCARIA</v>
          </cell>
          <cell r="H28" t="str">
            <v>S</v>
          </cell>
          <cell r="I28" t="str">
            <v>N</v>
          </cell>
          <cell r="K28">
            <v>44833</v>
          </cell>
          <cell r="M28" t="str">
            <v>26 -  Pernambuco</v>
          </cell>
          <cell r="N28">
            <v>14.85</v>
          </cell>
        </row>
        <row r="29">
          <cell r="C29" t="str">
            <v>HOSPITAL MESTRE VITALINO</v>
          </cell>
          <cell r="E29" t="str">
            <v xml:space="preserve">5.25 - Serviços Bancários </v>
          </cell>
          <cell r="F29" t="str">
            <v>90.400.888/0001-42</v>
          </cell>
          <cell r="G29" t="str">
            <v>TARIFA BANCARIA</v>
          </cell>
          <cell r="H29" t="str">
            <v>S</v>
          </cell>
          <cell r="I29" t="str">
            <v>N</v>
          </cell>
          <cell r="K29">
            <v>44834</v>
          </cell>
          <cell r="M29" t="str">
            <v>26 -  Pernambuco</v>
          </cell>
          <cell r="N29">
            <v>9.9</v>
          </cell>
        </row>
        <row r="30">
          <cell r="C30" t="str">
            <v>HOSPITAL MESTRE VITALINO</v>
          </cell>
          <cell r="E30" t="str">
            <v xml:space="preserve">5.25 - Serviços Bancários </v>
          </cell>
          <cell r="F30" t="str">
            <v>90.400.888/0001-42</v>
          </cell>
          <cell r="G30" t="str">
            <v>TARIFA BANCARIA MANUT</v>
          </cell>
          <cell r="H30" t="str">
            <v>S</v>
          </cell>
          <cell r="I30" t="str">
            <v>N</v>
          </cell>
          <cell r="K30">
            <v>44819</v>
          </cell>
          <cell r="M30" t="str">
            <v>26 -  Pernambuco</v>
          </cell>
          <cell r="N30">
            <v>60</v>
          </cell>
        </row>
        <row r="31">
          <cell r="C31" t="str">
            <v>HOSPITAL MESTRE VITALINO</v>
          </cell>
          <cell r="E31" t="str">
            <v xml:space="preserve">5.25 - Serviços Bancários </v>
          </cell>
          <cell r="F31" t="str">
            <v>90.400.888/0001-42</v>
          </cell>
          <cell r="G31" t="str">
            <v>TARIFA BANCARIA MANUT</v>
          </cell>
          <cell r="H31" t="str">
            <v>S</v>
          </cell>
          <cell r="I31" t="str">
            <v>N</v>
          </cell>
          <cell r="K31">
            <v>44825</v>
          </cell>
          <cell r="M31" t="str">
            <v>26 -  Pernambuco</v>
          </cell>
          <cell r="N31">
            <v>60</v>
          </cell>
        </row>
        <row r="32">
          <cell r="C32" t="str">
            <v>HOSPITAL MESTRE VITALINO</v>
          </cell>
          <cell r="E32" t="str">
            <v xml:space="preserve">5.25 - Serviços Bancários </v>
          </cell>
          <cell r="F32" t="str">
            <v>90.400.888/0001-42</v>
          </cell>
          <cell r="G32" t="str">
            <v xml:space="preserve">TARIFA REPASSE </v>
          </cell>
          <cell r="H32" t="str">
            <v>S</v>
          </cell>
          <cell r="I32" t="str">
            <v>N</v>
          </cell>
          <cell r="K32">
            <v>44818</v>
          </cell>
          <cell r="M32" t="str">
            <v>26 -  Pernambuco</v>
          </cell>
          <cell r="N32">
            <v>7.5</v>
          </cell>
        </row>
        <row r="33">
          <cell r="C33" t="str">
            <v>HOSPITAL MESTRE VITALINO</v>
          </cell>
          <cell r="E33" t="str">
            <v xml:space="preserve">5.25 - Serviços Bancários </v>
          </cell>
          <cell r="F33" t="str">
            <v>90.400.888/0001-42</v>
          </cell>
          <cell r="G33" t="str">
            <v xml:space="preserve">TARIFA REPASSE </v>
          </cell>
          <cell r="H33" t="str">
            <v>S</v>
          </cell>
          <cell r="I33" t="str">
            <v>N</v>
          </cell>
          <cell r="K33">
            <v>44818</v>
          </cell>
          <cell r="M33" t="str">
            <v>26 -  Pernambuco</v>
          </cell>
          <cell r="N33">
            <v>7.5</v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C36" t="str">
            <v>HOSPITAL MESTRE VITALINO</v>
          </cell>
          <cell r="E36" t="str">
            <v>3.12 - Material Hospitalar</v>
          </cell>
          <cell r="F36">
            <v>8674752000140</v>
          </cell>
          <cell r="G36" t="str">
            <v>CIRURGICA MONTEBELLO LTDA</v>
          </cell>
          <cell r="H36" t="str">
            <v>B</v>
          </cell>
          <cell r="I36" t="str">
            <v>S</v>
          </cell>
          <cell r="J36" t="str">
            <v>000.142.313</v>
          </cell>
          <cell r="K36">
            <v>44804</v>
          </cell>
          <cell r="L36" t="str">
            <v>26220808674752000140550010001423131631813626</v>
          </cell>
          <cell r="M36" t="str">
            <v>26 -  Pernambuco</v>
          </cell>
          <cell r="N36">
            <v>421.74</v>
          </cell>
        </row>
        <row r="37">
          <cell r="C37" t="str">
            <v>HOSPITAL MESTRE VITALINO</v>
          </cell>
          <cell r="E37" t="str">
            <v>3.12 - Material Hospitalar</v>
          </cell>
          <cell r="F37">
            <v>66437831000133</v>
          </cell>
          <cell r="G37" t="str">
            <v>HTS MEDIKA EUROMED COM E IMPORT LTDA</v>
          </cell>
          <cell r="H37" t="str">
            <v>B</v>
          </cell>
          <cell r="I37" t="str">
            <v>S</v>
          </cell>
          <cell r="J37">
            <v>149758</v>
          </cell>
          <cell r="K37">
            <v>44799</v>
          </cell>
          <cell r="L37" t="str">
            <v>31220866437831000133550010001497581307826798</v>
          </cell>
          <cell r="M37" t="str">
            <v>31 -  Minas Gerais</v>
          </cell>
          <cell r="N37">
            <v>8600</v>
          </cell>
        </row>
        <row r="38">
          <cell r="C38" t="str">
            <v>HOSPITAL MESTRE VITALINO</v>
          </cell>
          <cell r="E38" t="str">
            <v>3.12 - Material Hospitalar</v>
          </cell>
          <cell r="F38">
            <v>21596736000144</v>
          </cell>
          <cell r="G38" t="str">
            <v>ULTRAMEGA DIST LTDA</v>
          </cell>
          <cell r="H38" t="str">
            <v>B</v>
          </cell>
          <cell r="I38" t="str">
            <v>S</v>
          </cell>
          <cell r="J38">
            <v>164320</v>
          </cell>
          <cell r="K38">
            <v>44804</v>
          </cell>
          <cell r="L38" t="str">
            <v>26220821596715000144550010001643201001314391</v>
          </cell>
          <cell r="M38" t="str">
            <v>26 -  Pernambuco</v>
          </cell>
          <cell r="N38">
            <v>2745.2</v>
          </cell>
        </row>
        <row r="39">
          <cell r="C39" t="str">
            <v>HOSPITAL MESTRE VITALINO</v>
          </cell>
          <cell r="E39" t="str">
            <v>3.12 - Material Hospitalar</v>
          </cell>
          <cell r="F39">
            <v>22006201000139</v>
          </cell>
          <cell r="G39" t="str">
            <v>FORTPEL COMERCIO DE DESCARTAVEIS LTDA</v>
          </cell>
          <cell r="H39" t="str">
            <v>B</v>
          </cell>
          <cell r="I39" t="str">
            <v>S</v>
          </cell>
          <cell r="J39">
            <v>147703</v>
          </cell>
          <cell r="K39">
            <v>44804</v>
          </cell>
          <cell r="L39" t="str">
            <v>26220822006201000139550000001477031101477030</v>
          </cell>
          <cell r="M39" t="str">
            <v>26 -  Pernambuco</v>
          </cell>
          <cell r="N39">
            <v>899.7</v>
          </cell>
        </row>
        <row r="40">
          <cell r="C40" t="str">
            <v>HOSPITAL MESTRE VITALINO</v>
          </cell>
          <cell r="E40" t="str">
            <v>3.12 - Material Hospitalar</v>
          </cell>
          <cell r="F40">
            <v>6204103000150</v>
          </cell>
          <cell r="G40" t="str">
            <v>R S DOS SANTOS</v>
          </cell>
          <cell r="H40" t="str">
            <v>B</v>
          </cell>
          <cell r="I40" t="str">
            <v>S</v>
          </cell>
          <cell r="J40">
            <v>54401</v>
          </cell>
          <cell r="K40">
            <v>44805</v>
          </cell>
          <cell r="L40" t="str">
            <v>26220906204103000150550010000544011492045666</v>
          </cell>
          <cell r="M40" t="str">
            <v>26 -  Pernambuco</v>
          </cell>
          <cell r="N40">
            <v>688.5</v>
          </cell>
        </row>
        <row r="41">
          <cell r="C41" t="str">
            <v>HOSPITAL MESTRE VITALINO</v>
          </cell>
          <cell r="E41" t="str">
            <v>3.12 - Material Hospitalar</v>
          </cell>
          <cell r="F41">
            <v>9342946000100</v>
          </cell>
          <cell r="G41" t="str">
            <v>PRIME MEDICAL COMERCIO DE MATERIAL</v>
          </cell>
          <cell r="H41" t="str">
            <v>B</v>
          </cell>
          <cell r="I41" t="str">
            <v>S</v>
          </cell>
          <cell r="J41">
            <v>150718</v>
          </cell>
          <cell r="K41">
            <v>44803</v>
          </cell>
          <cell r="L41" t="str">
            <v>29220809342946000100550020001507181118218615</v>
          </cell>
          <cell r="M41" t="str">
            <v>29 -  Bahia</v>
          </cell>
          <cell r="N41">
            <v>567</v>
          </cell>
        </row>
        <row r="42">
          <cell r="C42" t="str">
            <v>HOSPITAL MESTRE VITALINO</v>
          </cell>
          <cell r="E42" t="str">
            <v>3.12 - Material Hospitalar</v>
          </cell>
          <cell r="F42">
            <v>67729178000653</v>
          </cell>
          <cell r="G42" t="str">
            <v>COMERCIAL CIRURGICA RIOCLARENSE LTDA</v>
          </cell>
          <cell r="H42" t="str">
            <v>B</v>
          </cell>
          <cell r="I42" t="str">
            <v>S</v>
          </cell>
          <cell r="J42">
            <v>33577</v>
          </cell>
          <cell r="K42">
            <v>44804</v>
          </cell>
          <cell r="L42" t="str">
            <v>26220867729178000653550010000335771426217087</v>
          </cell>
          <cell r="M42" t="str">
            <v>26 -  Pernambuco</v>
          </cell>
          <cell r="N42">
            <v>85.88</v>
          </cell>
        </row>
        <row r="43">
          <cell r="C43" t="str">
            <v>HOSPITAL MESTRE VITALINO</v>
          </cell>
          <cell r="E43" t="str">
            <v>3.12 - Material Hospitalar</v>
          </cell>
          <cell r="F43">
            <v>8674752000301</v>
          </cell>
          <cell r="G43" t="str">
            <v>CIRURGICA MONTEBELLO LTDA</v>
          </cell>
          <cell r="H43" t="str">
            <v>B</v>
          </cell>
          <cell r="I43" t="str">
            <v>S</v>
          </cell>
          <cell r="J43" t="str">
            <v>000.016.400</v>
          </cell>
          <cell r="K43">
            <v>44804</v>
          </cell>
          <cell r="L43" t="str">
            <v>26220808674752000301550010000164001427060270</v>
          </cell>
          <cell r="M43" t="str">
            <v>26 -  Pernambuco</v>
          </cell>
          <cell r="N43">
            <v>37.909999999999997</v>
          </cell>
        </row>
        <row r="44">
          <cell r="C44" t="str">
            <v>HOSPITAL MESTRE VITALINO</v>
          </cell>
          <cell r="E44" t="str">
            <v>3.12 - Material Hospitalar</v>
          </cell>
          <cell r="F44">
            <v>1206820001179</v>
          </cell>
          <cell r="G44" t="str">
            <v>PANPHARMA DISTRIB. DE MEDICAM. LTDA</v>
          </cell>
          <cell r="H44" t="str">
            <v>B</v>
          </cell>
          <cell r="I44" t="str">
            <v>S</v>
          </cell>
          <cell r="J44">
            <v>1692445</v>
          </cell>
          <cell r="K44">
            <v>44805</v>
          </cell>
          <cell r="L44" t="str">
            <v>26220801206820001179550040016924451045111757</v>
          </cell>
          <cell r="M44" t="str">
            <v>26 -  Pernambuco</v>
          </cell>
          <cell r="N44">
            <v>305.43</v>
          </cell>
        </row>
        <row r="45">
          <cell r="C45" t="str">
            <v>HOSPITAL MESTRE VITALINO</v>
          </cell>
          <cell r="E45" t="str">
            <v>3.12 - Material Hospitalar</v>
          </cell>
          <cell r="F45">
            <v>11449180000290</v>
          </cell>
          <cell r="G45" t="str">
            <v>DPROSMED DISTR DE PROD MEDI HOSPIT LTDA</v>
          </cell>
          <cell r="H45" t="str">
            <v>B</v>
          </cell>
          <cell r="I45" t="str">
            <v>S</v>
          </cell>
          <cell r="J45">
            <v>6173</v>
          </cell>
          <cell r="K45">
            <v>44804</v>
          </cell>
          <cell r="L45" t="str">
            <v>26220811449180000290550010000061731000110702</v>
          </cell>
          <cell r="M45" t="str">
            <v>26 -  Pernambuco</v>
          </cell>
          <cell r="N45">
            <v>652.79999999999995</v>
          </cell>
        </row>
        <row r="46">
          <cell r="C46" t="str">
            <v>HOSPITAL MESTRE VITALINO</v>
          </cell>
          <cell r="E46" t="str">
            <v>3.12 - Material Hospitalar</v>
          </cell>
          <cell r="F46">
            <v>27585260000122</v>
          </cell>
          <cell r="G46" t="str">
            <v>COFER DISTRIB DE EQUIP HOSPIT EIRELI</v>
          </cell>
          <cell r="H46" t="str">
            <v>B</v>
          </cell>
          <cell r="I46" t="str">
            <v>S</v>
          </cell>
          <cell r="J46" t="str">
            <v>000.000.648</v>
          </cell>
          <cell r="K46">
            <v>44795</v>
          </cell>
          <cell r="L46" t="str">
            <v>35220827585260000122550000000006481930710149</v>
          </cell>
          <cell r="M46" t="str">
            <v>35 -  São Paulo</v>
          </cell>
          <cell r="N46">
            <v>1750</v>
          </cell>
        </row>
        <row r="47">
          <cell r="C47" t="str">
            <v>HOSPITAL MESTRE VITALINO</v>
          </cell>
          <cell r="E47" t="str">
            <v>3.12 - Material Hospitalar</v>
          </cell>
          <cell r="F47">
            <v>46208885000110</v>
          </cell>
          <cell r="G47" t="str">
            <v>MD DISTRIBUIDORA DE MEDICAMENTOS LTDA</v>
          </cell>
          <cell r="H47" t="str">
            <v>B</v>
          </cell>
          <cell r="I47" t="str">
            <v>S</v>
          </cell>
          <cell r="J47" t="str">
            <v>000.000.009</v>
          </cell>
          <cell r="K47">
            <v>44804</v>
          </cell>
          <cell r="L47" t="str">
            <v>26220846208885000110550010000000091941744899</v>
          </cell>
          <cell r="M47" t="str">
            <v>26 -  Pernambuco</v>
          </cell>
          <cell r="N47">
            <v>1385</v>
          </cell>
        </row>
        <row r="48">
          <cell r="C48" t="str">
            <v>HOSPITAL MESTRE VITALINO</v>
          </cell>
          <cell r="E48" t="str">
            <v>3.12 - Material Hospitalar</v>
          </cell>
          <cell r="F48">
            <v>24436602000154</v>
          </cell>
          <cell r="G48" t="str">
            <v>ART CIRURGICA LTDA</v>
          </cell>
          <cell r="H48" t="str">
            <v>B</v>
          </cell>
          <cell r="I48" t="str">
            <v>S</v>
          </cell>
          <cell r="J48">
            <v>104814</v>
          </cell>
          <cell r="K48">
            <v>44804</v>
          </cell>
          <cell r="L48" t="str">
            <v>26220824436602000154550010001048141106836008</v>
          </cell>
          <cell r="M48" t="str">
            <v>26 -  Pernambuco</v>
          </cell>
          <cell r="N48">
            <v>1780</v>
          </cell>
        </row>
        <row r="49">
          <cell r="C49" t="str">
            <v>HOSPITAL MESTRE VITALINO</v>
          </cell>
          <cell r="E49" t="str">
            <v>3.12 - Material Hospitalar</v>
          </cell>
          <cell r="F49">
            <v>24436602000154</v>
          </cell>
          <cell r="G49" t="str">
            <v>ART CIRURGICA LTDA</v>
          </cell>
          <cell r="H49" t="str">
            <v>B</v>
          </cell>
          <cell r="I49" t="str">
            <v>S</v>
          </cell>
          <cell r="J49">
            <v>104814</v>
          </cell>
          <cell r="K49">
            <v>44804</v>
          </cell>
          <cell r="L49" t="str">
            <v>26220824436602000154550010001048141106836008</v>
          </cell>
          <cell r="M49" t="str">
            <v>26 -  Pernambuco</v>
          </cell>
          <cell r="N49">
            <v>210</v>
          </cell>
        </row>
        <row r="50">
          <cell r="C50" t="str">
            <v>HOSPITAL MESTRE VITALINO</v>
          </cell>
          <cell r="E50" t="str">
            <v>3.12 - Material Hospitalar</v>
          </cell>
          <cell r="F50">
            <v>5044056000161</v>
          </cell>
          <cell r="G50" t="str">
            <v>DMH PRODUTOS HOSPITALARES LTDA</v>
          </cell>
          <cell r="H50" t="str">
            <v>B</v>
          </cell>
          <cell r="I50" t="str">
            <v>S</v>
          </cell>
          <cell r="J50">
            <v>21134</v>
          </cell>
          <cell r="K50">
            <v>44805</v>
          </cell>
          <cell r="L50" t="str">
            <v>26220905044056000161550010000211341222897108</v>
          </cell>
          <cell r="M50" t="str">
            <v>26 -  Pernambuco</v>
          </cell>
          <cell r="N50">
            <v>5216.8999999999996</v>
          </cell>
        </row>
        <row r="51">
          <cell r="C51" t="str">
            <v>HOSPITAL MESTRE VITALINO</v>
          </cell>
          <cell r="E51" t="str">
            <v>3.12 - Material Hospitalar</v>
          </cell>
          <cell r="F51">
            <v>8778201000126</v>
          </cell>
          <cell r="G51" t="str">
            <v>DROGAFONTE LTDA</v>
          </cell>
          <cell r="H51" t="str">
            <v>B</v>
          </cell>
          <cell r="I51" t="str">
            <v>S</v>
          </cell>
          <cell r="J51" t="str">
            <v>000.386.235</v>
          </cell>
          <cell r="K51">
            <v>44804</v>
          </cell>
          <cell r="L51" t="str">
            <v>26220808778201000126550010003862351616619455</v>
          </cell>
          <cell r="M51" t="str">
            <v>26 -  Pernambuco</v>
          </cell>
          <cell r="N51">
            <v>8794</v>
          </cell>
        </row>
        <row r="52">
          <cell r="C52" t="str">
            <v>HOSPITAL MESTRE VITALINO</v>
          </cell>
          <cell r="E52" t="str">
            <v>3.12 - Material Hospitalar</v>
          </cell>
          <cell r="F52">
            <v>8778201000126</v>
          </cell>
          <cell r="G52" t="str">
            <v>DROGAFONTE LTDA</v>
          </cell>
          <cell r="H52" t="str">
            <v>B</v>
          </cell>
          <cell r="I52" t="str">
            <v>S</v>
          </cell>
          <cell r="J52" t="str">
            <v>000.386.233</v>
          </cell>
          <cell r="K52">
            <v>44804</v>
          </cell>
          <cell r="L52" t="str">
            <v>26220808778201000126550010003862331763520734</v>
          </cell>
          <cell r="M52" t="str">
            <v>26 -  Pernambuco</v>
          </cell>
          <cell r="N52">
            <v>8390.11</v>
          </cell>
        </row>
        <row r="53">
          <cell r="C53" t="str">
            <v>HOSPITAL MESTRE VITALINO</v>
          </cell>
          <cell r="E53" t="str">
            <v>3.12 - Material Hospitalar</v>
          </cell>
          <cell r="F53">
            <v>8778201000126</v>
          </cell>
          <cell r="G53" t="str">
            <v>DROGAFONTE LTDA</v>
          </cell>
          <cell r="H53" t="str">
            <v>B</v>
          </cell>
          <cell r="I53" t="str">
            <v>S</v>
          </cell>
          <cell r="J53" t="str">
            <v>000.386.403</v>
          </cell>
          <cell r="K53">
            <v>44805</v>
          </cell>
          <cell r="L53" t="str">
            <v>26220908778201000126550010003864031950240346</v>
          </cell>
          <cell r="M53" t="str">
            <v>26 -  Pernambuco</v>
          </cell>
          <cell r="N53">
            <v>2997</v>
          </cell>
        </row>
        <row r="54">
          <cell r="C54" t="str">
            <v>HOSPITAL MESTRE VITALINO</v>
          </cell>
          <cell r="E54" t="str">
            <v>3.12 - Material Hospitalar</v>
          </cell>
          <cell r="F54">
            <v>35334424000177</v>
          </cell>
          <cell r="G54" t="str">
            <v>FORTMED COMERCIAL LTDA</v>
          </cell>
          <cell r="H54" t="str">
            <v>B</v>
          </cell>
          <cell r="I54" t="str">
            <v>S</v>
          </cell>
          <cell r="J54">
            <v>44877</v>
          </cell>
          <cell r="K54">
            <v>44805</v>
          </cell>
          <cell r="L54" t="str">
            <v>26220935334424000177550000000448771804149143</v>
          </cell>
          <cell r="M54" t="str">
            <v>26 -  Pernambuco</v>
          </cell>
          <cell r="N54">
            <v>7188</v>
          </cell>
        </row>
        <row r="55">
          <cell r="C55" t="str">
            <v>HOSPITAL MESTRE VITALINO</v>
          </cell>
          <cell r="E55" t="str">
            <v>3.12 - Material Hospitalar</v>
          </cell>
          <cell r="F55">
            <v>2881877000164</v>
          </cell>
          <cell r="G55" t="str">
            <v>POLAR FIX  HOSPITALARES LTDA</v>
          </cell>
          <cell r="H55" t="str">
            <v>B</v>
          </cell>
          <cell r="I55" t="str">
            <v>S</v>
          </cell>
          <cell r="J55">
            <v>420588</v>
          </cell>
          <cell r="K55">
            <v>44796</v>
          </cell>
          <cell r="L55" t="str">
            <v>35220802881877000164550010004205881901704411</v>
          </cell>
          <cell r="M55" t="str">
            <v>35 -  São Paulo</v>
          </cell>
          <cell r="N55">
            <v>2868.48</v>
          </cell>
        </row>
        <row r="56">
          <cell r="C56" t="str">
            <v>HOSPITAL MESTRE VITALINO</v>
          </cell>
          <cell r="E56" t="str">
            <v>3.12 - Material Hospitalar</v>
          </cell>
          <cell r="F56">
            <v>15227236000132</v>
          </cell>
          <cell r="G56" t="str">
            <v>ATOS MEDICA COMERCIO E REPRESENTACAO</v>
          </cell>
          <cell r="H56" t="str">
            <v>B</v>
          </cell>
          <cell r="I56" t="str">
            <v>S</v>
          </cell>
          <cell r="J56" t="str">
            <v>000.018.603</v>
          </cell>
          <cell r="K56">
            <v>44804</v>
          </cell>
          <cell r="L56" t="str">
            <v>26220815227236000132550010000186031109961759</v>
          </cell>
          <cell r="M56" t="str">
            <v>26 -  Pernambuco</v>
          </cell>
          <cell r="N56">
            <v>2001.92</v>
          </cell>
        </row>
        <row r="57">
          <cell r="C57" t="str">
            <v>HOSPITAL MESTRE VITALINO</v>
          </cell>
          <cell r="E57" t="str">
            <v>3.12 - Material Hospitalar</v>
          </cell>
          <cell r="F57">
            <v>28461889000123</v>
          </cell>
          <cell r="G57" t="str">
            <v>JPM PRODUTOS HOSPITALARES LTDA</v>
          </cell>
          <cell r="H57" t="str">
            <v>B</v>
          </cell>
          <cell r="I57" t="str">
            <v>S</v>
          </cell>
          <cell r="J57" t="str">
            <v>000.005.218</v>
          </cell>
          <cell r="K57">
            <v>44804</v>
          </cell>
          <cell r="L57" t="str">
            <v>26220828461889000123550010000052181944597724</v>
          </cell>
          <cell r="M57" t="str">
            <v>26 -  Pernambuco</v>
          </cell>
          <cell r="N57">
            <v>29832</v>
          </cell>
        </row>
        <row r="58">
          <cell r="C58" t="str">
            <v>HOSPITAL MESTRE VITALINO</v>
          </cell>
          <cell r="E58" t="str">
            <v>3.12 - Material Hospitalar</v>
          </cell>
          <cell r="F58">
            <v>4614288000145</v>
          </cell>
          <cell r="G58" t="str">
            <v>DISK LIFE COM. DE PROD. CIRURGICOS LTDA</v>
          </cell>
          <cell r="H58" t="str">
            <v>B</v>
          </cell>
          <cell r="I58" t="str">
            <v>S</v>
          </cell>
          <cell r="J58">
            <v>5600</v>
          </cell>
          <cell r="K58">
            <v>44805</v>
          </cell>
          <cell r="L58" t="str">
            <v>26220904614288000145550010000056001489273038</v>
          </cell>
          <cell r="M58" t="str">
            <v>26 -  Pernambuco</v>
          </cell>
          <cell r="N58">
            <v>14248</v>
          </cell>
        </row>
        <row r="59">
          <cell r="C59" t="str">
            <v>HOSPITAL MESTRE VITALINO</v>
          </cell>
          <cell r="E59" t="str">
            <v>3.12 - Material Hospitalar</v>
          </cell>
          <cell r="F59">
            <v>35753111000153</v>
          </cell>
          <cell r="G59" t="str">
            <v>NORD PRODUTOS EM SAUDE LTDA</v>
          </cell>
          <cell r="H59" t="str">
            <v>B</v>
          </cell>
          <cell r="I59" t="str">
            <v>S</v>
          </cell>
          <cell r="J59">
            <v>9486</v>
          </cell>
          <cell r="K59">
            <v>44805</v>
          </cell>
          <cell r="L59" t="str">
            <v>26220935753111000153550010000094861000106888</v>
          </cell>
          <cell r="M59" t="str">
            <v>26 -  Pernambuco</v>
          </cell>
          <cell r="N59">
            <v>709.1</v>
          </cell>
        </row>
        <row r="60">
          <cell r="C60" t="str">
            <v>HOSPITAL MESTRE VITALINO</v>
          </cell>
          <cell r="E60" t="str">
            <v>3.12 - Material Hospitalar</v>
          </cell>
          <cell r="F60">
            <v>37238930000198</v>
          </cell>
          <cell r="G60" t="str">
            <v>TIAGO GALINDO DE BARROS 06409257406</v>
          </cell>
          <cell r="H60" t="str">
            <v>B</v>
          </cell>
          <cell r="I60" t="str">
            <v>S</v>
          </cell>
          <cell r="J60" t="str">
            <v>000.000.289</v>
          </cell>
          <cell r="K60">
            <v>44805</v>
          </cell>
          <cell r="L60" t="str">
            <v>26220937238930000198550010000002891000093631</v>
          </cell>
          <cell r="M60" t="str">
            <v>26 -  Pernambuco</v>
          </cell>
          <cell r="N60">
            <v>4159.2</v>
          </cell>
        </row>
        <row r="61">
          <cell r="C61" t="str">
            <v>HOSPITAL MESTRE VITALINO</v>
          </cell>
          <cell r="E61" t="str">
            <v>3.12 - Material Hospitalar</v>
          </cell>
          <cell r="F61">
            <v>25447067000108</v>
          </cell>
          <cell r="G61" t="str">
            <v>REFIT HOSPITALAR EIRELI</v>
          </cell>
          <cell r="H61" t="str">
            <v>B</v>
          </cell>
          <cell r="I61" t="str">
            <v>S</v>
          </cell>
          <cell r="J61" t="str">
            <v>000.002.238</v>
          </cell>
          <cell r="K61">
            <v>44804</v>
          </cell>
          <cell r="L61" t="str">
            <v>26220825447067000108550010000022381862485283</v>
          </cell>
          <cell r="M61" t="str">
            <v>26 -  Pernambuco</v>
          </cell>
          <cell r="N61">
            <v>900</v>
          </cell>
        </row>
        <row r="62">
          <cell r="C62" t="str">
            <v>HOSPITAL MESTRE VITALINO</v>
          </cell>
          <cell r="E62" t="str">
            <v>3.12 - Material Hospitalar</v>
          </cell>
          <cell r="F62">
            <v>37014740000197</v>
          </cell>
          <cell r="G62" t="str">
            <v>MAPLE HOSPITALAR COMER E SERV SP</v>
          </cell>
          <cell r="H62" t="str">
            <v>B</v>
          </cell>
          <cell r="I62" t="str">
            <v>S</v>
          </cell>
          <cell r="J62">
            <v>1084</v>
          </cell>
          <cell r="K62">
            <v>44804</v>
          </cell>
          <cell r="L62" t="str">
            <v>35220837014740000197550010000010841645459652</v>
          </cell>
          <cell r="M62" t="str">
            <v>35 -  São Paulo</v>
          </cell>
          <cell r="N62">
            <v>1125</v>
          </cell>
        </row>
        <row r="63">
          <cell r="C63" t="str">
            <v>HOSPITAL MESTRE VITALINO</v>
          </cell>
          <cell r="E63" t="str">
            <v>3.12 - Material Hospitalar</v>
          </cell>
          <cell r="F63">
            <v>37844417000140</v>
          </cell>
          <cell r="G63" t="str">
            <v>LOG DIST. DE PRO. HOSP. E HIG. PE. LTDA</v>
          </cell>
          <cell r="H63" t="str">
            <v>B</v>
          </cell>
          <cell r="I63" t="str">
            <v>S</v>
          </cell>
          <cell r="J63">
            <v>244</v>
          </cell>
          <cell r="K63">
            <v>44805</v>
          </cell>
          <cell r="L63" t="str">
            <v>26220937844417000140550010000002441443789089</v>
          </cell>
          <cell r="M63" t="str">
            <v>26 -  Pernambuco</v>
          </cell>
          <cell r="N63">
            <v>2657.5</v>
          </cell>
        </row>
        <row r="64">
          <cell r="C64" t="str">
            <v>HOSPITAL MESTRE VITALINO</v>
          </cell>
          <cell r="E64" t="str">
            <v>3.12 - Material Hospitalar</v>
          </cell>
          <cell r="F64">
            <v>50595271000105</v>
          </cell>
          <cell r="G64" t="str">
            <v>BIOTRONIK COMERCIAL MEDICA LTDA</v>
          </cell>
          <cell r="H64" t="str">
            <v>B</v>
          </cell>
          <cell r="I64" t="str">
            <v>S</v>
          </cell>
          <cell r="J64">
            <v>1031685</v>
          </cell>
          <cell r="K64">
            <v>44792</v>
          </cell>
          <cell r="L64" t="str">
            <v>35220850595271000105550030010316851070629166</v>
          </cell>
          <cell r="M64" t="str">
            <v>35 -  São Paulo</v>
          </cell>
          <cell r="N64">
            <v>6903.9</v>
          </cell>
        </row>
        <row r="65">
          <cell r="C65" t="str">
            <v>HOSPITAL MESTRE VITALINO</v>
          </cell>
          <cell r="E65" t="str">
            <v>3.12 - Material Hospitalar</v>
          </cell>
          <cell r="F65">
            <v>50595271000105</v>
          </cell>
          <cell r="G65" t="str">
            <v>BIOTRONIK COMERCIAL MEDICA LTDA</v>
          </cell>
          <cell r="H65" t="str">
            <v>B</v>
          </cell>
          <cell r="I65" t="str">
            <v>S</v>
          </cell>
          <cell r="J65">
            <v>1031689</v>
          </cell>
          <cell r="K65">
            <v>44792</v>
          </cell>
          <cell r="L65" t="str">
            <v>35220850595271000105550030010316891555215575</v>
          </cell>
          <cell r="M65" t="str">
            <v>35 -  São Paulo</v>
          </cell>
          <cell r="N65">
            <v>6903.9</v>
          </cell>
        </row>
        <row r="66">
          <cell r="C66" t="str">
            <v>HOSPITAL MESTRE VITALINO</v>
          </cell>
          <cell r="E66" t="str">
            <v>3.12 - Material Hospitalar</v>
          </cell>
          <cell r="F66">
            <v>50595271000105</v>
          </cell>
          <cell r="G66" t="str">
            <v>BIOTRONIK COMERCIAL MEDICA LTDA</v>
          </cell>
          <cell r="H66" t="str">
            <v>B</v>
          </cell>
          <cell r="I66" t="str">
            <v>S</v>
          </cell>
          <cell r="J66">
            <v>1031659</v>
          </cell>
          <cell r="K66">
            <v>44792</v>
          </cell>
          <cell r="L66" t="str">
            <v>35220850595271000105550030010316591228238689</v>
          </cell>
          <cell r="M66" t="str">
            <v>35 -  São Paulo</v>
          </cell>
          <cell r="N66">
            <v>4992.49</v>
          </cell>
        </row>
        <row r="67">
          <cell r="C67" t="str">
            <v>HOSPITAL MESTRE VITALINO</v>
          </cell>
          <cell r="E67" t="str">
            <v>3.12 - Material Hospitalar</v>
          </cell>
          <cell r="F67">
            <v>50595271000105</v>
          </cell>
          <cell r="G67" t="str">
            <v>BIOTRONIK COMERCIAL MEDICA LTDA</v>
          </cell>
          <cell r="H67" t="str">
            <v>B</v>
          </cell>
          <cell r="I67" t="str">
            <v>S</v>
          </cell>
          <cell r="J67">
            <v>1031678</v>
          </cell>
          <cell r="K67">
            <v>44792</v>
          </cell>
          <cell r="L67" t="str">
            <v>35220850595271000105550030010316781141256877</v>
          </cell>
          <cell r="M67" t="str">
            <v>35 -  São Paulo</v>
          </cell>
          <cell r="N67">
            <v>2201.1799999999998</v>
          </cell>
        </row>
        <row r="68">
          <cell r="C68" t="str">
            <v>HOSPITAL MESTRE VITALINO</v>
          </cell>
          <cell r="E68" t="str">
            <v>3.12 - Material Hospitalar</v>
          </cell>
          <cell r="F68">
            <v>50595271000105</v>
          </cell>
          <cell r="G68" t="str">
            <v>BIOTRONIK COMERCIAL MEDICA LTDA</v>
          </cell>
          <cell r="H68" t="str">
            <v>B</v>
          </cell>
          <cell r="I68" t="str">
            <v>S</v>
          </cell>
          <cell r="J68">
            <v>1031700</v>
          </cell>
          <cell r="K68">
            <v>44792</v>
          </cell>
          <cell r="L68" t="str">
            <v>35220850595271000105550030010317001122735695</v>
          </cell>
          <cell r="M68" t="str">
            <v>35 -  São Paulo</v>
          </cell>
          <cell r="N68">
            <v>6903.9</v>
          </cell>
        </row>
        <row r="69">
          <cell r="C69" t="str">
            <v>HOSPITAL MESTRE VITALINO</v>
          </cell>
          <cell r="E69" t="str">
            <v>3.12 - Material Hospitalar</v>
          </cell>
          <cell r="F69">
            <v>50595271000105</v>
          </cell>
          <cell r="G69" t="str">
            <v>BIOTRONIK COMERCIAL MEDICA LTDA</v>
          </cell>
          <cell r="H69" t="str">
            <v>B</v>
          </cell>
          <cell r="I69" t="str">
            <v>S</v>
          </cell>
          <cell r="J69">
            <v>1031695</v>
          </cell>
          <cell r="K69">
            <v>44792</v>
          </cell>
          <cell r="L69" t="str">
            <v>35220850595271000105550030010316951226656161</v>
          </cell>
          <cell r="M69" t="str">
            <v>35 -  São Paulo</v>
          </cell>
          <cell r="N69">
            <v>6903.9</v>
          </cell>
        </row>
        <row r="70">
          <cell r="C70" t="str">
            <v>HOSPITAL MESTRE VITALINO</v>
          </cell>
          <cell r="E70" t="str">
            <v>3.12 - Material Hospitalar</v>
          </cell>
          <cell r="F70">
            <v>50595271000105</v>
          </cell>
          <cell r="G70" t="str">
            <v>BIOTRONIK COMERCIAL MEDICA LTDA</v>
          </cell>
          <cell r="H70" t="str">
            <v>B</v>
          </cell>
          <cell r="I70" t="str">
            <v>S</v>
          </cell>
          <cell r="J70">
            <v>1031692</v>
          </cell>
          <cell r="K70">
            <v>44792</v>
          </cell>
          <cell r="L70" t="str">
            <v>35220850595271000105550030010316921979269066</v>
          </cell>
          <cell r="M70" t="str">
            <v>35 -  São Paulo</v>
          </cell>
          <cell r="N70">
            <v>6903.9</v>
          </cell>
        </row>
        <row r="71">
          <cell r="C71" t="str">
            <v>HOSPITAL MESTRE VITALINO</v>
          </cell>
          <cell r="E71" t="str">
            <v>3.12 - Material Hospitalar</v>
          </cell>
          <cell r="F71">
            <v>50595271000105</v>
          </cell>
          <cell r="G71" t="str">
            <v>BIOTRONIK COMERCIAL MEDICA LTDA</v>
          </cell>
          <cell r="H71" t="str">
            <v>B</v>
          </cell>
          <cell r="I71" t="str">
            <v>S</v>
          </cell>
          <cell r="J71">
            <v>1031971</v>
          </cell>
          <cell r="K71">
            <v>44796</v>
          </cell>
          <cell r="L71" t="str">
            <v>35220850595271000105550030010319711382703435</v>
          </cell>
          <cell r="M71" t="str">
            <v>35 -  São Paulo</v>
          </cell>
          <cell r="N71">
            <v>6903.9</v>
          </cell>
        </row>
        <row r="72">
          <cell r="C72" t="str">
            <v>HOSPITAL MESTRE VITALINO</v>
          </cell>
          <cell r="E72" t="str">
            <v>3.12 - Material Hospitalar</v>
          </cell>
          <cell r="F72">
            <v>50595271000105</v>
          </cell>
          <cell r="G72" t="str">
            <v>BIOTRONIK COMERCIAL MEDICA LTDA</v>
          </cell>
          <cell r="H72" t="str">
            <v>B</v>
          </cell>
          <cell r="I72" t="str">
            <v>S</v>
          </cell>
          <cell r="J72">
            <v>1031968</v>
          </cell>
          <cell r="K72">
            <v>44796</v>
          </cell>
          <cell r="L72" t="str">
            <v>35220850595271000105550030010319681596693044</v>
          </cell>
          <cell r="M72" t="str">
            <v>35 -  São Paulo</v>
          </cell>
          <cell r="N72">
            <v>6903.9</v>
          </cell>
        </row>
        <row r="73">
          <cell r="C73" t="str">
            <v>HOSPITAL MESTRE VITALINO</v>
          </cell>
          <cell r="E73" t="str">
            <v>3.12 - Material Hospitalar</v>
          </cell>
          <cell r="F73">
            <v>50595271000105</v>
          </cell>
          <cell r="G73" t="str">
            <v>BIOTRONIK COMERCIAL MEDICA LTDA</v>
          </cell>
          <cell r="H73" t="str">
            <v>B</v>
          </cell>
          <cell r="I73" t="str">
            <v>S</v>
          </cell>
          <cell r="J73">
            <v>1031966</v>
          </cell>
          <cell r="K73">
            <v>44796</v>
          </cell>
          <cell r="L73" t="str">
            <v>35220850595271000105550030010319661192150532</v>
          </cell>
          <cell r="M73" t="str">
            <v>35 -  São Paulo</v>
          </cell>
          <cell r="N73">
            <v>6903.9</v>
          </cell>
        </row>
        <row r="74">
          <cell r="C74" t="str">
            <v>HOSPITAL MESTRE VITALINO</v>
          </cell>
          <cell r="E74" t="str">
            <v>3.12 - Material Hospitalar</v>
          </cell>
          <cell r="F74">
            <v>50595271000105</v>
          </cell>
          <cell r="G74" t="str">
            <v>BIOTRONIK COMERCIAL MEDICA LTDA</v>
          </cell>
          <cell r="H74" t="str">
            <v>B</v>
          </cell>
          <cell r="I74" t="str">
            <v>S</v>
          </cell>
          <cell r="J74">
            <v>1032184</v>
          </cell>
          <cell r="K74">
            <v>44797</v>
          </cell>
          <cell r="L74" t="str">
            <v>35220850595271000105550030010321841767510628</v>
          </cell>
          <cell r="M74" t="str">
            <v>35 -  São Paulo</v>
          </cell>
          <cell r="N74">
            <v>4992.49</v>
          </cell>
        </row>
        <row r="75">
          <cell r="C75" t="str">
            <v>HOSPITAL MESTRE VITALINO</v>
          </cell>
          <cell r="E75" t="str">
            <v>3.12 - Material Hospitalar</v>
          </cell>
          <cell r="F75">
            <v>50595271000105</v>
          </cell>
          <cell r="G75" t="str">
            <v>BIOTRONIK COMERCIAL MEDICA LTDA</v>
          </cell>
          <cell r="H75" t="str">
            <v>B</v>
          </cell>
          <cell r="I75" t="str">
            <v>S</v>
          </cell>
          <cell r="J75">
            <v>1032166</v>
          </cell>
          <cell r="K75">
            <v>44797</v>
          </cell>
          <cell r="L75" t="str">
            <v>35220850595271000105550030010321661602664132</v>
          </cell>
          <cell r="M75" t="str">
            <v>35 -  São Paulo</v>
          </cell>
          <cell r="N75">
            <v>6903.9</v>
          </cell>
        </row>
        <row r="76">
          <cell r="C76" t="str">
            <v>HOSPITAL MESTRE VITALINO</v>
          </cell>
          <cell r="E76" t="str">
            <v>3.12 - Material Hospitalar</v>
          </cell>
          <cell r="F76">
            <v>9342946000100</v>
          </cell>
          <cell r="G76" t="str">
            <v>PRIME MEDICAL COMERCIO DE MATERIAL</v>
          </cell>
          <cell r="H76" t="str">
            <v>B</v>
          </cell>
          <cell r="I76" t="str">
            <v>S</v>
          </cell>
          <cell r="J76">
            <v>151189</v>
          </cell>
          <cell r="K76">
            <v>44806</v>
          </cell>
          <cell r="L76" t="str">
            <v>29220909342946000100550020001511891381611524</v>
          </cell>
          <cell r="M76" t="str">
            <v>29 -  Bahia</v>
          </cell>
          <cell r="N76">
            <v>1000</v>
          </cell>
        </row>
        <row r="77">
          <cell r="C77" t="str">
            <v>HOSPITAL MESTRE VITALINO</v>
          </cell>
          <cell r="E77" t="str">
            <v>3.12 - Material Hospitalar</v>
          </cell>
          <cell r="F77">
            <v>1513946000114</v>
          </cell>
          <cell r="G77" t="str">
            <v>BOSTON SCIENTIFIC DO BRASIL LTDA</v>
          </cell>
          <cell r="H77" t="str">
            <v>B</v>
          </cell>
          <cell r="I77" t="str">
            <v>S</v>
          </cell>
          <cell r="J77">
            <v>2635415</v>
          </cell>
          <cell r="K77">
            <v>44784</v>
          </cell>
          <cell r="L77" t="str">
            <v>35220801513946000114550030026354151026521248</v>
          </cell>
          <cell r="M77" t="str">
            <v>35 -  São Paulo</v>
          </cell>
          <cell r="N77">
            <v>268.82</v>
          </cell>
        </row>
        <row r="78">
          <cell r="C78" t="str">
            <v>HOSPITAL MESTRE VITALINO</v>
          </cell>
          <cell r="E78" t="str">
            <v>3.12 - Material Hospitalar</v>
          </cell>
          <cell r="F78">
            <v>3817043000152</v>
          </cell>
          <cell r="G78" t="str">
            <v>PHARMAPLUS LTDA EPP</v>
          </cell>
          <cell r="H78" t="str">
            <v>B</v>
          </cell>
          <cell r="I78" t="str">
            <v>S</v>
          </cell>
          <cell r="J78" t="str">
            <v>000.048.532</v>
          </cell>
          <cell r="K78">
            <v>44806</v>
          </cell>
          <cell r="L78" t="str">
            <v>26220903817043000152550010000485321082543189</v>
          </cell>
          <cell r="M78" t="str">
            <v>26 -  Pernambuco</v>
          </cell>
          <cell r="N78">
            <v>915.26</v>
          </cell>
        </row>
        <row r="79">
          <cell r="C79" t="str">
            <v>HOSPITAL MESTRE VITALINO</v>
          </cell>
          <cell r="E79" t="str">
            <v>3.12 - Material Hospitalar</v>
          </cell>
          <cell r="F79">
            <v>21172673000107</v>
          </cell>
          <cell r="G79" t="str">
            <v>ERS INDUSTRIA E COMERCIO DE PRODUTOS</v>
          </cell>
          <cell r="H79" t="str">
            <v>B</v>
          </cell>
          <cell r="I79" t="str">
            <v>S</v>
          </cell>
          <cell r="J79">
            <v>29205</v>
          </cell>
          <cell r="K79">
            <v>44802</v>
          </cell>
          <cell r="L79" t="str">
            <v>26220821172673000107550010000292051745359694</v>
          </cell>
          <cell r="M79" t="str">
            <v>26 -  Pernambuco</v>
          </cell>
          <cell r="N79">
            <v>4990</v>
          </cell>
        </row>
        <row r="80">
          <cell r="C80" t="str">
            <v>HOSPITAL MESTRE VITALINO</v>
          </cell>
          <cell r="E80" t="str">
            <v>3.12 - Material Hospitalar</v>
          </cell>
          <cell r="F80">
            <v>37438274000177</v>
          </cell>
          <cell r="G80" t="str">
            <v>SELLMED PROD. MEDICOS E HOSPITALA. LTDA</v>
          </cell>
          <cell r="H80" t="str">
            <v>B</v>
          </cell>
          <cell r="I80" t="str">
            <v>S</v>
          </cell>
          <cell r="J80">
            <v>1962</v>
          </cell>
          <cell r="K80">
            <v>44806</v>
          </cell>
          <cell r="L80" t="str">
            <v>26220937438274000177550010000019621104792559</v>
          </cell>
          <cell r="M80" t="str">
            <v>26 -  Pernambuco</v>
          </cell>
          <cell r="N80">
            <v>2008</v>
          </cell>
        </row>
        <row r="81">
          <cell r="C81" t="str">
            <v>HOSPITAL MESTRE VITALINO</v>
          </cell>
          <cell r="E81" t="str">
            <v>3.12 - Material Hospitalar</v>
          </cell>
          <cell r="F81">
            <v>874929000140</v>
          </cell>
          <cell r="G81" t="str">
            <v>MEDCENTER COMERCIAL LTDA  MG</v>
          </cell>
          <cell r="H81" t="str">
            <v>B</v>
          </cell>
          <cell r="I81" t="str">
            <v>S</v>
          </cell>
          <cell r="J81">
            <v>411126</v>
          </cell>
          <cell r="K81">
            <v>44805</v>
          </cell>
          <cell r="L81" t="str">
            <v>31220900874929000140550010004111261838390850</v>
          </cell>
          <cell r="M81" t="str">
            <v>31 -  Minas Gerais</v>
          </cell>
          <cell r="N81">
            <v>31.42</v>
          </cell>
        </row>
        <row r="82">
          <cell r="C82" t="str">
            <v>HOSPITAL MESTRE VITALINO</v>
          </cell>
          <cell r="E82" t="str">
            <v>3.12 - Material Hospitalar</v>
          </cell>
          <cell r="F82">
            <v>11463963000148</v>
          </cell>
          <cell r="G82" t="str">
            <v>BCI BRASIL CHINA IMPORTADORA LTDA</v>
          </cell>
          <cell r="H82" t="str">
            <v>B</v>
          </cell>
          <cell r="I82" t="str">
            <v>S</v>
          </cell>
          <cell r="J82">
            <v>35183</v>
          </cell>
          <cell r="K82">
            <v>44806</v>
          </cell>
          <cell r="L82" t="str">
            <v>26220911463963000148550010000351831157546658</v>
          </cell>
          <cell r="M82" t="str">
            <v>26 -  Pernambuco</v>
          </cell>
          <cell r="N82">
            <v>11936.73</v>
          </cell>
        </row>
        <row r="83">
          <cell r="C83" t="str">
            <v>HOSPITAL MESTRE VITALINO</v>
          </cell>
          <cell r="E83" t="str">
            <v>3.12 - Material Hospitalar</v>
          </cell>
          <cell r="F83">
            <v>11872656000110</v>
          </cell>
          <cell r="G83" t="str">
            <v>HDL LOGISTICA HOSPITALAR LTDA.</v>
          </cell>
          <cell r="H83" t="str">
            <v>B</v>
          </cell>
          <cell r="I83" t="str">
            <v>S</v>
          </cell>
          <cell r="J83">
            <v>367244</v>
          </cell>
          <cell r="K83">
            <v>44804</v>
          </cell>
          <cell r="L83" t="str">
            <v>31220811872656000110550010003672441873892193</v>
          </cell>
          <cell r="M83" t="str">
            <v>31 -  Minas Gerais</v>
          </cell>
          <cell r="N83">
            <v>2450.6</v>
          </cell>
        </row>
        <row r="84">
          <cell r="C84" t="str">
            <v>HOSPITAL MESTRE VITALINO</v>
          </cell>
          <cell r="E84" t="str">
            <v>3.12 - Material Hospitalar</v>
          </cell>
          <cell r="F84">
            <v>11872656000200</v>
          </cell>
          <cell r="G84" t="str">
            <v>HDL LOGISTICA HOSPITALAR LTDA.</v>
          </cell>
          <cell r="H84" t="str">
            <v>B</v>
          </cell>
          <cell r="I84" t="str">
            <v>S</v>
          </cell>
          <cell r="J84">
            <v>38715</v>
          </cell>
          <cell r="K84">
            <v>44804</v>
          </cell>
          <cell r="L84" t="str">
            <v>35220811872656000200550010000387151638438452</v>
          </cell>
          <cell r="M84" t="str">
            <v>35 -  São Paulo</v>
          </cell>
          <cell r="N84">
            <v>123.84</v>
          </cell>
        </row>
        <row r="85">
          <cell r="C85" t="str">
            <v>HOSPITAL MESTRE VITALINO</v>
          </cell>
          <cell r="E85" t="str">
            <v>3.12 - Material Hospitalar</v>
          </cell>
          <cell r="F85">
            <v>13656820000420</v>
          </cell>
          <cell r="G85" t="str">
            <v>SMITH NEPHEW COM. D E PROD. MED. LTDA</v>
          </cell>
          <cell r="H85" t="str">
            <v>B</v>
          </cell>
          <cell r="I85" t="str">
            <v>S</v>
          </cell>
          <cell r="J85">
            <v>458166</v>
          </cell>
          <cell r="K85">
            <v>44805</v>
          </cell>
          <cell r="L85" t="str">
            <v>35220913656820000420550020004581661546037066</v>
          </cell>
          <cell r="M85" t="str">
            <v>35 -  São Paulo</v>
          </cell>
          <cell r="N85">
            <v>6510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13656820000420</v>
          </cell>
          <cell r="G86" t="str">
            <v>SMITH NEPHEW COM. D E PROD. MED. LTDA</v>
          </cell>
          <cell r="H86" t="str">
            <v>B</v>
          </cell>
          <cell r="I86" t="str">
            <v>S</v>
          </cell>
          <cell r="J86">
            <v>458166</v>
          </cell>
          <cell r="K86">
            <v>44805</v>
          </cell>
          <cell r="L86" t="str">
            <v>35220913656820000420550020004581661546037066</v>
          </cell>
          <cell r="M86" t="str">
            <v>35 -  São Paulo</v>
          </cell>
          <cell r="N86">
            <v>930</v>
          </cell>
        </row>
        <row r="87">
          <cell r="C87" t="str">
            <v>HOSPITAL MESTRE VITALINO</v>
          </cell>
          <cell r="E87" t="str">
            <v>3.12 - Material Hospitalar</v>
          </cell>
          <cell r="F87">
            <v>61418042000131</v>
          </cell>
          <cell r="G87" t="str">
            <v>CIRURGICA FERNANDES LTDA</v>
          </cell>
          <cell r="H87" t="str">
            <v>B</v>
          </cell>
          <cell r="I87" t="str">
            <v>S</v>
          </cell>
          <cell r="J87">
            <v>1500969</v>
          </cell>
          <cell r="K87">
            <v>44802</v>
          </cell>
          <cell r="L87" t="str">
            <v>35220861418042000131550040015009691142541762</v>
          </cell>
          <cell r="M87" t="str">
            <v>35 -  São Paulo</v>
          </cell>
          <cell r="N87">
            <v>1350</v>
          </cell>
        </row>
        <row r="88">
          <cell r="C88" t="str">
            <v>HOSPITAL MESTRE VITALINO</v>
          </cell>
          <cell r="E88" t="str">
            <v>3.12 - Material Hospitalar</v>
          </cell>
          <cell r="F88">
            <v>61418042000131</v>
          </cell>
          <cell r="G88" t="str">
            <v>CIRURGICA FERNANDES LTDA</v>
          </cell>
          <cell r="H88" t="str">
            <v>B</v>
          </cell>
          <cell r="I88" t="str">
            <v>S</v>
          </cell>
          <cell r="J88">
            <v>1500969</v>
          </cell>
          <cell r="K88">
            <v>44802</v>
          </cell>
          <cell r="L88" t="str">
            <v>35220861418042000131550040015009691142541762</v>
          </cell>
          <cell r="M88" t="str">
            <v>35 -  São Paulo</v>
          </cell>
          <cell r="N88">
            <v>770</v>
          </cell>
        </row>
        <row r="89">
          <cell r="C89" t="str">
            <v>HOSPITAL MESTRE VITALINO</v>
          </cell>
          <cell r="E89" t="str">
            <v>3.12 - Material Hospitalar</v>
          </cell>
          <cell r="F89">
            <v>8674752000140</v>
          </cell>
          <cell r="G89" t="str">
            <v>CIRURGICA MONTEBELLO LTDA</v>
          </cell>
          <cell r="H89" t="str">
            <v>B</v>
          </cell>
          <cell r="I89" t="str">
            <v>S</v>
          </cell>
          <cell r="J89" t="str">
            <v>000.142.582</v>
          </cell>
          <cell r="K89">
            <v>44809</v>
          </cell>
          <cell r="L89" t="str">
            <v>26220908674752000140550010001425821728945979</v>
          </cell>
          <cell r="M89" t="str">
            <v>26 -  Pernambuco</v>
          </cell>
          <cell r="N89">
            <v>1696.4</v>
          </cell>
        </row>
        <row r="90">
          <cell r="C90" t="str">
            <v>HOSPITAL MESTRE VITALINO</v>
          </cell>
          <cell r="E90" t="str">
            <v>3.12 - Material Hospitalar</v>
          </cell>
          <cell r="F90">
            <v>11449180000290</v>
          </cell>
          <cell r="G90" t="str">
            <v>DPROSMED DIST DE PROD MED HOSP</v>
          </cell>
          <cell r="H90" t="str">
            <v>B</v>
          </cell>
          <cell r="I90" t="str">
            <v>S</v>
          </cell>
          <cell r="J90">
            <v>6235</v>
          </cell>
          <cell r="K90">
            <v>44809</v>
          </cell>
          <cell r="L90" t="str">
            <v>26220911449180000290550010000062351000112193</v>
          </cell>
          <cell r="M90" t="str">
            <v>26 -  Pernambuco</v>
          </cell>
          <cell r="N90">
            <v>2490</v>
          </cell>
        </row>
        <row r="91">
          <cell r="C91" t="str">
            <v>HOSPITAL MESTRE VITALINO</v>
          </cell>
          <cell r="E91" t="str">
            <v>3.12 - Material Hospitalar</v>
          </cell>
          <cell r="F91">
            <v>4237235000152</v>
          </cell>
          <cell r="G91" t="str">
            <v>ENDOCENTER COMERCIAL LTDA</v>
          </cell>
          <cell r="H91" t="str">
            <v>B</v>
          </cell>
          <cell r="I91" t="str">
            <v>S</v>
          </cell>
          <cell r="J91">
            <v>101661</v>
          </cell>
          <cell r="K91">
            <v>44805</v>
          </cell>
          <cell r="L91" t="str">
            <v>26220904237235000152550010001016611103683000</v>
          </cell>
          <cell r="M91" t="str">
            <v>26 -  Pernambuco</v>
          </cell>
          <cell r="N91">
            <v>1702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4237235000152</v>
          </cell>
          <cell r="G92" t="str">
            <v>ENDOCENTER COMERCIAL LTDA</v>
          </cell>
          <cell r="H92" t="str">
            <v>B</v>
          </cell>
          <cell r="I92" t="str">
            <v>S</v>
          </cell>
          <cell r="J92">
            <v>101656</v>
          </cell>
          <cell r="K92">
            <v>44805</v>
          </cell>
          <cell r="L92" t="str">
            <v>26220904237235000152550010001016561103678006</v>
          </cell>
          <cell r="M92" t="str">
            <v>26 -  Pernambuco</v>
          </cell>
          <cell r="N92">
            <v>415</v>
          </cell>
        </row>
        <row r="93">
          <cell r="C93" t="str">
            <v>HOSPITAL MESTRE VITALINO</v>
          </cell>
          <cell r="E93" t="str">
            <v>3.12 - Material Hospitalar</v>
          </cell>
          <cell r="F93">
            <v>8014554000150</v>
          </cell>
          <cell r="G93" t="str">
            <v>MJB COMERCIO DE MAT MEDICO HOSP LTDA</v>
          </cell>
          <cell r="H93" t="str">
            <v>B</v>
          </cell>
          <cell r="I93" t="str">
            <v>S</v>
          </cell>
          <cell r="J93">
            <v>12797</v>
          </cell>
          <cell r="K93">
            <v>44804</v>
          </cell>
          <cell r="L93" t="str">
            <v>26220808014554000150550010000127971270189203</v>
          </cell>
          <cell r="M93" t="str">
            <v>26 -  Pernambuco</v>
          </cell>
          <cell r="N93">
            <v>4880</v>
          </cell>
        </row>
        <row r="94">
          <cell r="C94" t="str">
            <v>HOSPITAL MESTRE VITALINO</v>
          </cell>
          <cell r="E94" t="str">
            <v>3.12 - Material Hospitalar</v>
          </cell>
          <cell r="F94">
            <v>8014554000150</v>
          </cell>
          <cell r="G94" t="str">
            <v>MJB COMERCIO DE MAT MEDICO HOSP LTDA</v>
          </cell>
          <cell r="H94" t="str">
            <v>B</v>
          </cell>
          <cell r="I94" t="str">
            <v>S</v>
          </cell>
          <cell r="J94">
            <v>12796</v>
          </cell>
          <cell r="K94">
            <v>44804</v>
          </cell>
          <cell r="L94" t="str">
            <v>26220808014554000150550010000127961270189206</v>
          </cell>
          <cell r="M94" t="str">
            <v>26 -  Pernambuco</v>
          </cell>
          <cell r="N94">
            <v>4530</v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8014554000150</v>
          </cell>
          <cell r="G95" t="str">
            <v>MJB COMERCIO DE MAT MEDICO HOSP LTDA</v>
          </cell>
          <cell r="H95" t="str">
            <v>B</v>
          </cell>
          <cell r="I95" t="str">
            <v>S</v>
          </cell>
          <cell r="J95">
            <v>12795</v>
          </cell>
          <cell r="K95">
            <v>44804</v>
          </cell>
          <cell r="L95" t="str">
            <v>26220808014554000150550010000127951270189209</v>
          </cell>
          <cell r="M95" t="str">
            <v>26 -  Pernambuco</v>
          </cell>
          <cell r="N95">
            <v>2930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7160019000144</v>
          </cell>
          <cell r="G96" t="str">
            <v>VITALE COMERCIO LTDA</v>
          </cell>
          <cell r="H96" t="str">
            <v>B</v>
          </cell>
          <cell r="I96" t="str">
            <v>S</v>
          </cell>
          <cell r="J96">
            <v>93093</v>
          </cell>
          <cell r="K96">
            <v>44803</v>
          </cell>
          <cell r="L96" t="str">
            <v>26220807160019000144550010000930931174576909</v>
          </cell>
          <cell r="M96" t="str">
            <v>26 -  Pernambuco</v>
          </cell>
          <cell r="N96">
            <v>1250</v>
          </cell>
        </row>
        <row r="97">
          <cell r="C97" t="str">
            <v>HOSPITAL MESTRE VITALINO</v>
          </cell>
          <cell r="E97" t="str">
            <v>3.12 - Material Hospitalar</v>
          </cell>
          <cell r="F97">
            <v>7160019000144</v>
          </cell>
          <cell r="G97" t="str">
            <v>VITALE COMERCIO LTDA</v>
          </cell>
          <cell r="H97" t="str">
            <v>B</v>
          </cell>
          <cell r="I97" t="str">
            <v>S</v>
          </cell>
          <cell r="J97">
            <v>92936</v>
          </cell>
          <cell r="K97">
            <v>44802</v>
          </cell>
          <cell r="L97" t="str">
            <v>26220807160019000144550010000929361823688549</v>
          </cell>
          <cell r="M97" t="str">
            <v>26 -  Pernambuco</v>
          </cell>
          <cell r="N97">
            <v>1870</v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7160019000144</v>
          </cell>
          <cell r="G98" t="str">
            <v>VITALE COMERCIO LTDA</v>
          </cell>
          <cell r="H98" t="str">
            <v>B</v>
          </cell>
          <cell r="I98" t="str">
            <v>S</v>
          </cell>
          <cell r="J98">
            <v>93076</v>
          </cell>
          <cell r="K98">
            <v>44803</v>
          </cell>
          <cell r="L98" t="str">
            <v>26220807160019000144550010000930761197505748</v>
          </cell>
          <cell r="M98" t="str">
            <v>26 -  Pernambuco</v>
          </cell>
          <cell r="N98">
            <v>1870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7160019000144</v>
          </cell>
          <cell r="G99" t="str">
            <v>VITALE COMERCIO LTDA</v>
          </cell>
          <cell r="H99" t="str">
            <v>B</v>
          </cell>
          <cell r="I99" t="str">
            <v>S</v>
          </cell>
          <cell r="J99">
            <v>93084</v>
          </cell>
          <cell r="K99">
            <v>44803</v>
          </cell>
          <cell r="L99" t="str">
            <v>26220807160019000144550010000930841786476949</v>
          </cell>
          <cell r="M99" t="str">
            <v>26 -  Pernambuco</v>
          </cell>
          <cell r="N99">
            <v>1250</v>
          </cell>
        </row>
        <row r="100">
          <cell r="C100" t="str">
            <v>HOSPITAL MESTRE VITALINO</v>
          </cell>
          <cell r="E100" t="str">
            <v>3.12 - Material Hospitalar</v>
          </cell>
          <cell r="F100">
            <v>7160019000144</v>
          </cell>
          <cell r="G100" t="str">
            <v>VITALE COMERCIO LTDA</v>
          </cell>
          <cell r="H100" t="str">
            <v>B</v>
          </cell>
          <cell r="I100" t="str">
            <v>S</v>
          </cell>
          <cell r="J100">
            <v>93079</v>
          </cell>
          <cell r="K100">
            <v>44803</v>
          </cell>
          <cell r="L100" t="str">
            <v>26220807160019000144550010000930791346906597</v>
          </cell>
          <cell r="M100" t="str">
            <v>26 -  Pernambuco</v>
          </cell>
          <cell r="N100">
            <v>1560</v>
          </cell>
        </row>
        <row r="101">
          <cell r="C101" t="str">
            <v>HOSPITAL MESTRE VITALINO</v>
          </cell>
          <cell r="E101" t="str">
            <v>3.12 - Material Hospitalar</v>
          </cell>
          <cell r="F101">
            <v>7160019000144</v>
          </cell>
          <cell r="G101" t="str">
            <v>VITALE COMERCIO LTDA</v>
          </cell>
          <cell r="H101" t="str">
            <v>B</v>
          </cell>
          <cell r="I101" t="str">
            <v>S</v>
          </cell>
          <cell r="J101">
            <v>93098</v>
          </cell>
          <cell r="K101">
            <v>44803</v>
          </cell>
          <cell r="L101" t="str">
            <v>26220807160019000144550010000930981907314311</v>
          </cell>
          <cell r="M101" t="str">
            <v>26 -  Pernambuco</v>
          </cell>
          <cell r="N101">
            <v>3750</v>
          </cell>
        </row>
        <row r="102">
          <cell r="C102" t="str">
            <v>HOSPITAL MESTRE VITALINO</v>
          </cell>
          <cell r="E102" t="str">
            <v>3.12 - Material Hospitalar</v>
          </cell>
          <cell r="F102">
            <v>7160019000144</v>
          </cell>
          <cell r="G102" t="str">
            <v>VITALE COMERCIO LTDA</v>
          </cell>
          <cell r="H102" t="str">
            <v>B</v>
          </cell>
          <cell r="I102" t="str">
            <v>S</v>
          </cell>
          <cell r="J102">
            <v>92775</v>
          </cell>
          <cell r="K102">
            <v>44799</v>
          </cell>
          <cell r="L102" t="str">
            <v>26220807160019000144550010000927751166248324</v>
          </cell>
          <cell r="M102" t="str">
            <v>26 -  Pernambuco</v>
          </cell>
          <cell r="N102">
            <v>310</v>
          </cell>
        </row>
        <row r="103">
          <cell r="C103" t="str">
            <v>HOSPITAL MESTRE VITALINO</v>
          </cell>
          <cell r="E103" t="str">
            <v>3.12 - Material Hospitalar</v>
          </cell>
          <cell r="F103">
            <v>7160019000144</v>
          </cell>
          <cell r="G103" t="str">
            <v>VITALE COMERCIO LTDA</v>
          </cell>
          <cell r="H103" t="str">
            <v>B</v>
          </cell>
          <cell r="I103" t="str">
            <v>S</v>
          </cell>
          <cell r="J103">
            <v>92933</v>
          </cell>
          <cell r="K103">
            <v>44802</v>
          </cell>
          <cell r="L103" t="str">
            <v>26220807160019000144550010000929331985245926</v>
          </cell>
          <cell r="M103" t="str">
            <v>26 -  Pernambuco</v>
          </cell>
          <cell r="N103">
            <v>1870</v>
          </cell>
        </row>
        <row r="104">
          <cell r="C104" t="str">
            <v>HOSPITAL MESTRE VITALINO</v>
          </cell>
          <cell r="E104" t="str">
            <v>3.12 - Material Hospitalar</v>
          </cell>
          <cell r="F104">
            <v>7160019000144</v>
          </cell>
          <cell r="G104" t="str">
            <v>VITALE COMERCIO LTDA</v>
          </cell>
          <cell r="H104" t="str">
            <v>B</v>
          </cell>
          <cell r="I104" t="str">
            <v>S</v>
          </cell>
          <cell r="J104">
            <v>93366</v>
          </cell>
          <cell r="K104">
            <v>44804</v>
          </cell>
          <cell r="L104" t="str">
            <v>26220807160019000144550010000933661302568252</v>
          </cell>
          <cell r="M104" t="str">
            <v>26 -  Pernambuco</v>
          </cell>
          <cell r="N104">
            <v>620</v>
          </cell>
        </row>
        <row r="105">
          <cell r="C105" t="str">
            <v>HOSPITAL MESTRE VITALINO</v>
          </cell>
          <cell r="E105" t="str">
            <v>3.12 - Material Hospitalar</v>
          </cell>
          <cell r="F105">
            <v>7160019000144</v>
          </cell>
          <cell r="G105" t="str">
            <v>VITALE COMERCIO LTDA</v>
          </cell>
          <cell r="H105" t="str">
            <v>B</v>
          </cell>
          <cell r="I105" t="str">
            <v>S</v>
          </cell>
          <cell r="J105">
            <v>93507</v>
          </cell>
          <cell r="K105">
            <v>44806</v>
          </cell>
          <cell r="L105" t="str">
            <v>26220907160019000144550010000935071491376651</v>
          </cell>
          <cell r="M105" t="str">
            <v>26 -  Pernambuco</v>
          </cell>
          <cell r="N105">
            <v>310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7160019000144</v>
          </cell>
          <cell r="G106" t="str">
            <v>VITALE COMERCIO LTDA</v>
          </cell>
          <cell r="H106" t="str">
            <v>B</v>
          </cell>
          <cell r="I106" t="str">
            <v>S</v>
          </cell>
          <cell r="J106">
            <v>93505</v>
          </cell>
          <cell r="K106">
            <v>44806</v>
          </cell>
          <cell r="L106" t="str">
            <v>26220907160019000144550010000935051847965992</v>
          </cell>
          <cell r="M106" t="str">
            <v>26 -  Pernambuco</v>
          </cell>
          <cell r="N106">
            <v>2810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7160019000144</v>
          </cell>
          <cell r="G107" t="str">
            <v>VITALE COMERCIO LTDA</v>
          </cell>
          <cell r="H107" t="str">
            <v>B</v>
          </cell>
          <cell r="I107" t="str">
            <v>S</v>
          </cell>
          <cell r="J107">
            <v>93512</v>
          </cell>
          <cell r="K107">
            <v>44806</v>
          </cell>
          <cell r="L107" t="str">
            <v>26220907160019000144550010000935121971658251</v>
          </cell>
          <cell r="M107" t="str">
            <v>26 -  Pernambuco</v>
          </cell>
          <cell r="N107">
            <v>2500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7160019000144</v>
          </cell>
          <cell r="G108" t="str">
            <v>VITALE COMERCIO LTDA</v>
          </cell>
          <cell r="H108" t="str">
            <v>B</v>
          </cell>
          <cell r="I108" t="str">
            <v>S</v>
          </cell>
          <cell r="J108">
            <v>93517</v>
          </cell>
          <cell r="K108">
            <v>44806</v>
          </cell>
          <cell r="L108" t="str">
            <v>26220907160019000144550010000935171067987009</v>
          </cell>
          <cell r="M108" t="str">
            <v>26 -  Pernambuco</v>
          </cell>
          <cell r="N108">
            <v>1560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7160019000144</v>
          </cell>
          <cell r="G109" t="str">
            <v>VITALE COMERCIO LTDA</v>
          </cell>
          <cell r="H109" t="str">
            <v>B</v>
          </cell>
          <cell r="I109" t="str">
            <v>S</v>
          </cell>
          <cell r="J109">
            <v>93514</v>
          </cell>
          <cell r="K109">
            <v>44806</v>
          </cell>
          <cell r="L109" t="str">
            <v>26220907160019000144550010000935141175800338</v>
          </cell>
          <cell r="M109" t="str">
            <v>26 -  Pernambuco</v>
          </cell>
          <cell r="N109">
            <v>1250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7160019000144</v>
          </cell>
          <cell r="G110" t="str">
            <v>VITALE COMERCIO LTDA</v>
          </cell>
          <cell r="H110" t="str">
            <v>B</v>
          </cell>
          <cell r="I110" t="str">
            <v>S</v>
          </cell>
          <cell r="J110">
            <v>93503</v>
          </cell>
          <cell r="K110">
            <v>44806</v>
          </cell>
          <cell r="L110" t="str">
            <v>26220907160019000144550010000935031285865945</v>
          </cell>
          <cell r="M110" t="str">
            <v>26 -  Pernambuco</v>
          </cell>
          <cell r="N110">
            <v>310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31673254000285</v>
          </cell>
          <cell r="G111" t="str">
            <v>LABORATORIO B BRAUN</v>
          </cell>
          <cell r="H111" t="str">
            <v>B</v>
          </cell>
          <cell r="I111" t="str">
            <v>S</v>
          </cell>
          <cell r="J111">
            <v>170620</v>
          </cell>
          <cell r="K111">
            <v>44803</v>
          </cell>
          <cell r="L111" t="str">
            <v>26220831673254000285550000001706201756331970</v>
          </cell>
          <cell r="M111" t="str">
            <v>26 -  Pernambuco</v>
          </cell>
          <cell r="N111">
            <v>1805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1440590001027</v>
          </cell>
          <cell r="G112" t="str">
            <v>FRESENIUS MEDICAL CARE</v>
          </cell>
          <cell r="H112" t="str">
            <v>B</v>
          </cell>
          <cell r="I112" t="str">
            <v>S</v>
          </cell>
          <cell r="J112">
            <v>51556</v>
          </cell>
          <cell r="K112">
            <v>44802</v>
          </cell>
          <cell r="L112" t="str">
            <v>23220801440590001027550000000515561248980198</v>
          </cell>
          <cell r="M112" t="str">
            <v>23 -  Ceará</v>
          </cell>
          <cell r="N112">
            <v>3908.16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1440590001027</v>
          </cell>
          <cell r="G113" t="str">
            <v>FRESENIUS MEDICAL CARE</v>
          </cell>
          <cell r="H113" t="str">
            <v>B</v>
          </cell>
          <cell r="I113" t="str">
            <v>S</v>
          </cell>
          <cell r="J113">
            <v>51550</v>
          </cell>
          <cell r="K113">
            <v>44802</v>
          </cell>
          <cell r="L113" t="str">
            <v>23220801440590001027550000000515501205088109</v>
          </cell>
          <cell r="M113" t="str">
            <v>23 -  Ceará</v>
          </cell>
          <cell r="N113">
            <v>1555.2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1437707000122</v>
          </cell>
          <cell r="G114" t="str">
            <v>SCITECH MEDICAL</v>
          </cell>
          <cell r="H114" t="str">
            <v>B</v>
          </cell>
          <cell r="I114" t="str">
            <v>S</v>
          </cell>
          <cell r="J114">
            <v>295012</v>
          </cell>
          <cell r="K114">
            <v>44803</v>
          </cell>
          <cell r="L114" t="str">
            <v>52220801437707000122550550002950121774344948</v>
          </cell>
          <cell r="M114" t="str">
            <v>52 -  Goiás</v>
          </cell>
          <cell r="N114">
            <v>1050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1437707000122</v>
          </cell>
          <cell r="G115" t="str">
            <v>SCITECH MEDICAL</v>
          </cell>
          <cell r="H115" t="str">
            <v>B</v>
          </cell>
          <cell r="I115" t="str">
            <v>S</v>
          </cell>
          <cell r="J115">
            <v>295021</v>
          </cell>
          <cell r="K115">
            <v>44803</v>
          </cell>
          <cell r="L115" t="str">
            <v>52220801437707000122550550002950211197941886</v>
          </cell>
          <cell r="M115" t="str">
            <v>52 -  Goiás</v>
          </cell>
          <cell r="N115">
            <v>1050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1437707000122</v>
          </cell>
          <cell r="G116" t="str">
            <v>SCITECH MEDICAL</v>
          </cell>
          <cell r="H116" t="str">
            <v>B</v>
          </cell>
          <cell r="I116" t="str">
            <v>S</v>
          </cell>
          <cell r="J116">
            <v>294237</v>
          </cell>
          <cell r="K116">
            <v>44799</v>
          </cell>
          <cell r="L116" t="str">
            <v>52220801437707000122550550002942371688528187</v>
          </cell>
          <cell r="M116" t="str">
            <v>52 -  Goiás</v>
          </cell>
          <cell r="N116">
            <v>1050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1437707000122</v>
          </cell>
          <cell r="G117" t="str">
            <v>SCITECH MEDICAL</v>
          </cell>
          <cell r="H117" t="str">
            <v>B</v>
          </cell>
          <cell r="I117" t="str">
            <v>S</v>
          </cell>
          <cell r="J117">
            <v>295490</v>
          </cell>
          <cell r="K117">
            <v>44804</v>
          </cell>
          <cell r="L117" t="str">
            <v>52220801437707000122550550002954901168743515</v>
          </cell>
          <cell r="M117" t="str">
            <v>52 -  Goiás</v>
          </cell>
          <cell r="N117">
            <v>2380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1437707000122</v>
          </cell>
          <cell r="G118" t="str">
            <v>SCITECH MEDICAL</v>
          </cell>
          <cell r="H118" t="str">
            <v>B</v>
          </cell>
          <cell r="I118" t="str">
            <v>S</v>
          </cell>
          <cell r="J118">
            <v>295010</v>
          </cell>
          <cell r="K118">
            <v>44803</v>
          </cell>
          <cell r="L118" t="str">
            <v>52220801437707000122550550002950101410583747</v>
          </cell>
          <cell r="M118" t="str">
            <v>52 -  Goiás</v>
          </cell>
          <cell r="N118">
            <v>1050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1437707000122</v>
          </cell>
          <cell r="G119" t="str">
            <v>SCITECH MEDICAL</v>
          </cell>
          <cell r="H119" t="str">
            <v>B</v>
          </cell>
          <cell r="I119" t="str">
            <v>S</v>
          </cell>
          <cell r="J119">
            <v>295020</v>
          </cell>
          <cell r="K119">
            <v>44803</v>
          </cell>
          <cell r="L119" t="str">
            <v>52220801437707000122550550002950201853084436</v>
          </cell>
          <cell r="M119" t="str">
            <v>52 -  Goiás</v>
          </cell>
          <cell r="N119">
            <v>1050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1437707000122</v>
          </cell>
          <cell r="G120" t="str">
            <v>SCITECH MEDICAL</v>
          </cell>
          <cell r="H120" t="str">
            <v>B</v>
          </cell>
          <cell r="I120" t="str">
            <v>S</v>
          </cell>
          <cell r="J120">
            <v>296049</v>
          </cell>
          <cell r="K120">
            <v>44806</v>
          </cell>
          <cell r="L120" t="str">
            <v>52220901437707000122550550002960491731904036</v>
          </cell>
          <cell r="M120" t="str">
            <v>52 -  Goiás</v>
          </cell>
          <cell r="N120">
            <v>1050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1437707000122</v>
          </cell>
          <cell r="G121" t="str">
            <v>SCITECH MEDICAL</v>
          </cell>
          <cell r="H121" t="str">
            <v>B</v>
          </cell>
          <cell r="I121" t="str">
            <v>S</v>
          </cell>
          <cell r="J121">
            <v>296051</v>
          </cell>
          <cell r="K121">
            <v>44806</v>
          </cell>
          <cell r="L121" t="str">
            <v>52220901437707000122550550002960511334037210</v>
          </cell>
          <cell r="M121" t="str">
            <v>52 -  Goiás</v>
          </cell>
          <cell r="N121">
            <v>1050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1437707000122</v>
          </cell>
          <cell r="G122" t="str">
            <v>SCITECH MEDICAL</v>
          </cell>
          <cell r="H122" t="str">
            <v>B</v>
          </cell>
          <cell r="I122" t="str">
            <v>S</v>
          </cell>
          <cell r="J122">
            <v>296053</v>
          </cell>
          <cell r="K122">
            <v>44806</v>
          </cell>
          <cell r="L122" t="str">
            <v>52220901437707000122550550002960531675623785</v>
          </cell>
          <cell r="M122" t="str">
            <v>52 -  Goiás</v>
          </cell>
          <cell r="N122">
            <v>1050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1437707000122</v>
          </cell>
          <cell r="G123" t="str">
            <v>SCITECH MEDICAL</v>
          </cell>
          <cell r="H123" t="str">
            <v>B</v>
          </cell>
          <cell r="I123" t="str">
            <v>S</v>
          </cell>
          <cell r="J123">
            <v>296052</v>
          </cell>
          <cell r="K123">
            <v>44806</v>
          </cell>
          <cell r="L123" t="str">
            <v>52220901437707000122550550002960521181758046</v>
          </cell>
          <cell r="M123" t="str">
            <v>52 -  Goiás</v>
          </cell>
          <cell r="N123">
            <v>1050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1437707000122</v>
          </cell>
          <cell r="G124" t="str">
            <v>SCITECH MEDICAL</v>
          </cell>
          <cell r="H124" t="str">
            <v>B</v>
          </cell>
          <cell r="I124" t="str">
            <v>S</v>
          </cell>
          <cell r="J124">
            <v>296054</v>
          </cell>
          <cell r="K124">
            <v>44806</v>
          </cell>
          <cell r="L124" t="str">
            <v>52220901437707000122550550002960541104094532</v>
          </cell>
          <cell r="M124" t="str">
            <v>52 -  Goiás</v>
          </cell>
          <cell r="N124">
            <v>1050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1513946000114</v>
          </cell>
          <cell r="G125" t="str">
            <v>BOSTON SCIENTIFIC DO BRASIL LTDA</v>
          </cell>
          <cell r="H125" t="str">
            <v>B</v>
          </cell>
          <cell r="I125" t="str">
            <v>S</v>
          </cell>
          <cell r="J125">
            <v>2647666</v>
          </cell>
          <cell r="K125">
            <v>44803</v>
          </cell>
          <cell r="L125" t="str">
            <v>35220801513946000114550030026476661026664203</v>
          </cell>
          <cell r="M125" t="str">
            <v>35 -  São Paulo</v>
          </cell>
          <cell r="N125">
            <v>268.82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1513946000114</v>
          </cell>
          <cell r="G126" t="str">
            <v>BOSTON SCIENTIFIC DO BRASIL LTDA</v>
          </cell>
          <cell r="H126" t="str">
            <v>B</v>
          </cell>
          <cell r="I126" t="str">
            <v>S</v>
          </cell>
          <cell r="J126">
            <v>2647619</v>
          </cell>
          <cell r="K126">
            <v>44803</v>
          </cell>
          <cell r="L126" t="str">
            <v>35220801513946000114550030026476191026663282</v>
          </cell>
          <cell r="M126" t="str">
            <v>35 -  São Paulo</v>
          </cell>
          <cell r="N126">
            <v>1100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1513946000114</v>
          </cell>
          <cell r="G127" t="str">
            <v>BOSTON SCIENTIFIC DO BRASIL LTDA</v>
          </cell>
          <cell r="H127" t="str">
            <v>B</v>
          </cell>
          <cell r="I127" t="str">
            <v>S</v>
          </cell>
          <cell r="J127">
            <v>2647617</v>
          </cell>
          <cell r="K127">
            <v>44803</v>
          </cell>
          <cell r="L127" t="str">
            <v>35220801513946000114550030026476171026663261</v>
          </cell>
          <cell r="M127" t="str">
            <v>35 -  São Paulo</v>
          </cell>
          <cell r="N127">
            <v>2737.64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1513946000114</v>
          </cell>
          <cell r="G128" t="str">
            <v>BOSTON SCIENTIFIC DO BRASIL LTDA</v>
          </cell>
          <cell r="H128" t="str">
            <v>B</v>
          </cell>
          <cell r="I128" t="str">
            <v>S</v>
          </cell>
          <cell r="J128">
            <v>2647616</v>
          </cell>
          <cell r="K128">
            <v>44803</v>
          </cell>
          <cell r="L128" t="str">
            <v>35220801513946000114550030026476161026663256</v>
          </cell>
          <cell r="M128" t="str">
            <v>35 -  São Paulo</v>
          </cell>
          <cell r="N128">
            <v>268.82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1513946000114</v>
          </cell>
          <cell r="G129" t="str">
            <v>BOSTON SCIENTIFIC DO BRASIL LTDA</v>
          </cell>
          <cell r="H129" t="str">
            <v>B</v>
          </cell>
          <cell r="I129" t="str">
            <v>S</v>
          </cell>
          <cell r="J129">
            <v>2647620</v>
          </cell>
          <cell r="K129">
            <v>44803</v>
          </cell>
          <cell r="L129" t="str">
            <v>35220801513946000114550030026476201026663291</v>
          </cell>
          <cell r="M129" t="str">
            <v>35 -  São Paulo</v>
          </cell>
          <cell r="N129">
            <v>537.64</v>
          </cell>
        </row>
        <row r="130">
          <cell r="C130" t="str">
            <v>HOSPITAL MESTRE VITALINO</v>
          </cell>
          <cell r="E130" t="str">
            <v>3.12 - Material Hospitalar</v>
          </cell>
          <cell r="F130">
            <v>1513946000114</v>
          </cell>
          <cell r="G130" t="str">
            <v>BOSTON SCIENTIFIC DO BRASIL LTDA</v>
          </cell>
          <cell r="H130" t="str">
            <v>B</v>
          </cell>
          <cell r="I130" t="str">
            <v>S</v>
          </cell>
          <cell r="J130">
            <v>2647618</v>
          </cell>
          <cell r="K130">
            <v>44803</v>
          </cell>
          <cell r="L130" t="str">
            <v>35220801513946000114550030026476181026663277</v>
          </cell>
          <cell r="M130" t="str">
            <v>35 -  São Paulo</v>
          </cell>
          <cell r="N130">
            <v>1637.64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1513946000114</v>
          </cell>
          <cell r="G131" t="str">
            <v>BOSTON SCIENTIFIC DO BRASIL LTDA</v>
          </cell>
          <cell r="H131" t="str">
            <v>B</v>
          </cell>
          <cell r="I131" t="str">
            <v>S</v>
          </cell>
          <cell r="J131">
            <v>2645029</v>
          </cell>
          <cell r="K131">
            <v>44799</v>
          </cell>
          <cell r="L131" t="str">
            <v>35220801513946000114550030026450291026631369</v>
          </cell>
          <cell r="M131" t="str">
            <v>35 -  São Paulo</v>
          </cell>
          <cell r="N131">
            <v>268.82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1513946000114</v>
          </cell>
          <cell r="G132" t="str">
            <v>BOSTON SCIENTIFIC DO BRASIL LTDA</v>
          </cell>
          <cell r="H132" t="str">
            <v>B</v>
          </cell>
          <cell r="I132" t="str">
            <v>S</v>
          </cell>
          <cell r="J132">
            <v>2646856</v>
          </cell>
          <cell r="K132">
            <v>44802</v>
          </cell>
          <cell r="L132" t="str">
            <v>35220801513946000114550030026468561026651667</v>
          </cell>
          <cell r="M132" t="str">
            <v>35 -  São Paulo</v>
          </cell>
          <cell r="N132">
            <v>2737.64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1513946000114</v>
          </cell>
          <cell r="G133" t="str">
            <v>BOSTON SCIENTIFIC DO BRASIL LTDA</v>
          </cell>
          <cell r="H133" t="str">
            <v>B</v>
          </cell>
          <cell r="I133" t="str">
            <v>S</v>
          </cell>
          <cell r="J133">
            <v>2646853</v>
          </cell>
          <cell r="K133">
            <v>44802</v>
          </cell>
          <cell r="L133" t="str">
            <v>35220801513946000114550030026468531026651630</v>
          </cell>
          <cell r="M133" t="str">
            <v>35 -  São Paulo</v>
          </cell>
          <cell r="N133">
            <v>1368.82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1513946000114</v>
          </cell>
          <cell r="G134" t="str">
            <v>BOSTON SCIENTIFIC DO BRASIL LTDA</v>
          </cell>
          <cell r="H134" t="str">
            <v>B</v>
          </cell>
          <cell r="I134" t="str">
            <v>S</v>
          </cell>
          <cell r="J134">
            <v>2646854</v>
          </cell>
          <cell r="K134">
            <v>44802</v>
          </cell>
          <cell r="L134" t="str">
            <v>35220801513946000114550030026468541026651646</v>
          </cell>
          <cell r="M134" t="str">
            <v>35 -  São Paulo</v>
          </cell>
          <cell r="N134">
            <v>1368.82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1513946000114</v>
          </cell>
          <cell r="G135" t="str">
            <v>BOSTON SCIENTIFIC DO BRASIL LTDA</v>
          </cell>
          <cell r="H135" t="str">
            <v>B</v>
          </cell>
          <cell r="I135" t="str">
            <v>S</v>
          </cell>
          <cell r="J135">
            <v>2646858</v>
          </cell>
          <cell r="K135">
            <v>44802</v>
          </cell>
          <cell r="L135" t="str">
            <v>35220801513946000114550030026468581026651688</v>
          </cell>
          <cell r="M135" t="str">
            <v>35 -  São Paulo</v>
          </cell>
          <cell r="N135">
            <v>1100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1513946000114</v>
          </cell>
          <cell r="G136" t="str">
            <v>BOSTON SCIENTIFIC DO BRASIL LTDA</v>
          </cell>
          <cell r="H136" t="str">
            <v>B</v>
          </cell>
          <cell r="I136" t="str">
            <v>S</v>
          </cell>
          <cell r="J136">
            <v>2646857</v>
          </cell>
          <cell r="K136">
            <v>44802</v>
          </cell>
          <cell r="L136" t="str">
            <v>35220801513946000114550030026468571026651672</v>
          </cell>
          <cell r="M136" t="str">
            <v>35 -  São Paulo</v>
          </cell>
          <cell r="N136">
            <v>1368.82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1513946000114</v>
          </cell>
          <cell r="G137" t="str">
            <v>BOSTON SCIENTIFIC DO BRASIL LTDA</v>
          </cell>
          <cell r="H137" t="str">
            <v>B</v>
          </cell>
          <cell r="I137" t="str">
            <v>S</v>
          </cell>
          <cell r="J137">
            <v>2646855</v>
          </cell>
          <cell r="K137">
            <v>44802</v>
          </cell>
          <cell r="L137" t="str">
            <v>35220801513946000114550030026468551026651651</v>
          </cell>
          <cell r="M137" t="str">
            <v>35 -  São Paulo</v>
          </cell>
          <cell r="N137">
            <v>2737.64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1513946000114</v>
          </cell>
          <cell r="G138" t="str">
            <v>BOSTON SCIENTIFIC DO BRASIL LTDA</v>
          </cell>
          <cell r="H138" t="str">
            <v>B</v>
          </cell>
          <cell r="I138" t="str">
            <v>S</v>
          </cell>
          <cell r="J138">
            <v>2648359</v>
          </cell>
          <cell r="K138">
            <v>44804</v>
          </cell>
          <cell r="L138" t="str">
            <v>35220801513946000114550030026483591026672510</v>
          </cell>
          <cell r="M138" t="str">
            <v>35 -  São Paulo</v>
          </cell>
          <cell r="N138">
            <v>268.82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1513946000114</v>
          </cell>
          <cell r="G139" t="str">
            <v>BOSTON SCIENTIFIC DO BRASIL LTDA</v>
          </cell>
          <cell r="H139" t="str">
            <v>B</v>
          </cell>
          <cell r="I139" t="str">
            <v>S</v>
          </cell>
          <cell r="J139">
            <v>2649791</v>
          </cell>
          <cell r="K139">
            <v>44806</v>
          </cell>
          <cell r="L139" t="str">
            <v>35220901513946000114550030026497911026689150</v>
          </cell>
          <cell r="M139" t="str">
            <v>35 -  São Paulo</v>
          </cell>
          <cell r="N139">
            <v>1368.82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1513946000114</v>
          </cell>
          <cell r="G140" t="str">
            <v>BOSTON SCIENTIFIC DO BRASIL LTDA</v>
          </cell>
          <cell r="H140" t="str">
            <v>B</v>
          </cell>
          <cell r="I140" t="str">
            <v>S</v>
          </cell>
          <cell r="J140">
            <v>2649787</v>
          </cell>
          <cell r="K140">
            <v>44806</v>
          </cell>
          <cell r="L140" t="str">
            <v>35220901513946000114550030264977871026689115</v>
          </cell>
          <cell r="M140" t="str">
            <v>35 -  São Paulo</v>
          </cell>
          <cell r="N140">
            <v>268.82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1513946000114</v>
          </cell>
          <cell r="G141" t="str">
            <v>BOSTON SCIENTIFIC DO BRASIL LTDA</v>
          </cell>
          <cell r="H141" t="str">
            <v>B</v>
          </cell>
          <cell r="I141" t="str">
            <v>S</v>
          </cell>
          <cell r="J141">
            <v>2649788</v>
          </cell>
          <cell r="K141">
            <v>44806</v>
          </cell>
          <cell r="L141" t="str">
            <v>35220901151394600011455030026497881026689120</v>
          </cell>
          <cell r="M141" t="str">
            <v>35 -  São Paulo</v>
          </cell>
          <cell r="N141">
            <v>1100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1513946000114</v>
          </cell>
          <cell r="G142" t="str">
            <v>BOSTON SCIENTIFIC DO BRASIL LTDA</v>
          </cell>
          <cell r="H142" t="str">
            <v>B</v>
          </cell>
          <cell r="I142" t="str">
            <v>S</v>
          </cell>
          <cell r="J142">
            <v>2649786</v>
          </cell>
          <cell r="K142">
            <v>44806</v>
          </cell>
          <cell r="L142" t="str">
            <v>35220901513946000114550030026497861026689100</v>
          </cell>
          <cell r="M142" t="str">
            <v>35 -  São Paulo</v>
          </cell>
          <cell r="N142">
            <v>1637.64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1513946000114</v>
          </cell>
          <cell r="G143" t="str">
            <v>BOSTON SCIENTIFIC DO BRASIL LTDA</v>
          </cell>
          <cell r="H143" t="str">
            <v>B</v>
          </cell>
          <cell r="I143" t="str">
            <v>S</v>
          </cell>
          <cell r="J143">
            <v>2649790</v>
          </cell>
          <cell r="K143">
            <v>44806</v>
          </cell>
          <cell r="L143" t="str">
            <v>35220901513946000114550030026497901026689145</v>
          </cell>
          <cell r="M143" t="str">
            <v>35 -  São Paulo</v>
          </cell>
          <cell r="N143">
            <v>268.82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1513946000114</v>
          </cell>
          <cell r="G144" t="str">
            <v>BOSTON SCIENTIFIC DO BRASIL LTDA</v>
          </cell>
          <cell r="H144" t="str">
            <v>B</v>
          </cell>
          <cell r="I144" t="str">
            <v>S</v>
          </cell>
          <cell r="J144">
            <v>2649789</v>
          </cell>
          <cell r="K144">
            <v>44806</v>
          </cell>
          <cell r="L144" t="str">
            <v>35220901513946000114550030026497891026689136</v>
          </cell>
          <cell r="M144" t="str">
            <v>35 -  São Paulo</v>
          </cell>
          <cell r="N144">
            <v>268.82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1513946000114</v>
          </cell>
          <cell r="G145" t="str">
            <v>BOSTON SCIENTIFIC DO BRASIL LTDA</v>
          </cell>
          <cell r="H145" t="str">
            <v>B</v>
          </cell>
          <cell r="I145" t="str">
            <v>S</v>
          </cell>
          <cell r="J145">
            <v>2647665</v>
          </cell>
          <cell r="K145">
            <v>44803</v>
          </cell>
          <cell r="L145" t="str">
            <v>35220801513946000114550030026476651026664192</v>
          </cell>
          <cell r="M145" t="str">
            <v>35 -  São Paulo</v>
          </cell>
          <cell r="N145">
            <v>1368.82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15218561000139</v>
          </cell>
          <cell r="G146" t="str">
            <v>NNMED  DISTRIBUICAO IMPORTACAO</v>
          </cell>
          <cell r="H146" t="str">
            <v>B</v>
          </cell>
          <cell r="I146" t="str">
            <v>S</v>
          </cell>
          <cell r="J146" t="str">
            <v>000.081.548</v>
          </cell>
          <cell r="K146">
            <v>44809</v>
          </cell>
          <cell r="L146" t="str">
            <v>25220915218561000139550010000815481826209278</v>
          </cell>
          <cell r="M146" t="str">
            <v>25 -  Paraíba</v>
          </cell>
          <cell r="N146">
            <v>17670.34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15218561000139</v>
          </cell>
          <cell r="G147" t="str">
            <v>NNMED  DISTRIBUICAO IMPORTACAO</v>
          </cell>
          <cell r="H147" t="str">
            <v>B</v>
          </cell>
          <cell r="I147" t="str">
            <v>S</v>
          </cell>
          <cell r="J147" t="str">
            <v>000.081.542</v>
          </cell>
          <cell r="K147">
            <v>44809</v>
          </cell>
          <cell r="L147" t="str">
            <v>25220915218561000139550010000815421708629818</v>
          </cell>
          <cell r="M147" t="str">
            <v>25 -  Paraíba</v>
          </cell>
          <cell r="N147">
            <v>2300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35753111000153</v>
          </cell>
          <cell r="G148" t="str">
            <v>NORD PRODUTOS EM SAUDE LTDA</v>
          </cell>
          <cell r="H148" t="str">
            <v>B</v>
          </cell>
          <cell r="I148" t="str">
            <v>S</v>
          </cell>
          <cell r="J148">
            <v>9597</v>
          </cell>
          <cell r="K148">
            <v>44809</v>
          </cell>
          <cell r="L148" t="str">
            <v>26220935753111000153550010000095971000107727</v>
          </cell>
          <cell r="M148" t="str">
            <v>26 -  Pernambuco</v>
          </cell>
          <cell r="N148">
            <v>3716.9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14722938000120</v>
          </cell>
          <cell r="G149" t="str">
            <v>PROCIFAR DISTRIB DE MATERIAL HOSP SA</v>
          </cell>
          <cell r="H149" t="str">
            <v>B</v>
          </cell>
          <cell r="I149" t="str">
            <v>S</v>
          </cell>
          <cell r="J149">
            <v>2888254</v>
          </cell>
          <cell r="K149">
            <v>44804</v>
          </cell>
          <cell r="L149" t="str">
            <v>29220814722938000120550010028882541310243306</v>
          </cell>
          <cell r="M149" t="str">
            <v>29 -  Bahia</v>
          </cell>
          <cell r="N149">
            <v>1876.51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14115388000180</v>
          </cell>
          <cell r="G150" t="str">
            <v>ELLO DISTRIBUICAO LTDA</v>
          </cell>
          <cell r="H150" t="str">
            <v>B</v>
          </cell>
          <cell r="I150" t="str">
            <v>S</v>
          </cell>
          <cell r="J150" t="str">
            <v>000.051.028</v>
          </cell>
          <cell r="K150">
            <v>44804</v>
          </cell>
          <cell r="L150" t="str">
            <v>52220814115388000180550010000510281000782730</v>
          </cell>
          <cell r="M150" t="str">
            <v>52 -  Goiás</v>
          </cell>
          <cell r="N150">
            <v>18.5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11234649000193</v>
          </cell>
          <cell r="G151" t="str">
            <v>BIOANGIO COMERCIO DE PROD MEDICOS LTDA</v>
          </cell>
          <cell r="H151" t="str">
            <v>B</v>
          </cell>
          <cell r="I151" t="str">
            <v>S</v>
          </cell>
          <cell r="J151" t="str">
            <v>000.007.092</v>
          </cell>
          <cell r="K151">
            <v>44803</v>
          </cell>
          <cell r="L151" t="str">
            <v>26220811234649000193550010000070921000009990</v>
          </cell>
          <cell r="M151" t="str">
            <v>26 -  Pernambuco</v>
          </cell>
          <cell r="N151">
            <v>490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11234649000193</v>
          </cell>
          <cell r="G152" t="str">
            <v>BIOANGIO COMERCIO DE PROD MEDICOS LTDA</v>
          </cell>
          <cell r="H152" t="str">
            <v>B</v>
          </cell>
          <cell r="I152" t="str">
            <v>S</v>
          </cell>
          <cell r="J152" t="str">
            <v>000.007.093</v>
          </cell>
          <cell r="K152">
            <v>44803</v>
          </cell>
          <cell r="L152" t="str">
            <v>26220811234649000193550010000070931000009998</v>
          </cell>
          <cell r="M152" t="str">
            <v>26 -  Pernambuco</v>
          </cell>
          <cell r="N152">
            <v>4550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11234649000193</v>
          </cell>
          <cell r="G153" t="str">
            <v>BIOANGIO COMERCIO DE PROD MEDICOS LTDA</v>
          </cell>
          <cell r="H153" t="str">
            <v>B</v>
          </cell>
          <cell r="I153" t="str">
            <v>S</v>
          </cell>
          <cell r="J153" t="str">
            <v>000.007.150</v>
          </cell>
          <cell r="K153">
            <v>44804</v>
          </cell>
          <cell r="L153" t="str">
            <v>26220811234649000193550010000071501000009996</v>
          </cell>
          <cell r="M153" t="str">
            <v>26 -  Pernambuco</v>
          </cell>
          <cell r="N153">
            <v>980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10782968000251</v>
          </cell>
          <cell r="G154" t="str">
            <v>NUTRI HOSPITALAR LTDA</v>
          </cell>
          <cell r="H154" t="str">
            <v>B</v>
          </cell>
          <cell r="I154" t="str">
            <v>S</v>
          </cell>
          <cell r="J154">
            <v>571</v>
          </cell>
          <cell r="K154">
            <v>44810</v>
          </cell>
          <cell r="L154" t="str">
            <v>26220910782968000251550010000005711259300001</v>
          </cell>
          <cell r="M154" t="str">
            <v>26 -  Pernambuco</v>
          </cell>
          <cell r="N154">
            <v>750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5295083000107</v>
          </cell>
          <cell r="G155" t="str">
            <v>CIRURGICA PHARMA COM. DE PRODS. CIR.LTDA</v>
          </cell>
          <cell r="H155" t="str">
            <v>B</v>
          </cell>
          <cell r="I155" t="str">
            <v>S</v>
          </cell>
          <cell r="J155">
            <v>4211</v>
          </cell>
          <cell r="K155">
            <v>44802</v>
          </cell>
          <cell r="L155" t="str">
            <v>26220805295083000107550010000042111486184028</v>
          </cell>
          <cell r="M155" t="str">
            <v>26 -  Pernambuco</v>
          </cell>
          <cell r="N155">
            <v>6375.78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50595271000105</v>
          </cell>
          <cell r="G156" t="str">
            <v>BIOTRONIK COMERCIAL MEDICA LTDA</v>
          </cell>
          <cell r="H156" t="str">
            <v>B</v>
          </cell>
          <cell r="I156" t="str">
            <v>S</v>
          </cell>
          <cell r="J156">
            <v>1032818</v>
          </cell>
          <cell r="K156">
            <v>44806</v>
          </cell>
          <cell r="L156" t="str">
            <v>35220950595271000105550030010328181069683744</v>
          </cell>
          <cell r="M156" t="str">
            <v>35 -  São Paulo</v>
          </cell>
          <cell r="N156">
            <v>4992.49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50595271000105</v>
          </cell>
          <cell r="G157" t="str">
            <v>BIOTRONIK COMERCIAL MEDICA LTDA</v>
          </cell>
          <cell r="H157" t="str">
            <v>B</v>
          </cell>
          <cell r="I157" t="str">
            <v>S</v>
          </cell>
          <cell r="J157">
            <v>1032822</v>
          </cell>
          <cell r="K157">
            <v>44806</v>
          </cell>
          <cell r="L157" t="str">
            <v>35220950595271000105550030010328221722500886</v>
          </cell>
          <cell r="M157" t="str">
            <v>35 -  São Paulo</v>
          </cell>
          <cell r="N157">
            <v>4992.49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50595271000105</v>
          </cell>
          <cell r="G158" t="str">
            <v>BIOTRONIK COMERCIAL MEDICA LTDA</v>
          </cell>
          <cell r="H158" t="str">
            <v>B</v>
          </cell>
          <cell r="I158" t="str">
            <v>S</v>
          </cell>
          <cell r="J158">
            <v>1032823</v>
          </cell>
          <cell r="K158">
            <v>44806</v>
          </cell>
          <cell r="L158" t="str">
            <v>35220950595271000105550030010328231345106122</v>
          </cell>
          <cell r="M158" t="str">
            <v>35 -  São Paulo</v>
          </cell>
          <cell r="N158">
            <v>4992.49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50595271000105</v>
          </cell>
          <cell r="G159" t="str">
            <v>BIOTRONIK COMERCIAL MEDICA LTDA</v>
          </cell>
          <cell r="H159" t="str">
            <v>B</v>
          </cell>
          <cell r="I159" t="str">
            <v>S</v>
          </cell>
          <cell r="J159">
            <v>1032817</v>
          </cell>
          <cell r="K159">
            <v>44806</v>
          </cell>
          <cell r="L159" t="str">
            <v>35220950595271000105550030010328171554773400</v>
          </cell>
          <cell r="M159" t="str">
            <v>35 -  São Paulo</v>
          </cell>
          <cell r="N159">
            <v>6903.9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50595271000105</v>
          </cell>
          <cell r="G160" t="str">
            <v>BIOTRONIK COMERCIAL MEDICA LTDA</v>
          </cell>
          <cell r="H160" t="str">
            <v>B</v>
          </cell>
          <cell r="I160" t="str">
            <v>S</v>
          </cell>
          <cell r="J160">
            <v>1032187</v>
          </cell>
          <cell r="K160">
            <v>44797</v>
          </cell>
          <cell r="L160" t="str">
            <v>35220850595271000105550030010321071849581890</v>
          </cell>
          <cell r="M160" t="str">
            <v>35 -  São Paulo</v>
          </cell>
          <cell r="N160">
            <v>6903.9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7213544000180</v>
          </cell>
          <cell r="G161" t="str">
            <v>BMR MEDICAL LTDA</v>
          </cell>
          <cell r="H161" t="str">
            <v>B</v>
          </cell>
          <cell r="I161" t="str">
            <v>S</v>
          </cell>
          <cell r="J161">
            <v>158960</v>
          </cell>
          <cell r="K161">
            <v>44799</v>
          </cell>
          <cell r="L161" t="str">
            <v>41220807213544000180550010001589601148334744</v>
          </cell>
          <cell r="M161" t="str">
            <v>41 -  Paraná</v>
          </cell>
          <cell r="N161">
            <v>11109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40829708000174</v>
          </cell>
          <cell r="G162" t="str">
            <v>JRV HOSPITALAR COMER. E REPRE. EIRELI</v>
          </cell>
          <cell r="H162" t="str">
            <v>B</v>
          </cell>
          <cell r="I162" t="str">
            <v>S</v>
          </cell>
          <cell r="J162">
            <v>311</v>
          </cell>
          <cell r="K162">
            <v>44804</v>
          </cell>
          <cell r="L162" t="str">
            <v>26220840829708000174550010000003111000000011</v>
          </cell>
          <cell r="M162" t="str">
            <v>26 -  Pernambuco</v>
          </cell>
          <cell r="N162">
            <v>1428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10779833000156</v>
          </cell>
          <cell r="G163" t="str">
            <v>MEDICAL MERCANTIL DE APARELHAGEM MEDICA</v>
          </cell>
          <cell r="H163" t="str">
            <v>B</v>
          </cell>
          <cell r="I163" t="str">
            <v>S</v>
          </cell>
          <cell r="J163">
            <v>559607</v>
          </cell>
          <cell r="K163">
            <v>44810</v>
          </cell>
          <cell r="L163" t="str">
            <v>26220910779833000156550010005596071561629003</v>
          </cell>
          <cell r="M163" t="str">
            <v>26 -  Pernambuco</v>
          </cell>
          <cell r="N163">
            <v>600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8014554000150</v>
          </cell>
          <cell r="G164" t="str">
            <v>MJB COMERCIO DE MAT MEDICO HOSP LTDA</v>
          </cell>
          <cell r="H164" t="str">
            <v>B</v>
          </cell>
          <cell r="I164" t="str">
            <v>S</v>
          </cell>
          <cell r="J164">
            <v>12794</v>
          </cell>
          <cell r="K164">
            <v>44803</v>
          </cell>
          <cell r="L164" t="str">
            <v>26220808014554000150550010000127941270189201</v>
          </cell>
          <cell r="M164" t="str">
            <v>26 -  Pernambuco</v>
          </cell>
          <cell r="N164">
            <v>980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8014554000150</v>
          </cell>
          <cell r="G165" t="str">
            <v>MJB COMERCIO DE MAT MEDICO HOSP LTDA</v>
          </cell>
          <cell r="H165" t="str">
            <v>B</v>
          </cell>
          <cell r="I165" t="str">
            <v>S</v>
          </cell>
          <cell r="J165">
            <v>12816</v>
          </cell>
          <cell r="K165">
            <v>44810</v>
          </cell>
          <cell r="L165" t="str">
            <v>26220908014554000150550010000128161280191210</v>
          </cell>
          <cell r="M165" t="str">
            <v>26 -  Pernambuco</v>
          </cell>
          <cell r="N165">
            <v>2230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8014554000150</v>
          </cell>
          <cell r="G166" t="str">
            <v>MJB COMERCIO DE MAT MEDICO HOSP LTDA</v>
          </cell>
          <cell r="H166" t="str">
            <v>B</v>
          </cell>
          <cell r="I166" t="str">
            <v>S</v>
          </cell>
          <cell r="J166">
            <v>12815</v>
          </cell>
          <cell r="K166">
            <v>44810</v>
          </cell>
          <cell r="L166" t="str">
            <v>26220908014554000150550010000128151280191212</v>
          </cell>
          <cell r="M166" t="str">
            <v>26 -  Pernambuco</v>
          </cell>
          <cell r="N166">
            <v>3430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8014554000150</v>
          </cell>
          <cell r="G167" t="str">
            <v>MJB COMERCIO DE MAT MEDICO HOSP LTDA</v>
          </cell>
          <cell r="H167" t="str">
            <v>B</v>
          </cell>
          <cell r="I167" t="str">
            <v>S</v>
          </cell>
          <cell r="J167">
            <v>12818</v>
          </cell>
          <cell r="K167">
            <v>44810</v>
          </cell>
          <cell r="L167" t="str">
            <v>26220908014554000150550010000128181280191214</v>
          </cell>
          <cell r="M167" t="str">
            <v>26 -  Pernambuco</v>
          </cell>
          <cell r="N167">
            <v>3780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8014554000150</v>
          </cell>
          <cell r="G168" t="str">
            <v>MJB COMERCIO DE MAT MEDICO HOSP LTDA</v>
          </cell>
          <cell r="H168" t="str">
            <v>B</v>
          </cell>
          <cell r="I168" t="str">
            <v>S</v>
          </cell>
          <cell r="J168">
            <v>12817</v>
          </cell>
          <cell r="K168">
            <v>44810</v>
          </cell>
          <cell r="L168" t="str">
            <v>26220908014554000150550010000128171280191217</v>
          </cell>
          <cell r="M168" t="str">
            <v>26 -  Pernambuco</v>
          </cell>
          <cell r="N168">
            <v>3430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8014554000150</v>
          </cell>
          <cell r="G169" t="str">
            <v>MJB COMERCIO DE MAT MEDICO HOSP LTDA</v>
          </cell>
          <cell r="H169" t="str">
            <v>B</v>
          </cell>
          <cell r="I169" t="str">
            <v>S</v>
          </cell>
          <cell r="J169">
            <v>12807</v>
          </cell>
          <cell r="K169">
            <v>44806</v>
          </cell>
          <cell r="L169" t="str">
            <v>26220908014554000150550010000128071280190249</v>
          </cell>
          <cell r="M169" t="str">
            <v>26 -  Pernambuco</v>
          </cell>
          <cell r="N169">
            <v>2580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8014554000150</v>
          </cell>
          <cell r="G170" t="str">
            <v>MJB COMERCIO DE MAT MEDICO HOSP LTDA</v>
          </cell>
          <cell r="H170" t="str">
            <v>B</v>
          </cell>
          <cell r="I170" t="str">
            <v>S</v>
          </cell>
          <cell r="J170">
            <v>12802</v>
          </cell>
          <cell r="K170">
            <v>44805</v>
          </cell>
          <cell r="L170" t="str">
            <v>26220908014554000150550010000128021280190242</v>
          </cell>
          <cell r="M170" t="str">
            <v>26 -  Pernambuco</v>
          </cell>
          <cell r="N170">
            <v>3430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5932624000160</v>
          </cell>
          <cell r="G171" t="str">
            <v>MEGAMED COMERCIO LTDA</v>
          </cell>
          <cell r="H171" t="str">
            <v>B</v>
          </cell>
          <cell r="I171" t="str">
            <v>S</v>
          </cell>
          <cell r="J171" t="str">
            <v>000.018.654</v>
          </cell>
          <cell r="K171">
            <v>44805</v>
          </cell>
          <cell r="L171" t="str">
            <v>26220905932624000160550010000186541449412538</v>
          </cell>
          <cell r="M171" t="str">
            <v>26 -  Pernambuco</v>
          </cell>
          <cell r="N171">
            <v>670.2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6204103000150</v>
          </cell>
          <cell r="G172" t="str">
            <v>R S DOS SANTOS</v>
          </cell>
          <cell r="H172" t="str">
            <v>B</v>
          </cell>
          <cell r="I172" t="str">
            <v>S</v>
          </cell>
          <cell r="J172">
            <v>54480</v>
          </cell>
          <cell r="K172">
            <v>44810</v>
          </cell>
          <cell r="L172" t="str">
            <v>26220906204103000150550010000544801428409621</v>
          </cell>
          <cell r="M172" t="str">
            <v>26 -  Pernambuco</v>
          </cell>
          <cell r="N172">
            <v>45285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2684571000118</v>
          </cell>
          <cell r="G173" t="str">
            <v>DINAMICA HOSPITALAR LTDA</v>
          </cell>
          <cell r="H173" t="str">
            <v>B</v>
          </cell>
          <cell r="I173" t="str">
            <v>S</v>
          </cell>
          <cell r="J173">
            <v>20017</v>
          </cell>
          <cell r="K173">
            <v>44810</v>
          </cell>
          <cell r="L173" t="str">
            <v>26220902684571000118550030000200171220390007</v>
          </cell>
          <cell r="M173" t="str">
            <v>26 -  Pernambuco</v>
          </cell>
          <cell r="N173">
            <v>7670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1440590000136</v>
          </cell>
          <cell r="G174" t="str">
            <v>FRESENIUS MEDICAL CARE</v>
          </cell>
          <cell r="H174" t="str">
            <v>B</v>
          </cell>
          <cell r="I174" t="str">
            <v>S</v>
          </cell>
          <cell r="J174">
            <v>1703393</v>
          </cell>
          <cell r="K174">
            <v>44803</v>
          </cell>
          <cell r="L174" t="str">
            <v>35220801440590000136550000017033931528096983</v>
          </cell>
          <cell r="M174" t="str">
            <v>35 -  São Paulo</v>
          </cell>
          <cell r="N174">
            <v>18060.48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40948968000169</v>
          </cell>
          <cell r="G175" t="str">
            <v>SENSORIAL SAUDE DISTRIBUIDORA LTDA</v>
          </cell>
          <cell r="H175" t="str">
            <v>B</v>
          </cell>
          <cell r="I175" t="str">
            <v>S</v>
          </cell>
          <cell r="J175" t="str">
            <v>000.017.214</v>
          </cell>
          <cell r="K175">
            <v>44805</v>
          </cell>
          <cell r="L175" t="str">
            <v>29220940948968000169550010000172141207771476</v>
          </cell>
          <cell r="M175" t="str">
            <v>29 -  Bahia</v>
          </cell>
          <cell r="N175">
            <v>1458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96441704000179</v>
          </cell>
          <cell r="G176" t="str">
            <v>KLEMMEN IMPORTACOES EIRELI</v>
          </cell>
          <cell r="H176" t="str">
            <v>B</v>
          </cell>
          <cell r="I176" t="str">
            <v>S</v>
          </cell>
          <cell r="J176" t="str">
            <v>000.018.130</v>
          </cell>
          <cell r="K176">
            <v>44804</v>
          </cell>
          <cell r="L176" t="str">
            <v>35220896441704000179550010000181301000060763</v>
          </cell>
          <cell r="M176" t="str">
            <v>35 -  São Paulo</v>
          </cell>
          <cell r="N176">
            <v>2877.12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61418042000131</v>
          </cell>
          <cell r="G177" t="str">
            <v>CIRURGICA FERNANDES LTDA</v>
          </cell>
          <cell r="H177" t="str">
            <v>B</v>
          </cell>
          <cell r="I177" t="str">
            <v>S</v>
          </cell>
          <cell r="J177">
            <v>1502718</v>
          </cell>
          <cell r="K177">
            <v>44805</v>
          </cell>
          <cell r="L177" t="str">
            <v>35220961418042000131550040015027181983905936</v>
          </cell>
          <cell r="M177" t="str">
            <v>35 -  São Paulo</v>
          </cell>
          <cell r="N177">
            <v>16366.31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44734671000151</v>
          </cell>
          <cell r="G178" t="str">
            <v>CRISTALIA PROD QUIM FARMACEUTICOS LTDA</v>
          </cell>
          <cell r="H178" t="str">
            <v>B</v>
          </cell>
          <cell r="I178" t="str">
            <v>S</v>
          </cell>
          <cell r="J178">
            <v>3383865</v>
          </cell>
          <cell r="K178">
            <v>44804</v>
          </cell>
          <cell r="L178" t="str">
            <v>35220844734671000151550100033838651624885230</v>
          </cell>
          <cell r="M178" t="str">
            <v>35 -  São Paulo</v>
          </cell>
          <cell r="N178">
            <v>5745.6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41081134000161</v>
          </cell>
          <cell r="G179" t="str">
            <v>AGRESTE GASES COM LTDA  EPP</v>
          </cell>
          <cell r="H179" t="str">
            <v>B</v>
          </cell>
          <cell r="I179" t="str">
            <v>S</v>
          </cell>
          <cell r="J179">
            <v>23007</v>
          </cell>
          <cell r="K179">
            <v>44813</v>
          </cell>
          <cell r="L179" t="str">
            <v>26220941081134000161550000000230071112212224</v>
          </cell>
          <cell r="M179" t="str">
            <v>26 -  Pernambuco</v>
          </cell>
          <cell r="N179">
            <v>820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12420164001048</v>
          </cell>
          <cell r="G180" t="str">
            <v>CM HOSPITALAR S A</v>
          </cell>
          <cell r="H180" t="str">
            <v>B</v>
          </cell>
          <cell r="I180" t="str">
            <v>S</v>
          </cell>
          <cell r="J180">
            <v>139860</v>
          </cell>
          <cell r="K180">
            <v>44813</v>
          </cell>
          <cell r="L180" t="str">
            <v>26220912420164001048550010001398601845260727</v>
          </cell>
          <cell r="M180" t="str">
            <v>26 -  Pernambuco</v>
          </cell>
          <cell r="N180">
            <v>520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19848316000166</v>
          </cell>
          <cell r="G181" t="str">
            <v>BIOMEDICAL PRODUTOS CIENTIFICOS E HOSPI.</v>
          </cell>
          <cell r="H181" t="str">
            <v>B</v>
          </cell>
          <cell r="I181" t="str">
            <v>S</v>
          </cell>
          <cell r="J181">
            <v>541951</v>
          </cell>
          <cell r="K181">
            <v>44803</v>
          </cell>
          <cell r="L181" t="str">
            <v>31220819848316000166550000005419511000195580</v>
          </cell>
          <cell r="M181" t="str">
            <v>31 -  Minas Gerais</v>
          </cell>
          <cell r="N181">
            <v>18800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7499258000123</v>
          </cell>
          <cell r="G182" t="str">
            <v>M P  COMERCIO DE MAT. HOSPITALARES LTDA</v>
          </cell>
          <cell r="H182" t="str">
            <v>B</v>
          </cell>
          <cell r="I182" t="str">
            <v>S</v>
          </cell>
          <cell r="J182">
            <v>105193</v>
          </cell>
          <cell r="K182">
            <v>44805</v>
          </cell>
          <cell r="L182" t="str">
            <v>35220907499258000123550010001051931832049916</v>
          </cell>
          <cell r="M182" t="str">
            <v>35 -  São Paulo</v>
          </cell>
          <cell r="N182">
            <v>1260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11463963000148</v>
          </cell>
          <cell r="G183" t="str">
            <v>BCI BRASIL CHINA IMPORTADORA LTDA</v>
          </cell>
          <cell r="H183" t="str">
            <v>B</v>
          </cell>
          <cell r="I183" t="str">
            <v>S</v>
          </cell>
          <cell r="J183">
            <v>35202</v>
          </cell>
          <cell r="K183">
            <v>44810</v>
          </cell>
          <cell r="L183" t="str">
            <v>26220911463963000148550010000352021561889410</v>
          </cell>
          <cell r="M183" t="str">
            <v>26 -  Pernambuco</v>
          </cell>
          <cell r="N183">
            <v>33808.57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11872656000200</v>
          </cell>
          <cell r="G184" t="str">
            <v>HDL LOGISTICA HOSPITALAR LTDA.</v>
          </cell>
          <cell r="H184" t="str">
            <v>B</v>
          </cell>
          <cell r="I184" t="str">
            <v>S</v>
          </cell>
          <cell r="J184">
            <v>38908</v>
          </cell>
          <cell r="K184">
            <v>44806</v>
          </cell>
          <cell r="L184" t="str">
            <v>35220911872656000200550010000389081672065639</v>
          </cell>
          <cell r="M184" t="str">
            <v>35 -  São Paulo</v>
          </cell>
          <cell r="N184">
            <v>1022.7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18192961000100</v>
          </cell>
          <cell r="G185" t="str">
            <v>ULTRA MEDICAL COM DE MAT HOSP EIRELI</v>
          </cell>
          <cell r="H185" t="str">
            <v>B</v>
          </cell>
          <cell r="I185" t="str">
            <v>S</v>
          </cell>
          <cell r="J185" t="str">
            <v>000.047.885</v>
          </cell>
          <cell r="K185">
            <v>44804</v>
          </cell>
          <cell r="L185" t="str">
            <v>29220818192961000100550010000478851000361411</v>
          </cell>
          <cell r="M185" t="str">
            <v>29 -  Bahia</v>
          </cell>
          <cell r="N185">
            <v>4108.3900000000003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4237235000152</v>
          </cell>
          <cell r="G186" t="str">
            <v>ENDOCENTER COMERCIAL LTDA</v>
          </cell>
          <cell r="H186" t="str">
            <v>B</v>
          </cell>
          <cell r="I186" t="str">
            <v>S</v>
          </cell>
          <cell r="J186">
            <v>101690</v>
          </cell>
          <cell r="K186">
            <v>44806</v>
          </cell>
          <cell r="L186" t="str">
            <v>26220904237235000152550010001016901103712001</v>
          </cell>
          <cell r="M186" t="str">
            <v>26 -  Pernambuco</v>
          </cell>
          <cell r="N186">
            <v>1400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8014554000150</v>
          </cell>
          <cell r="G187" t="str">
            <v>MJB COMERCIO DE MAT MEDICO HOSP LTDA</v>
          </cell>
          <cell r="H187" t="str">
            <v>B</v>
          </cell>
          <cell r="I187" t="str">
            <v>S</v>
          </cell>
          <cell r="J187">
            <v>12805</v>
          </cell>
          <cell r="K187">
            <v>44805</v>
          </cell>
          <cell r="L187" t="str">
            <v>26220908014554000150550010000128051280190244</v>
          </cell>
          <cell r="M187" t="str">
            <v>26 -  Pernambuco</v>
          </cell>
          <cell r="N187">
            <v>2580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8014554000150</v>
          </cell>
          <cell r="G188" t="str">
            <v>MJB COMERCIO DE MAT MEDICO HOSP LTDA</v>
          </cell>
          <cell r="H188" t="str">
            <v>B</v>
          </cell>
          <cell r="I188" t="str">
            <v>S</v>
          </cell>
          <cell r="J188">
            <v>12804</v>
          </cell>
          <cell r="K188">
            <v>44805</v>
          </cell>
          <cell r="L188" t="str">
            <v>26220908014554000150550010000128041280190247</v>
          </cell>
          <cell r="M188" t="str">
            <v>26 -  Pernambuco</v>
          </cell>
          <cell r="N188">
            <v>2580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8014554000150</v>
          </cell>
          <cell r="G189" t="str">
            <v>MJB COMERCIO DE MAT MEDICO HOSP LTDA</v>
          </cell>
          <cell r="H189" t="str">
            <v>B</v>
          </cell>
          <cell r="I189" t="str">
            <v>S</v>
          </cell>
          <cell r="J189">
            <v>12803</v>
          </cell>
          <cell r="K189">
            <v>44805</v>
          </cell>
          <cell r="L189" t="str">
            <v>26220908014554000150550010000128031280190240</v>
          </cell>
          <cell r="M189" t="str">
            <v>26 -  Pernambuco</v>
          </cell>
          <cell r="N189">
            <v>3780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7160019000144</v>
          </cell>
          <cell r="G190" t="str">
            <v>VITALE COMERCIO LTDA</v>
          </cell>
          <cell r="H190" t="str">
            <v>B</v>
          </cell>
          <cell r="I190" t="str">
            <v>S</v>
          </cell>
          <cell r="J190">
            <v>93622</v>
          </cell>
          <cell r="K190">
            <v>44809</v>
          </cell>
          <cell r="L190" t="str">
            <v>26220907160019000144550010000936221302319487</v>
          </cell>
          <cell r="M190" t="str">
            <v>26 -  Pernambuco</v>
          </cell>
          <cell r="N190">
            <v>930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7160019000144</v>
          </cell>
          <cell r="G191" t="str">
            <v>VITALE COMERCIO LTDA</v>
          </cell>
          <cell r="H191" t="str">
            <v>B</v>
          </cell>
          <cell r="I191" t="str">
            <v>S</v>
          </cell>
          <cell r="J191">
            <v>93781</v>
          </cell>
          <cell r="K191">
            <v>44810</v>
          </cell>
          <cell r="L191" t="str">
            <v>26220907160019000144550010000937811237189525</v>
          </cell>
          <cell r="M191" t="str">
            <v>26 -  Pernambuco</v>
          </cell>
          <cell r="N191">
            <v>310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7160019000144</v>
          </cell>
          <cell r="G192" t="str">
            <v>VITALE COMERCIO LTDA</v>
          </cell>
          <cell r="H192" t="str">
            <v>B</v>
          </cell>
          <cell r="I192" t="str">
            <v>S</v>
          </cell>
          <cell r="J192">
            <v>93779</v>
          </cell>
          <cell r="K192">
            <v>44810</v>
          </cell>
          <cell r="L192" t="str">
            <v>26220907160019000144550010000937791898245240</v>
          </cell>
          <cell r="M192" t="str">
            <v>26 -  Pernambuco</v>
          </cell>
          <cell r="N192">
            <v>1250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7160019000144</v>
          </cell>
          <cell r="G193" t="str">
            <v>VITALE COMERCIO LTDA</v>
          </cell>
          <cell r="H193" t="str">
            <v>B</v>
          </cell>
          <cell r="I193" t="str">
            <v>S</v>
          </cell>
          <cell r="J193">
            <v>93775</v>
          </cell>
          <cell r="K193">
            <v>44810</v>
          </cell>
          <cell r="L193" t="str">
            <v>26220907160019000144550010000937751251487590</v>
          </cell>
          <cell r="M193" t="str">
            <v>26 -  Pernambuco</v>
          </cell>
          <cell r="N193">
            <v>1560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7160019000144</v>
          </cell>
          <cell r="G194" t="str">
            <v>VITALE COMERCIO LTDA</v>
          </cell>
          <cell r="H194" t="str">
            <v>B</v>
          </cell>
          <cell r="I194" t="str">
            <v>S</v>
          </cell>
          <cell r="J194">
            <v>94010</v>
          </cell>
          <cell r="K194">
            <v>44813</v>
          </cell>
          <cell r="L194" t="str">
            <v>26220907160019000144550010000940101298223280</v>
          </cell>
          <cell r="M194" t="str">
            <v>26 -  Pernambuco</v>
          </cell>
          <cell r="N194">
            <v>310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7160019000144</v>
          </cell>
          <cell r="G195" t="str">
            <v>VITALE COMERCIO LTDA</v>
          </cell>
          <cell r="H195" t="str">
            <v>B</v>
          </cell>
          <cell r="I195" t="str">
            <v>S</v>
          </cell>
          <cell r="J195">
            <v>94003</v>
          </cell>
          <cell r="K195">
            <v>44813</v>
          </cell>
          <cell r="L195" t="str">
            <v>26220907160019000144550010000940031248833927</v>
          </cell>
          <cell r="M195" t="str">
            <v>26 -  Pernambuco</v>
          </cell>
          <cell r="N195">
            <v>310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7160019000144</v>
          </cell>
          <cell r="G196" t="str">
            <v>VITALE COMERCIO LTDA</v>
          </cell>
          <cell r="H196" t="str">
            <v>B</v>
          </cell>
          <cell r="I196" t="str">
            <v>S</v>
          </cell>
          <cell r="J196">
            <v>94008</v>
          </cell>
          <cell r="K196">
            <v>44813</v>
          </cell>
          <cell r="L196" t="str">
            <v>26220907160019000144550010000940081879842739</v>
          </cell>
          <cell r="M196" t="str">
            <v>26 -  Pernambuco</v>
          </cell>
          <cell r="N196">
            <v>620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7160019000144</v>
          </cell>
          <cell r="G197" t="str">
            <v>VITALE COMERCIO LTDA</v>
          </cell>
          <cell r="H197" t="str">
            <v>B</v>
          </cell>
          <cell r="I197" t="str">
            <v>S</v>
          </cell>
          <cell r="J197">
            <v>93888</v>
          </cell>
          <cell r="K197">
            <v>44812</v>
          </cell>
          <cell r="L197" t="str">
            <v>26220907160019000144550010000938881364368921</v>
          </cell>
          <cell r="M197" t="str">
            <v>26 -  Pernambuco</v>
          </cell>
          <cell r="N197">
            <v>2500</v>
          </cell>
        </row>
        <row r="198">
          <cell r="C198" t="str">
            <v>HOSPITAL MESTRE VITALINO</v>
          </cell>
          <cell r="E198" t="str">
            <v>3.12 - Material Hospitalar</v>
          </cell>
          <cell r="F198">
            <v>7160019000144</v>
          </cell>
          <cell r="G198" t="str">
            <v>VITALE COMERCIO LTDA</v>
          </cell>
          <cell r="H198" t="str">
            <v>B</v>
          </cell>
          <cell r="I198" t="str">
            <v>S</v>
          </cell>
          <cell r="J198">
            <v>93891</v>
          </cell>
          <cell r="K198">
            <v>44812</v>
          </cell>
          <cell r="L198" t="str">
            <v>26220907160019000144550010000938911067602453</v>
          </cell>
          <cell r="M198" t="str">
            <v>26 -  Pernambuco</v>
          </cell>
          <cell r="N198">
            <v>310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7160019000144</v>
          </cell>
          <cell r="G199" t="str">
            <v>VITALE COMERCIO LTDA</v>
          </cell>
          <cell r="H199" t="str">
            <v>B</v>
          </cell>
          <cell r="I199" t="str">
            <v>S</v>
          </cell>
          <cell r="J199">
            <v>93878</v>
          </cell>
          <cell r="K199">
            <v>44812</v>
          </cell>
          <cell r="L199" t="str">
            <v>26220907160019000144550010000938781216685663</v>
          </cell>
          <cell r="M199" t="str">
            <v>26 -  Pernambuco</v>
          </cell>
          <cell r="N199">
            <v>310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1437707000122</v>
          </cell>
          <cell r="G200" t="str">
            <v>SCITECH MEDICAL</v>
          </cell>
          <cell r="H200" t="str">
            <v>B</v>
          </cell>
          <cell r="I200" t="str">
            <v>S</v>
          </cell>
          <cell r="J200">
            <v>295013</v>
          </cell>
          <cell r="K200">
            <v>44803</v>
          </cell>
          <cell r="L200" t="str">
            <v>52220801437707000122550550002950131339177771</v>
          </cell>
          <cell r="M200" t="str">
            <v>52 -  Goiás</v>
          </cell>
          <cell r="N200">
            <v>1610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1437707000122</v>
          </cell>
          <cell r="G201" t="str">
            <v>SCITECH MEDICAL</v>
          </cell>
          <cell r="H201" t="str">
            <v>B</v>
          </cell>
          <cell r="I201" t="str">
            <v>S</v>
          </cell>
          <cell r="J201">
            <v>296516</v>
          </cell>
          <cell r="K201">
            <v>44809</v>
          </cell>
          <cell r="L201" t="str">
            <v>52220901437707000122550550002965161665111980</v>
          </cell>
          <cell r="M201" t="str">
            <v>52 -  Goiás</v>
          </cell>
          <cell r="N201">
            <v>280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1437707000122</v>
          </cell>
          <cell r="G202" t="str">
            <v>SCITECH MEDICAL</v>
          </cell>
          <cell r="H202" t="str">
            <v>B</v>
          </cell>
          <cell r="I202" t="str">
            <v>S</v>
          </cell>
          <cell r="J202">
            <v>296936</v>
          </cell>
          <cell r="K202">
            <v>44812</v>
          </cell>
          <cell r="L202" t="str">
            <v>52220901437707000122550550002969361261250710</v>
          </cell>
          <cell r="M202" t="str">
            <v>52 -  Goiás</v>
          </cell>
          <cell r="N202">
            <v>840</v>
          </cell>
        </row>
        <row r="203">
          <cell r="C203" t="str">
            <v>HOSPITAL MESTRE VITALINO</v>
          </cell>
          <cell r="E203" t="str">
            <v>3.12 - Material Hospitalar</v>
          </cell>
          <cell r="F203">
            <v>1437707000122</v>
          </cell>
          <cell r="G203" t="str">
            <v>SCITECH MEDICAL</v>
          </cell>
          <cell r="H203" t="str">
            <v>B</v>
          </cell>
          <cell r="I203" t="str">
            <v>S</v>
          </cell>
          <cell r="J203">
            <v>296867</v>
          </cell>
          <cell r="K203">
            <v>44812</v>
          </cell>
          <cell r="L203" t="str">
            <v>52220901437707000122550550002968671455563294</v>
          </cell>
          <cell r="M203" t="str">
            <v>52 -  Goiás</v>
          </cell>
          <cell r="N203">
            <v>840</v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1437707000122</v>
          </cell>
          <cell r="G204" t="str">
            <v>SCITECH MEDICAL</v>
          </cell>
          <cell r="H204" t="str">
            <v>B</v>
          </cell>
          <cell r="I204" t="str">
            <v>S</v>
          </cell>
          <cell r="J204">
            <v>296871</v>
          </cell>
          <cell r="K204">
            <v>44812</v>
          </cell>
          <cell r="L204" t="str">
            <v>52220901437707000122550550002968711839303704</v>
          </cell>
          <cell r="M204" t="str">
            <v>52 -  Goiás</v>
          </cell>
          <cell r="N204">
            <v>1330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1437707000122</v>
          </cell>
          <cell r="G205" t="str">
            <v>SCITECH MEDICAL</v>
          </cell>
          <cell r="H205" t="str">
            <v>B</v>
          </cell>
          <cell r="I205" t="str">
            <v>S</v>
          </cell>
          <cell r="J205">
            <v>296872</v>
          </cell>
          <cell r="K205">
            <v>44812</v>
          </cell>
          <cell r="L205" t="str">
            <v>52220901437707000122550550002968721583354485</v>
          </cell>
          <cell r="M205" t="str">
            <v>52 -  Goiás</v>
          </cell>
          <cell r="N205">
            <v>280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13291742000165</v>
          </cell>
          <cell r="G206" t="str">
            <v>PHOENIX MED PRODUTOS MEDICO</v>
          </cell>
          <cell r="H206" t="str">
            <v>B</v>
          </cell>
          <cell r="I206" t="str">
            <v>S</v>
          </cell>
          <cell r="J206" t="str">
            <v>000.020.135</v>
          </cell>
          <cell r="K206">
            <v>44812</v>
          </cell>
          <cell r="L206" t="str">
            <v>26220913291742000165550010000201351310104600</v>
          </cell>
          <cell r="M206" t="str">
            <v>26 -  Pernambuco</v>
          </cell>
          <cell r="N206">
            <v>1780</v>
          </cell>
        </row>
        <row r="207">
          <cell r="C207" t="str">
            <v>HOSPITAL MESTRE VITALINO</v>
          </cell>
          <cell r="E207" t="str">
            <v>3.12 - Material Hospitalar</v>
          </cell>
          <cell r="F207">
            <v>13291742000165</v>
          </cell>
          <cell r="G207" t="str">
            <v>PHOENIX MED PRODUTOS MEDICO</v>
          </cell>
          <cell r="H207" t="str">
            <v>B</v>
          </cell>
          <cell r="I207" t="str">
            <v>S</v>
          </cell>
          <cell r="J207" t="str">
            <v>000.020.130</v>
          </cell>
          <cell r="K207">
            <v>44812</v>
          </cell>
          <cell r="L207" t="str">
            <v>26220913291742000165550010000201301181610613</v>
          </cell>
          <cell r="M207" t="str">
            <v>26 -  Pernambuco</v>
          </cell>
          <cell r="N207">
            <v>890</v>
          </cell>
        </row>
        <row r="208">
          <cell r="C208" t="str">
            <v>HOSPITAL MESTRE VITALINO</v>
          </cell>
          <cell r="E208" t="str">
            <v>3.12 - Material Hospitalar</v>
          </cell>
          <cell r="F208">
            <v>1513946000114</v>
          </cell>
          <cell r="G208" t="str">
            <v>BOSTON SCIENTIFIC DO BRASIL LTDA</v>
          </cell>
          <cell r="H208" t="str">
            <v>B</v>
          </cell>
          <cell r="I208" t="str">
            <v>S</v>
          </cell>
          <cell r="J208">
            <v>2649845</v>
          </cell>
          <cell r="K208">
            <v>44806</v>
          </cell>
          <cell r="L208" t="str">
            <v>35220901513946000114550030026498451026689722</v>
          </cell>
          <cell r="M208" t="str">
            <v>35 -  São Paulo</v>
          </cell>
          <cell r="N208">
            <v>2468.8200000000002</v>
          </cell>
        </row>
        <row r="209">
          <cell r="C209" t="str">
            <v>HOSPITAL MESTRE VITALINO</v>
          </cell>
          <cell r="E209" t="str">
            <v>3.12 - Material Hospitalar</v>
          </cell>
          <cell r="F209">
            <v>1513946000114</v>
          </cell>
          <cell r="G209" t="str">
            <v>BOSTON SCIENTIFIC DO BRASIL LTDA</v>
          </cell>
          <cell r="H209" t="str">
            <v>B</v>
          </cell>
          <cell r="I209" t="str">
            <v>S</v>
          </cell>
          <cell r="J209">
            <v>2650770</v>
          </cell>
          <cell r="K209">
            <v>44809</v>
          </cell>
          <cell r="L209" t="str">
            <v>35220901513946000114550030026507701026699167</v>
          </cell>
          <cell r="M209" t="str">
            <v>35 -  São Paulo</v>
          </cell>
          <cell r="N209">
            <v>1100</v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1513946000114</v>
          </cell>
          <cell r="G210" t="str">
            <v>BOSTON SCIENTIFIC DO BRASIL LTDA</v>
          </cell>
          <cell r="H210" t="str">
            <v>B</v>
          </cell>
          <cell r="I210" t="str">
            <v>S</v>
          </cell>
          <cell r="J210">
            <v>2650911</v>
          </cell>
          <cell r="K210">
            <v>44809</v>
          </cell>
          <cell r="L210" t="str">
            <v>35220901513946000114550030026509111026700610</v>
          </cell>
          <cell r="M210" t="str">
            <v>35 -  São Paulo</v>
          </cell>
          <cell r="N210">
            <v>2468.8200000000002</v>
          </cell>
        </row>
        <row r="211">
          <cell r="C211" t="str">
            <v>HOSPITAL MESTRE VITALINO</v>
          </cell>
          <cell r="E211" t="str">
            <v>3.12 - Material Hospitalar</v>
          </cell>
          <cell r="F211">
            <v>1513946000114</v>
          </cell>
          <cell r="G211" t="str">
            <v>BOSTON SCIENTIFIC DO BRASIL LTDA</v>
          </cell>
          <cell r="H211" t="str">
            <v>B</v>
          </cell>
          <cell r="I211" t="str">
            <v>S</v>
          </cell>
          <cell r="J211">
            <v>2650910</v>
          </cell>
          <cell r="K211">
            <v>44809</v>
          </cell>
          <cell r="L211" t="str">
            <v>35220901513946000114550030026509101026700605</v>
          </cell>
          <cell r="M211" t="str">
            <v>35 -  São Paulo</v>
          </cell>
          <cell r="N211">
            <v>1368.82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1513946000114</v>
          </cell>
          <cell r="G212" t="str">
            <v>BOSTON SCIENTIFIC DO BRASIL LTDA</v>
          </cell>
          <cell r="H212" t="str">
            <v>B</v>
          </cell>
          <cell r="I212" t="str">
            <v>S</v>
          </cell>
          <cell r="J212">
            <v>2651557</v>
          </cell>
          <cell r="K212">
            <v>44810</v>
          </cell>
          <cell r="L212" t="str">
            <v>35220901513946000114550030026515571026707358</v>
          </cell>
          <cell r="M212" t="str">
            <v>35 -  São Paulo</v>
          </cell>
          <cell r="N212">
            <v>1368.82</v>
          </cell>
        </row>
        <row r="213">
          <cell r="C213" t="str">
            <v>HOSPITAL MESTRE VITALINO</v>
          </cell>
          <cell r="E213" t="str">
            <v>3.12 - Material Hospitalar</v>
          </cell>
          <cell r="F213">
            <v>1513946000114</v>
          </cell>
          <cell r="G213" t="str">
            <v>BOSTON SCIENTIFIC DO BRASIL LTDA</v>
          </cell>
          <cell r="H213" t="str">
            <v>B</v>
          </cell>
          <cell r="I213" t="str">
            <v>S</v>
          </cell>
          <cell r="J213">
            <v>2651555</v>
          </cell>
          <cell r="K213">
            <v>44810</v>
          </cell>
          <cell r="L213" t="str">
            <v>35220901513946000114550030026515551026707337</v>
          </cell>
          <cell r="M213" t="str">
            <v>35 -  São Paulo</v>
          </cell>
          <cell r="N213">
            <v>1637.64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1513946000114</v>
          </cell>
          <cell r="G214" t="str">
            <v>BOSTON SCIENTIFIC DO BRASIL LTDA</v>
          </cell>
          <cell r="H214" t="str">
            <v>B</v>
          </cell>
          <cell r="I214" t="str">
            <v>S</v>
          </cell>
          <cell r="J214">
            <v>2651556</v>
          </cell>
          <cell r="K214">
            <v>44810</v>
          </cell>
          <cell r="L214" t="str">
            <v>35220901513946000114550030026515561026707342</v>
          </cell>
          <cell r="M214" t="str">
            <v>35 -  São Paulo</v>
          </cell>
          <cell r="N214">
            <v>1368.82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1513946000114</v>
          </cell>
          <cell r="G215" t="str">
            <v>BOSTON SCIENTIFIC DO BRASIL LTDA</v>
          </cell>
          <cell r="H215" t="str">
            <v>B</v>
          </cell>
          <cell r="I215" t="str">
            <v>S</v>
          </cell>
          <cell r="J215">
            <v>2653126</v>
          </cell>
          <cell r="K215">
            <v>44812</v>
          </cell>
          <cell r="L215" t="str">
            <v>35220901513946000114550030026531261026724423</v>
          </cell>
          <cell r="M215" t="str">
            <v>35 -  São Paulo</v>
          </cell>
          <cell r="N215">
            <v>1368.82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1513946000114</v>
          </cell>
          <cell r="G216" t="str">
            <v>BOSTON SCIENTIFIC DO BRASIL LTDA</v>
          </cell>
          <cell r="H216" t="str">
            <v>B</v>
          </cell>
          <cell r="I216" t="str">
            <v>S</v>
          </cell>
          <cell r="J216">
            <v>2653125</v>
          </cell>
          <cell r="K216">
            <v>44812</v>
          </cell>
          <cell r="L216" t="str">
            <v>35220901513946000114550030026531251026724418</v>
          </cell>
          <cell r="M216" t="str">
            <v>35 -  São Paulo</v>
          </cell>
          <cell r="N216">
            <v>1100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1513946000114</v>
          </cell>
          <cell r="G217" t="str">
            <v>BOSTON SCIENTIFIC DO BRASIL LTDA</v>
          </cell>
          <cell r="H217" t="str">
            <v>B</v>
          </cell>
          <cell r="I217" t="str">
            <v>S</v>
          </cell>
          <cell r="J217">
            <v>2653122</v>
          </cell>
          <cell r="K217">
            <v>44812</v>
          </cell>
          <cell r="L217" t="str">
            <v>35220901513946000114550030026531221026724386</v>
          </cell>
          <cell r="M217" t="str">
            <v>35 -  São Paulo</v>
          </cell>
          <cell r="N217">
            <v>1368.82</v>
          </cell>
        </row>
        <row r="218">
          <cell r="C218" t="str">
            <v>HOSPITAL MESTRE VITALINO</v>
          </cell>
          <cell r="E218" t="str">
            <v>3.12 - Material Hospitalar</v>
          </cell>
          <cell r="F218">
            <v>1513946000114</v>
          </cell>
          <cell r="G218" t="str">
            <v>BOSTON SCIENTIFIC DO BRASIL LTDA</v>
          </cell>
          <cell r="H218" t="str">
            <v>B</v>
          </cell>
          <cell r="I218" t="str">
            <v>S</v>
          </cell>
          <cell r="J218">
            <v>2653123</v>
          </cell>
          <cell r="K218">
            <v>44812</v>
          </cell>
          <cell r="L218" t="str">
            <v>35220901513946000114550030026531231026724391</v>
          </cell>
          <cell r="M218" t="str">
            <v>35 -  São Paulo</v>
          </cell>
          <cell r="N218">
            <v>268.82</v>
          </cell>
        </row>
        <row r="219">
          <cell r="C219" t="str">
            <v>HOSPITAL MESTRE VITALINO</v>
          </cell>
          <cell r="E219" t="str">
            <v>3.12 - Material Hospitalar</v>
          </cell>
          <cell r="F219">
            <v>1513946000114</v>
          </cell>
          <cell r="G219" t="str">
            <v>BOSTON SCIENTIFIC DO BRASIL LTDA</v>
          </cell>
          <cell r="H219" t="str">
            <v>B</v>
          </cell>
          <cell r="I219" t="str">
            <v>S</v>
          </cell>
          <cell r="J219">
            <v>2653124</v>
          </cell>
          <cell r="K219">
            <v>44812</v>
          </cell>
          <cell r="L219" t="str">
            <v>35220901513946000114550030026531241026724402</v>
          </cell>
          <cell r="M219" t="str">
            <v>35 -  São Paulo</v>
          </cell>
          <cell r="N219">
            <v>4937.6400000000003</v>
          </cell>
        </row>
        <row r="220">
          <cell r="C220" t="str">
            <v>HOSPITAL MESTRE VITALINO</v>
          </cell>
          <cell r="E220" t="str">
            <v>3.12 - Material Hospitalar</v>
          </cell>
          <cell r="F220">
            <v>1513946000114</v>
          </cell>
          <cell r="G220" t="str">
            <v>BOSTON SCIENTIFIC DO BRASIL LTDA</v>
          </cell>
          <cell r="H220" t="str">
            <v>B</v>
          </cell>
          <cell r="I220" t="str">
            <v>S</v>
          </cell>
          <cell r="J220">
            <v>2653638</v>
          </cell>
          <cell r="K220">
            <v>44813</v>
          </cell>
          <cell r="L220" t="str">
            <v>35220901513946000114550030026536381026730081</v>
          </cell>
          <cell r="M220" t="str">
            <v>35 -  São Paulo</v>
          </cell>
          <cell r="N220">
            <v>1368.82</v>
          </cell>
        </row>
        <row r="221">
          <cell r="C221" t="str">
            <v>HOSPITAL MESTRE VITALINO</v>
          </cell>
          <cell r="E221" t="str">
            <v>3.12 - Material Hospitalar</v>
          </cell>
          <cell r="F221">
            <v>1513946000114</v>
          </cell>
          <cell r="G221" t="str">
            <v>BOSTON SCIENTIFIC DO BRASIL LTDA</v>
          </cell>
          <cell r="H221" t="str">
            <v>B</v>
          </cell>
          <cell r="I221" t="str">
            <v>S</v>
          </cell>
          <cell r="J221">
            <v>2653604</v>
          </cell>
          <cell r="K221">
            <v>44813</v>
          </cell>
          <cell r="L221" t="str">
            <v>35220901513946000114550030026536041026729727</v>
          </cell>
          <cell r="M221" t="str">
            <v>35 -  São Paulo</v>
          </cell>
          <cell r="N221">
            <v>1368.82</v>
          </cell>
        </row>
        <row r="222">
          <cell r="C222" t="str">
            <v>HOSPITAL MESTRE VITALINO</v>
          </cell>
          <cell r="E222" t="str">
            <v>3.12 - Material Hospitalar</v>
          </cell>
          <cell r="F222">
            <v>11234649000193</v>
          </cell>
          <cell r="G222" t="str">
            <v>BIOANGIO COMERCIO DE PROD MEDICOS LTDA</v>
          </cell>
          <cell r="H222" t="str">
            <v>B</v>
          </cell>
          <cell r="I222" t="str">
            <v>S</v>
          </cell>
          <cell r="J222" t="str">
            <v>000.007.179</v>
          </cell>
          <cell r="K222">
            <v>44806</v>
          </cell>
          <cell r="L222" t="str">
            <v>26220911234649000193550010000071791000009998</v>
          </cell>
          <cell r="M222" t="str">
            <v>26 -  Pernambuco</v>
          </cell>
          <cell r="N222">
            <v>980</v>
          </cell>
        </row>
        <row r="223">
          <cell r="C223" t="str">
            <v>HOSPITAL MESTRE VITALINO</v>
          </cell>
          <cell r="E223" t="str">
            <v>3.12 - Material Hospitalar</v>
          </cell>
          <cell r="F223">
            <v>11234649000193</v>
          </cell>
          <cell r="G223" t="str">
            <v>BIOANGIO COMERCIO DE PROD MEDICOS LTDA</v>
          </cell>
          <cell r="H223" t="str">
            <v>B</v>
          </cell>
          <cell r="I223" t="str">
            <v>S</v>
          </cell>
          <cell r="J223" t="str">
            <v>000.007.180</v>
          </cell>
          <cell r="K223">
            <v>44806</v>
          </cell>
          <cell r="L223" t="str">
            <v>26220911234649000193550010000071801000009999</v>
          </cell>
          <cell r="M223" t="str">
            <v>26 -  Pernambuco</v>
          </cell>
          <cell r="N223">
            <v>490</v>
          </cell>
        </row>
        <row r="224">
          <cell r="C224" t="str">
            <v>HOSPITAL MESTRE VITALINO</v>
          </cell>
          <cell r="E224" t="str">
            <v>3.12 - Material Hospitalar</v>
          </cell>
          <cell r="F224">
            <v>11234649000193</v>
          </cell>
          <cell r="G224" t="str">
            <v>BIOANGIO COMERCIO DE PROD MEDICOS LTDA</v>
          </cell>
          <cell r="H224" t="str">
            <v>B</v>
          </cell>
          <cell r="I224" t="str">
            <v>S</v>
          </cell>
          <cell r="J224" t="str">
            <v>000.007.194</v>
          </cell>
          <cell r="K224">
            <v>44809</v>
          </cell>
          <cell r="L224" t="str">
            <v>26220911234649000193550010000071941000009994</v>
          </cell>
          <cell r="M224" t="str">
            <v>26 -  Pernambuco</v>
          </cell>
          <cell r="N224">
            <v>490</v>
          </cell>
        </row>
        <row r="225">
          <cell r="C225" t="str">
            <v>HOSPITAL MESTRE VITALINO</v>
          </cell>
          <cell r="E225" t="str">
            <v>3.12 - Material Hospitalar</v>
          </cell>
          <cell r="F225">
            <v>4237235000152</v>
          </cell>
          <cell r="G225" t="str">
            <v>ENDOCENTER COMERCIAL LTDA</v>
          </cell>
          <cell r="H225" t="str">
            <v>B</v>
          </cell>
          <cell r="I225" t="str">
            <v>S</v>
          </cell>
          <cell r="J225">
            <v>101776</v>
          </cell>
          <cell r="K225">
            <v>44812</v>
          </cell>
          <cell r="L225" t="str">
            <v>26220904237235000152550010001017761103798000</v>
          </cell>
          <cell r="M225" t="str">
            <v>26 -  Pernambuco</v>
          </cell>
          <cell r="N225">
            <v>1400</v>
          </cell>
        </row>
        <row r="226">
          <cell r="C226" t="str">
            <v>HOSPITAL MESTRE VITALINO</v>
          </cell>
          <cell r="E226" t="str">
            <v>3.12 - Material Hospitalar</v>
          </cell>
          <cell r="F226">
            <v>8282077000103</v>
          </cell>
          <cell r="G226" t="str">
            <v>BYOSYSTEMS NE COM PROD L AB E HOSP LTDA</v>
          </cell>
          <cell r="H226" t="str">
            <v>B</v>
          </cell>
          <cell r="I226" t="str">
            <v>S</v>
          </cell>
          <cell r="J226">
            <v>174478</v>
          </cell>
          <cell r="K226">
            <v>44810</v>
          </cell>
          <cell r="L226" t="str">
            <v>25220908282077000103550020001744781694686909</v>
          </cell>
          <cell r="M226" t="str">
            <v>25 -  Paraíba</v>
          </cell>
          <cell r="N226">
            <v>16500</v>
          </cell>
        </row>
        <row r="227">
          <cell r="C227" t="str">
            <v>HOSPITAL MESTRE VITALINO</v>
          </cell>
          <cell r="E227" t="str">
            <v>3.12 - Material Hospitalar</v>
          </cell>
          <cell r="F227">
            <v>12420164001048</v>
          </cell>
          <cell r="G227" t="str">
            <v>CM HOSPITALAR S A</v>
          </cell>
          <cell r="H227" t="str">
            <v>B</v>
          </cell>
          <cell r="I227" t="str">
            <v>S</v>
          </cell>
          <cell r="J227">
            <v>139803</v>
          </cell>
          <cell r="K227">
            <v>44812</v>
          </cell>
          <cell r="L227" t="str">
            <v>26220912420164001048550010001398031161547122</v>
          </cell>
          <cell r="M227" t="str">
            <v>26 -  Pernambuco</v>
          </cell>
          <cell r="N227">
            <v>1796.79</v>
          </cell>
        </row>
        <row r="228">
          <cell r="C228" t="str">
            <v>HOSPITAL MESTRE VITALINO</v>
          </cell>
          <cell r="E228" t="str">
            <v>3.12 - Material Hospitalar</v>
          </cell>
          <cell r="F228">
            <v>2684571000118</v>
          </cell>
          <cell r="G228" t="str">
            <v>DINAMICA HOSPITALAR LTDA</v>
          </cell>
          <cell r="H228" t="str">
            <v>B</v>
          </cell>
          <cell r="I228" t="str">
            <v>S</v>
          </cell>
          <cell r="J228">
            <v>20045</v>
          </cell>
          <cell r="K228">
            <v>44812</v>
          </cell>
          <cell r="L228" t="str">
            <v>26220902684571000118550030000200451220670004</v>
          </cell>
          <cell r="M228" t="str">
            <v>26 -  Pernambuco</v>
          </cell>
          <cell r="N228">
            <v>1130</v>
          </cell>
        </row>
        <row r="229">
          <cell r="C229" t="str">
            <v>HOSPITAL MESTRE VITALINO</v>
          </cell>
          <cell r="E229" t="str">
            <v>3.12 - Material Hospitalar</v>
          </cell>
          <cell r="F229" t="str">
            <v>19.585.158/0002-80</v>
          </cell>
          <cell r="G229" t="str">
            <v>CARDINAL HEALTH DO BRASIL LTDA</v>
          </cell>
          <cell r="H229" t="str">
            <v>B</v>
          </cell>
          <cell r="I229" t="str">
            <v>S</v>
          </cell>
          <cell r="J229">
            <v>65569</v>
          </cell>
          <cell r="K229">
            <v>44810</v>
          </cell>
          <cell r="L229" t="str">
            <v>35220919585158000280550010000655691349421748</v>
          </cell>
          <cell r="M229" t="str">
            <v>35 -  São Paulo</v>
          </cell>
          <cell r="N229">
            <v>3000</v>
          </cell>
        </row>
        <row r="230">
          <cell r="C230" t="str">
            <v>HOSPITAL MESTRE VITALINO</v>
          </cell>
          <cell r="E230" t="str">
            <v>3.12 - Material Hospitalar</v>
          </cell>
          <cell r="F230">
            <v>11206099000441</v>
          </cell>
          <cell r="G230" t="str">
            <v>SUPERMED COM E IMP DE PROD MEDICOS LTDA</v>
          </cell>
          <cell r="H230" t="str">
            <v>B</v>
          </cell>
          <cell r="I230" t="str">
            <v>S</v>
          </cell>
          <cell r="J230">
            <v>404839</v>
          </cell>
          <cell r="K230">
            <v>44804</v>
          </cell>
          <cell r="L230" t="str">
            <v>35220811206099000441550010004048391000226204</v>
          </cell>
          <cell r="M230" t="str">
            <v>35 -  São Paulo</v>
          </cell>
          <cell r="N230">
            <v>16016.15</v>
          </cell>
        </row>
        <row r="231">
          <cell r="C231" t="str">
            <v>HOSPITAL MESTRE VITALINO</v>
          </cell>
          <cell r="E231" t="str">
            <v>3.12 - Material Hospitalar</v>
          </cell>
          <cell r="F231">
            <v>11206099000441</v>
          </cell>
          <cell r="G231" t="str">
            <v>SUPERMED COM E IMP DE PROD MED  LTDA</v>
          </cell>
          <cell r="H231" t="str">
            <v>B</v>
          </cell>
          <cell r="I231" t="str">
            <v>S</v>
          </cell>
          <cell r="J231">
            <v>631213</v>
          </cell>
          <cell r="K231">
            <v>44804</v>
          </cell>
          <cell r="L231" t="str">
            <v>31220811206099000107550010006312131000858694</v>
          </cell>
          <cell r="M231" t="str">
            <v>31 -  Minas Gerais</v>
          </cell>
          <cell r="N231">
            <v>2096.6999999999998</v>
          </cell>
        </row>
        <row r="232">
          <cell r="C232" t="str">
            <v>HOSPITAL MESTRE VITALINO</v>
          </cell>
          <cell r="E232" t="str">
            <v>3.12 - Material Hospitalar</v>
          </cell>
          <cell r="F232">
            <v>2068375000380</v>
          </cell>
          <cell r="G232" t="str">
            <v>MEDICICOR COMERCIAL EIRELI</v>
          </cell>
          <cell r="H232" t="str">
            <v>B</v>
          </cell>
          <cell r="I232" t="str">
            <v>S</v>
          </cell>
          <cell r="J232">
            <v>19660</v>
          </cell>
          <cell r="K232">
            <v>44813</v>
          </cell>
          <cell r="L232" t="str">
            <v>26220902068375000380550020000196601567828929</v>
          </cell>
          <cell r="M232" t="str">
            <v>26 -  Pernambuco</v>
          </cell>
          <cell r="N232">
            <v>5200</v>
          </cell>
        </row>
        <row r="233">
          <cell r="C233" t="str">
            <v>HOSPITAL MESTRE VITALINO</v>
          </cell>
          <cell r="E233" t="str">
            <v>3.12 - Material Hospitalar</v>
          </cell>
          <cell r="F233">
            <v>37844417000140</v>
          </cell>
          <cell r="G233" t="str">
            <v>LOG DIST. DE PRO. HOSP. E HIG. PE. LTDA</v>
          </cell>
          <cell r="H233" t="str">
            <v>B</v>
          </cell>
          <cell r="I233" t="str">
            <v>S</v>
          </cell>
          <cell r="J233">
            <v>259</v>
          </cell>
          <cell r="K233">
            <v>44813</v>
          </cell>
          <cell r="L233" t="str">
            <v>26220937844417000140550010000002591255291128</v>
          </cell>
          <cell r="M233" t="str">
            <v>26 -  Pernambuco</v>
          </cell>
          <cell r="N233">
            <v>1946</v>
          </cell>
        </row>
        <row r="234">
          <cell r="C234" t="str">
            <v>HOSPITAL MESTRE VITALINO</v>
          </cell>
          <cell r="E234" t="str">
            <v>3.12 - Material Hospitalar</v>
          </cell>
          <cell r="F234">
            <v>8014554000150</v>
          </cell>
          <cell r="G234" t="str">
            <v>MJB COMERCIO DE MAT MEDICO HOSP LTDA</v>
          </cell>
          <cell r="H234" t="str">
            <v>B</v>
          </cell>
          <cell r="I234" t="str">
            <v>S</v>
          </cell>
          <cell r="J234">
            <v>12836</v>
          </cell>
          <cell r="K234">
            <v>44816</v>
          </cell>
          <cell r="L234" t="str">
            <v>26220908014554000150550010000128361280193266</v>
          </cell>
          <cell r="M234" t="str">
            <v>26 -  Pernambuco</v>
          </cell>
          <cell r="N234">
            <v>1550</v>
          </cell>
        </row>
        <row r="235">
          <cell r="C235" t="str">
            <v>HOSPITAL MESTRE VITALINO</v>
          </cell>
          <cell r="E235" t="str">
            <v>3.12 - Material Hospitalar</v>
          </cell>
          <cell r="F235">
            <v>7160019000144</v>
          </cell>
          <cell r="G235" t="str">
            <v>VITALE COMERCIO LTDA</v>
          </cell>
          <cell r="H235" t="str">
            <v>B</v>
          </cell>
          <cell r="I235" t="str">
            <v>S</v>
          </cell>
          <cell r="J235">
            <v>94128</v>
          </cell>
          <cell r="K235">
            <v>44816</v>
          </cell>
          <cell r="L235" t="str">
            <v>26220907160019000144550010000941281750672785</v>
          </cell>
          <cell r="M235" t="str">
            <v>26 -  Pernambuco</v>
          </cell>
          <cell r="N235">
            <v>310</v>
          </cell>
        </row>
        <row r="236">
          <cell r="C236" t="str">
            <v>HOSPITAL MESTRE VITALINO</v>
          </cell>
          <cell r="E236" t="str">
            <v>3.12 - Material Hospitalar</v>
          </cell>
          <cell r="F236">
            <v>7160019000144</v>
          </cell>
          <cell r="G236" t="str">
            <v>VITALE COMERCIO LTDA</v>
          </cell>
          <cell r="H236" t="str">
            <v>B</v>
          </cell>
          <cell r="I236" t="str">
            <v>S</v>
          </cell>
          <cell r="J236">
            <v>94248</v>
          </cell>
          <cell r="K236">
            <v>44817</v>
          </cell>
          <cell r="L236" t="str">
            <v>26220907160019000144550010000942481374739864</v>
          </cell>
          <cell r="M236" t="str">
            <v>26 -  Pernambuco</v>
          </cell>
          <cell r="N236">
            <v>310</v>
          </cell>
        </row>
        <row r="237">
          <cell r="C237" t="str">
            <v>HOSPITAL MESTRE VITALINO</v>
          </cell>
          <cell r="E237" t="str">
            <v>3.12 - Material Hospitalar</v>
          </cell>
          <cell r="F237">
            <v>7160019000144</v>
          </cell>
          <cell r="G237" t="str">
            <v>VITALE COMERCIO LTDA</v>
          </cell>
          <cell r="H237" t="str">
            <v>B</v>
          </cell>
          <cell r="I237" t="str">
            <v>S</v>
          </cell>
          <cell r="J237">
            <v>94245</v>
          </cell>
          <cell r="K237">
            <v>44817</v>
          </cell>
          <cell r="L237" t="str">
            <v>26220907160019000144550010000942451967338018</v>
          </cell>
          <cell r="M237" t="str">
            <v>26 -  Pernambuco</v>
          </cell>
          <cell r="N237">
            <v>2500</v>
          </cell>
        </row>
        <row r="238">
          <cell r="C238" t="str">
            <v>HOSPITAL MESTRE VITALINO</v>
          </cell>
          <cell r="E238" t="str">
            <v>3.12 - Material Hospitalar</v>
          </cell>
          <cell r="F238">
            <v>7160019000144</v>
          </cell>
          <cell r="G238" t="str">
            <v>VITALE COMERCIO LTDA</v>
          </cell>
          <cell r="H238" t="str">
            <v>B</v>
          </cell>
          <cell r="I238" t="str">
            <v>S</v>
          </cell>
          <cell r="J238">
            <v>94251</v>
          </cell>
          <cell r="K238">
            <v>44817</v>
          </cell>
          <cell r="L238" t="str">
            <v>26220907160019000144550010000942511504933300</v>
          </cell>
          <cell r="M238" t="str">
            <v>26 -  Pernambuco</v>
          </cell>
          <cell r="N238">
            <v>310</v>
          </cell>
        </row>
        <row r="239">
          <cell r="C239" t="str">
            <v>HOSPITAL MESTRE VITALINO</v>
          </cell>
          <cell r="E239" t="str">
            <v>3.12 - Material Hospitalar</v>
          </cell>
          <cell r="F239">
            <v>7160019000144</v>
          </cell>
          <cell r="G239" t="str">
            <v>VITALE COMERCIO LTDA</v>
          </cell>
          <cell r="H239" t="str">
            <v>B</v>
          </cell>
          <cell r="I239" t="str">
            <v>S</v>
          </cell>
          <cell r="J239">
            <v>94165</v>
          </cell>
          <cell r="K239">
            <v>44816</v>
          </cell>
          <cell r="L239" t="str">
            <v>26220907160019000144550010000941651275828392</v>
          </cell>
          <cell r="M239" t="str">
            <v>26 -  Pernambuco</v>
          </cell>
          <cell r="N239">
            <v>310</v>
          </cell>
        </row>
        <row r="240">
          <cell r="C240" t="str">
            <v>HOSPITAL MESTRE VITALINO</v>
          </cell>
          <cell r="E240" t="str">
            <v>3.12 - Material Hospitalar</v>
          </cell>
          <cell r="F240">
            <v>5062455000155</v>
          </cell>
          <cell r="G240" t="str">
            <v>ALPHARAD COM IMP E EXP PROD HOSP LTDA</v>
          </cell>
          <cell r="H240" t="str">
            <v>B</v>
          </cell>
          <cell r="I240" t="str">
            <v>S</v>
          </cell>
          <cell r="J240">
            <v>70060</v>
          </cell>
          <cell r="K240">
            <v>44813</v>
          </cell>
          <cell r="L240" t="str">
            <v>35220905062455000155550010000700601940786700</v>
          </cell>
          <cell r="M240" t="str">
            <v>35 -  São Paulo</v>
          </cell>
          <cell r="N240">
            <v>2886.3</v>
          </cell>
        </row>
        <row r="241">
          <cell r="C241" t="str">
            <v>HOSPITAL MESTRE VITALINO</v>
          </cell>
          <cell r="E241" t="str">
            <v>3.12 - Material Hospitalar</v>
          </cell>
          <cell r="F241">
            <v>50595271000105</v>
          </cell>
          <cell r="G241" t="str">
            <v>BIOTRONIK COMERCIAL MEDICA LTDA</v>
          </cell>
          <cell r="H241" t="str">
            <v>B</v>
          </cell>
          <cell r="I241" t="str">
            <v>S</v>
          </cell>
          <cell r="J241">
            <v>1033638</v>
          </cell>
          <cell r="K241">
            <v>44813</v>
          </cell>
          <cell r="L241" t="str">
            <v>35220950595271000105550030010336381035520717</v>
          </cell>
          <cell r="M241" t="str">
            <v>35 -  São Paulo</v>
          </cell>
          <cell r="N241">
            <v>6903.9</v>
          </cell>
        </row>
        <row r="242">
          <cell r="C242" t="str">
            <v>HOSPITAL MESTRE VITALINO</v>
          </cell>
          <cell r="E242" t="str">
            <v>3.12 - Material Hospitalar</v>
          </cell>
          <cell r="F242">
            <v>19848316000166</v>
          </cell>
          <cell r="G242" t="str">
            <v>BIOMEDICAL PRODUTOS CIENTIFICOS E HOSPI.</v>
          </cell>
          <cell r="H242" t="str">
            <v>B</v>
          </cell>
          <cell r="I242" t="str">
            <v>S</v>
          </cell>
          <cell r="J242">
            <v>542923</v>
          </cell>
          <cell r="K242">
            <v>44813</v>
          </cell>
          <cell r="L242" t="str">
            <v>31220919848316000166550000005429231000183454</v>
          </cell>
          <cell r="M242" t="str">
            <v>31 -  Minas Gerais</v>
          </cell>
          <cell r="N242">
            <v>39950</v>
          </cell>
        </row>
        <row r="243">
          <cell r="C243" t="str">
            <v>HOSPITAL MESTRE VITALINO</v>
          </cell>
          <cell r="E243" t="str">
            <v>3.12 - Material Hospitalar</v>
          </cell>
          <cell r="F243">
            <v>1437707000122</v>
          </cell>
          <cell r="G243" t="str">
            <v>SCITECH MEDICAL</v>
          </cell>
          <cell r="H243" t="str">
            <v>B</v>
          </cell>
          <cell r="I243" t="str">
            <v>S</v>
          </cell>
          <cell r="J243">
            <v>297388</v>
          </cell>
          <cell r="K243">
            <v>44816</v>
          </cell>
          <cell r="L243" t="str">
            <v>52220901437707000122550550002973881823890960</v>
          </cell>
          <cell r="M243" t="str">
            <v>52 -  Goiás</v>
          </cell>
          <cell r="N243">
            <v>1050</v>
          </cell>
        </row>
        <row r="244">
          <cell r="C244" t="str">
            <v>HOSPITAL MESTRE VITALINO</v>
          </cell>
          <cell r="E244" t="str">
            <v>3.12 - Material Hospitalar</v>
          </cell>
          <cell r="F244">
            <v>1437707000122</v>
          </cell>
          <cell r="G244" t="str">
            <v>SCITECH MEDICAL</v>
          </cell>
          <cell r="H244" t="str">
            <v>B</v>
          </cell>
          <cell r="I244" t="str">
            <v>S</v>
          </cell>
          <cell r="J244">
            <v>297401</v>
          </cell>
          <cell r="K244">
            <v>44816</v>
          </cell>
          <cell r="L244" t="str">
            <v>52220901437707000122550550002974011922779018</v>
          </cell>
          <cell r="M244" t="str">
            <v>52 -  Goiás</v>
          </cell>
          <cell r="N244">
            <v>1050</v>
          </cell>
        </row>
        <row r="245">
          <cell r="C245" t="str">
            <v>HOSPITAL MESTRE VITALINO</v>
          </cell>
          <cell r="E245" t="str">
            <v>3.12 - Material Hospitalar</v>
          </cell>
          <cell r="F245">
            <v>1437707000122</v>
          </cell>
          <cell r="G245" t="str">
            <v>SCITECH MEDICAL</v>
          </cell>
          <cell r="H245" t="str">
            <v>B</v>
          </cell>
          <cell r="I245" t="str">
            <v>S</v>
          </cell>
          <cell r="J245">
            <v>297263</v>
          </cell>
          <cell r="K245">
            <v>44813</v>
          </cell>
          <cell r="L245" t="str">
            <v>52220901437707000122550550002972631112611316</v>
          </cell>
          <cell r="M245" t="str">
            <v>52 -  Goiás</v>
          </cell>
          <cell r="N245">
            <v>1050</v>
          </cell>
        </row>
        <row r="246">
          <cell r="C246" t="str">
            <v>HOSPITAL MESTRE VITALINO</v>
          </cell>
          <cell r="E246" t="str">
            <v>3.12 - Material Hospitalar</v>
          </cell>
          <cell r="F246">
            <v>1513946000114</v>
          </cell>
          <cell r="G246" t="str">
            <v>BOSTON SCIENTIFIC DO BRASIL LTDA</v>
          </cell>
          <cell r="H246" t="str">
            <v>B</v>
          </cell>
          <cell r="I246" t="str">
            <v>S</v>
          </cell>
          <cell r="J246">
            <v>2654331</v>
          </cell>
          <cell r="K246">
            <v>44816</v>
          </cell>
          <cell r="L246" t="str">
            <v>35220901513946000114550030026543311026737172</v>
          </cell>
          <cell r="M246" t="str">
            <v>35 -  São Paulo</v>
          </cell>
          <cell r="N246">
            <v>1368.82</v>
          </cell>
        </row>
        <row r="247">
          <cell r="C247" t="str">
            <v>HOSPITAL MESTRE VITALINO</v>
          </cell>
          <cell r="E247" t="str">
            <v>3.12 - Material Hospitalar</v>
          </cell>
          <cell r="F247">
            <v>1513946000114</v>
          </cell>
          <cell r="G247" t="str">
            <v>BOSTON SCIENTIFIC DO BRASIL LTDA</v>
          </cell>
          <cell r="H247" t="str">
            <v>B</v>
          </cell>
          <cell r="I247" t="str">
            <v>S</v>
          </cell>
          <cell r="J247">
            <v>2654334</v>
          </cell>
          <cell r="K247">
            <v>44816</v>
          </cell>
          <cell r="L247" t="str">
            <v>35220901513946000114550030026543341026737204</v>
          </cell>
          <cell r="M247" t="str">
            <v>35 -  São Paulo</v>
          </cell>
          <cell r="N247">
            <v>1100</v>
          </cell>
        </row>
        <row r="248">
          <cell r="C248" t="str">
            <v>HOSPITAL MESTRE VITALINO</v>
          </cell>
          <cell r="E248" t="str">
            <v>3.12 - Material Hospitalar</v>
          </cell>
          <cell r="F248">
            <v>1513946000114</v>
          </cell>
          <cell r="G248" t="str">
            <v>BOSTON SCIENTIFIC DO BRASIL LTDA</v>
          </cell>
          <cell r="H248" t="str">
            <v>B</v>
          </cell>
          <cell r="I248" t="str">
            <v>S</v>
          </cell>
          <cell r="J248">
            <v>2654332</v>
          </cell>
          <cell r="K248">
            <v>44816</v>
          </cell>
          <cell r="L248" t="str">
            <v>35220901513946000114550030026543321026737188</v>
          </cell>
          <cell r="M248" t="str">
            <v>35 -  São Paulo</v>
          </cell>
          <cell r="N248">
            <v>1368.82</v>
          </cell>
        </row>
        <row r="249">
          <cell r="C249" t="str">
            <v>HOSPITAL MESTRE VITALINO</v>
          </cell>
          <cell r="E249" t="str">
            <v>3.12 - Material Hospitalar</v>
          </cell>
          <cell r="F249">
            <v>1513946000114</v>
          </cell>
          <cell r="G249" t="str">
            <v>BOSTON SCIENTIFIC DO BRASIL LTDA</v>
          </cell>
          <cell r="H249" t="str">
            <v>B</v>
          </cell>
          <cell r="I249" t="str">
            <v>S</v>
          </cell>
          <cell r="J249">
            <v>2654330</v>
          </cell>
          <cell r="K249">
            <v>44816</v>
          </cell>
          <cell r="L249" t="str">
            <v>35220901513946000114550030026543301026737167</v>
          </cell>
          <cell r="M249" t="str">
            <v>35 -  São Paulo</v>
          </cell>
          <cell r="N249">
            <v>1100</v>
          </cell>
        </row>
        <row r="250">
          <cell r="C250" t="str">
            <v>HOSPITAL MESTRE VITALINO</v>
          </cell>
          <cell r="E250" t="str">
            <v>3.12 - Material Hospitalar</v>
          </cell>
          <cell r="F250">
            <v>1513946000114</v>
          </cell>
          <cell r="G250" t="str">
            <v>BOSTON SCIENTIFIC DO BRASIL LTDA</v>
          </cell>
          <cell r="H250" t="str">
            <v>B</v>
          </cell>
          <cell r="I250" t="str">
            <v>S</v>
          </cell>
          <cell r="J250">
            <v>2654335</v>
          </cell>
          <cell r="K250">
            <v>44816</v>
          </cell>
          <cell r="L250" t="str">
            <v>35220901513946000114550030026543351026737210</v>
          </cell>
          <cell r="M250" t="str">
            <v>35 -  São Paulo</v>
          </cell>
          <cell r="N250">
            <v>1100</v>
          </cell>
        </row>
        <row r="251">
          <cell r="C251" t="str">
            <v>HOSPITAL MESTRE VITALINO</v>
          </cell>
          <cell r="E251" t="str">
            <v>3.12 - Material Hospitalar</v>
          </cell>
          <cell r="F251">
            <v>1513946000114</v>
          </cell>
          <cell r="G251" t="str">
            <v>BOSTON SCIENTIFIC DO BRASIL LTDA</v>
          </cell>
          <cell r="H251" t="str">
            <v>B</v>
          </cell>
          <cell r="I251" t="str">
            <v>S</v>
          </cell>
          <cell r="J251">
            <v>2654336</v>
          </cell>
          <cell r="K251">
            <v>44816</v>
          </cell>
          <cell r="L251" t="str">
            <v>35220901513946000114550030026543361026737225</v>
          </cell>
          <cell r="M251" t="str">
            <v>35 -  São Paulo</v>
          </cell>
          <cell r="N251">
            <v>1100</v>
          </cell>
        </row>
        <row r="252">
          <cell r="C252" t="str">
            <v>HOSPITAL MESTRE VITALINO</v>
          </cell>
          <cell r="E252" t="str">
            <v>3.12 - Material Hospitalar</v>
          </cell>
          <cell r="F252">
            <v>1513946000114</v>
          </cell>
          <cell r="G252" t="str">
            <v>BOSTON SCIENTIFIC DO BRASIL LTDA</v>
          </cell>
          <cell r="H252" t="str">
            <v>B</v>
          </cell>
          <cell r="I252" t="str">
            <v>S</v>
          </cell>
          <cell r="J252">
            <v>2654333</v>
          </cell>
          <cell r="K252">
            <v>44816</v>
          </cell>
          <cell r="L252" t="str">
            <v>35220901513946000114550030026543331026737193</v>
          </cell>
          <cell r="M252" t="str">
            <v>35 -  São Paulo</v>
          </cell>
          <cell r="N252">
            <v>1637.64</v>
          </cell>
        </row>
        <row r="253">
          <cell r="C253" t="str">
            <v>HOSPITAL MESTRE VITALINO</v>
          </cell>
          <cell r="E253" t="str">
            <v>3.12 - Material Hospitalar</v>
          </cell>
          <cell r="F253">
            <v>6106005000180</v>
          </cell>
          <cell r="G253" t="str">
            <v>STOCK MED PRODUTOS MEDICO HOSPITALARES</v>
          </cell>
          <cell r="H253" t="str">
            <v>B</v>
          </cell>
          <cell r="I253" t="str">
            <v>S</v>
          </cell>
          <cell r="J253">
            <v>167447</v>
          </cell>
          <cell r="K253">
            <v>44806</v>
          </cell>
          <cell r="L253" t="str">
            <v>43220906106005000180550010001674471006457045</v>
          </cell>
          <cell r="M253" t="str">
            <v>43 -  Rio Grande do Sul</v>
          </cell>
          <cell r="N253">
            <v>14904</v>
          </cell>
        </row>
        <row r="254">
          <cell r="C254" t="str">
            <v>HOSPITAL MESTRE VITALINO</v>
          </cell>
          <cell r="E254" t="str">
            <v>3.12 - Material Hospitalar</v>
          </cell>
          <cell r="F254">
            <v>10972948000162</v>
          </cell>
          <cell r="G254" t="str">
            <v>BRAZMIX COMERCIO VAREJ E ATAC LTDA</v>
          </cell>
          <cell r="H254" t="str">
            <v>B</v>
          </cell>
          <cell r="I254" t="str">
            <v>S</v>
          </cell>
          <cell r="J254">
            <v>172921</v>
          </cell>
          <cell r="K254">
            <v>44804</v>
          </cell>
          <cell r="L254" t="str">
            <v>41220810972948000162550010001729211123426537</v>
          </cell>
          <cell r="M254" t="str">
            <v>41 -  Paraná</v>
          </cell>
          <cell r="N254">
            <v>4532</v>
          </cell>
        </row>
        <row r="255">
          <cell r="C255" t="str">
            <v>HOSPITAL MESTRE VITALINO</v>
          </cell>
          <cell r="E255" t="str">
            <v>3.12 - Material Hospitalar</v>
          </cell>
          <cell r="F255">
            <v>11234649000193</v>
          </cell>
          <cell r="G255" t="str">
            <v>BIOANGIO COMERCIO DE PROD MEDICOS LTDA</v>
          </cell>
          <cell r="H255" t="str">
            <v>B</v>
          </cell>
          <cell r="I255" t="str">
            <v>S</v>
          </cell>
          <cell r="J255" t="str">
            <v>000.007.225</v>
          </cell>
          <cell r="K255">
            <v>44813</v>
          </cell>
          <cell r="L255" t="str">
            <v>26220911234649000193550010000072251000009992</v>
          </cell>
          <cell r="M255" t="str">
            <v>26 -  Pernambuco</v>
          </cell>
          <cell r="N255">
            <v>2520</v>
          </cell>
        </row>
        <row r="256">
          <cell r="C256" t="str">
            <v>HOSPITAL MESTRE VITALINO</v>
          </cell>
          <cell r="E256" t="str">
            <v>3.12 - Material Hospitalar</v>
          </cell>
          <cell r="F256">
            <v>88303433000167</v>
          </cell>
          <cell r="G256" t="str">
            <v>ITM SA  INDUSTRIA DE TECNOLOGIAS MEDICAS</v>
          </cell>
          <cell r="H256" t="str">
            <v>B</v>
          </cell>
          <cell r="I256" t="str">
            <v>S</v>
          </cell>
          <cell r="J256" t="str">
            <v>000.043.582</v>
          </cell>
          <cell r="K256">
            <v>44782</v>
          </cell>
          <cell r="L256" t="str">
            <v>43220888303433000167550010000435821661574604</v>
          </cell>
          <cell r="M256" t="str">
            <v>43 -  Rio Grande do Sul</v>
          </cell>
          <cell r="N256">
            <v>21381.07</v>
          </cell>
        </row>
        <row r="257">
          <cell r="C257" t="str">
            <v>HOSPITAL MESTRE VITALINO</v>
          </cell>
          <cell r="E257" t="str">
            <v>3.12 - Material Hospitalar</v>
          </cell>
          <cell r="F257">
            <v>9607807000161</v>
          </cell>
          <cell r="G257" t="str">
            <v>INJEFARMA CAVALCANTI E SILVA DIST LTDA</v>
          </cell>
          <cell r="H257" t="str">
            <v>B</v>
          </cell>
          <cell r="I257" t="str">
            <v>S</v>
          </cell>
          <cell r="J257" t="str">
            <v>000.019.923</v>
          </cell>
          <cell r="K257">
            <v>44817</v>
          </cell>
          <cell r="L257" t="str">
            <v>26220909607807000161550010000199231729784882</v>
          </cell>
          <cell r="M257" t="str">
            <v>26 -  Pernambuco</v>
          </cell>
          <cell r="N257">
            <v>2000</v>
          </cell>
        </row>
        <row r="258">
          <cell r="C258" t="str">
            <v>HOSPITAL MESTRE VITALINO</v>
          </cell>
          <cell r="E258" t="str">
            <v>3.12 - Material Hospitalar</v>
          </cell>
          <cell r="F258">
            <v>165933000139</v>
          </cell>
          <cell r="G258" t="str">
            <v>DESCARTEX CONFECCOES E COMERCIO LTDA</v>
          </cell>
          <cell r="H258" t="str">
            <v>B</v>
          </cell>
          <cell r="I258" t="str">
            <v>S</v>
          </cell>
          <cell r="J258" t="str">
            <v>000.032.042</v>
          </cell>
          <cell r="K258">
            <v>44812</v>
          </cell>
          <cell r="L258" t="str">
            <v>26220900165933000139550020000320421104006770</v>
          </cell>
          <cell r="M258" t="str">
            <v>26 -  Pernambuco</v>
          </cell>
          <cell r="N258">
            <v>1084</v>
          </cell>
        </row>
        <row r="259">
          <cell r="C259" t="str">
            <v>HOSPITAL MESTRE VITALINO</v>
          </cell>
          <cell r="E259" t="str">
            <v>3.12 - Material Hospitalar</v>
          </cell>
          <cell r="F259">
            <v>12420164001048</v>
          </cell>
          <cell r="G259" t="str">
            <v>CM HOSPITALAR S A</v>
          </cell>
          <cell r="H259" t="str">
            <v>B</v>
          </cell>
          <cell r="I259" t="str">
            <v>S</v>
          </cell>
          <cell r="J259">
            <v>140109</v>
          </cell>
          <cell r="K259">
            <v>44816</v>
          </cell>
          <cell r="L259" t="str">
            <v>26220912420164001048550010001401091687900463</v>
          </cell>
          <cell r="M259" t="str">
            <v>26 -  Pernambuco</v>
          </cell>
          <cell r="N259">
            <v>1130.82</v>
          </cell>
        </row>
        <row r="260">
          <cell r="C260" t="str">
            <v>HOSPITAL MESTRE VITALINO</v>
          </cell>
          <cell r="E260" t="str">
            <v>3.12 - Material Hospitalar</v>
          </cell>
          <cell r="F260">
            <v>8014554000150</v>
          </cell>
          <cell r="G260" t="str">
            <v>MJB COMERCIO DE MAT MEDICO HOSP LTDA</v>
          </cell>
          <cell r="H260" t="str">
            <v>B</v>
          </cell>
          <cell r="I260" t="str">
            <v>S</v>
          </cell>
          <cell r="J260">
            <v>12841</v>
          </cell>
          <cell r="K260">
            <v>44817</v>
          </cell>
          <cell r="L260" t="str">
            <v>26220908014554000150550010000128411280194238</v>
          </cell>
          <cell r="M260" t="str">
            <v>26 -  Pernambuco</v>
          </cell>
          <cell r="N260">
            <v>3780</v>
          </cell>
        </row>
        <row r="261">
          <cell r="C261" t="str">
            <v>HOSPITAL MESTRE VITALINO</v>
          </cell>
          <cell r="E261" t="str">
            <v>3.12 - Material Hospitalar</v>
          </cell>
          <cell r="F261">
            <v>8014554000150</v>
          </cell>
          <cell r="G261" t="str">
            <v>MJB COMERCIO DE MAT MEDICO HOSP LTDA</v>
          </cell>
          <cell r="H261" t="str">
            <v>B</v>
          </cell>
          <cell r="I261" t="str">
            <v>S</v>
          </cell>
          <cell r="J261">
            <v>12840</v>
          </cell>
          <cell r="K261">
            <v>44817</v>
          </cell>
          <cell r="L261" t="str">
            <v>26220908014554000150550010000128401280194230</v>
          </cell>
          <cell r="M261" t="str">
            <v>26 -  Pernambuco</v>
          </cell>
          <cell r="N261">
            <v>3780</v>
          </cell>
        </row>
        <row r="262">
          <cell r="C262" t="str">
            <v>HOSPITAL MESTRE VITALINO</v>
          </cell>
          <cell r="E262" t="str">
            <v>3.12 - Material Hospitalar</v>
          </cell>
          <cell r="F262">
            <v>8014554000150</v>
          </cell>
          <cell r="G262" t="str">
            <v>MJB COMERCIO DE MAT MEDICO HOSP LTDA</v>
          </cell>
          <cell r="H262" t="str">
            <v>B</v>
          </cell>
          <cell r="I262" t="str">
            <v>S</v>
          </cell>
          <cell r="J262">
            <v>12839</v>
          </cell>
          <cell r="K262">
            <v>44817</v>
          </cell>
          <cell r="L262" t="str">
            <v>26220908014554000150550010000128391280193268</v>
          </cell>
          <cell r="M262" t="str">
            <v>26 -  Pernambuco</v>
          </cell>
          <cell r="N262">
            <v>4130</v>
          </cell>
        </row>
        <row r="263">
          <cell r="C263" t="str">
            <v>HOSPITAL MESTRE VITALINO</v>
          </cell>
          <cell r="E263" t="str">
            <v>3.12 - Material Hospitalar</v>
          </cell>
          <cell r="F263">
            <v>8014554000150</v>
          </cell>
          <cell r="G263" t="str">
            <v>MJB COMERCIO DE MAT MEDICO HOSP LTDA</v>
          </cell>
          <cell r="H263" t="str">
            <v>B</v>
          </cell>
          <cell r="I263" t="str">
            <v>S</v>
          </cell>
          <cell r="J263">
            <v>12842</v>
          </cell>
          <cell r="K263">
            <v>44817</v>
          </cell>
          <cell r="L263" t="str">
            <v>26220908014554000150550010000128421280194235</v>
          </cell>
          <cell r="M263" t="str">
            <v>26 -  Pernambuco</v>
          </cell>
          <cell r="N263">
            <v>2230</v>
          </cell>
        </row>
        <row r="264">
          <cell r="C264" t="str">
            <v>HOSPITAL MESTRE VITALINO</v>
          </cell>
          <cell r="E264" t="str">
            <v>3.12 - Material Hospitalar</v>
          </cell>
          <cell r="F264">
            <v>8014554000150</v>
          </cell>
          <cell r="G264" t="str">
            <v>MJB COMERCIO DE MAT MEDICO HOSP LTDA</v>
          </cell>
          <cell r="H264" t="str">
            <v>B</v>
          </cell>
          <cell r="I264" t="str">
            <v>S</v>
          </cell>
          <cell r="J264">
            <v>12843</v>
          </cell>
          <cell r="K264">
            <v>44817</v>
          </cell>
          <cell r="L264" t="str">
            <v>26220908014554000150550010000128431280194232</v>
          </cell>
          <cell r="M264" t="str">
            <v>26 -  Pernambuco</v>
          </cell>
          <cell r="N264">
            <v>3430</v>
          </cell>
        </row>
        <row r="265">
          <cell r="C265" t="str">
            <v>HOSPITAL MESTRE VITALINO</v>
          </cell>
          <cell r="E265" t="str">
            <v>3.12 - Material Hospitalar</v>
          </cell>
          <cell r="F265">
            <v>1513946000114</v>
          </cell>
          <cell r="G265" t="str">
            <v>BOSTON SCIENTIFIC DO BRASIL LTDA</v>
          </cell>
          <cell r="H265" t="str">
            <v>B</v>
          </cell>
          <cell r="I265" t="str">
            <v>S</v>
          </cell>
          <cell r="J265">
            <v>2655548</v>
          </cell>
          <cell r="K265">
            <v>44817</v>
          </cell>
          <cell r="L265" t="str">
            <v>35220901513946000114550030026555481026751054</v>
          </cell>
          <cell r="M265" t="str">
            <v>35 -  São Paulo</v>
          </cell>
          <cell r="N265">
            <v>1100</v>
          </cell>
        </row>
        <row r="266">
          <cell r="C266" t="str">
            <v>HOSPITAL MESTRE VITALINO</v>
          </cell>
          <cell r="E266" t="str">
            <v>3.12 - Material Hospitalar</v>
          </cell>
          <cell r="F266">
            <v>19585158000280</v>
          </cell>
          <cell r="G266" t="str">
            <v>CARDINAL HEALTH DO BRASIL LTDA</v>
          </cell>
          <cell r="H266" t="str">
            <v>B</v>
          </cell>
          <cell r="I266" t="str">
            <v>S</v>
          </cell>
          <cell r="J266">
            <v>65685</v>
          </cell>
          <cell r="K266">
            <v>44816</v>
          </cell>
          <cell r="L266" t="str">
            <v>35220919585158000280550010000656851968860824</v>
          </cell>
          <cell r="M266" t="str">
            <v>35 -  São Paulo</v>
          </cell>
          <cell r="N266">
            <v>2000</v>
          </cell>
        </row>
        <row r="267">
          <cell r="C267" t="str">
            <v>HOSPITAL MESTRE VITALINO</v>
          </cell>
          <cell r="E267" t="str">
            <v>3.12 - Material Hospitalar</v>
          </cell>
          <cell r="F267">
            <v>10230480003075</v>
          </cell>
          <cell r="G267" t="str">
            <v>FERREIRA COSTA CIA LTDA</v>
          </cell>
          <cell r="H267" t="str">
            <v>B</v>
          </cell>
          <cell r="I267" t="str">
            <v>S</v>
          </cell>
          <cell r="J267" t="str">
            <v>000.037.332</v>
          </cell>
          <cell r="K267">
            <v>44820</v>
          </cell>
          <cell r="L267" t="str">
            <v>26220910230480003075550100000373321078474532</v>
          </cell>
          <cell r="M267" t="str">
            <v>26 -  Pernambuco</v>
          </cell>
          <cell r="N267">
            <v>175.8</v>
          </cell>
        </row>
        <row r="268">
          <cell r="C268" t="str">
            <v>HOSPITAL MESTRE VITALINO</v>
          </cell>
          <cell r="E268" t="str">
            <v>3.12 - Material Hospitalar</v>
          </cell>
          <cell r="F268">
            <v>58426628000800</v>
          </cell>
          <cell r="G268" t="str">
            <v>SAMTRONIC INDUSTRIA E COMERCIO LTDA</v>
          </cell>
          <cell r="H268" t="str">
            <v>B</v>
          </cell>
          <cell r="I268" t="str">
            <v>S</v>
          </cell>
          <cell r="J268">
            <v>809</v>
          </cell>
          <cell r="K268">
            <v>44817</v>
          </cell>
          <cell r="L268" t="str">
            <v>26220958426628000990550010000008091245593998</v>
          </cell>
          <cell r="M268" t="str">
            <v>26 -  Pernambuco</v>
          </cell>
          <cell r="N268">
            <v>4180</v>
          </cell>
        </row>
        <row r="269">
          <cell r="C269" t="str">
            <v>HOSPITAL MESTRE VITALINO</v>
          </cell>
          <cell r="E269" t="str">
            <v>3.12 - Material Hospitalar</v>
          </cell>
          <cell r="F269">
            <v>24436602000154</v>
          </cell>
          <cell r="G269" t="str">
            <v>ART CIRURGICA LTDA</v>
          </cell>
          <cell r="H269" t="str">
            <v>B</v>
          </cell>
          <cell r="I269" t="str">
            <v>S</v>
          </cell>
          <cell r="J269">
            <v>105276</v>
          </cell>
          <cell r="K269">
            <v>44820</v>
          </cell>
          <cell r="L269" t="str">
            <v>26220924436602000154550010001052761107298008</v>
          </cell>
          <cell r="M269" t="str">
            <v>26 -  Pernambuco</v>
          </cell>
          <cell r="N269">
            <v>1260</v>
          </cell>
        </row>
        <row r="270">
          <cell r="C270" t="str">
            <v>HOSPITAL MESTRE VITALINO</v>
          </cell>
          <cell r="E270" t="str">
            <v>3.12 - Material Hospitalar</v>
          </cell>
          <cell r="F270">
            <v>7160019000144</v>
          </cell>
          <cell r="G270" t="str">
            <v>VITALE COMERCIO LTDA</v>
          </cell>
          <cell r="H270" t="str">
            <v>B</v>
          </cell>
          <cell r="I270" t="str">
            <v>S</v>
          </cell>
          <cell r="J270">
            <v>94362</v>
          </cell>
          <cell r="K270">
            <v>44818</v>
          </cell>
          <cell r="L270" t="str">
            <v>26220907160019000144550010000943621491263330</v>
          </cell>
          <cell r="M270" t="str">
            <v>26 -  Pernambuco</v>
          </cell>
          <cell r="N270">
            <v>1250</v>
          </cell>
        </row>
        <row r="271">
          <cell r="C271" t="str">
            <v>HOSPITAL MESTRE VITALINO</v>
          </cell>
          <cell r="E271" t="str">
            <v>3.12 - Material Hospitalar</v>
          </cell>
          <cell r="F271">
            <v>13291742000165</v>
          </cell>
          <cell r="G271" t="str">
            <v>PHOENIX MED PRODUTOS MEDICO</v>
          </cell>
          <cell r="H271" t="str">
            <v>B</v>
          </cell>
          <cell r="I271" t="str">
            <v>S</v>
          </cell>
          <cell r="J271" t="str">
            <v>000.020.237</v>
          </cell>
          <cell r="K271">
            <v>44818</v>
          </cell>
          <cell r="L271" t="str">
            <v>26220913291742000165550010000202371661863813</v>
          </cell>
          <cell r="M271" t="str">
            <v>26 -  Pernambuco</v>
          </cell>
          <cell r="N271">
            <v>890</v>
          </cell>
        </row>
        <row r="272">
          <cell r="C272" t="str">
            <v>HOSPITAL MESTRE VITALINO</v>
          </cell>
          <cell r="E272" t="str">
            <v>3.12 - Material Hospitalar</v>
          </cell>
          <cell r="F272">
            <v>1513946000114</v>
          </cell>
          <cell r="G272" t="str">
            <v>BOSTON SCIENTIFIC DO BRASIL LTDA</v>
          </cell>
          <cell r="H272" t="str">
            <v>B</v>
          </cell>
          <cell r="I272" t="str">
            <v>S</v>
          </cell>
          <cell r="J272">
            <v>2655986</v>
          </cell>
          <cell r="K272">
            <v>44818</v>
          </cell>
          <cell r="L272" t="str">
            <v>35220901513946000114550030026559861026756016</v>
          </cell>
          <cell r="M272" t="str">
            <v>35 -  São Paulo</v>
          </cell>
          <cell r="N272">
            <v>537.64</v>
          </cell>
        </row>
        <row r="273">
          <cell r="C273" t="str">
            <v>HOSPITAL MESTRE VITALINO</v>
          </cell>
          <cell r="E273" t="str">
            <v>3.12 - Material Hospitalar</v>
          </cell>
          <cell r="F273">
            <v>1513946000114</v>
          </cell>
          <cell r="G273" t="str">
            <v>BOSTON SCIENTIFIC DO BRASIL LTDA</v>
          </cell>
          <cell r="H273" t="str">
            <v>B</v>
          </cell>
          <cell r="I273" t="str">
            <v>S</v>
          </cell>
          <cell r="J273">
            <v>2656004</v>
          </cell>
          <cell r="K273">
            <v>44818</v>
          </cell>
          <cell r="L273" t="str">
            <v>35220901513946000114550030026560041026756229</v>
          </cell>
          <cell r="M273" t="str">
            <v>35 -  São Paulo</v>
          </cell>
          <cell r="N273">
            <v>1637.64</v>
          </cell>
        </row>
        <row r="274">
          <cell r="C274" t="str">
            <v>HOSPITAL MESTRE VITALINO</v>
          </cell>
          <cell r="E274" t="str">
            <v>3.12 - Material Hospitalar</v>
          </cell>
          <cell r="F274">
            <v>1513946000114</v>
          </cell>
          <cell r="G274" t="str">
            <v>BOSTON SCIENTIFIC DO BRASIL LTDA</v>
          </cell>
          <cell r="H274" t="str">
            <v>B</v>
          </cell>
          <cell r="I274" t="str">
            <v>S</v>
          </cell>
          <cell r="J274" t="str">
            <v>2655987</v>
          </cell>
          <cell r="K274">
            <v>44818</v>
          </cell>
          <cell r="L274" t="str">
            <v>35220901513946000114550030026559871026756021</v>
          </cell>
          <cell r="M274" t="str">
            <v>35 -  São Paulo</v>
          </cell>
          <cell r="N274">
            <v>1368.82</v>
          </cell>
        </row>
        <row r="275">
          <cell r="C275" t="str">
            <v>HOSPITAL MESTRE VITALINO</v>
          </cell>
          <cell r="E275" t="str">
            <v>3.12 - Material Hospitalar</v>
          </cell>
          <cell r="F275">
            <v>11234649000193</v>
          </cell>
          <cell r="G275" t="str">
            <v>BIOANGIO COMERCIO DE PROD MEDICOS LTDA</v>
          </cell>
          <cell r="H275" t="str">
            <v>B</v>
          </cell>
          <cell r="I275" t="str">
            <v>S</v>
          </cell>
          <cell r="J275" t="str">
            <v>000.007.257</v>
          </cell>
          <cell r="K275">
            <v>44818</v>
          </cell>
          <cell r="L275" t="str">
            <v>26220911234649000193550010000072571000009996</v>
          </cell>
          <cell r="M275" t="str">
            <v>26 -  Pernambuco</v>
          </cell>
          <cell r="N275">
            <v>490</v>
          </cell>
        </row>
        <row r="276">
          <cell r="C276" t="str">
            <v>HOSPITAL MESTRE VITALINO</v>
          </cell>
          <cell r="E276" t="str">
            <v>3.12 - Material Hospitalar</v>
          </cell>
          <cell r="F276">
            <v>67630541000174</v>
          </cell>
          <cell r="G276" t="str">
            <v>MEDCORP SAUDE TEC LTDA</v>
          </cell>
          <cell r="H276" t="str">
            <v>B</v>
          </cell>
          <cell r="I276" t="str">
            <v>S</v>
          </cell>
          <cell r="J276">
            <v>281035</v>
          </cell>
          <cell r="K276">
            <v>44812</v>
          </cell>
          <cell r="L276" t="str">
            <v>35220967630541000174550010002810351286837390</v>
          </cell>
          <cell r="M276" t="str">
            <v>35 -  São Paulo</v>
          </cell>
          <cell r="N276">
            <v>3900</v>
          </cell>
        </row>
        <row r="277">
          <cell r="C277" t="str">
            <v>HOSPITAL MESTRE VITALINO</v>
          </cell>
          <cell r="E277" t="str">
            <v>3.12 - Material Hospitalar</v>
          </cell>
          <cell r="F277">
            <v>13441051000281</v>
          </cell>
          <cell r="G277" t="str">
            <v>CL COM MAT MED HOSPITALAR LTDA</v>
          </cell>
          <cell r="H277" t="str">
            <v>B</v>
          </cell>
          <cell r="I277" t="str">
            <v>S</v>
          </cell>
          <cell r="J277">
            <v>16155</v>
          </cell>
          <cell r="K277">
            <v>44817</v>
          </cell>
          <cell r="L277" t="str">
            <v>26220913441051000281550010000161551181770000</v>
          </cell>
          <cell r="M277" t="str">
            <v>26 -  Pernambuco</v>
          </cell>
          <cell r="N277">
            <v>4160</v>
          </cell>
        </row>
        <row r="278">
          <cell r="C278" t="str">
            <v>HOSPITAL MESTRE VITALINO</v>
          </cell>
          <cell r="E278" t="str">
            <v>3.12 - Material Hospitalar</v>
          </cell>
          <cell r="F278">
            <v>5011743000180</v>
          </cell>
          <cell r="G278" t="str">
            <v>ALMERI ANGELO SALVIANO DA SILVA  ME</v>
          </cell>
          <cell r="H278" t="str">
            <v>B</v>
          </cell>
          <cell r="I278" t="str">
            <v>S</v>
          </cell>
          <cell r="J278" t="str">
            <v>7.301</v>
          </cell>
          <cell r="K278">
            <v>44820</v>
          </cell>
          <cell r="L278" t="str">
            <v>26220905011743000180550010000073011954574509</v>
          </cell>
          <cell r="M278" t="str">
            <v>26 -  Pernambuco</v>
          </cell>
          <cell r="N278">
            <v>516.29999999999995</v>
          </cell>
        </row>
        <row r="279">
          <cell r="C279" t="str">
            <v>HOSPITAL MESTRE VITALINO</v>
          </cell>
          <cell r="E279" t="str">
            <v>3.12 - Material Hospitalar</v>
          </cell>
          <cell r="F279">
            <v>8014554000150</v>
          </cell>
          <cell r="G279" t="str">
            <v>MJB COMERCIO DE MAT MEDICO HOSP LTDA</v>
          </cell>
          <cell r="H279" t="str">
            <v>B</v>
          </cell>
          <cell r="I279" t="str">
            <v>S</v>
          </cell>
          <cell r="J279">
            <v>12860</v>
          </cell>
          <cell r="K279">
            <v>44820</v>
          </cell>
          <cell r="L279" t="str">
            <v>26220908014554000150550010000128601280196287</v>
          </cell>
          <cell r="M279" t="str">
            <v>26 -  Pernambuco</v>
          </cell>
          <cell r="N279">
            <v>3430</v>
          </cell>
        </row>
        <row r="280">
          <cell r="C280" t="str">
            <v>HOSPITAL MESTRE VITALINO</v>
          </cell>
          <cell r="E280" t="str">
            <v>3.12 - Material Hospitalar</v>
          </cell>
          <cell r="F280">
            <v>8014554000150</v>
          </cell>
          <cell r="G280" t="str">
            <v>MJB COMERCIO DE MAT MEDICO HOSP LTDA</v>
          </cell>
          <cell r="H280" t="str">
            <v>B</v>
          </cell>
          <cell r="I280" t="str">
            <v>S</v>
          </cell>
          <cell r="J280">
            <v>12859</v>
          </cell>
          <cell r="K280">
            <v>44820</v>
          </cell>
          <cell r="L280" t="str">
            <v>26220908014554000150550010000128591280195204</v>
          </cell>
          <cell r="M280" t="str">
            <v>26 -  Pernambuco</v>
          </cell>
          <cell r="N280">
            <v>3430</v>
          </cell>
        </row>
        <row r="281">
          <cell r="C281" t="str">
            <v>HOSPITAL MESTRE VITALINO</v>
          </cell>
          <cell r="E281" t="str">
            <v>3.12 - Material Hospitalar</v>
          </cell>
          <cell r="F281">
            <v>8014554000150</v>
          </cell>
          <cell r="G281" t="str">
            <v>MJB COMERCIO DE MAT MEDICO HOSP LTDA</v>
          </cell>
          <cell r="H281" t="str">
            <v>B</v>
          </cell>
          <cell r="I281" t="str">
            <v>S</v>
          </cell>
          <cell r="J281">
            <v>12858</v>
          </cell>
          <cell r="K281">
            <v>44820</v>
          </cell>
          <cell r="L281" t="str">
            <v>26220908014554000150550010000128581280195207</v>
          </cell>
          <cell r="M281" t="str">
            <v>26 -  Pernambuco</v>
          </cell>
          <cell r="N281">
            <v>3430</v>
          </cell>
        </row>
        <row r="282">
          <cell r="C282" t="str">
            <v>HOSPITAL MESTRE VITALINO</v>
          </cell>
          <cell r="E282" t="str">
            <v>3.12 - Material Hospitalar</v>
          </cell>
          <cell r="F282">
            <v>9342946000100</v>
          </cell>
          <cell r="G282" t="str">
            <v>PRIME MEDICAL COMERCIO DE MATERIAL</v>
          </cell>
          <cell r="H282" t="str">
            <v>B</v>
          </cell>
          <cell r="I282" t="str">
            <v>S</v>
          </cell>
          <cell r="J282">
            <v>152783</v>
          </cell>
          <cell r="K282">
            <v>44820</v>
          </cell>
          <cell r="L282" t="str">
            <v>29220909342946000100550020001527831960599821</v>
          </cell>
          <cell r="M282" t="str">
            <v>29 -  Bahia</v>
          </cell>
          <cell r="N282">
            <v>3980</v>
          </cell>
        </row>
        <row r="283">
          <cell r="C283" t="str">
            <v>HOSPITAL MESTRE VITALINO</v>
          </cell>
          <cell r="E283" t="str">
            <v>3.12 - Material Hospitalar</v>
          </cell>
          <cell r="F283">
            <v>10972948000324</v>
          </cell>
          <cell r="G283" t="str">
            <v>BRAZMIX COMERCIO VAREJI E ATACA LTDA</v>
          </cell>
          <cell r="H283" t="str">
            <v>B</v>
          </cell>
          <cell r="I283" t="str">
            <v>S</v>
          </cell>
          <cell r="J283" t="str">
            <v>000.001.699</v>
          </cell>
          <cell r="K283">
            <v>44804</v>
          </cell>
          <cell r="L283" t="str">
            <v>32220810972948000324550010000016991789016141</v>
          </cell>
          <cell r="M283" t="str">
            <v>32 -  Espírito Santo</v>
          </cell>
          <cell r="N283">
            <v>10080</v>
          </cell>
        </row>
        <row r="284">
          <cell r="C284" t="str">
            <v>HOSPITAL MESTRE VITALINO</v>
          </cell>
          <cell r="E284" t="str">
            <v>3.12 - Material Hospitalar</v>
          </cell>
          <cell r="F284">
            <v>3679808000135</v>
          </cell>
          <cell r="G284" t="str">
            <v>BIO INFINITY COMER HOSP E LOCACAO EIRELI</v>
          </cell>
          <cell r="H284" t="str">
            <v>B</v>
          </cell>
          <cell r="I284" t="str">
            <v>S</v>
          </cell>
          <cell r="J284">
            <v>3845</v>
          </cell>
          <cell r="K284">
            <v>44803</v>
          </cell>
          <cell r="L284" t="str">
            <v>35220803679808000135550010000038451254073330</v>
          </cell>
          <cell r="M284" t="str">
            <v>35 -  São Paulo</v>
          </cell>
          <cell r="N284">
            <v>2720</v>
          </cell>
        </row>
        <row r="285">
          <cell r="C285" t="str">
            <v>HOSPITAL MESTRE VITALINO</v>
          </cell>
          <cell r="E285" t="str">
            <v>3.12 - Material Hospitalar</v>
          </cell>
          <cell r="F285">
            <v>11234649000193</v>
          </cell>
          <cell r="G285" t="str">
            <v>BIOANGIO COMERCIO DE PROD MEDICOS LTDA</v>
          </cell>
          <cell r="H285" t="str">
            <v>B</v>
          </cell>
          <cell r="I285" t="str">
            <v>S</v>
          </cell>
          <cell r="J285" t="str">
            <v>000.007.278</v>
          </cell>
          <cell r="K285">
            <v>44820</v>
          </cell>
          <cell r="L285" t="str">
            <v>26220911234649000193550010000072781000009996</v>
          </cell>
          <cell r="M285" t="str">
            <v>26 -  Pernambuco</v>
          </cell>
          <cell r="N285">
            <v>490</v>
          </cell>
        </row>
        <row r="286">
          <cell r="C286" t="str">
            <v>HOSPITAL MESTRE VITALINO</v>
          </cell>
          <cell r="E286" t="str">
            <v>3.12 - Material Hospitalar</v>
          </cell>
          <cell r="F286">
            <v>11234649000193</v>
          </cell>
          <cell r="G286" t="str">
            <v>BIOANGIO COMERCIO DE PROD MEDICOS LTDA</v>
          </cell>
          <cell r="H286" t="str">
            <v>B</v>
          </cell>
          <cell r="I286" t="str">
            <v>S</v>
          </cell>
          <cell r="J286" t="str">
            <v>000.007.277</v>
          </cell>
          <cell r="K286">
            <v>44820</v>
          </cell>
          <cell r="L286" t="str">
            <v>26220911234649000193550010000072771000009999</v>
          </cell>
          <cell r="M286" t="str">
            <v>26 -  Pernambuco</v>
          </cell>
          <cell r="N286">
            <v>490</v>
          </cell>
        </row>
        <row r="287">
          <cell r="C287" t="str">
            <v>HOSPITAL MESTRE VITALINO</v>
          </cell>
          <cell r="E287" t="str">
            <v>3.12 - Material Hospitalar</v>
          </cell>
          <cell r="F287">
            <v>7160019000144</v>
          </cell>
          <cell r="G287" t="str">
            <v>VITALE COMERCIO LTDA</v>
          </cell>
          <cell r="H287" t="str">
            <v>B</v>
          </cell>
          <cell r="I287" t="str">
            <v>S</v>
          </cell>
          <cell r="J287">
            <v>94704</v>
          </cell>
          <cell r="K287">
            <v>44823</v>
          </cell>
          <cell r="L287" t="str">
            <v>26220907160019000144550010000947041679379201</v>
          </cell>
          <cell r="M287" t="str">
            <v>26 -  Pernambuco</v>
          </cell>
          <cell r="N287">
            <v>1250</v>
          </cell>
        </row>
        <row r="288">
          <cell r="C288" t="str">
            <v>HOSPITAL MESTRE VITALINO</v>
          </cell>
          <cell r="E288" t="str">
            <v>3.12 - Material Hospitalar</v>
          </cell>
          <cell r="F288">
            <v>7160019000144</v>
          </cell>
          <cell r="G288" t="str">
            <v>VITALE COMERCIO LTDA</v>
          </cell>
          <cell r="H288" t="str">
            <v>B</v>
          </cell>
          <cell r="I288" t="str">
            <v>S</v>
          </cell>
          <cell r="J288">
            <v>94706</v>
          </cell>
          <cell r="K288">
            <v>44823</v>
          </cell>
          <cell r="L288" t="str">
            <v>26220907160019000144550010000947061575656378</v>
          </cell>
          <cell r="M288" t="str">
            <v>26 -  Pernambuco</v>
          </cell>
          <cell r="N288">
            <v>1560</v>
          </cell>
        </row>
        <row r="289">
          <cell r="C289" t="str">
            <v>HOSPITAL MESTRE VITALINO</v>
          </cell>
          <cell r="E289" t="str">
            <v>3.12 - Material Hospitalar</v>
          </cell>
          <cell r="F289">
            <v>7160019000144</v>
          </cell>
          <cell r="G289" t="str">
            <v>VITALE COMERCIO LTDA</v>
          </cell>
          <cell r="H289" t="str">
            <v>B</v>
          </cell>
          <cell r="I289" t="str">
            <v>S</v>
          </cell>
          <cell r="J289">
            <v>94730</v>
          </cell>
          <cell r="K289">
            <v>44823</v>
          </cell>
          <cell r="L289" t="str">
            <v>26220907160019000144550010000947301850028676</v>
          </cell>
          <cell r="M289" t="str">
            <v>26 -  Pernambuco</v>
          </cell>
          <cell r="N289">
            <v>310</v>
          </cell>
        </row>
        <row r="290">
          <cell r="C290" t="str">
            <v>HOSPITAL MESTRE VITALINO</v>
          </cell>
          <cell r="E290" t="str">
            <v>3.12 - Material Hospitalar</v>
          </cell>
          <cell r="F290">
            <v>7160019000144</v>
          </cell>
          <cell r="G290" t="str">
            <v>VITALE COMERCIO LTDA</v>
          </cell>
          <cell r="H290" t="str">
            <v>B</v>
          </cell>
          <cell r="I290" t="str">
            <v>S</v>
          </cell>
          <cell r="J290">
            <v>94728</v>
          </cell>
          <cell r="K290">
            <v>44823</v>
          </cell>
          <cell r="L290" t="str">
            <v>26220907160019000144550010000947281816291795</v>
          </cell>
          <cell r="M290" t="str">
            <v>26 -  Pernambuco</v>
          </cell>
          <cell r="N290">
            <v>1250</v>
          </cell>
        </row>
        <row r="291">
          <cell r="C291" t="str">
            <v>HOSPITAL MESTRE VITALINO</v>
          </cell>
          <cell r="E291" t="str">
            <v>3.12 - Material Hospitalar</v>
          </cell>
          <cell r="F291">
            <v>7160019000144</v>
          </cell>
          <cell r="G291" t="str">
            <v>VITALE COMERCIO LTDA</v>
          </cell>
          <cell r="H291" t="str">
            <v>B</v>
          </cell>
          <cell r="I291" t="str">
            <v>S</v>
          </cell>
          <cell r="J291">
            <v>94732</v>
          </cell>
          <cell r="K291">
            <v>44823</v>
          </cell>
          <cell r="L291" t="str">
            <v>26220907160019000144550010000947321858698128</v>
          </cell>
          <cell r="M291" t="str">
            <v>26 -  Pernambuco</v>
          </cell>
          <cell r="N291">
            <v>2500</v>
          </cell>
        </row>
        <row r="292">
          <cell r="C292" t="str">
            <v>HOSPITAL MESTRE VITALINO</v>
          </cell>
          <cell r="E292" t="str">
            <v>3.12 - Material Hospitalar</v>
          </cell>
          <cell r="F292">
            <v>7160019000144</v>
          </cell>
          <cell r="G292" t="str">
            <v>VITALE COMERCIO LTDA</v>
          </cell>
          <cell r="H292" t="str">
            <v>B</v>
          </cell>
          <cell r="I292" t="str">
            <v>S</v>
          </cell>
          <cell r="J292">
            <v>94736</v>
          </cell>
          <cell r="K292">
            <v>44823</v>
          </cell>
          <cell r="L292" t="str">
            <v>26220907160019000144550010000947361435049907</v>
          </cell>
          <cell r="M292" t="str">
            <v>26 -  Pernambuco</v>
          </cell>
          <cell r="N292">
            <v>1250</v>
          </cell>
        </row>
        <row r="293">
          <cell r="C293" t="str">
            <v>HOSPITAL MESTRE VITALINO</v>
          </cell>
          <cell r="E293" t="str">
            <v>3.12 - Material Hospitalar</v>
          </cell>
          <cell r="F293">
            <v>7160019000144</v>
          </cell>
          <cell r="G293" t="str">
            <v>VITALE COMERCIO LTDA</v>
          </cell>
          <cell r="H293" t="str">
            <v>B</v>
          </cell>
          <cell r="I293" t="str">
            <v>S</v>
          </cell>
          <cell r="J293">
            <v>94738</v>
          </cell>
          <cell r="K293">
            <v>44823</v>
          </cell>
          <cell r="L293" t="str">
            <v>26220907160019000144550010000947381859899830</v>
          </cell>
          <cell r="M293" t="str">
            <v>26 -  Pernambuco</v>
          </cell>
          <cell r="N293">
            <v>1560</v>
          </cell>
        </row>
        <row r="294">
          <cell r="C294" t="str">
            <v>HOSPITAL MESTRE VITALINO</v>
          </cell>
          <cell r="E294" t="str">
            <v>3.12 - Material Hospitalar</v>
          </cell>
          <cell r="F294">
            <v>7160019000144</v>
          </cell>
          <cell r="G294" t="str">
            <v>VITALE COMERCIO LTDA</v>
          </cell>
          <cell r="H294" t="str">
            <v>B</v>
          </cell>
          <cell r="I294" t="str">
            <v>S</v>
          </cell>
          <cell r="J294">
            <v>94734</v>
          </cell>
          <cell r="K294">
            <v>44823</v>
          </cell>
          <cell r="L294" t="str">
            <v>26220907160019000144550010000947341846212742</v>
          </cell>
          <cell r="M294" t="str">
            <v>26 -  Pernambuco</v>
          </cell>
          <cell r="N294">
            <v>310</v>
          </cell>
        </row>
        <row r="295">
          <cell r="C295" t="str">
            <v>HOSPITAL MESTRE VITALINO</v>
          </cell>
          <cell r="E295" t="str">
            <v>3.12 - Material Hospitalar</v>
          </cell>
          <cell r="F295">
            <v>7160019000144</v>
          </cell>
          <cell r="G295" t="str">
            <v>VITALE COMERCIO LTDA</v>
          </cell>
          <cell r="H295" t="str">
            <v>B</v>
          </cell>
          <cell r="I295" t="str">
            <v>S</v>
          </cell>
          <cell r="J295">
            <v>94741</v>
          </cell>
          <cell r="K295">
            <v>44823</v>
          </cell>
          <cell r="L295" t="str">
            <v>26220907160019000144550010000947411824287302</v>
          </cell>
          <cell r="M295" t="str">
            <v>26 -  Pernambuco</v>
          </cell>
          <cell r="N295">
            <v>2180</v>
          </cell>
        </row>
        <row r="296">
          <cell r="C296" t="str">
            <v>HOSPITAL MESTRE VITALINO</v>
          </cell>
          <cell r="E296" t="str">
            <v>3.12 - Material Hospitalar</v>
          </cell>
          <cell r="F296">
            <v>7160019000144</v>
          </cell>
          <cell r="G296" t="str">
            <v>VITALE COMERCIO LTDA</v>
          </cell>
          <cell r="H296" t="str">
            <v>B</v>
          </cell>
          <cell r="I296" t="str">
            <v>S</v>
          </cell>
          <cell r="J296">
            <v>94750</v>
          </cell>
          <cell r="K296">
            <v>44823</v>
          </cell>
          <cell r="L296" t="str">
            <v>26220907160019000144550010000947501996090417</v>
          </cell>
          <cell r="M296" t="str">
            <v>26 -  Pernambuco</v>
          </cell>
          <cell r="N296">
            <v>1250</v>
          </cell>
        </row>
        <row r="297">
          <cell r="C297" t="str">
            <v>HOSPITAL MESTRE VITALINO</v>
          </cell>
          <cell r="E297" t="str">
            <v>3.12 - Material Hospitalar</v>
          </cell>
          <cell r="F297">
            <v>7160019000144</v>
          </cell>
          <cell r="G297" t="str">
            <v>VITALE COMERCIO LTDA</v>
          </cell>
          <cell r="H297" t="str">
            <v>B</v>
          </cell>
          <cell r="I297" t="str">
            <v>S</v>
          </cell>
          <cell r="J297">
            <v>94747</v>
          </cell>
          <cell r="K297">
            <v>44823</v>
          </cell>
          <cell r="L297" t="str">
            <v>26220907160019000144550010000947471825586790</v>
          </cell>
          <cell r="M297" t="str">
            <v>26 -  Pernambuco</v>
          </cell>
          <cell r="N297">
            <v>1250</v>
          </cell>
        </row>
        <row r="298">
          <cell r="C298" t="str">
            <v>HOSPITAL MESTRE VITALINO</v>
          </cell>
          <cell r="E298" t="str">
            <v>3.12 - Material Hospitalar</v>
          </cell>
          <cell r="F298">
            <v>7160019000144</v>
          </cell>
          <cell r="G298" t="str">
            <v>VITALE COMERCIO LTDA</v>
          </cell>
          <cell r="H298" t="str">
            <v>B</v>
          </cell>
          <cell r="I298" t="str">
            <v>S</v>
          </cell>
          <cell r="J298">
            <v>94708</v>
          </cell>
          <cell r="K298">
            <v>44823</v>
          </cell>
          <cell r="L298" t="str">
            <v>26220907160019000144550010000947081150465860</v>
          </cell>
          <cell r="M298" t="str">
            <v>26 -  Pernambuco</v>
          </cell>
          <cell r="N298">
            <v>310</v>
          </cell>
        </row>
        <row r="299">
          <cell r="C299" t="str">
            <v>HOSPITAL MESTRE VITALINO</v>
          </cell>
          <cell r="E299" t="str">
            <v>3.12 - Material Hospitalar</v>
          </cell>
          <cell r="F299">
            <v>9342946000100</v>
          </cell>
          <cell r="G299" t="str">
            <v>PRIME MEDICAL COMERCIO DE MATERIAL</v>
          </cell>
          <cell r="H299" t="str">
            <v>B</v>
          </cell>
          <cell r="I299" t="str">
            <v>S</v>
          </cell>
          <cell r="J299">
            <v>152879</v>
          </cell>
          <cell r="K299">
            <v>44823</v>
          </cell>
          <cell r="L299" t="str">
            <v>29220909342946000100550020001528791695553370</v>
          </cell>
          <cell r="M299" t="str">
            <v>29 -  Bahia</v>
          </cell>
          <cell r="N299">
            <v>2400</v>
          </cell>
        </row>
        <row r="300">
          <cell r="C300" t="str">
            <v>HOSPITAL MESTRE VITALINO</v>
          </cell>
          <cell r="E300" t="str">
            <v>3.12 - Material Hospitalar</v>
          </cell>
          <cell r="F300">
            <v>10647227000187</v>
          </cell>
          <cell r="G300" t="str">
            <v>TUPAN SAUDE CENTER</v>
          </cell>
          <cell r="H300" t="str">
            <v>B</v>
          </cell>
          <cell r="I300" t="str">
            <v>S</v>
          </cell>
          <cell r="J300" t="str">
            <v>000.017.385</v>
          </cell>
          <cell r="K300">
            <v>44820</v>
          </cell>
          <cell r="L300" t="str">
            <v>26220910647227000187550010000173851009300361</v>
          </cell>
          <cell r="M300" t="str">
            <v>26 -  Pernambuco</v>
          </cell>
          <cell r="N300">
            <v>2292</v>
          </cell>
        </row>
        <row r="301">
          <cell r="C301" t="str">
            <v>HOSPITAL MESTRE VITALINO</v>
          </cell>
          <cell r="E301" t="str">
            <v>3.12 - Material Hospitalar</v>
          </cell>
          <cell r="F301">
            <v>1437707000122</v>
          </cell>
          <cell r="G301" t="str">
            <v>SCITECH MEDICAL</v>
          </cell>
          <cell r="H301" t="str">
            <v>B</v>
          </cell>
          <cell r="I301" t="str">
            <v>S</v>
          </cell>
          <cell r="J301">
            <v>298794</v>
          </cell>
          <cell r="K301">
            <v>44823</v>
          </cell>
          <cell r="L301" t="str">
            <v>52220901437707000122550550002987941928033352</v>
          </cell>
          <cell r="M301" t="str">
            <v>52 -  Goiás</v>
          </cell>
          <cell r="N301">
            <v>280</v>
          </cell>
        </row>
        <row r="302">
          <cell r="C302" t="str">
            <v>HOSPITAL MESTRE VITALINO</v>
          </cell>
          <cell r="E302" t="str">
            <v>3.12 - Material Hospitalar</v>
          </cell>
          <cell r="F302">
            <v>1437707000122</v>
          </cell>
          <cell r="G302" t="str">
            <v>SCITECH MEDICAL</v>
          </cell>
          <cell r="H302" t="str">
            <v>B</v>
          </cell>
          <cell r="I302" t="str">
            <v>S</v>
          </cell>
          <cell r="J302">
            <v>298786</v>
          </cell>
          <cell r="K302">
            <v>44823</v>
          </cell>
          <cell r="L302" t="str">
            <v>52220901437707000122550550002987861633824683</v>
          </cell>
          <cell r="M302" t="str">
            <v>52 -  Goiás</v>
          </cell>
          <cell r="N302">
            <v>2100</v>
          </cell>
        </row>
        <row r="303">
          <cell r="C303" t="str">
            <v>HOSPITAL MESTRE VITALINO</v>
          </cell>
          <cell r="E303" t="str">
            <v>3.12 - Material Hospitalar</v>
          </cell>
          <cell r="F303">
            <v>1437707000122</v>
          </cell>
          <cell r="G303" t="str">
            <v>SCITECH MEDICAL</v>
          </cell>
          <cell r="H303" t="str">
            <v>B</v>
          </cell>
          <cell r="I303" t="str">
            <v>S</v>
          </cell>
          <cell r="J303">
            <v>298781</v>
          </cell>
          <cell r="K303">
            <v>44823</v>
          </cell>
          <cell r="L303" t="str">
            <v>52220901437707000122550550002987811489266724</v>
          </cell>
          <cell r="M303" t="str">
            <v>52 -  Goiás</v>
          </cell>
          <cell r="N303">
            <v>1050</v>
          </cell>
        </row>
        <row r="304">
          <cell r="C304" t="str">
            <v>HOSPITAL MESTRE VITALINO</v>
          </cell>
          <cell r="E304" t="str">
            <v>3.12 - Material Hospitalar</v>
          </cell>
          <cell r="F304">
            <v>1437707000122</v>
          </cell>
          <cell r="G304" t="str">
            <v>SCITECH MEDICAL</v>
          </cell>
          <cell r="H304" t="str">
            <v>B</v>
          </cell>
          <cell r="I304" t="str">
            <v>S</v>
          </cell>
          <cell r="J304">
            <v>298790</v>
          </cell>
          <cell r="K304">
            <v>44823</v>
          </cell>
          <cell r="L304" t="str">
            <v>52220901437707000122550550002987901935274727</v>
          </cell>
          <cell r="M304" t="str">
            <v>52 -  Goiás</v>
          </cell>
          <cell r="N304">
            <v>1050</v>
          </cell>
        </row>
        <row r="305">
          <cell r="C305" t="str">
            <v>HOSPITAL MESTRE VITALINO</v>
          </cell>
          <cell r="E305" t="str">
            <v>3.12 - Material Hospitalar</v>
          </cell>
          <cell r="F305">
            <v>1437707000122</v>
          </cell>
          <cell r="G305" t="str">
            <v>SCITECH MEDICAL</v>
          </cell>
          <cell r="H305" t="str">
            <v>B</v>
          </cell>
          <cell r="I305" t="str">
            <v>S</v>
          </cell>
          <cell r="J305">
            <v>298844</v>
          </cell>
          <cell r="K305">
            <v>44823</v>
          </cell>
          <cell r="L305" t="str">
            <v>52220901437707000122550550002988531157483067</v>
          </cell>
          <cell r="M305" t="str">
            <v>52 -  Goiás</v>
          </cell>
          <cell r="N305">
            <v>1050</v>
          </cell>
        </row>
        <row r="306">
          <cell r="C306" t="str">
            <v>HOSPITAL MESTRE VITALINO</v>
          </cell>
          <cell r="E306" t="str">
            <v>3.12 - Material Hospitalar</v>
          </cell>
          <cell r="F306">
            <v>1437707000122</v>
          </cell>
          <cell r="G306" t="str">
            <v>SCITECH MEDICAL</v>
          </cell>
          <cell r="H306" t="str">
            <v>B</v>
          </cell>
          <cell r="I306" t="str">
            <v>S</v>
          </cell>
          <cell r="J306">
            <v>298841</v>
          </cell>
          <cell r="K306">
            <v>44823</v>
          </cell>
          <cell r="L306" t="str">
            <v>52220901437707000122550550002988441263673029</v>
          </cell>
          <cell r="M306" t="str">
            <v>52 -  Goiás</v>
          </cell>
          <cell r="N306">
            <v>1330</v>
          </cell>
        </row>
        <row r="307">
          <cell r="C307" t="str">
            <v>HOSPITAL MESTRE VITALINO</v>
          </cell>
          <cell r="E307" t="str">
            <v>3.12 - Material Hospitalar</v>
          </cell>
          <cell r="F307">
            <v>1437707000122</v>
          </cell>
          <cell r="G307" t="str">
            <v>SCITECH MEDICAL</v>
          </cell>
          <cell r="H307" t="str">
            <v>B</v>
          </cell>
          <cell r="I307" t="str">
            <v>S</v>
          </cell>
          <cell r="J307">
            <v>298853</v>
          </cell>
          <cell r="K307">
            <v>44823</v>
          </cell>
          <cell r="L307" t="str">
            <v>52220901437707000122550550002988411840320609</v>
          </cell>
          <cell r="M307" t="str">
            <v>52 -  Goiás</v>
          </cell>
          <cell r="N307">
            <v>5040</v>
          </cell>
        </row>
        <row r="308">
          <cell r="C308" t="str">
            <v>HOSPITAL MESTRE VITALINO</v>
          </cell>
          <cell r="E308" t="str">
            <v>3.12 - Material Hospitalar</v>
          </cell>
          <cell r="F308">
            <v>1437707000122</v>
          </cell>
          <cell r="G308" t="str">
            <v>SCITECH MEDICAL</v>
          </cell>
          <cell r="H308" t="str">
            <v>B</v>
          </cell>
          <cell r="I308" t="str">
            <v>S</v>
          </cell>
          <cell r="J308">
            <v>298846</v>
          </cell>
          <cell r="K308">
            <v>44823</v>
          </cell>
          <cell r="L308" t="str">
            <v>52220901437707000122550550002988461881523799</v>
          </cell>
          <cell r="M308" t="str">
            <v>52 -  Goiás</v>
          </cell>
          <cell r="N308">
            <v>280</v>
          </cell>
        </row>
        <row r="309">
          <cell r="C309" t="str">
            <v>HOSPITAL MESTRE VITALINO</v>
          </cell>
          <cell r="E309" t="str">
            <v>3.12 - Material Hospitalar</v>
          </cell>
          <cell r="F309">
            <v>1437707000122</v>
          </cell>
          <cell r="G309" t="str">
            <v>SCITECH MEDICAL</v>
          </cell>
          <cell r="H309" t="str">
            <v>B</v>
          </cell>
          <cell r="I309" t="str">
            <v>S</v>
          </cell>
          <cell r="J309">
            <v>295015</v>
          </cell>
          <cell r="K309">
            <v>44823</v>
          </cell>
          <cell r="L309" t="str">
            <v>52220801437707000122550550002950151231150087</v>
          </cell>
          <cell r="M309" t="str">
            <v>52 -  Goiás</v>
          </cell>
          <cell r="N309">
            <v>1050</v>
          </cell>
        </row>
        <row r="310">
          <cell r="C310" t="str">
            <v>HOSPITAL MESTRE VITALINO</v>
          </cell>
          <cell r="E310" t="str">
            <v>3.12 - Material Hospitalar</v>
          </cell>
          <cell r="F310">
            <v>1513946000114</v>
          </cell>
          <cell r="G310" t="str">
            <v>BOSTON SCIENTIFIC DO BRASIL LTDA</v>
          </cell>
          <cell r="H310" t="str">
            <v>B</v>
          </cell>
          <cell r="I310" t="str">
            <v>S</v>
          </cell>
          <cell r="J310">
            <v>2658379</v>
          </cell>
          <cell r="K310">
            <v>44823</v>
          </cell>
          <cell r="L310" t="str">
            <v>35220901513946000114550030026583791026784172</v>
          </cell>
          <cell r="M310" t="str">
            <v>35 -  São Paulo</v>
          </cell>
          <cell r="N310">
            <v>268.82</v>
          </cell>
        </row>
        <row r="311">
          <cell r="C311" t="str">
            <v>HOSPITAL MESTRE VITALINO</v>
          </cell>
          <cell r="E311" t="str">
            <v>3.12 - Material Hospitalar</v>
          </cell>
          <cell r="F311">
            <v>1513946000114</v>
          </cell>
          <cell r="G311" t="str">
            <v>BOSTON SCIENTIFIC DO BRASIL LTDA</v>
          </cell>
          <cell r="H311" t="str">
            <v>B</v>
          </cell>
          <cell r="I311" t="str">
            <v>S</v>
          </cell>
          <cell r="J311">
            <v>2658380</v>
          </cell>
          <cell r="K311">
            <v>44823</v>
          </cell>
          <cell r="L311" t="str">
            <v>35220901513946000114550030026583801026784181</v>
          </cell>
          <cell r="M311" t="str">
            <v>35 -  São Paulo</v>
          </cell>
          <cell r="N311">
            <v>1368.82</v>
          </cell>
        </row>
        <row r="312">
          <cell r="C312" t="str">
            <v>HOSPITAL MESTRE VITALINO</v>
          </cell>
          <cell r="E312" t="str">
            <v>3.12 - Material Hospitalar</v>
          </cell>
          <cell r="F312">
            <v>1513946000114</v>
          </cell>
          <cell r="G312" t="str">
            <v>BOSTON SCIENTIFIC DO BRASIL LTDA</v>
          </cell>
          <cell r="H312" t="str">
            <v>B</v>
          </cell>
          <cell r="I312" t="str">
            <v>S</v>
          </cell>
          <cell r="J312">
            <v>2658416</v>
          </cell>
          <cell r="K312">
            <v>44823</v>
          </cell>
          <cell r="L312" t="str">
            <v>35220901513946000114550030026584161026784569</v>
          </cell>
          <cell r="M312" t="str">
            <v>35 -  São Paulo</v>
          </cell>
          <cell r="N312">
            <v>1100</v>
          </cell>
        </row>
        <row r="313">
          <cell r="C313" t="str">
            <v>HOSPITAL MESTRE VITALINO</v>
          </cell>
          <cell r="E313" t="str">
            <v>3.12 - Material Hospitalar</v>
          </cell>
          <cell r="F313">
            <v>1513946000114</v>
          </cell>
          <cell r="G313" t="str">
            <v>BOSTON SCIENTIFIC DO BRASIL LTDA</v>
          </cell>
          <cell r="H313" t="str">
            <v>B</v>
          </cell>
          <cell r="I313" t="str">
            <v>S</v>
          </cell>
          <cell r="J313">
            <v>2658376</v>
          </cell>
          <cell r="K313">
            <v>44823</v>
          </cell>
          <cell r="L313" t="str">
            <v>35220901513946000114550030026583761026784146</v>
          </cell>
          <cell r="M313" t="str">
            <v>35 -  São Paulo</v>
          </cell>
          <cell r="N313">
            <v>537.64</v>
          </cell>
        </row>
        <row r="314">
          <cell r="C314" t="str">
            <v>HOSPITAL MESTRE VITALINO</v>
          </cell>
          <cell r="E314" t="str">
            <v>3.12 - Material Hospitalar</v>
          </cell>
          <cell r="F314">
            <v>1513946000114</v>
          </cell>
          <cell r="G314" t="str">
            <v>BOSTON SCIENTIFIC DO BRASIL LTDA</v>
          </cell>
          <cell r="H314" t="str">
            <v>B</v>
          </cell>
          <cell r="I314" t="str">
            <v>S</v>
          </cell>
          <cell r="J314">
            <v>2658378</v>
          </cell>
          <cell r="K314">
            <v>44823</v>
          </cell>
          <cell r="L314" t="str">
            <v>35220901513946000114550030026583781026784167</v>
          </cell>
          <cell r="M314" t="str">
            <v>35 -  São Paulo</v>
          </cell>
          <cell r="N314">
            <v>806.46</v>
          </cell>
        </row>
        <row r="315">
          <cell r="C315" t="str">
            <v>HOSPITAL MESTRE VITALINO</v>
          </cell>
          <cell r="E315" t="str">
            <v>3.12 - Material Hospitalar</v>
          </cell>
          <cell r="F315">
            <v>1513946000114</v>
          </cell>
          <cell r="G315" t="str">
            <v>BOSTON SCIENTIFIC DO BRASIL LTDA</v>
          </cell>
          <cell r="H315" t="str">
            <v>B</v>
          </cell>
          <cell r="I315" t="str">
            <v>S</v>
          </cell>
          <cell r="J315">
            <v>2658375</v>
          </cell>
          <cell r="K315">
            <v>44823</v>
          </cell>
          <cell r="L315" t="str">
            <v>35220901513946000114550030026583751026784130</v>
          </cell>
          <cell r="M315" t="str">
            <v>35 -  São Paulo</v>
          </cell>
          <cell r="N315">
            <v>268.82</v>
          </cell>
        </row>
        <row r="316">
          <cell r="C316" t="str">
            <v>HOSPITAL MESTRE VITALINO</v>
          </cell>
          <cell r="E316" t="str">
            <v>3.12 - Material Hospitalar</v>
          </cell>
          <cell r="F316">
            <v>1513946000114</v>
          </cell>
          <cell r="G316" t="str">
            <v>BOSTON SCIENTIFIC DO BRASIL LTDA</v>
          </cell>
          <cell r="H316" t="str">
            <v>B</v>
          </cell>
          <cell r="I316" t="str">
            <v>S</v>
          </cell>
          <cell r="J316">
            <v>2658377</v>
          </cell>
          <cell r="K316">
            <v>44823</v>
          </cell>
          <cell r="L316" t="str">
            <v>35220901513946000114550030026583771026784151</v>
          </cell>
          <cell r="M316" t="str">
            <v>35 -  São Paulo</v>
          </cell>
          <cell r="N316">
            <v>1368.82</v>
          </cell>
        </row>
        <row r="317">
          <cell r="C317" t="str">
            <v>HOSPITAL MESTRE VITALINO</v>
          </cell>
          <cell r="E317" t="str">
            <v>3.12 - Material Hospitalar</v>
          </cell>
          <cell r="F317">
            <v>1513946000114</v>
          </cell>
          <cell r="G317" t="str">
            <v>BOSTON SCIENTIFIC DO BRASIL LTDA</v>
          </cell>
          <cell r="H317" t="str">
            <v>B</v>
          </cell>
          <cell r="I317" t="str">
            <v>S</v>
          </cell>
          <cell r="J317">
            <v>2658381</v>
          </cell>
          <cell r="K317">
            <v>44823</v>
          </cell>
          <cell r="L317" t="str">
            <v>35220901513946000114550030026583811026784197</v>
          </cell>
          <cell r="M317" t="str">
            <v>35 -  São Paulo</v>
          </cell>
          <cell r="N317">
            <v>1368.82</v>
          </cell>
        </row>
        <row r="318">
          <cell r="C318" t="str">
            <v>HOSPITAL MESTRE VITALINO</v>
          </cell>
          <cell r="E318" t="str">
            <v>3.12 - Material Hospitalar</v>
          </cell>
          <cell r="F318">
            <v>1513946000114</v>
          </cell>
          <cell r="G318" t="str">
            <v>BOSTON SCIENTIFIC DO BRASIL LTDA</v>
          </cell>
          <cell r="H318" t="str">
            <v>B</v>
          </cell>
          <cell r="I318" t="str">
            <v>S</v>
          </cell>
          <cell r="J318">
            <v>2658548</v>
          </cell>
          <cell r="K318">
            <v>44823</v>
          </cell>
          <cell r="L318" t="str">
            <v>35220901513946000114550030026585481026785947</v>
          </cell>
          <cell r="M318" t="str">
            <v>35 -  São Paulo</v>
          </cell>
          <cell r="N318">
            <v>3568.82</v>
          </cell>
        </row>
        <row r="319">
          <cell r="C319" t="str">
            <v>HOSPITAL MESTRE VITALINO</v>
          </cell>
          <cell r="E319" t="str">
            <v>3.12 - Material Hospitalar</v>
          </cell>
          <cell r="F319">
            <v>1513946000114</v>
          </cell>
          <cell r="G319" t="str">
            <v>BOSTON SCIENTIFIC DO BRASIL LTDA</v>
          </cell>
          <cell r="H319" t="str">
            <v>B</v>
          </cell>
          <cell r="I319" t="str">
            <v>S</v>
          </cell>
          <cell r="J319">
            <v>2658549</v>
          </cell>
          <cell r="K319">
            <v>44823</v>
          </cell>
          <cell r="L319" t="str">
            <v>35220901513946000114550030026585491026785952</v>
          </cell>
          <cell r="M319" t="str">
            <v>35 -  São Paulo</v>
          </cell>
          <cell r="N319">
            <v>806.46</v>
          </cell>
        </row>
        <row r="320">
          <cell r="C320" t="str">
            <v>HOSPITAL MESTRE VITALINO</v>
          </cell>
          <cell r="E320" t="str">
            <v>3.12 - Material Hospitalar</v>
          </cell>
          <cell r="F320">
            <v>1513946000114</v>
          </cell>
          <cell r="G320" t="str">
            <v>BOSTON SCIENTIFIC DO BRASIL LTDA</v>
          </cell>
          <cell r="H320" t="str">
            <v>B</v>
          </cell>
          <cell r="I320" t="str">
            <v>S</v>
          </cell>
          <cell r="J320">
            <v>2658550</v>
          </cell>
          <cell r="K320">
            <v>44823</v>
          </cell>
          <cell r="L320" t="str">
            <v>35220901513946000114550030026585501026785961</v>
          </cell>
          <cell r="M320" t="str">
            <v>35 -  São Paulo</v>
          </cell>
          <cell r="N320">
            <v>3544.1</v>
          </cell>
        </row>
        <row r="321">
          <cell r="C321" t="str">
            <v>HOSPITAL MESTRE VITALINO</v>
          </cell>
          <cell r="E321" t="str">
            <v>3.12 - Material Hospitalar</v>
          </cell>
          <cell r="F321">
            <v>1513946000114</v>
          </cell>
          <cell r="G321" t="str">
            <v>BOSTON SCIENTIFIC DO BRASIL LTDA</v>
          </cell>
          <cell r="H321" t="str">
            <v>B</v>
          </cell>
          <cell r="I321" t="str">
            <v>S</v>
          </cell>
          <cell r="J321">
            <v>2658415</v>
          </cell>
          <cell r="K321">
            <v>44823</v>
          </cell>
          <cell r="L321" t="str">
            <v>35220901513946000114550030026584151026784553</v>
          </cell>
          <cell r="M321" t="str">
            <v>35 -  São Paulo</v>
          </cell>
          <cell r="N321">
            <v>268.82</v>
          </cell>
        </row>
        <row r="322">
          <cell r="C322" t="str">
            <v>HOSPITAL MESTRE VITALINO</v>
          </cell>
          <cell r="E322" t="str">
            <v>3.12 - Material Hospitalar</v>
          </cell>
          <cell r="F322">
            <v>1513946000114</v>
          </cell>
          <cell r="G322" t="str">
            <v>BOSTON SCIENTIFIC DO BRASIL LTDA</v>
          </cell>
          <cell r="H322" t="str">
            <v>B</v>
          </cell>
          <cell r="I322" t="str">
            <v>S</v>
          </cell>
          <cell r="J322">
            <v>2658413</v>
          </cell>
          <cell r="K322">
            <v>44823</v>
          </cell>
          <cell r="L322" t="str">
            <v>35220901513946000114550030026584151026784553</v>
          </cell>
          <cell r="M322" t="str">
            <v>35 -  São Paulo</v>
          </cell>
          <cell r="N322">
            <v>537.64</v>
          </cell>
        </row>
        <row r="323">
          <cell r="C323" t="str">
            <v>HOSPITAL MESTRE VITALINO</v>
          </cell>
          <cell r="E323" t="str">
            <v>3.12 - Material Hospitalar</v>
          </cell>
          <cell r="F323">
            <v>1513946000114</v>
          </cell>
          <cell r="G323" t="str">
            <v>BOSTON SCIENTIFIC DO BRASIL LTDA</v>
          </cell>
          <cell r="H323" t="str">
            <v>B</v>
          </cell>
          <cell r="I323" t="str">
            <v>S</v>
          </cell>
          <cell r="J323">
            <v>2658414</v>
          </cell>
          <cell r="K323">
            <v>44823</v>
          </cell>
          <cell r="L323" t="str">
            <v>35220901513946000114550030026584141026784548</v>
          </cell>
          <cell r="M323" t="str">
            <v>35 -  São Paulo</v>
          </cell>
          <cell r="N323">
            <v>268.82</v>
          </cell>
        </row>
        <row r="324">
          <cell r="C324" t="str">
            <v>HOSPITAL MESTRE VITALINO</v>
          </cell>
          <cell r="E324" t="str">
            <v>3.12 - Material Hospitalar</v>
          </cell>
          <cell r="F324">
            <v>6025185000175</v>
          </cell>
          <cell r="G324" t="str">
            <v>LINKMED SOLUCOES EQUIP MED HOSP LTDA</v>
          </cell>
          <cell r="H324" t="str">
            <v>B</v>
          </cell>
          <cell r="I324" t="str">
            <v>S</v>
          </cell>
          <cell r="J324" t="str">
            <v>000.003.062</v>
          </cell>
          <cell r="K324">
            <v>44824</v>
          </cell>
          <cell r="L324" t="str">
            <v>26220906025185000175550010000030621702835655</v>
          </cell>
          <cell r="M324" t="str">
            <v>26 -  Pernambuco</v>
          </cell>
          <cell r="N324">
            <v>2950</v>
          </cell>
        </row>
        <row r="325">
          <cell r="C325" t="str">
            <v>HOSPITAL MESTRE VITALINO</v>
          </cell>
          <cell r="E325" t="str">
            <v>3.12 - Material Hospitalar</v>
          </cell>
          <cell r="F325" t="str">
            <v>10.782.968/0002-51</v>
          </cell>
          <cell r="G325" t="str">
            <v>NUTRI HOSPITALAR LTDA</v>
          </cell>
          <cell r="H325" t="str">
            <v>B</v>
          </cell>
          <cell r="I325" t="str">
            <v>S</v>
          </cell>
          <cell r="J325">
            <v>592</v>
          </cell>
          <cell r="K325">
            <v>44823</v>
          </cell>
          <cell r="L325" t="str">
            <v>26220910782968000251550010000005924261400004</v>
          </cell>
          <cell r="M325" t="str">
            <v>26 -  Pernambuco</v>
          </cell>
          <cell r="N325">
            <v>750</v>
          </cell>
        </row>
        <row r="326">
          <cell r="C326" t="str">
            <v>HOSPITAL MESTRE VITALINO</v>
          </cell>
          <cell r="E326" t="str">
            <v>3.12 - Material Hospitalar</v>
          </cell>
          <cell r="F326">
            <v>23209115000196</v>
          </cell>
          <cell r="G326" t="str">
            <v>DISPROCOR BRA DIST E IMP DE PRO MED LTDA</v>
          </cell>
          <cell r="H326" t="str">
            <v>B</v>
          </cell>
          <cell r="I326" t="str">
            <v>S</v>
          </cell>
          <cell r="J326" t="str">
            <v>000.003.123</v>
          </cell>
          <cell r="K326">
            <v>44816</v>
          </cell>
          <cell r="L326" t="str">
            <v>33220923209115000196550010000031231510264662</v>
          </cell>
          <cell r="M326" t="str">
            <v>33 -  Rio de Janeiro</v>
          </cell>
          <cell r="N326">
            <v>35955</v>
          </cell>
        </row>
        <row r="327">
          <cell r="C327" t="str">
            <v>HOSPITAL MESTRE VITALINO</v>
          </cell>
          <cell r="E327" t="str">
            <v>3.12 - Material Hospitalar</v>
          </cell>
          <cell r="F327" t="str">
            <v>35.334.424/0001-77</v>
          </cell>
          <cell r="G327" t="str">
            <v>FORTMED COMERCIAL LTDA</v>
          </cell>
          <cell r="H327" t="str">
            <v>B</v>
          </cell>
          <cell r="I327" t="str">
            <v>S</v>
          </cell>
          <cell r="J327">
            <v>45166</v>
          </cell>
          <cell r="K327">
            <v>44823</v>
          </cell>
          <cell r="L327" t="str">
            <v>26220935334424000177550000000451661420713096</v>
          </cell>
          <cell r="M327" t="str">
            <v>26 -  Pernambuco</v>
          </cell>
          <cell r="N327">
            <v>4938</v>
          </cell>
        </row>
        <row r="328">
          <cell r="C328" t="str">
            <v>HOSPITAL MESTRE VITALINO</v>
          </cell>
          <cell r="E328" t="str">
            <v>3.12 - Material Hospitalar</v>
          </cell>
          <cell r="F328">
            <v>4237235000152</v>
          </cell>
          <cell r="G328" t="str">
            <v>ENDOCENTER COMERCIAL LTDA</v>
          </cell>
          <cell r="H328" t="str">
            <v>B</v>
          </cell>
          <cell r="I328" t="str">
            <v>S</v>
          </cell>
          <cell r="J328">
            <v>101823</v>
          </cell>
          <cell r="K328">
            <v>44816</v>
          </cell>
          <cell r="L328" t="str">
            <v>26220904237235000152550010001018231103845000</v>
          </cell>
          <cell r="M328" t="str">
            <v>26 -  Pernambuco</v>
          </cell>
          <cell r="N328">
            <v>4750</v>
          </cell>
        </row>
        <row r="329">
          <cell r="C329" t="str">
            <v>HOSPITAL MESTRE VITALINO</v>
          </cell>
          <cell r="E329" t="str">
            <v>3.12 - Material Hospitalar</v>
          </cell>
          <cell r="F329">
            <v>2684571000118</v>
          </cell>
          <cell r="G329" t="str">
            <v>DINAMICA HOSPITALAR LTDA</v>
          </cell>
          <cell r="H329" t="str">
            <v>B</v>
          </cell>
          <cell r="I329" t="str">
            <v>S</v>
          </cell>
          <cell r="J329">
            <v>20199</v>
          </cell>
          <cell r="K329">
            <v>44823</v>
          </cell>
          <cell r="L329" t="str">
            <v>26220902684571000118550030000201991222210007</v>
          </cell>
          <cell r="M329" t="str">
            <v>26 -  Pernambuco</v>
          </cell>
          <cell r="N329">
            <v>5306</v>
          </cell>
        </row>
        <row r="330">
          <cell r="C330" t="str">
            <v>HOSPITAL MESTRE VITALINO</v>
          </cell>
          <cell r="E330" t="str">
            <v>3.12 - Material Hospitalar</v>
          </cell>
          <cell r="F330">
            <v>9342946000100</v>
          </cell>
          <cell r="G330" t="str">
            <v>PRIME MEDICAL COMERCIO DE MATERIAL</v>
          </cell>
          <cell r="H330" t="str">
            <v>B</v>
          </cell>
          <cell r="I330" t="str">
            <v>S</v>
          </cell>
          <cell r="J330">
            <v>153075</v>
          </cell>
          <cell r="K330">
            <v>44824</v>
          </cell>
          <cell r="L330" t="str">
            <v>29220909342946000100550020001530751755085077</v>
          </cell>
          <cell r="M330" t="str">
            <v>29 -  Bahia</v>
          </cell>
          <cell r="N330">
            <v>960</v>
          </cell>
        </row>
        <row r="331">
          <cell r="C331" t="str">
            <v>HOSPITAL MESTRE VITALINO</v>
          </cell>
          <cell r="E331" t="str">
            <v>3.12 - Material Hospitalar</v>
          </cell>
          <cell r="F331">
            <v>75315333024393</v>
          </cell>
          <cell r="G331" t="str">
            <v>ATACADAO S.A</v>
          </cell>
          <cell r="H331" t="str">
            <v>B</v>
          </cell>
          <cell r="I331" t="str">
            <v>S</v>
          </cell>
          <cell r="J331" t="str">
            <v>000.043.092</v>
          </cell>
          <cell r="K331">
            <v>44825</v>
          </cell>
          <cell r="L331" t="str">
            <v>26220975315333024393550010000430922175880630</v>
          </cell>
          <cell r="M331" t="str">
            <v>26 -  Pernambuco</v>
          </cell>
          <cell r="N331">
            <v>11.1</v>
          </cell>
        </row>
        <row r="332">
          <cell r="C332" t="str">
            <v>HOSPITAL MESTRE VITALINO</v>
          </cell>
          <cell r="E332" t="str">
            <v>3.12 - Material Hospitalar</v>
          </cell>
          <cell r="F332">
            <v>75315333024393</v>
          </cell>
          <cell r="G332" t="str">
            <v>ATACADAO S.A</v>
          </cell>
          <cell r="H332" t="str">
            <v>B</v>
          </cell>
          <cell r="I332" t="str">
            <v>S</v>
          </cell>
          <cell r="J332" t="str">
            <v>000.043.093</v>
          </cell>
          <cell r="K332">
            <v>44825</v>
          </cell>
          <cell r="L332" t="str">
            <v>26220975315333024393550010000430932175880661</v>
          </cell>
          <cell r="M332" t="str">
            <v>26 -  Pernambuco</v>
          </cell>
          <cell r="N332">
            <v>46.34</v>
          </cell>
        </row>
        <row r="333">
          <cell r="C333" t="str">
            <v>HOSPITAL MESTRE VITALINO</v>
          </cell>
          <cell r="E333" t="str">
            <v>3.12 - Material Hospitalar</v>
          </cell>
          <cell r="F333">
            <v>8014554000150</v>
          </cell>
          <cell r="G333" t="str">
            <v>MJB COMERCIO DE MAT MEDICO HOSP LTDA</v>
          </cell>
          <cell r="H333" t="str">
            <v>B</v>
          </cell>
          <cell r="I333" t="str">
            <v>S</v>
          </cell>
          <cell r="J333">
            <v>12870</v>
          </cell>
          <cell r="K333">
            <v>44824</v>
          </cell>
          <cell r="L333" t="str">
            <v>26220908014554000150550010000128701280197255</v>
          </cell>
          <cell r="M333" t="str">
            <v>26 -  Pernambuco</v>
          </cell>
          <cell r="N333">
            <v>3430</v>
          </cell>
        </row>
        <row r="334">
          <cell r="C334" t="str">
            <v>HOSPITAL MESTRE VITALINO</v>
          </cell>
          <cell r="E334" t="str">
            <v>3.12 - Material Hospitalar</v>
          </cell>
          <cell r="F334">
            <v>8014554000150</v>
          </cell>
          <cell r="G334" t="str">
            <v>MJB COMERCIO DE MAT MEDICO HOSP LTDA</v>
          </cell>
          <cell r="H334" t="str">
            <v>B</v>
          </cell>
          <cell r="I334" t="str">
            <v>S</v>
          </cell>
          <cell r="J334">
            <v>12869</v>
          </cell>
          <cell r="K334">
            <v>44824</v>
          </cell>
          <cell r="L334" t="str">
            <v>26220908014554000150550010000128691280196282</v>
          </cell>
          <cell r="M334" t="str">
            <v>26 -  Pernambuco</v>
          </cell>
          <cell r="N334">
            <v>3780</v>
          </cell>
        </row>
        <row r="335">
          <cell r="C335" t="str">
            <v>HOSPITAL MESTRE VITALINO</v>
          </cell>
          <cell r="E335" t="str">
            <v>3.12 - Material Hospitalar</v>
          </cell>
          <cell r="F335">
            <v>8014554000150</v>
          </cell>
          <cell r="G335" t="str">
            <v>MJB COMERCIO DE MAT MEDICO HOSP LTDA</v>
          </cell>
          <cell r="H335" t="str">
            <v>B</v>
          </cell>
          <cell r="I335" t="str">
            <v>S</v>
          </cell>
          <cell r="J335">
            <v>12868</v>
          </cell>
          <cell r="K335">
            <v>44824</v>
          </cell>
          <cell r="L335" t="str">
            <v>26220908014554000150550010000128681280196285</v>
          </cell>
          <cell r="M335" t="str">
            <v>26 -  Pernambuco</v>
          </cell>
          <cell r="N335">
            <v>3330</v>
          </cell>
        </row>
        <row r="336">
          <cell r="C336" t="str">
            <v>HOSPITAL MESTRE VITALINO</v>
          </cell>
          <cell r="E336" t="str">
            <v>3.12 - Material Hospitalar</v>
          </cell>
          <cell r="F336">
            <v>8014554000150</v>
          </cell>
          <cell r="G336" t="str">
            <v>MJB COMERCIO DE MAT MEDICO HOSP LTDA</v>
          </cell>
          <cell r="H336" t="str">
            <v>B</v>
          </cell>
          <cell r="I336" t="str">
            <v>S</v>
          </cell>
          <cell r="J336">
            <v>12826</v>
          </cell>
          <cell r="K336">
            <v>44813</v>
          </cell>
          <cell r="L336" t="str">
            <v>26220908014554000150550010000128261280192298</v>
          </cell>
          <cell r="M336" t="str">
            <v>26 -  Pernambuco</v>
          </cell>
          <cell r="N336">
            <v>1450</v>
          </cell>
        </row>
        <row r="337">
          <cell r="C337" t="str">
            <v>HOSPITAL MESTRE VITALINO</v>
          </cell>
          <cell r="E337" t="str">
            <v>3.12 - Material Hospitalar</v>
          </cell>
          <cell r="F337">
            <v>8014554000150</v>
          </cell>
          <cell r="G337" t="str">
            <v>MJB COMERCIO DE MAT MEDICO HOSP LTDA</v>
          </cell>
          <cell r="H337" t="str">
            <v>B</v>
          </cell>
          <cell r="I337" t="str">
            <v>S</v>
          </cell>
          <cell r="J337">
            <v>12867</v>
          </cell>
          <cell r="K337">
            <v>44824</v>
          </cell>
          <cell r="L337" t="str">
            <v>26220908014554000150550010000128671280196288</v>
          </cell>
          <cell r="M337" t="str">
            <v>26 -  Pernambuco</v>
          </cell>
          <cell r="N337">
            <v>3430</v>
          </cell>
        </row>
        <row r="338">
          <cell r="C338" t="str">
            <v>HOSPITAL MESTRE VITALINO</v>
          </cell>
          <cell r="E338" t="str">
            <v>3.12 - Material Hospitalar</v>
          </cell>
          <cell r="F338">
            <v>7160019000144</v>
          </cell>
          <cell r="G338" t="str">
            <v>VITALE COMERCIO LTDA</v>
          </cell>
          <cell r="H338" t="str">
            <v>B</v>
          </cell>
          <cell r="I338" t="str">
            <v>S</v>
          </cell>
          <cell r="J338">
            <v>94879</v>
          </cell>
          <cell r="K338">
            <v>44824</v>
          </cell>
          <cell r="L338" t="str">
            <v>26220907160019000144550010000948791327078945</v>
          </cell>
          <cell r="M338" t="str">
            <v>26 -  Pernambuco</v>
          </cell>
          <cell r="N338">
            <v>1250</v>
          </cell>
        </row>
        <row r="339">
          <cell r="C339" t="str">
            <v>HOSPITAL MESTRE VITALINO</v>
          </cell>
          <cell r="E339" t="str">
            <v>3.12 - Material Hospitalar</v>
          </cell>
          <cell r="F339">
            <v>7160019000144</v>
          </cell>
          <cell r="G339" t="str">
            <v>VITALE COMERCIO LTDA</v>
          </cell>
          <cell r="H339" t="str">
            <v>B</v>
          </cell>
          <cell r="I339" t="str">
            <v>S</v>
          </cell>
          <cell r="J339">
            <v>94876</v>
          </cell>
          <cell r="K339">
            <v>44824</v>
          </cell>
          <cell r="L339" t="str">
            <v>26220907160019000144550010000948761938557962</v>
          </cell>
          <cell r="M339" t="str">
            <v>26 -  Pernambuco</v>
          </cell>
          <cell r="N339">
            <v>2500</v>
          </cell>
        </row>
        <row r="340">
          <cell r="C340" t="str">
            <v>HOSPITAL MESTRE VITALINO</v>
          </cell>
          <cell r="E340" t="str">
            <v>3.12 - Material Hospitalar</v>
          </cell>
          <cell r="F340">
            <v>7160019000144</v>
          </cell>
          <cell r="G340" t="str">
            <v>VITALE COMERCIO LTDA</v>
          </cell>
          <cell r="H340" t="str">
            <v>B</v>
          </cell>
          <cell r="I340" t="str">
            <v>S</v>
          </cell>
          <cell r="J340">
            <v>94979</v>
          </cell>
          <cell r="K340">
            <v>44825</v>
          </cell>
          <cell r="L340" t="str">
            <v>26220907160019000144550010000949791833117765</v>
          </cell>
          <cell r="M340" t="str">
            <v>26 -  Pernambuco</v>
          </cell>
          <cell r="N340">
            <v>1250</v>
          </cell>
        </row>
        <row r="341">
          <cell r="C341" t="str">
            <v>HOSPITAL MESTRE VITALINO</v>
          </cell>
          <cell r="E341" t="str">
            <v>3.12 - Material Hospitalar</v>
          </cell>
          <cell r="F341">
            <v>7160019000144</v>
          </cell>
          <cell r="G341" t="str">
            <v>VITALE COMERCIO LTDA</v>
          </cell>
          <cell r="H341" t="str">
            <v>B</v>
          </cell>
          <cell r="I341" t="str">
            <v>S</v>
          </cell>
          <cell r="J341">
            <v>95136</v>
          </cell>
          <cell r="K341">
            <v>44826</v>
          </cell>
          <cell r="L341" t="str">
            <v>26220907160019000144550010000951361268163472</v>
          </cell>
          <cell r="M341" t="str">
            <v>26 -  Pernambuco</v>
          </cell>
          <cell r="N341">
            <v>310</v>
          </cell>
        </row>
        <row r="342">
          <cell r="C342" t="str">
            <v>HOSPITAL MESTRE VITALINO</v>
          </cell>
          <cell r="E342" t="str">
            <v>3.12 - Material Hospitalar</v>
          </cell>
          <cell r="F342">
            <v>50595271000105</v>
          </cell>
          <cell r="G342" t="str">
            <v>BIOTRONIK COMERCIAL MEDICA LTDA</v>
          </cell>
          <cell r="H342" t="str">
            <v>B</v>
          </cell>
          <cell r="I342" t="str">
            <v>S</v>
          </cell>
          <cell r="J342" t="str">
            <v>1034794</v>
          </cell>
          <cell r="K342">
            <v>44825</v>
          </cell>
          <cell r="L342" t="str">
            <v>35220950595271000105550030010347941445213732</v>
          </cell>
          <cell r="M342" t="str">
            <v>35 -  São Paulo</v>
          </cell>
          <cell r="N342">
            <v>6903.9</v>
          </cell>
        </row>
        <row r="343">
          <cell r="C343" t="str">
            <v>HOSPITAL MESTRE VITALINO</v>
          </cell>
          <cell r="E343" t="str">
            <v>3.12 - Material Hospitalar</v>
          </cell>
          <cell r="F343">
            <v>1440590000136</v>
          </cell>
          <cell r="G343" t="str">
            <v>FRESENIUS MEDICAL CARE</v>
          </cell>
          <cell r="H343" t="str">
            <v>B</v>
          </cell>
          <cell r="I343" t="str">
            <v>S</v>
          </cell>
          <cell r="J343">
            <v>1706881</v>
          </cell>
          <cell r="K343">
            <v>44820</v>
          </cell>
          <cell r="L343" t="str">
            <v>35220901440590000136550000017068811573902172</v>
          </cell>
          <cell r="M343" t="str">
            <v>35 -  São Paulo</v>
          </cell>
          <cell r="N343">
            <v>10984.32</v>
          </cell>
        </row>
        <row r="344">
          <cell r="C344" t="str">
            <v>HOSPITAL MESTRE VITALINO</v>
          </cell>
          <cell r="E344" t="str">
            <v>3.12 - Material Hospitalar</v>
          </cell>
          <cell r="F344">
            <v>1437707000122</v>
          </cell>
          <cell r="G344" t="str">
            <v>SCITECH MEDICAL</v>
          </cell>
          <cell r="H344" t="str">
            <v>B</v>
          </cell>
          <cell r="I344" t="str">
            <v>S</v>
          </cell>
          <cell r="J344">
            <v>299072</v>
          </cell>
          <cell r="K344">
            <v>44824</v>
          </cell>
          <cell r="L344" t="str">
            <v>52220901437707000122550550002990721105269400</v>
          </cell>
          <cell r="M344" t="str">
            <v>52 -  Goiás</v>
          </cell>
          <cell r="N344">
            <v>1330</v>
          </cell>
        </row>
        <row r="345">
          <cell r="C345" t="str">
            <v>HOSPITAL MESTRE VITALINO</v>
          </cell>
          <cell r="E345" t="str">
            <v>3.12 - Material Hospitalar</v>
          </cell>
          <cell r="F345">
            <v>1513946000114</v>
          </cell>
          <cell r="G345" t="str">
            <v>BOSTON SCIENTIFIC DO BRASIL LTDA</v>
          </cell>
          <cell r="H345" t="str">
            <v>B</v>
          </cell>
          <cell r="I345" t="str">
            <v>S</v>
          </cell>
          <cell r="J345">
            <v>2659270</v>
          </cell>
          <cell r="K345">
            <v>44824</v>
          </cell>
          <cell r="L345" t="str">
            <v>35220901513946000114550030026592701026793701</v>
          </cell>
          <cell r="M345" t="str">
            <v>35 -  São Paulo</v>
          </cell>
          <cell r="N345">
            <v>537.64</v>
          </cell>
        </row>
        <row r="346">
          <cell r="C346" t="str">
            <v>HOSPITAL MESTRE VITALINO</v>
          </cell>
          <cell r="E346" t="str">
            <v>3.12 - Material Hospitalar</v>
          </cell>
          <cell r="F346">
            <v>1513946000114</v>
          </cell>
          <cell r="G346" t="str">
            <v>BOSTON SCIENTIFIC DO BRASIL LTDA</v>
          </cell>
          <cell r="H346" t="str">
            <v>B</v>
          </cell>
          <cell r="I346" t="str">
            <v>S</v>
          </cell>
          <cell r="J346" t="str">
            <v>2660041</v>
          </cell>
          <cell r="K346">
            <v>44825</v>
          </cell>
          <cell r="L346" t="str">
            <v>35220901513946000114550030026600411026802310</v>
          </cell>
          <cell r="M346" t="str">
            <v>35 -  São Paulo</v>
          </cell>
          <cell r="N346">
            <v>268.82</v>
          </cell>
        </row>
        <row r="347">
          <cell r="C347" t="str">
            <v>HOSPITAL MESTRE VITALINO</v>
          </cell>
          <cell r="E347" t="str">
            <v>3.12 - Material Hospitalar</v>
          </cell>
          <cell r="F347">
            <v>1513946000114</v>
          </cell>
          <cell r="G347" t="str">
            <v>BOSTON SCIENTIFIC DO BRASIL LTDA</v>
          </cell>
          <cell r="H347" t="str">
            <v>B</v>
          </cell>
          <cell r="I347" t="str">
            <v>S</v>
          </cell>
          <cell r="J347">
            <v>2660201</v>
          </cell>
          <cell r="K347">
            <v>44825</v>
          </cell>
          <cell r="L347" t="str">
            <v>35220901513946000114550030026602011026803940</v>
          </cell>
          <cell r="M347" t="str">
            <v>35 -  São Paulo</v>
          </cell>
          <cell r="N347">
            <v>1906.46</v>
          </cell>
        </row>
        <row r="348">
          <cell r="C348" t="str">
            <v>HOSPITAL MESTRE VITALINO</v>
          </cell>
          <cell r="E348" t="str">
            <v>3.12 - Material Hospitalar</v>
          </cell>
          <cell r="F348">
            <v>30848237000198</v>
          </cell>
          <cell r="G348" t="str">
            <v>PH COMERCIO DE PRODUTOS MEDICOS HOSPITAL</v>
          </cell>
          <cell r="H348" t="str">
            <v>B</v>
          </cell>
          <cell r="I348" t="str">
            <v>S</v>
          </cell>
          <cell r="J348" t="str">
            <v>000.011.003</v>
          </cell>
          <cell r="K348">
            <v>44825</v>
          </cell>
          <cell r="L348" t="str">
            <v>26220930848237000198550010000110031746633758</v>
          </cell>
          <cell r="M348" t="str">
            <v>26 -  Pernambuco</v>
          </cell>
          <cell r="N348">
            <v>8680.7999999999993</v>
          </cell>
        </row>
        <row r="349">
          <cell r="C349" t="str">
            <v>HOSPITAL MESTRE VITALINO</v>
          </cell>
          <cell r="E349" t="str">
            <v>3.12 - Material Hospitalar</v>
          </cell>
          <cell r="F349">
            <v>10779833000156</v>
          </cell>
          <cell r="G349" t="str">
            <v>MEDICAL MERCANTIL DE APARELHAGEM MEDICA</v>
          </cell>
          <cell r="H349" t="str">
            <v>B</v>
          </cell>
          <cell r="I349" t="str">
            <v>S</v>
          </cell>
          <cell r="J349">
            <v>560699</v>
          </cell>
          <cell r="K349">
            <v>44825</v>
          </cell>
          <cell r="L349" t="str">
            <v>26220910779833000156550010005606997562721004</v>
          </cell>
          <cell r="M349" t="str">
            <v>26 -  Pernambuco</v>
          </cell>
          <cell r="N349">
            <v>850</v>
          </cell>
        </row>
        <row r="350">
          <cell r="C350" t="str">
            <v>HOSPITAL MESTRE VITALINO</v>
          </cell>
          <cell r="E350" t="str">
            <v>3.12 - Material Hospitalar</v>
          </cell>
          <cell r="F350">
            <v>6204103000150</v>
          </cell>
          <cell r="G350" t="str">
            <v>R S DOS SANTOS</v>
          </cell>
          <cell r="H350" t="str">
            <v>B</v>
          </cell>
          <cell r="I350" t="str">
            <v>S</v>
          </cell>
          <cell r="J350">
            <v>54924</v>
          </cell>
          <cell r="K350">
            <v>44826</v>
          </cell>
          <cell r="L350" t="str">
            <v>26220906204103000150550010000549241536959643</v>
          </cell>
          <cell r="M350" t="str">
            <v>26 -  Pernambuco</v>
          </cell>
          <cell r="N350">
            <v>60380</v>
          </cell>
        </row>
        <row r="351">
          <cell r="C351" t="str">
            <v>HOSPITAL MESTRE VITALINO</v>
          </cell>
          <cell r="E351" t="str">
            <v>3.12 - Material Hospitalar</v>
          </cell>
          <cell r="F351">
            <v>9342946000100</v>
          </cell>
          <cell r="G351" t="str">
            <v>PRIME MEDICAL COMERCIO DE MATERIAL</v>
          </cell>
          <cell r="H351" t="str">
            <v>B</v>
          </cell>
          <cell r="I351" t="str">
            <v>S</v>
          </cell>
          <cell r="J351">
            <v>153225</v>
          </cell>
          <cell r="K351">
            <v>44825</v>
          </cell>
          <cell r="L351" t="str">
            <v>29220909342946000100550020001532251549973492</v>
          </cell>
          <cell r="M351" t="str">
            <v>29 -  Bahia</v>
          </cell>
          <cell r="N351">
            <v>3980</v>
          </cell>
        </row>
        <row r="352">
          <cell r="C352" t="str">
            <v>HOSPITAL MESTRE VITALINO</v>
          </cell>
          <cell r="E352" t="str">
            <v>3.12 - Material Hospitalar</v>
          </cell>
          <cell r="F352">
            <v>9342946000100</v>
          </cell>
          <cell r="G352" t="str">
            <v>PRIME MEDICAL COMERCIO DE MATERIAL</v>
          </cell>
          <cell r="H352" t="str">
            <v>B</v>
          </cell>
          <cell r="I352" t="str">
            <v>S</v>
          </cell>
          <cell r="J352">
            <v>153447</v>
          </cell>
          <cell r="K352">
            <v>44826</v>
          </cell>
          <cell r="L352" t="str">
            <v>29220909342946000100550020001534471876110282</v>
          </cell>
          <cell r="M352" t="str">
            <v>29 -  Bahia</v>
          </cell>
          <cell r="N352">
            <v>3980</v>
          </cell>
        </row>
        <row r="353">
          <cell r="C353" t="str">
            <v>HOSPITAL MESTRE VITALINO</v>
          </cell>
          <cell r="E353" t="str">
            <v>3.12 - Material Hospitalar</v>
          </cell>
          <cell r="F353">
            <v>1437707000122</v>
          </cell>
          <cell r="G353" t="str">
            <v>SCITECH MEDICAL</v>
          </cell>
          <cell r="H353" t="str">
            <v>B</v>
          </cell>
          <cell r="I353" t="str">
            <v>S</v>
          </cell>
          <cell r="J353">
            <v>300038</v>
          </cell>
          <cell r="K353">
            <v>44826</v>
          </cell>
          <cell r="L353" t="str">
            <v>52220901437707000122550550003000381265189046</v>
          </cell>
          <cell r="M353" t="str">
            <v>52 -  Goiás</v>
          </cell>
          <cell r="N353">
            <v>2100</v>
          </cell>
        </row>
        <row r="354">
          <cell r="C354" t="str">
            <v>HOSPITAL MESTRE VITALINO</v>
          </cell>
          <cell r="E354" t="str">
            <v>3.12 - Material Hospitalar</v>
          </cell>
          <cell r="F354">
            <v>1437707000122</v>
          </cell>
          <cell r="G354" t="str">
            <v>SCITECH MEDICAL</v>
          </cell>
          <cell r="H354" t="str">
            <v>B</v>
          </cell>
          <cell r="I354" t="str">
            <v>S</v>
          </cell>
          <cell r="J354">
            <v>300036</v>
          </cell>
          <cell r="K354">
            <v>44826</v>
          </cell>
          <cell r="L354" t="str">
            <v>52220901437707000122550550003000361511384526</v>
          </cell>
          <cell r="M354" t="str">
            <v>52 -  Goiás</v>
          </cell>
          <cell r="N354">
            <v>1050</v>
          </cell>
        </row>
        <row r="355">
          <cell r="C355" t="str">
            <v>HOSPITAL MESTRE VITALINO</v>
          </cell>
          <cell r="E355" t="str">
            <v>3.12 - Material Hospitalar</v>
          </cell>
          <cell r="F355">
            <v>1513946000114</v>
          </cell>
          <cell r="G355" t="str">
            <v>BOSTON SCIENTIFIC DO BRASIL LTDA</v>
          </cell>
          <cell r="H355" t="str">
            <v>B</v>
          </cell>
          <cell r="I355" t="str">
            <v>S</v>
          </cell>
          <cell r="J355">
            <v>2661546</v>
          </cell>
          <cell r="K355">
            <v>44826</v>
          </cell>
          <cell r="L355" t="str">
            <v>35220901513946000114550030026615461026818664</v>
          </cell>
          <cell r="M355" t="str">
            <v>35 -  São Paulo</v>
          </cell>
          <cell r="N355">
            <v>268.82</v>
          </cell>
        </row>
        <row r="356">
          <cell r="C356" t="str">
            <v>HOSPITAL MESTRE VITALINO</v>
          </cell>
          <cell r="E356" t="str">
            <v>3.12 - Material Hospitalar</v>
          </cell>
          <cell r="F356">
            <v>1513946000114</v>
          </cell>
          <cell r="G356" t="str">
            <v>BOSTON SCIENTIFIC DO BRASIL LTDA</v>
          </cell>
          <cell r="H356" t="str">
            <v>B</v>
          </cell>
          <cell r="I356" t="str">
            <v>S</v>
          </cell>
          <cell r="J356">
            <v>2661545</v>
          </cell>
          <cell r="K356">
            <v>44826</v>
          </cell>
          <cell r="L356" t="str">
            <v>35220901513946000114550030026615451026818659</v>
          </cell>
          <cell r="M356" t="str">
            <v>35 -  São Paulo</v>
          </cell>
          <cell r="N356">
            <v>268.82</v>
          </cell>
        </row>
        <row r="357">
          <cell r="C357" t="str">
            <v>HOSPITAL MESTRE VITALINO</v>
          </cell>
          <cell r="E357" t="str">
            <v>3.12 - Material Hospitalar</v>
          </cell>
          <cell r="F357">
            <v>1513946000114</v>
          </cell>
          <cell r="G357" t="str">
            <v>BOSTON SCIENTIFIC DO BRASIL LTDA</v>
          </cell>
          <cell r="H357" t="str">
            <v>B</v>
          </cell>
          <cell r="I357" t="str">
            <v>S</v>
          </cell>
          <cell r="J357">
            <v>2661452</v>
          </cell>
          <cell r="K357">
            <v>44826</v>
          </cell>
          <cell r="L357" t="str">
            <v>35220901513946000114550030026614521026817708</v>
          </cell>
          <cell r="M357" t="str">
            <v>35 -  São Paulo</v>
          </cell>
          <cell r="N357">
            <v>1637.64</v>
          </cell>
        </row>
        <row r="358">
          <cell r="C358" t="str">
            <v>HOSPITAL MESTRE VITALINO</v>
          </cell>
          <cell r="E358" t="str">
            <v>3.12 - Material Hospitalar</v>
          </cell>
          <cell r="F358">
            <v>9341616000109</v>
          </cell>
          <cell r="G358" t="str">
            <v>J DE SOUZA SOARES LTDA</v>
          </cell>
          <cell r="H358" t="str">
            <v>B</v>
          </cell>
          <cell r="I358" t="str">
            <v>S</v>
          </cell>
          <cell r="J358" t="str">
            <v>000.000.326</v>
          </cell>
          <cell r="K358">
            <v>44827</v>
          </cell>
          <cell r="L358" t="str">
            <v>26220909341616000109550000000003261100003261</v>
          </cell>
          <cell r="M358" t="str">
            <v>26 -  Pernambuco</v>
          </cell>
          <cell r="N358">
            <v>3900</v>
          </cell>
        </row>
        <row r="359">
          <cell r="C359" t="str">
            <v>HOSPITAL MESTRE VITALINO</v>
          </cell>
          <cell r="E359" t="str">
            <v>3.12 - Material Hospitalar</v>
          </cell>
          <cell r="F359">
            <v>8014554000150</v>
          </cell>
          <cell r="G359" t="str">
            <v>MJB COMERCIO DE MAT MEDICO HOSP LTDA</v>
          </cell>
          <cell r="H359" t="str">
            <v>B</v>
          </cell>
          <cell r="I359" t="str">
            <v>S</v>
          </cell>
          <cell r="J359">
            <v>12874</v>
          </cell>
          <cell r="K359">
            <v>44826</v>
          </cell>
          <cell r="L359" t="str">
            <v>26220908014554000150550010000128741280197254</v>
          </cell>
          <cell r="M359" t="str">
            <v>26 -  Pernambuco</v>
          </cell>
          <cell r="N359">
            <v>3780</v>
          </cell>
        </row>
        <row r="360">
          <cell r="C360" t="str">
            <v>HOSPITAL MESTRE VITALINO</v>
          </cell>
          <cell r="E360" t="str">
            <v>3.12 - Material Hospitalar</v>
          </cell>
          <cell r="F360">
            <v>8014554000150</v>
          </cell>
          <cell r="G360" t="str">
            <v>MJB COMERCIO DE MAT MEDICO HOSP LTDA</v>
          </cell>
          <cell r="H360" t="str">
            <v>B</v>
          </cell>
          <cell r="I360" t="str">
            <v>S</v>
          </cell>
          <cell r="J360">
            <v>12878</v>
          </cell>
          <cell r="K360">
            <v>44826</v>
          </cell>
          <cell r="L360" t="str">
            <v>26220908014554000150550010000128781280197253</v>
          </cell>
          <cell r="M360" t="str">
            <v>26 -  Pernambuco</v>
          </cell>
          <cell r="N360">
            <v>3780</v>
          </cell>
        </row>
        <row r="361">
          <cell r="C361" t="str">
            <v>HOSPITAL MESTRE VITALINO</v>
          </cell>
          <cell r="E361" t="str">
            <v>3.12 - Material Hospitalar</v>
          </cell>
          <cell r="F361">
            <v>8014554000150</v>
          </cell>
          <cell r="G361" t="str">
            <v>MJB COMERCIO DE MAT MEDICO HOSP LTDA</v>
          </cell>
          <cell r="H361" t="str">
            <v>B</v>
          </cell>
          <cell r="I361" t="str">
            <v>S</v>
          </cell>
          <cell r="J361">
            <v>12877</v>
          </cell>
          <cell r="K361">
            <v>44826</v>
          </cell>
          <cell r="L361" t="str">
            <v>26220908014554000150550010000128771280197256</v>
          </cell>
          <cell r="M361" t="str">
            <v>26 -  Pernambuco</v>
          </cell>
          <cell r="N361">
            <v>2230</v>
          </cell>
        </row>
        <row r="362">
          <cell r="C362" t="str">
            <v>HOSPITAL MESTRE VITALINO</v>
          </cell>
          <cell r="E362" t="str">
            <v>3.12 - Material Hospitalar</v>
          </cell>
          <cell r="F362">
            <v>8014554000150</v>
          </cell>
          <cell r="G362" t="str">
            <v>MJB COMERCIO DE MAT MEDICO HOSP LTDA</v>
          </cell>
          <cell r="H362" t="str">
            <v>B</v>
          </cell>
          <cell r="I362" t="str">
            <v>S</v>
          </cell>
          <cell r="J362">
            <v>12876</v>
          </cell>
          <cell r="K362">
            <v>44826</v>
          </cell>
          <cell r="L362" t="str">
            <v>26220908014554000150550010000128761280197259</v>
          </cell>
          <cell r="M362" t="str">
            <v>26 -  Pernambuco</v>
          </cell>
          <cell r="N362">
            <v>4630</v>
          </cell>
        </row>
        <row r="363">
          <cell r="C363" t="str">
            <v>HOSPITAL MESTRE VITALINO</v>
          </cell>
          <cell r="E363" t="str">
            <v>3.12 - Material Hospitalar</v>
          </cell>
          <cell r="F363">
            <v>8014554000150</v>
          </cell>
          <cell r="G363" t="str">
            <v>MJB COMERCIO DE MAT MEDICO HOSP LTDA</v>
          </cell>
          <cell r="H363" t="str">
            <v>B</v>
          </cell>
          <cell r="I363" t="str">
            <v>S</v>
          </cell>
          <cell r="J363">
            <v>12875</v>
          </cell>
          <cell r="K363">
            <v>44826</v>
          </cell>
          <cell r="L363" t="str">
            <v>26220908014554000150550010000128751280197251</v>
          </cell>
          <cell r="M363" t="str">
            <v>26 -  Pernambuco</v>
          </cell>
          <cell r="N363">
            <v>2580</v>
          </cell>
        </row>
        <row r="364">
          <cell r="C364" t="str">
            <v>HOSPITAL MESTRE VITALINO</v>
          </cell>
          <cell r="E364" t="str">
            <v>3.12 - Material Hospitalar</v>
          </cell>
          <cell r="F364">
            <v>50595271000105</v>
          </cell>
          <cell r="G364" t="str">
            <v>BIOTRONIK COMERCIAL MEDICA LTDA</v>
          </cell>
          <cell r="H364" t="str">
            <v>B</v>
          </cell>
          <cell r="I364" t="str">
            <v>S</v>
          </cell>
          <cell r="J364">
            <v>1034791</v>
          </cell>
          <cell r="K364">
            <v>44825</v>
          </cell>
          <cell r="L364" t="str">
            <v>35220950595271000105550030010347911095469952</v>
          </cell>
          <cell r="M364" t="str">
            <v>35 -  São Paulo</v>
          </cell>
          <cell r="N364">
            <v>4992.49</v>
          </cell>
        </row>
        <row r="365">
          <cell r="C365" t="str">
            <v>HOSPITAL MESTRE VITALINO</v>
          </cell>
          <cell r="E365" t="str">
            <v>3.12 - Material Hospitalar</v>
          </cell>
          <cell r="F365">
            <v>50595271000105</v>
          </cell>
          <cell r="G365" t="str">
            <v>BIOTRONIK COMERCIAL MEDICA LTDA</v>
          </cell>
          <cell r="H365" t="str">
            <v>B</v>
          </cell>
          <cell r="I365" t="str">
            <v>S</v>
          </cell>
          <cell r="J365">
            <v>1034793</v>
          </cell>
          <cell r="K365">
            <v>44825</v>
          </cell>
          <cell r="L365" t="str">
            <v>35220950595271000105550030010347931430342780</v>
          </cell>
          <cell r="M365" t="str">
            <v>35 -  São Paulo</v>
          </cell>
          <cell r="N365">
            <v>6903.9</v>
          </cell>
        </row>
        <row r="366">
          <cell r="C366" t="str">
            <v>HOSPITAL MESTRE VITALINO</v>
          </cell>
          <cell r="E366" t="str">
            <v>3.12 - Material Hospitalar</v>
          </cell>
          <cell r="F366">
            <v>50595271000105</v>
          </cell>
          <cell r="G366" t="str">
            <v>BIOTRONIK COMERCIAL MEDICA LTDA</v>
          </cell>
          <cell r="H366" t="str">
            <v>B</v>
          </cell>
          <cell r="I366" t="str">
            <v>S</v>
          </cell>
          <cell r="J366">
            <v>1034734</v>
          </cell>
          <cell r="K366">
            <v>44824</v>
          </cell>
          <cell r="L366" t="str">
            <v>35220950595271000105550030010347341442079140</v>
          </cell>
          <cell r="M366" t="str">
            <v>35 -  São Paulo</v>
          </cell>
          <cell r="N366">
            <v>4992.49</v>
          </cell>
        </row>
        <row r="367">
          <cell r="C367" t="str">
            <v>HOSPITAL MESTRE VITALINO</v>
          </cell>
          <cell r="E367" t="str">
            <v>3.12 - Material Hospitalar</v>
          </cell>
          <cell r="F367">
            <v>50595271000105</v>
          </cell>
          <cell r="G367" t="str">
            <v>BIOTRONIK COMERCIAL MEDICA LTDA</v>
          </cell>
          <cell r="H367" t="str">
            <v>B</v>
          </cell>
          <cell r="I367" t="str">
            <v>S</v>
          </cell>
          <cell r="J367">
            <v>1034790</v>
          </cell>
          <cell r="K367">
            <v>44825</v>
          </cell>
          <cell r="L367" t="str">
            <v>35220950595271000105550030010347901964615930</v>
          </cell>
          <cell r="M367" t="str">
            <v>35 -  São Paulo</v>
          </cell>
          <cell r="N367">
            <v>6903.9</v>
          </cell>
        </row>
        <row r="368">
          <cell r="C368" t="str">
            <v>HOSPITAL MESTRE VITALINO</v>
          </cell>
          <cell r="E368" t="str">
            <v>3.12 - Material Hospitalar</v>
          </cell>
          <cell r="F368">
            <v>50595271000105</v>
          </cell>
          <cell r="G368" t="str">
            <v>BIOTRONIK COMERCIAL MEDICA LTDA</v>
          </cell>
          <cell r="H368" t="str">
            <v>B</v>
          </cell>
          <cell r="I368" t="str">
            <v>S</v>
          </cell>
          <cell r="J368">
            <v>1034739</v>
          </cell>
          <cell r="K368">
            <v>44824</v>
          </cell>
          <cell r="L368" t="str">
            <v>35220950595271000105550030010347391568544387</v>
          </cell>
          <cell r="M368" t="str">
            <v>35 -  São Paulo</v>
          </cell>
          <cell r="N368">
            <v>4992.49</v>
          </cell>
        </row>
        <row r="369">
          <cell r="C369" t="str">
            <v>HOSPITAL MESTRE VITALINO</v>
          </cell>
          <cell r="E369" t="str">
            <v>3.12 - Material Hospitalar</v>
          </cell>
          <cell r="F369">
            <v>50595271000105</v>
          </cell>
          <cell r="G369" t="str">
            <v>BIOTRONIK COMERCIAL MEDICA LTDA</v>
          </cell>
          <cell r="H369" t="str">
            <v>B</v>
          </cell>
          <cell r="I369" t="str">
            <v>S</v>
          </cell>
          <cell r="J369">
            <v>1034797</v>
          </cell>
          <cell r="K369">
            <v>44825</v>
          </cell>
          <cell r="L369" t="str">
            <v>35220950595271000105550030010347971959323510</v>
          </cell>
          <cell r="M369" t="str">
            <v>35 -  São Paulo</v>
          </cell>
          <cell r="N369">
            <v>6903.9</v>
          </cell>
        </row>
        <row r="370">
          <cell r="C370" t="str">
            <v>HOSPITAL MESTRE VITALINO</v>
          </cell>
          <cell r="E370" t="str">
            <v>3.12 - Material Hospitalar</v>
          </cell>
          <cell r="F370">
            <v>24436602000154</v>
          </cell>
          <cell r="G370" t="str">
            <v>ART CIRURGICA LTDA</v>
          </cell>
          <cell r="H370" t="str">
            <v>B</v>
          </cell>
          <cell r="I370" t="str">
            <v>S</v>
          </cell>
          <cell r="J370">
            <v>105513</v>
          </cell>
          <cell r="K370">
            <v>44824</v>
          </cell>
          <cell r="L370" t="str">
            <v>26220924436602000154550010001055131107535006</v>
          </cell>
          <cell r="M370" t="str">
            <v>26 -  Pernambuco</v>
          </cell>
          <cell r="N370">
            <v>1206</v>
          </cell>
        </row>
        <row r="371">
          <cell r="C371" t="str">
            <v>HOSPITAL MESTRE VITALINO</v>
          </cell>
          <cell r="E371" t="str">
            <v>3.12 - Material Hospitalar</v>
          </cell>
          <cell r="F371">
            <v>7199135000177</v>
          </cell>
          <cell r="G371" t="str">
            <v>HOSPSETE  LTDA</v>
          </cell>
          <cell r="H371" t="str">
            <v>B</v>
          </cell>
          <cell r="I371" t="str">
            <v>S</v>
          </cell>
          <cell r="J371">
            <v>15925</v>
          </cell>
          <cell r="K371">
            <v>44827</v>
          </cell>
          <cell r="L371" t="str">
            <v>26220907199135000177550010000159251000179476</v>
          </cell>
          <cell r="M371" t="str">
            <v>26 -  Pernambuco</v>
          </cell>
          <cell r="N371">
            <v>4500</v>
          </cell>
        </row>
        <row r="372">
          <cell r="C372" t="str">
            <v>HOSPITAL MESTRE VITALINO</v>
          </cell>
          <cell r="E372" t="str">
            <v>3.12 - Material Hospitalar</v>
          </cell>
          <cell r="F372">
            <v>4237235000152</v>
          </cell>
          <cell r="G372" t="str">
            <v>ENDOCENTER COMERCIAL LTDA</v>
          </cell>
          <cell r="H372" t="str">
            <v>B</v>
          </cell>
          <cell r="I372" t="str">
            <v>S</v>
          </cell>
          <cell r="J372">
            <v>102239</v>
          </cell>
          <cell r="K372">
            <v>44826</v>
          </cell>
          <cell r="L372" t="str">
            <v>26220904237235000152550010001022397104261002</v>
          </cell>
          <cell r="M372" t="str">
            <v>26 -  Pernambuco</v>
          </cell>
          <cell r="N372">
            <v>17800</v>
          </cell>
        </row>
        <row r="373">
          <cell r="C373" t="str">
            <v>HOSPITAL MESTRE VITALINO</v>
          </cell>
          <cell r="E373" t="str">
            <v>3.12 - Material Hospitalar</v>
          </cell>
          <cell r="F373">
            <v>7160019000144</v>
          </cell>
          <cell r="G373" t="str">
            <v>VITALE COMERCIO LTDA</v>
          </cell>
          <cell r="H373" t="str">
            <v>B</v>
          </cell>
          <cell r="I373" t="str">
            <v>S</v>
          </cell>
          <cell r="J373">
            <v>95249</v>
          </cell>
          <cell r="K373">
            <v>44827</v>
          </cell>
          <cell r="L373" t="str">
            <v>26220907160019000144550010000952491654799575</v>
          </cell>
          <cell r="M373" t="str">
            <v>26 -  Pernambuco</v>
          </cell>
          <cell r="N373">
            <v>8400</v>
          </cell>
        </row>
        <row r="374">
          <cell r="C374" t="str">
            <v>HOSPITAL MESTRE VITALINO</v>
          </cell>
          <cell r="E374" t="str">
            <v>3.12 - Material Hospitalar</v>
          </cell>
          <cell r="F374">
            <v>7160019000144</v>
          </cell>
          <cell r="G374" t="str">
            <v>VITALE COMERCIO LTDA</v>
          </cell>
          <cell r="H374" t="str">
            <v>B</v>
          </cell>
          <cell r="I374" t="str">
            <v>S</v>
          </cell>
          <cell r="J374">
            <v>95252</v>
          </cell>
          <cell r="K374">
            <v>44827</v>
          </cell>
          <cell r="L374" t="str">
            <v>26220907160019000144550010000952521525778461</v>
          </cell>
          <cell r="M374" t="str">
            <v>26 -  Pernambuco</v>
          </cell>
          <cell r="N374">
            <v>3500</v>
          </cell>
        </row>
        <row r="375">
          <cell r="C375" t="str">
            <v>HOSPITAL MESTRE VITALINO</v>
          </cell>
          <cell r="E375" t="str">
            <v>3.12 - Material Hospitalar</v>
          </cell>
          <cell r="F375">
            <v>1440590001027</v>
          </cell>
          <cell r="G375" t="str">
            <v>FRESENIUS MEDICAL CARE</v>
          </cell>
          <cell r="H375" t="str">
            <v>B</v>
          </cell>
          <cell r="I375" t="str">
            <v>S</v>
          </cell>
          <cell r="J375">
            <v>51720</v>
          </cell>
          <cell r="K375">
            <v>44820</v>
          </cell>
          <cell r="L375" t="str">
            <v>23220901440590001027550000000517201348271514</v>
          </cell>
          <cell r="M375" t="str">
            <v>23 -  Ceará</v>
          </cell>
          <cell r="N375">
            <v>1555.2</v>
          </cell>
        </row>
        <row r="376">
          <cell r="C376" t="str">
            <v>HOSPITAL MESTRE VITALINO</v>
          </cell>
          <cell r="E376" t="str">
            <v>3.12 - Material Hospitalar</v>
          </cell>
          <cell r="F376">
            <v>37438274000177</v>
          </cell>
          <cell r="G376" t="str">
            <v>SELLMED PROD. MEDICOS E HOSPITALA. LTDA</v>
          </cell>
          <cell r="H376" t="str">
            <v>B</v>
          </cell>
          <cell r="I376" t="str">
            <v>S</v>
          </cell>
          <cell r="J376">
            <v>2252</v>
          </cell>
          <cell r="K376">
            <v>44827</v>
          </cell>
          <cell r="L376" t="str">
            <v>26220937438274000177550010000022521156317770</v>
          </cell>
          <cell r="M376" t="str">
            <v>26 -  Pernambuco</v>
          </cell>
          <cell r="N376">
            <v>23373.55</v>
          </cell>
        </row>
        <row r="377">
          <cell r="C377" t="str">
            <v>HOSPITAL MESTRE VITALINO</v>
          </cell>
          <cell r="E377" t="str">
            <v>3.12 - Material Hospitalar</v>
          </cell>
          <cell r="F377">
            <v>37438274000177</v>
          </cell>
          <cell r="G377" t="str">
            <v>SELLMED PROD. MEDICOS E HOSPITALA. LTDA</v>
          </cell>
          <cell r="H377" t="str">
            <v>B</v>
          </cell>
          <cell r="I377" t="str">
            <v>S</v>
          </cell>
          <cell r="J377">
            <v>2252</v>
          </cell>
          <cell r="K377">
            <v>44827</v>
          </cell>
          <cell r="L377" t="str">
            <v>26220937438274000177550010000022521156317770</v>
          </cell>
          <cell r="M377" t="str">
            <v>26 -  Pernambuco</v>
          </cell>
          <cell r="N377">
            <v>1988</v>
          </cell>
        </row>
        <row r="378">
          <cell r="C378" t="str">
            <v>HOSPITAL MESTRE VITALINO</v>
          </cell>
          <cell r="E378" t="str">
            <v>3.12 - Material Hospitalar</v>
          </cell>
          <cell r="F378">
            <v>7519404000135</v>
          </cell>
          <cell r="G378" t="str">
            <v>ADVAL FARMACIA DE MANIPULACAO LTDA  ME</v>
          </cell>
          <cell r="H378" t="str">
            <v>B</v>
          </cell>
          <cell r="I378" t="str">
            <v>S</v>
          </cell>
          <cell r="J378" t="str">
            <v>000.001.180</v>
          </cell>
          <cell r="K378">
            <v>44830</v>
          </cell>
          <cell r="L378" t="str">
            <v>26220907519404000135550010000011801140319140</v>
          </cell>
          <cell r="M378" t="str">
            <v>26 -  Pernambuco</v>
          </cell>
          <cell r="N378">
            <v>330</v>
          </cell>
        </row>
        <row r="379">
          <cell r="C379" t="str">
            <v>HOSPITAL MESTRE VITALINO</v>
          </cell>
          <cell r="E379" t="str">
            <v>3.12 - Material Hospitalar</v>
          </cell>
          <cell r="F379">
            <v>7499258000123</v>
          </cell>
          <cell r="G379" t="str">
            <v>M P  COMERCIO DE MAT. HOSPITALARES LTDA</v>
          </cell>
          <cell r="H379" t="str">
            <v>B</v>
          </cell>
          <cell r="I379" t="str">
            <v>S</v>
          </cell>
          <cell r="J379">
            <v>105569</v>
          </cell>
          <cell r="K379">
            <v>44817</v>
          </cell>
          <cell r="L379" t="str">
            <v>35220907499258000123550010001055691521015579</v>
          </cell>
          <cell r="M379" t="str">
            <v>35 -  São Paulo</v>
          </cell>
          <cell r="N379">
            <v>298</v>
          </cell>
        </row>
        <row r="380">
          <cell r="C380" t="str">
            <v>HOSPITAL MESTRE VITALINO</v>
          </cell>
          <cell r="E380" t="str">
            <v>3.12 - Material Hospitalar</v>
          </cell>
          <cell r="F380">
            <v>10782968000251</v>
          </cell>
          <cell r="G380" t="str">
            <v>NUTRI HOSPITALAR LTDA</v>
          </cell>
          <cell r="H380" t="str">
            <v>B</v>
          </cell>
          <cell r="I380" t="str">
            <v>S</v>
          </cell>
          <cell r="J380">
            <v>597</v>
          </cell>
          <cell r="K380">
            <v>44830</v>
          </cell>
          <cell r="L380" t="str">
            <v>26220910782968000251550010000005977261900008</v>
          </cell>
          <cell r="M380" t="str">
            <v>26 -  Pernambuco</v>
          </cell>
          <cell r="N380">
            <v>716.8</v>
          </cell>
        </row>
        <row r="381">
          <cell r="C381" t="str">
            <v>HOSPITAL MESTRE VITALINO</v>
          </cell>
          <cell r="E381" t="str">
            <v>3.12 - Material Hospitalar</v>
          </cell>
          <cell r="F381">
            <v>7160019000144</v>
          </cell>
          <cell r="G381" t="str">
            <v>VITALE COMERCIO LTDA</v>
          </cell>
          <cell r="H381" t="str">
            <v>B</v>
          </cell>
          <cell r="I381" t="str">
            <v>S</v>
          </cell>
          <cell r="J381">
            <v>95309</v>
          </cell>
          <cell r="K381">
            <v>44830</v>
          </cell>
          <cell r="L381" t="str">
            <v>26220907160019000144550010000953091501375841</v>
          </cell>
          <cell r="M381" t="str">
            <v>26 -  Pernambuco</v>
          </cell>
          <cell r="N381">
            <v>1125</v>
          </cell>
        </row>
        <row r="382">
          <cell r="C382" t="str">
            <v>HOSPITAL MESTRE VITALINO</v>
          </cell>
          <cell r="E382" t="str">
            <v>3.12 - Material Hospitalar</v>
          </cell>
          <cell r="F382">
            <v>37844479000152</v>
          </cell>
          <cell r="G382" t="str">
            <v>BIOLINE FIOS CIRURGICOS LTDA</v>
          </cell>
          <cell r="H382" t="str">
            <v>B</v>
          </cell>
          <cell r="I382" t="str">
            <v>S</v>
          </cell>
          <cell r="J382">
            <v>143641</v>
          </cell>
          <cell r="K382">
            <v>44794</v>
          </cell>
          <cell r="L382" t="str">
            <v>52220937844479000152550020001436411765398870</v>
          </cell>
          <cell r="M382" t="str">
            <v>52 -  Goiás</v>
          </cell>
          <cell r="N382">
            <v>680.64</v>
          </cell>
        </row>
        <row r="383">
          <cell r="C383" t="str">
            <v>HOSPITAL MESTRE VITALINO</v>
          </cell>
          <cell r="E383" t="str">
            <v>3.12 - Material Hospitalar</v>
          </cell>
          <cell r="F383">
            <v>8282077000103</v>
          </cell>
          <cell r="G383" t="str">
            <v>BYOSYSTEMS NE COM PROD L AB E HOSP LTDA</v>
          </cell>
          <cell r="H383" t="str">
            <v>B</v>
          </cell>
          <cell r="I383" t="str">
            <v>S</v>
          </cell>
          <cell r="J383">
            <v>175088</v>
          </cell>
          <cell r="K383">
            <v>44830</v>
          </cell>
          <cell r="L383" t="str">
            <v>25220908282077000103550020001750881269222734</v>
          </cell>
          <cell r="M383" t="str">
            <v>25 -  Paraíba</v>
          </cell>
          <cell r="N383">
            <v>16500</v>
          </cell>
        </row>
        <row r="384">
          <cell r="C384" t="str">
            <v>HOSPITAL MESTRE VITALINO</v>
          </cell>
          <cell r="E384" t="str">
            <v>3.12 - Material Hospitalar</v>
          </cell>
          <cell r="F384">
            <v>24505009000112</v>
          </cell>
          <cell r="G384" t="str">
            <v>BRAZTECH MANUTENCAO E REPARACAO</v>
          </cell>
          <cell r="H384" t="str">
            <v>B</v>
          </cell>
          <cell r="I384" t="str">
            <v>S</v>
          </cell>
          <cell r="J384" t="str">
            <v>000.003.057</v>
          </cell>
          <cell r="K384">
            <v>44826</v>
          </cell>
          <cell r="L384" t="str">
            <v>26220924505009000112550010000030571191902249</v>
          </cell>
          <cell r="M384" t="str">
            <v>26 -  Pernambuco</v>
          </cell>
          <cell r="N384">
            <v>2100</v>
          </cell>
        </row>
        <row r="385">
          <cell r="C385" t="str">
            <v>HOSPITAL MESTRE VITALINO</v>
          </cell>
          <cell r="E385" t="str">
            <v>3.12 - Material Hospitalar</v>
          </cell>
          <cell r="F385">
            <v>24505009000112</v>
          </cell>
          <cell r="G385" t="str">
            <v>BRAZTECH MANUTENCAO E REPARACAO</v>
          </cell>
          <cell r="H385" t="str">
            <v>B</v>
          </cell>
          <cell r="I385" t="str">
            <v>S</v>
          </cell>
          <cell r="J385" t="str">
            <v>000.003.026</v>
          </cell>
          <cell r="K385">
            <v>44824</v>
          </cell>
          <cell r="L385" t="str">
            <v>26220924505009000112550010000030261191836703</v>
          </cell>
          <cell r="M385" t="str">
            <v>26 -  Pernambuco</v>
          </cell>
          <cell r="N385">
            <v>595</v>
          </cell>
        </row>
        <row r="386">
          <cell r="C386" t="str">
            <v>HOSPITAL MESTRE VITALINO</v>
          </cell>
          <cell r="E386" t="str">
            <v>3.12 - Material Hospitalar</v>
          </cell>
          <cell r="F386">
            <v>46208885000110</v>
          </cell>
          <cell r="G386" t="str">
            <v>MD DISTRIBUIDORA DE MEDICAMENTOS LTDA</v>
          </cell>
          <cell r="H386" t="str">
            <v>B</v>
          </cell>
          <cell r="I386" t="str">
            <v>S</v>
          </cell>
          <cell r="J386" t="str">
            <v>000.000.011</v>
          </cell>
          <cell r="K386">
            <v>44831</v>
          </cell>
          <cell r="L386" t="str">
            <v>26220946208885000110550010000000111073458374</v>
          </cell>
          <cell r="M386" t="str">
            <v>26 -  Pernambuco</v>
          </cell>
          <cell r="N386">
            <v>829.44</v>
          </cell>
        </row>
        <row r="387">
          <cell r="C387" t="str">
            <v>HOSPITAL MESTRE VITALINO</v>
          </cell>
          <cell r="E387" t="str">
            <v>3.12 - Material Hospitalar</v>
          </cell>
          <cell r="F387">
            <v>8778201000126</v>
          </cell>
          <cell r="G387" t="str">
            <v>DROGAFONTE LTDA</v>
          </cell>
          <cell r="H387" t="str">
            <v>B</v>
          </cell>
          <cell r="I387" t="str">
            <v>S</v>
          </cell>
          <cell r="J387" t="str">
            <v>000.388.955</v>
          </cell>
          <cell r="K387">
            <v>44830</v>
          </cell>
          <cell r="L387" t="str">
            <v>26220908778201000126550010003889551852854180</v>
          </cell>
          <cell r="M387" t="str">
            <v>26 -  Pernambuco</v>
          </cell>
          <cell r="N387">
            <v>57588.66</v>
          </cell>
        </row>
        <row r="388">
          <cell r="C388" t="str">
            <v>HOSPITAL MESTRE VITALINO</v>
          </cell>
          <cell r="E388" t="str">
            <v>3.12 - Material Hospitalar</v>
          </cell>
          <cell r="F388">
            <v>10779833000156</v>
          </cell>
          <cell r="G388" t="str">
            <v>MEDICAL MERCANTIL DE APARELHAGEM MEDICA</v>
          </cell>
          <cell r="H388" t="str">
            <v>B</v>
          </cell>
          <cell r="I388" t="str">
            <v>S</v>
          </cell>
          <cell r="J388">
            <v>560818</v>
          </cell>
          <cell r="K388">
            <v>44826</v>
          </cell>
          <cell r="L388" t="str">
            <v>26220910779833000156550010005608187562840006</v>
          </cell>
          <cell r="M388" t="str">
            <v>26 -  Pernambuco</v>
          </cell>
          <cell r="N388">
            <v>25800</v>
          </cell>
        </row>
        <row r="389">
          <cell r="C389" t="str">
            <v>HOSPITAL MESTRE VITALINO</v>
          </cell>
          <cell r="E389" t="str">
            <v>3.12 - Material Hospitalar</v>
          </cell>
          <cell r="F389">
            <v>4237235000152</v>
          </cell>
          <cell r="G389" t="str">
            <v>ENDOCENTER COMERCIAL LTDA</v>
          </cell>
          <cell r="H389" t="str">
            <v>B</v>
          </cell>
          <cell r="I389" t="str">
            <v>S</v>
          </cell>
          <cell r="J389" t="str">
            <v>102311</v>
          </cell>
          <cell r="K389">
            <v>44830</v>
          </cell>
          <cell r="L389" t="str">
            <v>26220904237235000152550010001023117104333008</v>
          </cell>
          <cell r="M389" t="str">
            <v>26 -  Pernambuco</v>
          </cell>
          <cell r="N389">
            <v>1400</v>
          </cell>
        </row>
        <row r="390">
          <cell r="C390" t="str">
            <v>HOSPITAL MESTRE VITALINO</v>
          </cell>
          <cell r="E390" t="str">
            <v>3.12 - Material Hospitalar</v>
          </cell>
          <cell r="F390">
            <v>7160019000144</v>
          </cell>
          <cell r="G390" t="str">
            <v>VITALE COMERCIO LTDA</v>
          </cell>
          <cell r="H390" t="str">
            <v>B</v>
          </cell>
          <cell r="I390" t="str">
            <v>S</v>
          </cell>
          <cell r="J390">
            <v>95321</v>
          </cell>
          <cell r="K390">
            <v>44830</v>
          </cell>
          <cell r="L390" t="str">
            <v>26220907160019000144550010000952211859490392</v>
          </cell>
          <cell r="M390" t="str">
            <v>26 -  Pernambuco</v>
          </cell>
          <cell r="N390">
            <v>2810</v>
          </cell>
        </row>
        <row r="391">
          <cell r="C391" t="str">
            <v>HOSPITAL MESTRE VITALINO</v>
          </cell>
          <cell r="E391" t="str">
            <v>3.12 - Material Hospitalar</v>
          </cell>
          <cell r="F391">
            <v>7160019000144</v>
          </cell>
          <cell r="G391" t="str">
            <v>VITALE COMERCIO LTDA</v>
          </cell>
          <cell r="H391" t="str">
            <v>B</v>
          </cell>
          <cell r="I391" t="str">
            <v>S</v>
          </cell>
          <cell r="J391">
            <v>95334</v>
          </cell>
          <cell r="K391">
            <v>44830</v>
          </cell>
          <cell r="L391" t="str">
            <v>26220907160019000144550010000953341080240794</v>
          </cell>
          <cell r="M391" t="str">
            <v>26 -  Pernambuco</v>
          </cell>
          <cell r="N391">
            <v>1250</v>
          </cell>
        </row>
        <row r="392">
          <cell r="C392" t="str">
            <v>HOSPITAL MESTRE VITALINO</v>
          </cell>
          <cell r="E392" t="str">
            <v>3.12 - Material Hospitalar</v>
          </cell>
          <cell r="F392">
            <v>7160019000144</v>
          </cell>
          <cell r="G392" t="str">
            <v>VITALE COMERCIO LTDA</v>
          </cell>
          <cell r="H392" t="str">
            <v>B</v>
          </cell>
          <cell r="I392" t="str">
            <v>S</v>
          </cell>
          <cell r="J392">
            <v>95327</v>
          </cell>
          <cell r="K392">
            <v>44830</v>
          </cell>
          <cell r="L392" t="str">
            <v>26220907160019000144550010000953211723612643</v>
          </cell>
          <cell r="M392" t="str">
            <v>26 -  Pernambuco</v>
          </cell>
          <cell r="N392">
            <v>2500</v>
          </cell>
        </row>
        <row r="393">
          <cell r="C393" t="str">
            <v>HOSPITAL MESTRE VITALINO</v>
          </cell>
          <cell r="E393" t="str">
            <v>3.12 - Material Hospitalar</v>
          </cell>
          <cell r="F393">
            <v>7160019000144</v>
          </cell>
          <cell r="G393" t="str">
            <v>VITALE COMERCIO LTDA</v>
          </cell>
          <cell r="H393" t="str">
            <v>B</v>
          </cell>
          <cell r="I393" t="str">
            <v>S</v>
          </cell>
          <cell r="J393">
            <v>95330</v>
          </cell>
          <cell r="K393">
            <v>44830</v>
          </cell>
          <cell r="L393" t="str">
            <v>26220907160019000144550010000953301276795307</v>
          </cell>
          <cell r="M393" t="str">
            <v>26 -  Pernambuco</v>
          </cell>
          <cell r="N393">
            <v>1250</v>
          </cell>
        </row>
        <row r="394">
          <cell r="C394" t="str">
            <v>HOSPITAL MESTRE VITALINO</v>
          </cell>
          <cell r="E394" t="str">
            <v>3.12 - Material Hospitalar</v>
          </cell>
          <cell r="F394">
            <v>7160019000144</v>
          </cell>
          <cell r="G394" t="str">
            <v>VITALE COMERCIO LTDA</v>
          </cell>
          <cell r="H394" t="str">
            <v>B</v>
          </cell>
          <cell r="I394" t="str">
            <v>S</v>
          </cell>
          <cell r="J394">
            <v>95332</v>
          </cell>
          <cell r="K394">
            <v>44830</v>
          </cell>
          <cell r="L394" t="str">
            <v>26220907160019000144550010000953321240238127</v>
          </cell>
          <cell r="M394" t="str">
            <v>26 -  Pernambuco</v>
          </cell>
          <cell r="N394">
            <v>1250</v>
          </cell>
        </row>
        <row r="395">
          <cell r="C395" t="str">
            <v>HOSPITAL MESTRE VITALINO</v>
          </cell>
          <cell r="E395" t="str">
            <v>3.12 - Material Hospitalar</v>
          </cell>
          <cell r="F395">
            <v>7160019000144</v>
          </cell>
          <cell r="G395" t="str">
            <v>VITALE COMERCIO LTDA</v>
          </cell>
          <cell r="H395" t="str">
            <v>B</v>
          </cell>
          <cell r="I395" t="str">
            <v>S</v>
          </cell>
          <cell r="J395">
            <v>95499</v>
          </cell>
          <cell r="K395">
            <v>44831</v>
          </cell>
          <cell r="L395" t="str">
            <v>26220907160019000144550010000954991907846309</v>
          </cell>
          <cell r="M395" t="str">
            <v>26 -  Pernambuco</v>
          </cell>
          <cell r="N395">
            <v>310</v>
          </cell>
        </row>
        <row r="396">
          <cell r="C396" t="str">
            <v>HOSPITAL MESTRE VITALINO</v>
          </cell>
          <cell r="E396" t="str">
            <v>3.12 - Material Hospitalar</v>
          </cell>
          <cell r="F396">
            <v>7160019000144</v>
          </cell>
          <cell r="G396" t="str">
            <v>VITALE COMERCIO LTDA</v>
          </cell>
          <cell r="H396" t="str">
            <v>B</v>
          </cell>
          <cell r="I396" t="str">
            <v>S</v>
          </cell>
          <cell r="J396">
            <v>95494</v>
          </cell>
          <cell r="K396">
            <v>44831</v>
          </cell>
          <cell r="L396" t="str">
            <v>26220907160019000144550010000954941090578007</v>
          </cell>
          <cell r="M396" t="str">
            <v>26 -  Pernambuco</v>
          </cell>
          <cell r="N396">
            <v>1560</v>
          </cell>
        </row>
        <row r="397">
          <cell r="C397" t="str">
            <v>HOSPITAL MESTRE VITALINO</v>
          </cell>
          <cell r="E397" t="str">
            <v>3.12 - Material Hospitalar</v>
          </cell>
          <cell r="F397">
            <v>12420164001048</v>
          </cell>
          <cell r="G397" t="str">
            <v>CM HOSPITALAR S A</v>
          </cell>
          <cell r="H397" t="str">
            <v>B</v>
          </cell>
          <cell r="I397" t="str">
            <v>S</v>
          </cell>
          <cell r="J397">
            <v>142121</v>
          </cell>
          <cell r="K397">
            <v>44831</v>
          </cell>
          <cell r="L397" t="str">
            <v>26220912420164001048550010001421211583353702</v>
          </cell>
          <cell r="M397" t="str">
            <v>26 -  Pernambuco</v>
          </cell>
          <cell r="N397">
            <v>1329</v>
          </cell>
        </row>
        <row r="398">
          <cell r="C398" t="str">
            <v>HOSPITAL MESTRE VITALINO</v>
          </cell>
          <cell r="E398" t="str">
            <v>3.12 - Material Hospitalar</v>
          </cell>
          <cell r="F398">
            <v>50595271000105</v>
          </cell>
          <cell r="G398" t="str">
            <v>BIOTRONIK COMERCIAL MEDICA LTDA</v>
          </cell>
          <cell r="H398" t="str">
            <v>B</v>
          </cell>
          <cell r="I398" t="str">
            <v>S</v>
          </cell>
          <cell r="J398">
            <v>1035192</v>
          </cell>
          <cell r="K398">
            <v>44827</v>
          </cell>
          <cell r="L398" t="str">
            <v>35220950595271000105550030010351921240664012</v>
          </cell>
          <cell r="M398" t="str">
            <v>35 -  São Paulo</v>
          </cell>
          <cell r="N398">
            <v>4992.49</v>
          </cell>
        </row>
        <row r="399">
          <cell r="C399" t="str">
            <v>HOSPITAL MESTRE VITALINO</v>
          </cell>
          <cell r="E399" t="str">
            <v>3.12 - Material Hospitalar</v>
          </cell>
          <cell r="F399">
            <v>50595271000105</v>
          </cell>
          <cell r="G399" t="str">
            <v>BIOTRONIK COMERCIAL MEDICA LTDA</v>
          </cell>
          <cell r="H399" t="str">
            <v>B</v>
          </cell>
          <cell r="I399" t="str">
            <v>S</v>
          </cell>
          <cell r="J399">
            <v>1035195</v>
          </cell>
          <cell r="K399">
            <v>44827</v>
          </cell>
          <cell r="L399" t="str">
            <v>35220950595271000105550030010351951670785364</v>
          </cell>
          <cell r="M399" t="str">
            <v>35 -  São Paulo</v>
          </cell>
          <cell r="N399">
            <v>6903.9</v>
          </cell>
        </row>
        <row r="400">
          <cell r="C400" t="str">
            <v>HOSPITAL MESTRE VITALINO</v>
          </cell>
          <cell r="E400" t="str">
            <v>3.12 - Material Hospitalar</v>
          </cell>
          <cell r="F400">
            <v>50595271000105</v>
          </cell>
          <cell r="G400" t="str">
            <v>BIOTRONIK COMERCIAL MEDICA LTDA</v>
          </cell>
          <cell r="H400" t="str">
            <v>B</v>
          </cell>
          <cell r="I400" t="str">
            <v>S</v>
          </cell>
          <cell r="J400">
            <v>1035189</v>
          </cell>
          <cell r="K400">
            <v>44827</v>
          </cell>
          <cell r="L400" t="str">
            <v>35220950595271000105550030010351891479052350</v>
          </cell>
          <cell r="M400" t="str">
            <v>35 -  São Paulo</v>
          </cell>
          <cell r="N400">
            <v>6903.9</v>
          </cell>
        </row>
        <row r="401">
          <cell r="C401" t="str">
            <v>HOSPITAL MESTRE VITALINO</v>
          </cell>
          <cell r="E401" t="str">
            <v>3.12 - Material Hospitalar</v>
          </cell>
          <cell r="F401">
            <v>2684571000118</v>
          </cell>
          <cell r="G401" t="str">
            <v>DINAMICA HOSPITALAR LTDA</v>
          </cell>
          <cell r="H401" t="str">
            <v>B</v>
          </cell>
          <cell r="I401" t="str">
            <v>S</v>
          </cell>
          <cell r="J401">
            <v>20375</v>
          </cell>
          <cell r="K401">
            <v>44827</v>
          </cell>
          <cell r="L401" t="str">
            <v>26220902684571000118550030000203757223970003</v>
          </cell>
          <cell r="M401" t="str">
            <v>26 -  Pernambuco</v>
          </cell>
          <cell r="N401">
            <v>16668.5</v>
          </cell>
        </row>
        <row r="402">
          <cell r="C402" t="str">
            <v>HOSPITAL MESTRE VITALINO</v>
          </cell>
          <cell r="E402" t="str">
            <v>3.12 - Material Hospitalar</v>
          </cell>
          <cell r="F402">
            <v>2684571000118</v>
          </cell>
          <cell r="G402" t="str">
            <v>DINAMICA HOSPITALAR LTDA</v>
          </cell>
          <cell r="H402" t="str">
            <v>B</v>
          </cell>
          <cell r="I402" t="str">
            <v>S</v>
          </cell>
          <cell r="J402">
            <v>20376</v>
          </cell>
          <cell r="K402">
            <v>44827</v>
          </cell>
          <cell r="L402" t="str">
            <v>26220902684571000118550030000203767223980006</v>
          </cell>
          <cell r="M402" t="str">
            <v>26 -  Pernambuco</v>
          </cell>
          <cell r="N402">
            <v>11492</v>
          </cell>
        </row>
        <row r="403">
          <cell r="C403" t="str">
            <v>HOSPITAL MESTRE VITALINO</v>
          </cell>
          <cell r="E403" t="str">
            <v>3.12 - Material Hospitalar</v>
          </cell>
          <cell r="F403">
            <v>1437707000122</v>
          </cell>
          <cell r="G403" t="str">
            <v>SCITECH MEDICAL</v>
          </cell>
          <cell r="H403" t="str">
            <v>B</v>
          </cell>
          <cell r="I403" t="str">
            <v>S</v>
          </cell>
          <cell r="J403" t="str">
            <v>300123</v>
          </cell>
          <cell r="K403">
            <v>44827</v>
          </cell>
          <cell r="L403" t="str">
            <v>52220901437707000122550550003001231849450561</v>
          </cell>
          <cell r="M403" t="str">
            <v>52 -  Goiás</v>
          </cell>
          <cell r="N403">
            <v>1050</v>
          </cell>
        </row>
        <row r="404">
          <cell r="C404" t="str">
            <v>HOSPITAL MESTRE VITALINO</v>
          </cell>
          <cell r="E404" t="str">
            <v>3.12 - Material Hospitalar</v>
          </cell>
          <cell r="F404">
            <v>13291742000165</v>
          </cell>
          <cell r="G404" t="str">
            <v>PHOENIX MED PRODUTOS MEDICO</v>
          </cell>
          <cell r="H404" t="str">
            <v>B</v>
          </cell>
          <cell r="I404" t="str">
            <v>S</v>
          </cell>
          <cell r="J404" t="str">
            <v>000.020.379</v>
          </cell>
          <cell r="K404">
            <v>44830</v>
          </cell>
          <cell r="L404" t="str">
            <v>26220913291742000165550010000203791997648557</v>
          </cell>
          <cell r="M404" t="str">
            <v>26 -  Pernambuco</v>
          </cell>
          <cell r="N404">
            <v>890</v>
          </cell>
        </row>
        <row r="405">
          <cell r="C405" t="str">
            <v>HOSPITAL MESTRE VITALINO</v>
          </cell>
          <cell r="E405" t="str">
            <v>3.12 - Material Hospitalar</v>
          </cell>
          <cell r="F405">
            <v>1513946000114</v>
          </cell>
          <cell r="G405" t="str">
            <v>BOSTON SCIENTIFIC DO BRASIL LTDA</v>
          </cell>
          <cell r="H405" t="str">
            <v>B</v>
          </cell>
          <cell r="I405" t="str">
            <v>S</v>
          </cell>
          <cell r="J405">
            <v>2663841</v>
          </cell>
          <cell r="K405">
            <v>44831</v>
          </cell>
          <cell r="L405" t="str">
            <v>35220901513946000114550030026638411026847744</v>
          </cell>
          <cell r="M405" t="str">
            <v>35 -  São Paulo</v>
          </cell>
          <cell r="N405">
            <v>1100</v>
          </cell>
        </row>
        <row r="406">
          <cell r="C406" t="str">
            <v>HOSPITAL MESTRE VITALINO</v>
          </cell>
          <cell r="E406" t="str">
            <v>3.12 - Material Hospitalar</v>
          </cell>
          <cell r="F406">
            <v>1513946000114</v>
          </cell>
          <cell r="G406" t="str">
            <v>BOSTON SCIENTIFIC DO BRASIL LTDA</v>
          </cell>
          <cell r="H406" t="str">
            <v>B</v>
          </cell>
          <cell r="I406" t="str">
            <v>S</v>
          </cell>
          <cell r="J406">
            <v>2663840</v>
          </cell>
          <cell r="K406">
            <v>44831</v>
          </cell>
          <cell r="L406" t="str">
            <v>35220901513946000114550030026638401026847739</v>
          </cell>
          <cell r="M406" t="str">
            <v>35 -  São Paulo</v>
          </cell>
          <cell r="N406">
            <v>268.82</v>
          </cell>
        </row>
        <row r="407">
          <cell r="C407" t="str">
            <v>HOSPITAL MESTRE VITALINO</v>
          </cell>
          <cell r="E407" t="str">
            <v>3.12 - Material Hospitalar</v>
          </cell>
          <cell r="F407">
            <v>1513946000114</v>
          </cell>
          <cell r="G407" t="str">
            <v>BOSTON SCIENTIFIC DO BRASIL LTDA</v>
          </cell>
          <cell r="H407" t="str">
            <v>B</v>
          </cell>
          <cell r="I407" t="str">
            <v>S</v>
          </cell>
          <cell r="J407">
            <v>2663024</v>
          </cell>
          <cell r="K407">
            <v>44832</v>
          </cell>
          <cell r="L407" t="str">
            <v>35220901513946000114550030026630241026838627</v>
          </cell>
          <cell r="M407" t="str">
            <v>35 -  São Paulo</v>
          </cell>
          <cell r="N407">
            <v>1368.82</v>
          </cell>
        </row>
        <row r="408">
          <cell r="C408" t="str">
            <v>HOSPITAL MESTRE VITALINO</v>
          </cell>
          <cell r="E408" t="str">
            <v>3.12 - Material Hospitalar</v>
          </cell>
          <cell r="F408">
            <v>18271934000123</v>
          </cell>
          <cell r="G408" t="str">
            <v>NOVA BIOMEDICAL DIAGNOST MED E BIOT LTDA</v>
          </cell>
          <cell r="H408" t="str">
            <v>B</v>
          </cell>
          <cell r="I408" t="str">
            <v>S</v>
          </cell>
          <cell r="J408">
            <v>32139</v>
          </cell>
          <cell r="K408">
            <v>44827</v>
          </cell>
          <cell r="L408" t="str">
            <v>31220918271934000123550010000321391507184762</v>
          </cell>
          <cell r="M408" t="str">
            <v>31 -  Minas Gerais</v>
          </cell>
          <cell r="N408">
            <v>34040</v>
          </cell>
        </row>
        <row r="409">
          <cell r="C409" t="str">
            <v>HOSPITAL MESTRE VITALINO</v>
          </cell>
          <cell r="E409" t="str">
            <v>3.12 - Material Hospitalar</v>
          </cell>
          <cell r="F409">
            <v>8014554000150</v>
          </cell>
          <cell r="G409" t="str">
            <v>MJB COMERCIO DE MAT MEDICO HOSP LTDA</v>
          </cell>
          <cell r="H409" t="str">
            <v>B</v>
          </cell>
          <cell r="I409" t="str">
            <v>S</v>
          </cell>
          <cell r="J409">
            <v>12889</v>
          </cell>
          <cell r="K409">
            <v>44833</v>
          </cell>
          <cell r="L409" t="str">
            <v>26220908014554000150550010000128891280198229</v>
          </cell>
          <cell r="M409" t="str">
            <v>26 -  Pernambuco</v>
          </cell>
          <cell r="N409">
            <v>2700</v>
          </cell>
        </row>
        <row r="410">
          <cell r="C410" t="str">
            <v>HOSPITAL MESTRE VITALINO</v>
          </cell>
          <cell r="E410" t="str">
            <v>3.12 - Material Hospitalar</v>
          </cell>
          <cell r="F410">
            <v>5932624000160</v>
          </cell>
          <cell r="G410" t="str">
            <v>MEGAMED COMERCIO LTDA</v>
          </cell>
          <cell r="H410" t="str">
            <v>B</v>
          </cell>
          <cell r="I410" t="str">
            <v>S</v>
          </cell>
          <cell r="J410" t="str">
            <v>000.018.834</v>
          </cell>
          <cell r="K410">
            <v>44832</v>
          </cell>
          <cell r="L410" t="str">
            <v>26220905932624000160550010000188341465216568</v>
          </cell>
          <cell r="M410" t="str">
            <v>26 -  Pernambuco</v>
          </cell>
          <cell r="N410">
            <v>10380</v>
          </cell>
        </row>
        <row r="411">
          <cell r="C411" t="str">
            <v>HOSPITAL MESTRE VITALINO</v>
          </cell>
          <cell r="E411" t="str">
            <v>3.12 - Material Hospitalar</v>
          </cell>
          <cell r="F411">
            <v>5932624000160</v>
          </cell>
          <cell r="G411" t="str">
            <v>MEGAMED COMERCIO LTDA</v>
          </cell>
          <cell r="H411" t="str">
            <v>B</v>
          </cell>
          <cell r="I411" t="str">
            <v>S</v>
          </cell>
          <cell r="J411" t="str">
            <v>000.018.835</v>
          </cell>
          <cell r="K411">
            <v>44832</v>
          </cell>
          <cell r="L411" t="str">
            <v>26220905932624000160550010000188351119010075</v>
          </cell>
          <cell r="M411" t="str">
            <v>26 -  Pernambuco</v>
          </cell>
          <cell r="N411">
            <v>231.5</v>
          </cell>
        </row>
        <row r="412">
          <cell r="C412" t="str">
            <v>HOSPITAL MESTRE VITALINO</v>
          </cell>
          <cell r="E412" t="str">
            <v>3.12 - Material Hospitalar</v>
          </cell>
          <cell r="F412">
            <v>1440590000136</v>
          </cell>
          <cell r="G412" t="str">
            <v>FRESENIUS MEDICAL CARE</v>
          </cell>
          <cell r="H412" t="str">
            <v>B</v>
          </cell>
          <cell r="I412" t="str">
            <v>S</v>
          </cell>
          <cell r="J412">
            <v>1708354</v>
          </cell>
          <cell r="K412">
            <v>44827</v>
          </cell>
          <cell r="L412" t="str">
            <v>35220901440590000136550000017083541772779294</v>
          </cell>
          <cell r="M412" t="str">
            <v>35 -  São Paulo</v>
          </cell>
          <cell r="N412">
            <v>9738.7199999999993</v>
          </cell>
        </row>
        <row r="413">
          <cell r="C413" t="str">
            <v>HOSPITAL MESTRE VITALINO</v>
          </cell>
          <cell r="E413" t="str">
            <v>3.12 - Material Hospitalar</v>
          </cell>
          <cell r="F413">
            <v>1437707000122</v>
          </cell>
          <cell r="G413" t="str">
            <v>SCITECH MEDICAL</v>
          </cell>
          <cell r="H413" t="str">
            <v>B</v>
          </cell>
          <cell r="I413" t="str">
            <v>S</v>
          </cell>
          <cell r="J413">
            <v>301372</v>
          </cell>
          <cell r="K413">
            <v>44833</v>
          </cell>
          <cell r="L413" t="str">
            <v>52220901437707000122550550003013721466837951</v>
          </cell>
          <cell r="M413" t="str">
            <v>52 -  Goiás</v>
          </cell>
          <cell r="N413">
            <v>1050</v>
          </cell>
        </row>
        <row r="414">
          <cell r="C414" t="str">
            <v>HOSPITAL MESTRE VITALINO</v>
          </cell>
          <cell r="E414" t="str">
            <v>3.12 - Material Hospitalar</v>
          </cell>
          <cell r="F414">
            <v>12882932000194</v>
          </cell>
          <cell r="G414" t="str">
            <v>EXOMED REPRES DE MED LTDA</v>
          </cell>
          <cell r="H414" t="str">
            <v>B</v>
          </cell>
          <cell r="I414" t="str">
            <v>S</v>
          </cell>
          <cell r="J414">
            <v>166629</v>
          </cell>
          <cell r="K414">
            <v>44833</v>
          </cell>
          <cell r="L414" t="str">
            <v>26220912882932000194550010001666291003349038</v>
          </cell>
          <cell r="M414" t="str">
            <v>26 -  Pernambuco</v>
          </cell>
          <cell r="N414">
            <v>6780.5</v>
          </cell>
        </row>
        <row r="415">
          <cell r="C415" t="str">
            <v>HOSPITAL MESTRE VITALINO</v>
          </cell>
          <cell r="E415" t="str">
            <v>3.12 - Material Hospitalar</v>
          </cell>
          <cell r="F415">
            <v>9007162000126</v>
          </cell>
          <cell r="G415" t="str">
            <v>MAUES LOBATO COM. E REPRES. LTDA</v>
          </cell>
          <cell r="H415" t="str">
            <v>B</v>
          </cell>
          <cell r="I415" t="str">
            <v>S</v>
          </cell>
          <cell r="J415" t="str">
            <v>000.088.251</v>
          </cell>
          <cell r="K415">
            <v>44833</v>
          </cell>
          <cell r="L415" t="str">
            <v>26220909007162000126550010000882511355799933</v>
          </cell>
          <cell r="M415" t="str">
            <v>26 -  Pernambuco</v>
          </cell>
          <cell r="N415">
            <v>24</v>
          </cell>
        </row>
        <row r="416">
          <cell r="C416" t="str">
            <v>HOSPITAL MESTRE VITALINO</v>
          </cell>
          <cell r="E416" t="str">
            <v>3.12 - Material Hospitalar</v>
          </cell>
          <cell r="F416">
            <v>8674752000140</v>
          </cell>
          <cell r="G416" t="str">
            <v>CIRURGICA MONTEBELLO LTDA</v>
          </cell>
          <cell r="H416" t="str">
            <v>B</v>
          </cell>
          <cell r="I416" t="str">
            <v>S</v>
          </cell>
          <cell r="J416" t="str">
            <v>000.144.669</v>
          </cell>
          <cell r="K416">
            <v>44833</v>
          </cell>
          <cell r="L416" t="str">
            <v>26220908674752000140550010001446691212316725</v>
          </cell>
          <cell r="M416" t="str">
            <v>26 -  Pernambuco</v>
          </cell>
          <cell r="N416">
            <v>1806.82</v>
          </cell>
        </row>
        <row r="417">
          <cell r="C417" t="str">
            <v>HOSPITAL MESTRE VITALINO</v>
          </cell>
          <cell r="E417" t="str">
            <v>3.12 - Material Hospitalar</v>
          </cell>
          <cell r="F417">
            <v>8819724000173</v>
          </cell>
          <cell r="G417" t="str">
            <v>LAGEAN COMÉRCIO E REPRESENTAÇÃO LTDA</v>
          </cell>
          <cell r="H417" t="str">
            <v>B</v>
          </cell>
          <cell r="I417" t="str">
            <v>S</v>
          </cell>
          <cell r="J417">
            <v>43544</v>
          </cell>
          <cell r="K417">
            <v>44833</v>
          </cell>
          <cell r="L417" t="str">
            <v>26220908819724000173550010000435441762327042</v>
          </cell>
          <cell r="M417" t="str">
            <v>26 -  Pernambuco</v>
          </cell>
          <cell r="N417">
            <v>101.8</v>
          </cell>
        </row>
        <row r="418">
          <cell r="C418" t="str">
            <v>HOSPITAL MESTRE VITALINO</v>
          </cell>
          <cell r="E418" t="str">
            <v>3.12 - Material Hospitalar</v>
          </cell>
          <cell r="F418">
            <v>21172673000107</v>
          </cell>
          <cell r="G418" t="str">
            <v>ERS INDUSTRIA E COMERCIO DE PRODUTOS</v>
          </cell>
          <cell r="H418" t="str">
            <v>B</v>
          </cell>
          <cell r="I418" t="str">
            <v>S</v>
          </cell>
          <cell r="J418">
            <v>29678</v>
          </cell>
          <cell r="K418">
            <v>44831</v>
          </cell>
          <cell r="L418" t="str">
            <v>26220921172673000107550010000296781580840555</v>
          </cell>
          <cell r="M418" t="str">
            <v>26 -  Pernambuco</v>
          </cell>
          <cell r="N418">
            <v>6986</v>
          </cell>
        </row>
        <row r="419">
          <cell r="C419" t="str">
            <v>HOSPITAL MESTRE VITALINO</v>
          </cell>
          <cell r="E419" t="str">
            <v>3.12 - Material Hospitalar</v>
          </cell>
          <cell r="F419" t="str">
            <v>12.420.164/0010-48</v>
          </cell>
          <cell r="G419" t="str">
            <v>CM HOSPITALAR S A</v>
          </cell>
          <cell r="H419" t="str">
            <v>B</v>
          </cell>
          <cell r="I419" t="str">
            <v>S</v>
          </cell>
          <cell r="J419">
            <v>142272</v>
          </cell>
          <cell r="K419">
            <v>44832</v>
          </cell>
          <cell r="L419" t="str">
            <v>26220912420164001048550010001422721361662517</v>
          </cell>
          <cell r="M419" t="str">
            <v>26 -  Pernambuco</v>
          </cell>
          <cell r="N419">
            <v>53120</v>
          </cell>
        </row>
        <row r="420">
          <cell r="C420" t="str">
            <v>HOSPITAL MESTRE VITALINO</v>
          </cell>
          <cell r="E420" t="str">
            <v>3.12 - Material Hospitalar</v>
          </cell>
          <cell r="F420">
            <v>2684571000118</v>
          </cell>
          <cell r="G420" t="str">
            <v>DINAMICA HOSPITALAR LTDA</v>
          </cell>
          <cell r="H420" t="str">
            <v>B</v>
          </cell>
          <cell r="I420" t="str">
            <v>S</v>
          </cell>
          <cell r="J420">
            <v>20550</v>
          </cell>
          <cell r="K420">
            <v>44833</v>
          </cell>
          <cell r="L420" t="str">
            <v>26220902684571000118550030000205501225720007</v>
          </cell>
          <cell r="M420" t="str">
            <v>26 -  Pernambuco</v>
          </cell>
          <cell r="N420">
            <v>1137</v>
          </cell>
        </row>
        <row r="421">
          <cell r="C421" t="str">
            <v>HOSPITAL MESTRE VITALINO</v>
          </cell>
          <cell r="E421" t="str">
            <v>3.12 - Material Hospitalar</v>
          </cell>
          <cell r="F421">
            <v>24505009000112</v>
          </cell>
          <cell r="G421" t="str">
            <v>BRAZTECH MANUTENCAO E REPARACAO</v>
          </cell>
          <cell r="H421" t="str">
            <v>B</v>
          </cell>
          <cell r="I421" t="str">
            <v>S</v>
          </cell>
          <cell r="J421" t="str">
            <v>000.003.091</v>
          </cell>
          <cell r="K421">
            <v>44833</v>
          </cell>
          <cell r="L421" t="str">
            <v>26220924505009000112550010000030911192295445</v>
          </cell>
          <cell r="M421" t="str">
            <v>26 -  Pernambuco</v>
          </cell>
          <cell r="N421">
            <v>89</v>
          </cell>
        </row>
        <row r="422">
          <cell r="C422" t="str">
            <v>HOSPITAL MESTRE VITALINO</v>
          </cell>
          <cell r="E422" t="str">
            <v>3.12 - Material Hospitalar</v>
          </cell>
          <cell r="F422">
            <v>19585158000280</v>
          </cell>
          <cell r="G422" t="str">
            <v>CARDINAL HEALTH DO BRASIL LTDA</v>
          </cell>
          <cell r="H422" t="str">
            <v>B</v>
          </cell>
          <cell r="I422" t="str">
            <v>S</v>
          </cell>
          <cell r="J422">
            <v>66302</v>
          </cell>
          <cell r="K422">
            <v>44831</v>
          </cell>
          <cell r="L422" t="str">
            <v>35220919585158000280550010000663021868063065</v>
          </cell>
          <cell r="M422" t="str">
            <v>35 -  São Paulo</v>
          </cell>
          <cell r="N422">
            <v>16350</v>
          </cell>
        </row>
        <row r="423">
          <cell r="C423" t="str">
            <v>HOSPITAL MESTRE VITALINO</v>
          </cell>
          <cell r="E423" t="str">
            <v>3.12 - Material Hospitalar</v>
          </cell>
          <cell r="F423">
            <v>75315333024393</v>
          </cell>
          <cell r="G423" t="str">
            <v>ATACADAO S.A</v>
          </cell>
          <cell r="H423" t="str">
            <v>B</v>
          </cell>
          <cell r="I423" t="str">
            <v>S</v>
          </cell>
          <cell r="J423" t="str">
            <v>000.043.503</v>
          </cell>
          <cell r="K423">
            <v>44834</v>
          </cell>
          <cell r="L423" t="str">
            <v>26220975315333024393550010000435031175889180</v>
          </cell>
          <cell r="M423" t="str">
            <v>26 -  Pernambuco</v>
          </cell>
          <cell r="N423">
            <v>347.04</v>
          </cell>
        </row>
        <row r="424">
          <cell r="C424" t="str">
            <v>HOSPITAL MESTRE VITALINO</v>
          </cell>
          <cell r="E424" t="str">
            <v>3.12 - Material Hospitalar</v>
          </cell>
          <cell r="F424">
            <v>67729178000653</v>
          </cell>
          <cell r="G424" t="str">
            <v>COMERCIAL CIRURGICA RIOCLARENSE LTDA</v>
          </cell>
          <cell r="H424" t="str">
            <v>B</v>
          </cell>
          <cell r="I424" t="str">
            <v>S</v>
          </cell>
          <cell r="J424">
            <v>35401</v>
          </cell>
          <cell r="K424">
            <v>44833</v>
          </cell>
          <cell r="L424" t="str">
            <v>26220967729178000653550010000354011070127677</v>
          </cell>
          <cell r="M424" t="str">
            <v>26 -  Pernambuco</v>
          </cell>
          <cell r="N424">
            <v>6348</v>
          </cell>
        </row>
        <row r="425">
          <cell r="C425" t="str">
            <v>HOSPITAL MESTRE VITALINO</v>
          </cell>
          <cell r="E425" t="str">
            <v>3.12 - Material Hospitalar</v>
          </cell>
          <cell r="F425">
            <v>41699739000110</v>
          </cell>
          <cell r="G425" t="str">
            <v>MF TRANSPORTES DE AGUA EIRELI</v>
          </cell>
          <cell r="H425" t="str">
            <v>B</v>
          </cell>
          <cell r="I425" t="str">
            <v>S</v>
          </cell>
          <cell r="J425">
            <v>159</v>
          </cell>
          <cell r="K425">
            <v>44834</v>
          </cell>
          <cell r="L425" t="str">
            <v>26220941699739000110550010000001591871345623</v>
          </cell>
          <cell r="M425" t="str">
            <v>26 -  Pernambuco</v>
          </cell>
          <cell r="N425">
            <v>27968</v>
          </cell>
        </row>
        <row r="426">
          <cell r="C426" t="str">
            <v>HOSPITAL MESTRE VITALINO</v>
          </cell>
          <cell r="E426" t="str">
            <v>3.12 - Material Hospitalar</v>
          </cell>
          <cell r="F426">
            <v>46208885000110</v>
          </cell>
          <cell r="G426" t="str">
            <v>MD DISTRIBUIDORA DE MEDICAMENTOS LTDA</v>
          </cell>
          <cell r="H426" t="str">
            <v>B</v>
          </cell>
          <cell r="I426" t="str">
            <v>S</v>
          </cell>
          <cell r="J426" t="str">
            <v>000.000.012</v>
          </cell>
          <cell r="K426">
            <v>44833</v>
          </cell>
          <cell r="L426" t="str">
            <v>26220946208885000110550010000000121646943133</v>
          </cell>
          <cell r="M426" t="str">
            <v>26 -  Pernambuco</v>
          </cell>
          <cell r="N426">
            <v>4662.3599999999997</v>
          </cell>
        </row>
        <row r="427">
          <cell r="C427" t="str">
            <v>HOSPITAL MESTRE VITALINO</v>
          </cell>
          <cell r="E427" t="str">
            <v>3.12 - Material Hospitalar</v>
          </cell>
          <cell r="F427">
            <v>47476701000165</v>
          </cell>
          <cell r="G427" t="str">
            <v>CR LIFE DESCART E SUPRIMENTOS HOSP. LTDA</v>
          </cell>
          <cell r="H427" t="str">
            <v>B</v>
          </cell>
          <cell r="I427" t="str">
            <v>S</v>
          </cell>
          <cell r="J427">
            <v>5</v>
          </cell>
          <cell r="K427">
            <v>44832</v>
          </cell>
          <cell r="L427" t="str">
            <v>26220947476701000165550010000000051002022155</v>
          </cell>
          <cell r="M427" t="str">
            <v>26 -  Pernambuco</v>
          </cell>
          <cell r="N427">
            <v>2520</v>
          </cell>
        </row>
        <row r="428">
          <cell r="E428" t="str">
            <v/>
          </cell>
        </row>
        <row r="429">
          <cell r="C429" t="str">
            <v>HOSPITAL MESTRE VITALINO</v>
          </cell>
          <cell r="E429" t="str">
            <v>3.4 - Material Farmacológico</v>
          </cell>
          <cell r="F429">
            <v>7484373000124</v>
          </cell>
          <cell r="G429" t="str">
            <v>UNI HOSPITALAR LTDA  EPP</v>
          </cell>
          <cell r="H429" t="str">
            <v>B</v>
          </cell>
          <cell r="I429" t="str">
            <v>S</v>
          </cell>
          <cell r="J429" t="str">
            <v>000.152.992</v>
          </cell>
          <cell r="K429">
            <v>44804</v>
          </cell>
          <cell r="L429" t="str">
            <v>26220807484373000124550010001529921636983599</v>
          </cell>
          <cell r="M429" t="str">
            <v>26 -  Pernambuco</v>
          </cell>
          <cell r="N429">
            <v>3780</v>
          </cell>
        </row>
        <row r="430">
          <cell r="C430" t="str">
            <v>HOSPITAL MESTRE VITALINO</v>
          </cell>
          <cell r="E430" t="str">
            <v>3.4 - Material Farmacológico</v>
          </cell>
          <cell r="F430">
            <v>7484373000124</v>
          </cell>
          <cell r="G430" t="str">
            <v>UNI HOSPITALAR LTDA  EPP</v>
          </cell>
          <cell r="H430" t="str">
            <v>B</v>
          </cell>
          <cell r="I430" t="str">
            <v>S</v>
          </cell>
          <cell r="J430" t="str">
            <v>000.153.020</v>
          </cell>
          <cell r="K430">
            <v>44804</v>
          </cell>
          <cell r="L430" t="str">
            <v>26220807484373000124550010001530201731929268</v>
          </cell>
          <cell r="M430" t="str">
            <v>26 -  Pernambuco</v>
          </cell>
          <cell r="N430">
            <v>10356.68</v>
          </cell>
        </row>
        <row r="431">
          <cell r="C431" t="str">
            <v>HOSPITAL MESTRE VITALINO</v>
          </cell>
          <cell r="E431" t="str">
            <v>3.4 - Material Farmacológico</v>
          </cell>
          <cell r="F431">
            <v>8674752000140</v>
          </cell>
          <cell r="G431" t="str">
            <v>CIRURGICA MONTEBELLO LTDA</v>
          </cell>
          <cell r="H431" t="str">
            <v>B</v>
          </cell>
          <cell r="I431" t="str">
            <v>S</v>
          </cell>
          <cell r="J431" t="str">
            <v>000.142.313</v>
          </cell>
          <cell r="K431">
            <v>44804</v>
          </cell>
          <cell r="L431" t="str">
            <v>26220808674752000140550010001423131631813626</v>
          </cell>
          <cell r="M431" t="str">
            <v>26 -  Pernambuco</v>
          </cell>
          <cell r="N431">
            <v>4143.83</v>
          </cell>
        </row>
        <row r="432">
          <cell r="C432" t="str">
            <v>HOSPITAL MESTRE VITALINO</v>
          </cell>
          <cell r="E432" t="str">
            <v>3.4 - Material Farmacológico</v>
          </cell>
          <cell r="F432">
            <v>11449180000100</v>
          </cell>
          <cell r="G432" t="str">
            <v>DPROSMED DIST DE PROD MED HOSP</v>
          </cell>
          <cell r="H432" t="str">
            <v>B</v>
          </cell>
          <cell r="I432" t="str">
            <v>S</v>
          </cell>
          <cell r="J432">
            <v>53527</v>
          </cell>
          <cell r="K432">
            <v>44804</v>
          </cell>
          <cell r="L432" t="str">
            <v>26220811449180000100550010000535271000110713</v>
          </cell>
          <cell r="M432" t="str">
            <v>26 -  Pernambuco</v>
          </cell>
          <cell r="N432">
            <v>86</v>
          </cell>
        </row>
        <row r="433">
          <cell r="C433" t="str">
            <v>HOSPITAL MESTRE VITALINO</v>
          </cell>
          <cell r="E433" t="str">
            <v>3.4 - Material Farmacológico</v>
          </cell>
          <cell r="F433">
            <v>21596736000144</v>
          </cell>
          <cell r="G433" t="str">
            <v>ULTRAMEGA DIST LTDA</v>
          </cell>
          <cell r="H433" t="str">
            <v>B</v>
          </cell>
          <cell r="I433" t="str">
            <v>S</v>
          </cell>
          <cell r="J433">
            <v>164320</v>
          </cell>
          <cell r="K433">
            <v>44804</v>
          </cell>
          <cell r="L433" t="str">
            <v>26220821596736000144550010001643201001704391</v>
          </cell>
          <cell r="M433" t="str">
            <v>26 -  Pernambuco</v>
          </cell>
          <cell r="N433">
            <v>1599.2</v>
          </cell>
        </row>
        <row r="434">
          <cell r="C434" t="str">
            <v>HOSPITAL MESTRE VITALINO</v>
          </cell>
          <cell r="E434" t="str">
            <v>3.4 - Material Farmacológico</v>
          </cell>
          <cell r="F434">
            <v>67729178000653</v>
          </cell>
          <cell r="G434" t="str">
            <v>COMERCIAL CIRURGICA RIOCLARENSE LTDA</v>
          </cell>
          <cell r="H434" t="str">
            <v>B</v>
          </cell>
          <cell r="I434" t="str">
            <v>S</v>
          </cell>
          <cell r="J434">
            <v>33577</v>
          </cell>
          <cell r="K434">
            <v>44804</v>
          </cell>
          <cell r="L434" t="str">
            <v>26220867729178000653550010000335771426217087</v>
          </cell>
          <cell r="M434" t="str">
            <v>26 -  Pernambuco</v>
          </cell>
          <cell r="N434">
            <v>9055.6</v>
          </cell>
        </row>
        <row r="435">
          <cell r="C435" t="str">
            <v>HOSPITAL MESTRE VITALINO</v>
          </cell>
          <cell r="E435" t="str">
            <v>3.4 - Material Farmacológico</v>
          </cell>
          <cell r="F435">
            <v>1206820001179</v>
          </cell>
          <cell r="G435" t="str">
            <v>PANPHARMA DISTRIB. DE MEDICAM. LTDA</v>
          </cell>
          <cell r="H435" t="str">
            <v>B</v>
          </cell>
          <cell r="I435" t="str">
            <v>S</v>
          </cell>
          <cell r="J435">
            <v>1692445</v>
          </cell>
          <cell r="K435">
            <v>44804</v>
          </cell>
          <cell r="L435" t="str">
            <v>26220801206820001179550040016924451045111757</v>
          </cell>
          <cell r="M435" t="str">
            <v>26 -  Pernambuco</v>
          </cell>
          <cell r="N435">
            <v>1825.17</v>
          </cell>
        </row>
        <row r="436">
          <cell r="C436" t="str">
            <v>HOSPITAL MESTRE VITALINO</v>
          </cell>
          <cell r="E436" t="str">
            <v>3.4 - Material Farmacológico</v>
          </cell>
          <cell r="F436">
            <v>23837936000177</v>
          </cell>
          <cell r="G436" t="str">
            <v>G1 DISTRIBUIDORA DE PROD. FARM LTDA</v>
          </cell>
          <cell r="H436" t="str">
            <v>B</v>
          </cell>
          <cell r="I436" t="str">
            <v>S</v>
          </cell>
          <cell r="J436">
            <v>585511</v>
          </cell>
          <cell r="K436">
            <v>44804</v>
          </cell>
          <cell r="L436" t="str">
            <v>26220823837936000177550010005855111013066827</v>
          </cell>
          <cell r="M436" t="str">
            <v>26 -  Pernambuco</v>
          </cell>
          <cell r="N436">
            <v>185.28</v>
          </cell>
        </row>
        <row r="437">
          <cell r="C437" t="str">
            <v>HOSPITAL MESTRE VITALINO</v>
          </cell>
          <cell r="E437" t="str">
            <v>3.4 - Material Farmacológico</v>
          </cell>
          <cell r="F437">
            <v>8778201000126</v>
          </cell>
          <cell r="G437" t="str">
            <v>DROGAFONTE LTDA</v>
          </cell>
          <cell r="H437" t="str">
            <v>B</v>
          </cell>
          <cell r="I437" t="str">
            <v>S</v>
          </cell>
          <cell r="J437" t="str">
            <v>000.386.235</v>
          </cell>
          <cell r="K437">
            <v>44804</v>
          </cell>
          <cell r="L437" t="str">
            <v>26220808778201000126550010003862351616619455</v>
          </cell>
          <cell r="M437" t="str">
            <v>26 -  Pernambuco</v>
          </cell>
          <cell r="N437">
            <v>3334.62</v>
          </cell>
        </row>
        <row r="438">
          <cell r="C438" t="str">
            <v>HOSPITAL MESTRE VITALINO</v>
          </cell>
          <cell r="E438" t="str">
            <v>3.4 - Material Farmacológico</v>
          </cell>
          <cell r="F438">
            <v>12882932000194</v>
          </cell>
          <cell r="G438" t="str">
            <v>EXOMED REPRES DE MED LTDA</v>
          </cell>
          <cell r="H438" t="str">
            <v>B</v>
          </cell>
          <cell r="I438" t="str">
            <v>S</v>
          </cell>
          <cell r="J438">
            <v>165788</v>
          </cell>
          <cell r="K438">
            <v>44804</v>
          </cell>
          <cell r="L438" t="str">
            <v>26220812882932000194550010001657881456112593</v>
          </cell>
          <cell r="M438" t="str">
            <v>26 -  Pernambuco</v>
          </cell>
          <cell r="N438">
            <v>12364.5</v>
          </cell>
        </row>
        <row r="439">
          <cell r="C439" t="str">
            <v>HOSPITAL MESTRE VITALINO</v>
          </cell>
          <cell r="E439" t="str">
            <v>3.4 - Material Farmacológico</v>
          </cell>
          <cell r="F439">
            <v>12882932000194</v>
          </cell>
          <cell r="G439" t="str">
            <v>EXOMED REPRES DE MED LTDA</v>
          </cell>
          <cell r="H439" t="str">
            <v>B</v>
          </cell>
          <cell r="I439" t="str">
            <v>S</v>
          </cell>
          <cell r="J439">
            <v>165785</v>
          </cell>
          <cell r="K439">
            <v>44804</v>
          </cell>
          <cell r="L439" t="str">
            <v>26220812882932000194550010001657851751941943</v>
          </cell>
          <cell r="M439" t="str">
            <v>26 -  Pernambuco</v>
          </cell>
          <cell r="N439">
            <v>3231.9</v>
          </cell>
        </row>
        <row r="440">
          <cell r="C440" t="str">
            <v>HOSPITAL MESTRE VITALINO</v>
          </cell>
          <cell r="E440" t="str">
            <v>3.4 - Material Farmacológico</v>
          </cell>
          <cell r="F440">
            <v>22580510000118</v>
          </cell>
          <cell r="G440" t="str">
            <v>UNIFAR DISTRIBUIDORA DE MEDICAMENTOS</v>
          </cell>
          <cell r="H440" t="str">
            <v>B</v>
          </cell>
          <cell r="I440" t="str">
            <v>S</v>
          </cell>
          <cell r="J440">
            <v>50198</v>
          </cell>
          <cell r="K440">
            <v>44805</v>
          </cell>
          <cell r="L440" t="str">
            <v>26220922580510000118550010000501981000358637</v>
          </cell>
          <cell r="M440" t="str">
            <v>26 -  Pernambuco</v>
          </cell>
          <cell r="N440">
            <v>1497.37</v>
          </cell>
        </row>
        <row r="441">
          <cell r="C441" t="str">
            <v>HOSPITAL MESTRE VITALINO</v>
          </cell>
          <cell r="E441" t="str">
            <v>3.4 - Material Farmacológico</v>
          </cell>
          <cell r="F441">
            <v>12420164001048</v>
          </cell>
          <cell r="G441" t="str">
            <v>CM HOSPITALAR S A</v>
          </cell>
          <cell r="H441" t="str">
            <v>B</v>
          </cell>
          <cell r="I441" t="str">
            <v>S</v>
          </cell>
          <cell r="J441">
            <v>138922</v>
          </cell>
          <cell r="K441">
            <v>44804</v>
          </cell>
          <cell r="L441" t="str">
            <v>26220812420164001048550010001389221181335360</v>
          </cell>
          <cell r="M441" t="str">
            <v>26 -  Pernambuco</v>
          </cell>
          <cell r="N441">
            <v>11329.5</v>
          </cell>
        </row>
        <row r="442">
          <cell r="C442" t="str">
            <v>HOSPITAL MESTRE VITALINO</v>
          </cell>
          <cell r="E442" t="str">
            <v>3.4 - Material Farmacológico</v>
          </cell>
          <cell r="F442">
            <v>10854165000346</v>
          </cell>
          <cell r="G442" t="str">
            <v>F  F DISTRIB. DE PROD. FARMACEUT. LTDA</v>
          </cell>
          <cell r="H442" t="str">
            <v>B</v>
          </cell>
          <cell r="I442" t="str">
            <v>S</v>
          </cell>
          <cell r="J442">
            <v>133144</v>
          </cell>
          <cell r="K442">
            <v>44802</v>
          </cell>
          <cell r="L442" t="str">
            <v>23220810854165000346550010001331441963141248</v>
          </cell>
          <cell r="M442" t="str">
            <v>23 -  Ceará</v>
          </cell>
          <cell r="N442">
            <v>1008</v>
          </cell>
        </row>
        <row r="443">
          <cell r="C443" t="str">
            <v>HOSPITAL MESTRE VITALINO</v>
          </cell>
          <cell r="E443" t="str">
            <v>3.4 - Material Farmacológico</v>
          </cell>
          <cell r="F443">
            <v>35738768000141</v>
          </cell>
          <cell r="G443" t="str">
            <v>L. M. C. DA SILVA MEDICAMENTOS</v>
          </cell>
          <cell r="H443" t="str">
            <v>B</v>
          </cell>
          <cell r="I443" t="str">
            <v>S</v>
          </cell>
          <cell r="J443" t="str">
            <v>000.000.244</v>
          </cell>
          <cell r="K443">
            <v>44806</v>
          </cell>
          <cell r="L443" t="str">
            <v>26220935738768000141550010000002441000002457</v>
          </cell>
          <cell r="M443" t="str">
            <v>26 -  Pernambuco</v>
          </cell>
          <cell r="N443">
            <v>25</v>
          </cell>
        </row>
        <row r="444">
          <cell r="C444" t="str">
            <v>HOSPITAL MESTRE VITALINO</v>
          </cell>
          <cell r="E444" t="str">
            <v>3.4 - Material Farmacológico</v>
          </cell>
          <cell r="F444">
            <v>35753111000153</v>
          </cell>
          <cell r="G444" t="str">
            <v>NORD PRODUTOS EM SAUDE LTDA</v>
          </cell>
          <cell r="H444" t="str">
            <v>B</v>
          </cell>
          <cell r="I444" t="str">
            <v>S</v>
          </cell>
          <cell r="J444">
            <v>9477</v>
          </cell>
          <cell r="K444">
            <v>44804</v>
          </cell>
          <cell r="L444" t="str">
            <v>26220835753111000153550010000094771000106796</v>
          </cell>
          <cell r="M444" t="str">
            <v>26 -  Pernambuco</v>
          </cell>
          <cell r="N444">
            <v>1230</v>
          </cell>
        </row>
        <row r="445">
          <cell r="C445" t="str">
            <v>HOSPITAL MESTRE VITALINO</v>
          </cell>
          <cell r="E445" t="str">
            <v>3.4 - Material Farmacológico</v>
          </cell>
          <cell r="F445">
            <v>37844417000140</v>
          </cell>
          <cell r="G445" t="str">
            <v>LOG DIST. DE PRO. HOSP. E HIG. PE. LTDA</v>
          </cell>
          <cell r="H445" t="str">
            <v>B</v>
          </cell>
          <cell r="I445" t="str">
            <v>S</v>
          </cell>
          <cell r="J445">
            <v>244</v>
          </cell>
          <cell r="K445">
            <v>44805</v>
          </cell>
          <cell r="L445" t="str">
            <v>26220937844417000140550010000002441443789089</v>
          </cell>
          <cell r="M445" t="str">
            <v>26 -  Pernambuco</v>
          </cell>
          <cell r="N445">
            <v>802.5</v>
          </cell>
        </row>
        <row r="446">
          <cell r="C446" t="str">
            <v>HOSPITAL MESTRE VITALINO</v>
          </cell>
          <cell r="E446" t="str">
            <v>3.4 - Material Farmacológico</v>
          </cell>
          <cell r="F446">
            <v>12420164001048</v>
          </cell>
          <cell r="G446" t="str">
            <v>CM HOSPITALAR S A</v>
          </cell>
          <cell r="H446" t="str">
            <v>B</v>
          </cell>
          <cell r="I446" t="str">
            <v>S</v>
          </cell>
          <cell r="J446">
            <v>138937</v>
          </cell>
          <cell r="K446">
            <v>44804</v>
          </cell>
          <cell r="L446" t="str">
            <v>26220812420164001048550010001389371150859646</v>
          </cell>
          <cell r="M446" t="str">
            <v>26 -  Pernambuco</v>
          </cell>
          <cell r="N446">
            <v>13070.28</v>
          </cell>
        </row>
        <row r="447">
          <cell r="C447" t="str">
            <v>HOSPITAL MESTRE VITALINO</v>
          </cell>
          <cell r="E447" t="str">
            <v>3.4 - Material Farmacológico</v>
          </cell>
          <cell r="F447">
            <v>12420164001048</v>
          </cell>
          <cell r="G447" t="str">
            <v>CM HOSPITALAR S A BRASILIA</v>
          </cell>
          <cell r="H447" t="str">
            <v>B</v>
          </cell>
          <cell r="I447" t="str">
            <v>S</v>
          </cell>
          <cell r="J447">
            <v>765708</v>
          </cell>
          <cell r="K447">
            <v>44804</v>
          </cell>
          <cell r="L447" t="str">
            <v>53220812420164000904550010007657081147884985</v>
          </cell>
          <cell r="M447" t="str">
            <v>53 -  Distrito Federal</v>
          </cell>
          <cell r="N447">
            <v>5664.75</v>
          </cell>
        </row>
        <row r="448">
          <cell r="C448" t="str">
            <v>HOSPITAL MESTRE VITALINO</v>
          </cell>
          <cell r="E448" t="str">
            <v>3.4 - Material Farmacológico</v>
          </cell>
          <cell r="F448">
            <v>12420164001048</v>
          </cell>
          <cell r="G448" t="str">
            <v>CM HOSPITALAR S.A.</v>
          </cell>
          <cell r="H448" t="str">
            <v>B</v>
          </cell>
          <cell r="I448" t="str">
            <v>S</v>
          </cell>
          <cell r="J448">
            <v>904283</v>
          </cell>
          <cell r="K448">
            <v>44804</v>
          </cell>
          <cell r="L448" t="str">
            <v>41220812420164000238550010009042831630473710</v>
          </cell>
          <cell r="M448" t="str">
            <v>41 -  Paraná</v>
          </cell>
          <cell r="N448">
            <v>5750</v>
          </cell>
        </row>
        <row r="449">
          <cell r="C449" t="str">
            <v>HOSPITAL MESTRE VITALINO</v>
          </cell>
          <cell r="E449" t="str">
            <v>3.4 - Material Farmacológico</v>
          </cell>
          <cell r="F449">
            <v>12420164001048</v>
          </cell>
          <cell r="G449" t="str">
            <v>CM HOSPITALAR S.A.</v>
          </cell>
          <cell r="H449" t="str">
            <v>B</v>
          </cell>
          <cell r="I449" t="str">
            <v>S</v>
          </cell>
          <cell r="J449">
            <v>904326</v>
          </cell>
          <cell r="K449">
            <v>44804</v>
          </cell>
          <cell r="L449" t="str">
            <v>41220812420164000238550010009043261399882540</v>
          </cell>
          <cell r="M449" t="str">
            <v>41 -  Paraná</v>
          </cell>
          <cell r="N449">
            <v>285.8</v>
          </cell>
        </row>
        <row r="450">
          <cell r="C450" t="str">
            <v>HOSPITAL MESTRE VITALINO</v>
          </cell>
          <cell r="E450" t="str">
            <v>3.4 - Material Farmacológico</v>
          </cell>
          <cell r="F450">
            <v>44734671000151</v>
          </cell>
          <cell r="G450" t="str">
            <v>CRISTALIA PROD QUIM FARMACEUTICOS LTDA</v>
          </cell>
          <cell r="H450" t="str">
            <v>B</v>
          </cell>
          <cell r="I450" t="str">
            <v>S</v>
          </cell>
          <cell r="J450">
            <v>3383082</v>
          </cell>
          <cell r="K450">
            <v>44804</v>
          </cell>
          <cell r="L450" t="str">
            <v>35220844734671000151550100033830821545983279</v>
          </cell>
          <cell r="M450" t="str">
            <v>35 -  São Paulo</v>
          </cell>
          <cell r="N450">
            <v>11985.9</v>
          </cell>
        </row>
        <row r="451">
          <cell r="C451" t="str">
            <v>HOSPITAL MESTRE VITALINO</v>
          </cell>
          <cell r="E451" t="str">
            <v>3.4 - Material Farmacológico</v>
          </cell>
          <cell r="F451">
            <v>7484373000124</v>
          </cell>
          <cell r="G451" t="str">
            <v>UNI HOSPITALAR LTDA  EPP</v>
          </cell>
          <cell r="H451" t="str">
            <v>B</v>
          </cell>
          <cell r="I451" t="str">
            <v>S</v>
          </cell>
          <cell r="J451" t="str">
            <v>000.153.210</v>
          </cell>
          <cell r="K451">
            <v>44806</v>
          </cell>
          <cell r="L451" t="str">
            <v>26220907484373000124550010001532101592602808</v>
          </cell>
          <cell r="M451" t="str">
            <v>26 -  Pernambuco</v>
          </cell>
          <cell r="N451">
            <v>1064</v>
          </cell>
        </row>
        <row r="452">
          <cell r="C452" t="str">
            <v>HOSPITAL MESTRE VITALINO</v>
          </cell>
          <cell r="E452" t="str">
            <v>3.4 - Material Farmacológico</v>
          </cell>
          <cell r="F452">
            <v>3817043000152</v>
          </cell>
          <cell r="G452" t="str">
            <v>PHARMAPLUS LTDA EPP</v>
          </cell>
          <cell r="H452" t="str">
            <v>B</v>
          </cell>
          <cell r="I452" t="str">
            <v>S</v>
          </cell>
          <cell r="J452" t="str">
            <v>000.048.536</v>
          </cell>
          <cell r="K452">
            <v>44806</v>
          </cell>
          <cell r="L452" t="str">
            <v>26220903817043000152550010000485361044769743</v>
          </cell>
          <cell r="M452" t="str">
            <v>26 -  Pernambuco</v>
          </cell>
          <cell r="N452">
            <v>139.19999999999999</v>
          </cell>
        </row>
        <row r="453">
          <cell r="C453" t="str">
            <v>HOSPITAL MESTRE VITALINO</v>
          </cell>
          <cell r="E453" t="str">
            <v>3.4 - Material Farmacológico</v>
          </cell>
          <cell r="F453">
            <v>3817043000152</v>
          </cell>
          <cell r="G453" t="str">
            <v>PHARMAPLUS LTDA EPP</v>
          </cell>
          <cell r="H453" t="str">
            <v>B</v>
          </cell>
          <cell r="I453" t="str">
            <v>S</v>
          </cell>
          <cell r="J453" t="str">
            <v>000.048.532</v>
          </cell>
          <cell r="K453">
            <v>44806</v>
          </cell>
          <cell r="L453" t="str">
            <v>26220903817043000152550010000485321082543189</v>
          </cell>
          <cell r="M453" t="str">
            <v>26 -  Pernambuco</v>
          </cell>
          <cell r="N453">
            <v>1622.36</v>
          </cell>
        </row>
        <row r="454">
          <cell r="C454" t="str">
            <v>HOSPITAL MESTRE VITALINO</v>
          </cell>
          <cell r="E454" t="str">
            <v>3.4 - Material Farmacológico</v>
          </cell>
          <cell r="F454">
            <v>5230009001931</v>
          </cell>
          <cell r="G454" t="str">
            <v>COMERCIAL DRUGSTORE LTDA</v>
          </cell>
          <cell r="H454" t="str">
            <v>B</v>
          </cell>
          <cell r="I454" t="str">
            <v>S</v>
          </cell>
          <cell r="J454" t="str">
            <v>000.008.307</v>
          </cell>
          <cell r="K454">
            <v>44809</v>
          </cell>
          <cell r="L454" t="str">
            <v>26220905230009001931550030000083071004837406</v>
          </cell>
          <cell r="M454" t="str">
            <v>26 -  Pernambuco</v>
          </cell>
          <cell r="N454">
            <v>149.69999999999999</v>
          </cell>
        </row>
        <row r="455">
          <cell r="C455" t="str">
            <v>HOSPITAL MESTRE VITALINO</v>
          </cell>
          <cell r="E455" t="str">
            <v>3.4 - Material Farmacológico</v>
          </cell>
          <cell r="F455">
            <v>874929000140</v>
          </cell>
          <cell r="G455" t="str">
            <v>MEDCENTER COMERCIAL LTDA  MG</v>
          </cell>
          <cell r="H455" t="str">
            <v>B</v>
          </cell>
          <cell r="I455" t="str">
            <v>S</v>
          </cell>
          <cell r="J455">
            <v>411126</v>
          </cell>
          <cell r="K455">
            <v>44805</v>
          </cell>
          <cell r="L455" t="str">
            <v>31220900874929000140550010004111261838390850</v>
          </cell>
          <cell r="M455" t="str">
            <v>31 -  Minas Gerais</v>
          </cell>
          <cell r="N455">
            <v>1718.43</v>
          </cell>
        </row>
        <row r="456">
          <cell r="C456" t="str">
            <v>HOSPITAL MESTRE VITALINO</v>
          </cell>
          <cell r="E456" t="str">
            <v>3.4 - Material Farmacológico</v>
          </cell>
          <cell r="F456">
            <v>6106005000180</v>
          </cell>
          <cell r="G456" t="str">
            <v>STOCK MED PRODUTOS MEDICO HOSPITALARES</v>
          </cell>
          <cell r="H456" t="str">
            <v>B</v>
          </cell>
          <cell r="I456" t="str">
            <v>S</v>
          </cell>
          <cell r="J456">
            <v>166753</v>
          </cell>
          <cell r="K456">
            <v>44802</v>
          </cell>
          <cell r="L456" t="str">
            <v>43220806106005000180550010001667531006441853</v>
          </cell>
          <cell r="M456" t="str">
            <v>43 -  Rio Grande do Sul</v>
          </cell>
          <cell r="N456">
            <v>9290</v>
          </cell>
        </row>
        <row r="457">
          <cell r="C457" t="str">
            <v>HOSPITAL MESTRE VITALINO</v>
          </cell>
          <cell r="E457" t="str">
            <v>3.4 - Material Farmacológico</v>
          </cell>
          <cell r="F457">
            <v>9944371000287</v>
          </cell>
          <cell r="G457" t="str">
            <v>SULMEDIC COMERCIO DE MEDICAMENTOS LTDA</v>
          </cell>
          <cell r="H457" t="str">
            <v>B</v>
          </cell>
          <cell r="I457" t="str">
            <v>S</v>
          </cell>
          <cell r="J457">
            <v>1499</v>
          </cell>
          <cell r="K457">
            <v>44804</v>
          </cell>
          <cell r="L457" t="str">
            <v>28220809944371000287550020000014991635714435</v>
          </cell>
          <cell r="M457" t="str">
            <v>28 -  Sergipe</v>
          </cell>
          <cell r="N457">
            <v>629</v>
          </cell>
        </row>
        <row r="458">
          <cell r="C458" t="str">
            <v>HOSPITAL MESTRE VITALINO</v>
          </cell>
          <cell r="E458" t="str">
            <v>3.4 - Material Farmacológico</v>
          </cell>
          <cell r="F458">
            <v>9944371000287</v>
          </cell>
          <cell r="G458" t="str">
            <v>SULMEDIC COMERCIO DE MEDICAMENTOS LTDA</v>
          </cell>
          <cell r="H458" t="str">
            <v>B</v>
          </cell>
          <cell r="I458" t="str">
            <v>S</v>
          </cell>
          <cell r="J458">
            <v>1497</v>
          </cell>
          <cell r="K458">
            <v>44804</v>
          </cell>
          <cell r="L458" t="str">
            <v>28220809944371000287550020000014971504433500</v>
          </cell>
          <cell r="M458" t="str">
            <v>28 -  Sergipe</v>
          </cell>
          <cell r="N458">
            <v>17011.2</v>
          </cell>
        </row>
        <row r="459">
          <cell r="C459" t="str">
            <v>HOSPITAL MESTRE VITALINO</v>
          </cell>
          <cell r="E459" t="str">
            <v>3.4 - Material Farmacológico</v>
          </cell>
          <cell r="F459">
            <v>11872656000110</v>
          </cell>
          <cell r="G459" t="str">
            <v>HDL LOGISTICA HOSPITALAR LTDA.</v>
          </cell>
          <cell r="H459" t="str">
            <v>B</v>
          </cell>
          <cell r="I459" t="str">
            <v>S</v>
          </cell>
          <cell r="J459">
            <v>367244</v>
          </cell>
          <cell r="K459">
            <v>44804</v>
          </cell>
          <cell r="L459" t="str">
            <v>31220811872656000110550010003672441873892193</v>
          </cell>
          <cell r="M459" t="str">
            <v>31 -  Minas Gerais</v>
          </cell>
          <cell r="N459">
            <v>14844.8</v>
          </cell>
        </row>
        <row r="460">
          <cell r="C460" t="str">
            <v>HOSPITAL MESTRE VITALINO</v>
          </cell>
          <cell r="E460" t="str">
            <v>3.4 - Material Farmacológico</v>
          </cell>
          <cell r="F460">
            <v>11872656000200</v>
          </cell>
          <cell r="G460" t="str">
            <v>HDL LOGISTICA HOSPITALAR LTDA.</v>
          </cell>
          <cell r="H460" t="str">
            <v>B</v>
          </cell>
          <cell r="I460" t="str">
            <v>S</v>
          </cell>
          <cell r="J460">
            <v>38715</v>
          </cell>
          <cell r="K460">
            <v>44804</v>
          </cell>
          <cell r="L460" t="str">
            <v>35220811872656000200550010000387151638438452</v>
          </cell>
          <cell r="M460" t="str">
            <v>35 -  São Paulo</v>
          </cell>
          <cell r="N460">
            <v>1069.8</v>
          </cell>
        </row>
        <row r="461">
          <cell r="C461" t="str">
            <v>HOSPITAL MESTRE VITALINO</v>
          </cell>
          <cell r="E461" t="str">
            <v>3.4 - Material Farmacológico</v>
          </cell>
          <cell r="F461">
            <v>44734671000151</v>
          </cell>
          <cell r="G461" t="str">
            <v>CRISTALIA PROD QUIM FARMACEUTICOS LTDA</v>
          </cell>
          <cell r="H461" t="str">
            <v>B</v>
          </cell>
          <cell r="I461" t="str">
            <v>S</v>
          </cell>
          <cell r="J461">
            <v>3383581</v>
          </cell>
          <cell r="K461">
            <v>44804</v>
          </cell>
          <cell r="L461" t="str">
            <v>35220844734671000151550100033835811510129506</v>
          </cell>
          <cell r="M461" t="str">
            <v>35 -  São Paulo</v>
          </cell>
          <cell r="N461">
            <v>1462.5</v>
          </cell>
        </row>
        <row r="462">
          <cell r="C462" t="str">
            <v>HOSPITAL MESTRE VITALINO</v>
          </cell>
          <cell r="E462" t="str">
            <v>3.4 - Material Farmacológico</v>
          </cell>
          <cell r="F462">
            <v>15218561000139</v>
          </cell>
          <cell r="G462" t="str">
            <v>NNMED  DISTRIBUICAO IMPORTACAO</v>
          </cell>
          <cell r="H462" t="str">
            <v>B</v>
          </cell>
          <cell r="I462" t="str">
            <v>S</v>
          </cell>
          <cell r="J462" t="str">
            <v>000.081.548</v>
          </cell>
          <cell r="K462">
            <v>44809</v>
          </cell>
          <cell r="L462" t="str">
            <v>25220915218561000139550010000815481826209278</v>
          </cell>
          <cell r="M462" t="str">
            <v>25 -  Paraíba</v>
          </cell>
          <cell r="N462">
            <v>312.38</v>
          </cell>
        </row>
        <row r="463">
          <cell r="C463" t="str">
            <v>HOSPITAL MESTRE VITALINO</v>
          </cell>
          <cell r="E463" t="str">
            <v>3.4 - Material Farmacológico</v>
          </cell>
          <cell r="F463">
            <v>15218561000139</v>
          </cell>
          <cell r="G463" t="str">
            <v>NNMED  DISTRIBUICAO IMPORTACAO</v>
          </cell>
          <cell r="H463" t="str">
            <v>B</v>
          </cell>
          <cell r="I463" t="str">
            <v>S</v>
          </cell>
          <cell r="J463" t="str">
            <v>000.081.542</v>
          </cell>
          <cell r="K463">
            <v>44809</v>
          </cell>
          <cell r="L463" t="str">
            <v>25220915218561000139550010000815421708629818</v>
          </cell>
          <cell r="M463" t="str">
            <v>25 -  Paraíba</v>
          </cell>
          <cell r="N463">
            <v>620</v>
          </cell>
        </row>
        <row r="464">
          <cell r="C464" t="str">
            <v>HOSPITAL MESTRE VITALINO</v>
          </cell>
          <cell r="E464" t="str">
            <v>3.4 - Material Farmacológico</v>
          </cell>
          <cell r="F464">
            <v>35738768000141</v>
          </cell>
          <cell r="G464" t="str">
            <v>L. M. C. DA SILVA MEDICAMENTOS</v>
          </cell>
          <cell r="H464" t="str">
            <v>B</v>
          </cell>
          <cell r="I464" t="str">
            <v>S</v>
          </cell>
          <cell r="J464" t="str">
            <v>000.000.247</v>
          </cell>
          <cell r="K464">
            <v>44810</v>
          </cell>
          <cell r="L464" t="str">
            <v>26220935738768000141550010000002471000002483</v>
          </cell>
          <cell r="M464" t="str">
            <v>26 -  Pernambuco</v>
          </cell>
          <cell r="N464">
            <v>35</v>
          </cell>
        </row>
        <row r="465">
          <cell r="C465" t="str">
            <v>HOSPITAL MESTRE VITALINO</v>
          </cell>
          <cell r="E465" t="str">
            <v>3.4 - Material Farmacológico</v>
          </cell>
          <cell r="F465">
            <v>7519404000135</v>
          </cell>
          <cell r="G465" t="str">
            <v>ADVAL FARMACIA DE MANIPULACAO LTDA  ME</v>
          </cell>
          <cell r="H465" t="str">
            <v>B</v>
          </cell>
          <cell r="I465" t="str">
            <v>S</v>
          </cell>
          <cell r="J465" t="str">
            <v>000.001.164</v>
          </cell>
          <cell r="K465">
            <v>44810</v>
          </cell>
          <cell r="L465" t="str">
            <v>26220907519404000135550010000011641549849030</v>
          </cell>
          <cell r="M465" t="str">
            <v>26 -  Pernambuco</v>
          </cell>
          <cell r="N465">
            <v>47</v>
          </cell>
        </row>
        <row r="466">
          <cell r="C466" t="str">
            <v>HOSPITAL MESTRE VITALINO</v>
          </cell>
          <cell r="E466" t="str">
            <v>3.4 - Material Farmacológico</v>
          </cell>
          <cell r="F466">
            <v>1206820001179</v>
          </cell>
          <cell r="G466" t="str">
            <v>PANPHARMA DISTRIB. DE MEDICAM. LTDA</v>
          </cell>
          <cell r="H466" t="str">
            <v>B</v>
          </cell>
          <cell r="I466" t="str">
            <v>S</v>
          </cell>
          <cell r="J466">
            <v>1700963</v>
          </cell>
          <cell r="K466">
            <v>44809</v>
          </cell>
          <cell r="L466" t="str">
            <v>26220901206820001179550040017009631828226716</v>
          </cell>
          <cell r="M466" t="str">
            <v>26 -  Pernambuco</v>
          </cell>
          <cell r="N466">
            <v>193.32</v>
          </cell>
        </row>
        <row r="467">
          <cell r="C467" t="str">
            <v>HOSPITAL MESTRE VITALINO</v>
          </cell>
          <cell r="E467" t="str">
            <v>3.4 - Material Farmacológico</v>
          </cell>
          <cell r="F467">
            <v>23837936000177</v>
          </cell>
          <cell r="G467" t="str">
            <v>G1 DISTRIBUIDORA DE PROD. FARM LTDA</v>
          </cell>
          <cell r="H467" t="str">
            <v>B</v>
          </cell>
          <cell r="I467" t="str">
            <v>S</v>
          </cell>
          <cell r="J467" t="str">
            <v>000.586.998</v>
          </cell>
          <cell r="K467">
            <v>44806</v>
          </cell>
          <cell r="L467" t="str">
            <v>26220923837936000177550010005869981013101462</v>
          </cell>
          <cell r="M467" t="str">
            <v>26 -  Pernambuco</v>
          </cell>
          <cell r="N467">
            <v>256</v>
          </cell>
        </row>
        <row r="468">
          <cell r="C468" t="str">
            <v>HOSPITAL MESTRE VITALINO</v>
          </cell>
          <cell r="E468" t="str">
            <v>3.4 - Material Farmacológico</v>
          </cell>
          <cell r="F468">
            <v>14115388000180</v>
          </cell>
          <cell r="G468" t="str">
            <v>ELLO DISTRIBUICAO LTDA</v>
          </cell>
          <cell r="H468" t="str">
            <v>B</v>
          </cell>
          <cell r="I468" t="str">
            <v>S</v>
          </cell>
          <cell r="J468" t="str">
            <v>000.050.821</v>
          </cell>
          <cell r="K468">
            <v>44799</v>
          </cell>
          <cell r="L468" t="str">
            <v>52220814115388000180550010000508211000779060</v>
          </cell>
          <cell r="M468" t="str">
            <v>52 -  Goiás</v>
          </cell>
          <cell r="N468">
            <v>17500</v>
          </cell>
        </row>
        <row r="469">
          <cell r="C469" t="str">
            <v>HOSPITAL MESTRE VITALINO</v>
          </cell>
          <cell r="E469" t="str">
            <v>3.4 - Material Farmacológico</v>
          </cell>
          <cell r="F469">
            <v>14115388000180</v>
          </cell>
          <cell r="G469" t="str">
            <v>ELLO DISTRIBUICAO LTDA</v>
          </cell>
          <cell r="H469" t="str">
            <v>B</v>
          </cell>
          <cell r="I469" t="str">
            <v>S</v>
          </cell>
          <cell r="J469" t="str">
            <v>000.051.028</v>
          </cell>
          <cell r="K469">
            <v>44804</v>
          </cell>
          <cell r="L469" t="str">
            <v>52220814115388000180550010000510281000782730</v>
          </cell>
          <cell r="M469" t="str">
            <v>52 -  Goiás</v>
          </cell>
          <cell r="N469">
            <v>20050</v>
          </cell>
        </row>
        <row r="470">
          <cell r="C470" t="str">
            <v>HOSPITAL MESTRE VITALINO</v>
          </cell>
          <cell r="E470" t="str">
            <v>3.4 - Material Farmacológico</v>
          </cell>
          <cell r="F470">
            <v>31434320000183</v>
          </cell>
          <cell r="G470" t="str">
            <v>RAVIMED FARMACEUTICA LTDA</v>
          </cell>
          <cell r="H470" t="str">
            <v>B</v>
          </cell>
          <cell r="I470" t="str">
            <v>S</v>
          </cell>
          <cell r="J470">
            <v>1620</v>
          </cell>
          <cell r="K470">
            <v>44804</v>
          </cell>
          <cell r="L470" t="str">
            <v>32220831434320000183550000000016201419184474</v>
          </cell>
          <cell r="M470" t="str">
            <v>32 -  Espírito Santo</v>
          </cell>
          <cell r="N470">
            <v>4440</v>
          </cell>
        </row>
        <row r="471">
          <cell r="C471" t="str">
            <v>HOSPITAL MESTRE VITALINO</v>
          </cell>
          <cell r="E471" t="str">
            <v>3.4 - Material Farmacológico</v>
          </cell>
          <cell r="F471">
            <v>12420164000904</v>
          </cell>
          <cell r="G471" t="str">
            <v>CM HOSPITALAR S A BRASILIA</v>
          </cell>
          <cell r="H471" t="str">
            <v>B</v>
          </cell>
          <cell r="I471" t="str">
            <v>S</v>
          </cell>
          <cell r="J471" t="str">
            <v>000.764.824</v>
          </cell>
          <cell r="K471">
            <v>44804</v>
          </cell>
          <cell r="L471" t="str">
            <v>53220812420164000904550010007648241566170137</v>
          </cell>
          <cell r="M471" t="str">
            <v>53 -  Distrito Federal</v>
          </cell>
          <cell r="N471">
            <v>1089.3599999999999</v>
          </cell>
        </row>
        <row r="472">
          <cell r="C472" t="str">
            <v>HOSPITAL MESTRE VITALINO</v>
          </cell>
          <cell r="E472" t="str">
            <v>3.4 - Material Farmacológico</v>
          </cell>
          <cell r="F472">
            <v>44734671000151</v>
          </cell>
          <cell r="G472" t="str">
            <v>CRISTALIA PROD QUIM FARMACEUTICOS LTDA</v>
          </cell>
          <cell r="H472" t="str">
            <v>B</v>
          </cell>
          <cell r="I472" t="str">
            <v>S</v>
          </cell>
          <cell r="J472">
            <v>3383322</v>
          </cell>
          <cell r="K472">
            <v>44804</v>
          </cell>
          <cell r="L472" t="str">
            <v>35220844734671000151550100033833221829326475</v>
          </cell>
          <cell r="M472" t="str">
            <v>35 -  São Paulo</v>
          </cell>
          <cell r="N472">
            <v>620</v>
          </cell>
        </row>
        <row r="473">
          <cell r="C473" t="str">
            <v>HOSPITAL MESTRE VITALINO</v>
          </cell>
          <cell r="E473" t="str">
            <v>3.4 - Material Farmacológico</v>
          </cell>
          <cell r="F473">
            <v>7160019000144</v>
          </cell>
          <cell r="G473" t="str">
            <v>VITALE COMERCIO LTDA</v>
          </cell>
          <cell r="H473" t="str">
            <v>B</v>
          </cell>
          <cell r="I473" t="str">
            <v>S</v>
          </cell>
          <cell r="J473">
            <v>93344</v>
          </cell>
          <cell r="K473">
            <v>44804</v>
          </cell>
          <cell r="L473" t="str">
            <v>26220807160019000144550010000933441405689500</v>
          </cell>
          <cell r="M473" t="str">
            <v>26 -  Pernambuco</v>
          </cell>
          <cell r="N473">
            <v>13056</v>
          </cell>
        </row>
        <row r="474">
          <cell r="C474" t="str">
            <v>HOSPITAL MESTRE VITALINO</v>
          </cell>
          <cell r="E474" t="str">
            <v>3.4 - Material Farmacológico</v>
          </cell>
          <cell r="F474">
            <v>22580510000118</v>
          </cell>
          <cell r="G474" t="str">
            <v>UNIFAR DISTRIBUIDORA DE MEDICAMENTOS</v>
          </cell>
          <cell r="H474" t="str">
            <v>B</v>
          </cell>
          <cell r="I474" t="str">
            <v>S</v>
          </cell>
          <cell r="J474">
            <v>50261</v>
          </cell>
          <cell r="K474">
            <v>44810</v>
          </cell>
          <cell r="L474" t="str">
            <v>26220922580510000118550010000502611000359400</v>
          </cell>
          <cell r="M474" t="str">
            <v>26 -  Pernambuco</v>
          </cell>
          <cell r="N474">
            <v>2134</v>
          </cell>
        </row>
        <row r="475">
          <cell r="C475" t="str">
            <v>HOSPITAL MESTRE VITALINO</v>
          </cell>
          <cell r="E475" t="str">
            <v>3.4 - Material Farmacológico</v>
          </cell>
          <cell r="F475">
            <v>35738768000141</v>
          </cell>
          <cell r="G475" t="str">
            <v>L. M. C. DA SILVA MEDICAMENTOS</v>
          </cell>
          <cell r="H475" t="str">
            <v>B</v>
          </cell>
          <cell r="I475" t="str">
            <v>S</v>
          </cell>
          <cell r="J475" t="str">
            <v>000.000.248</v>
          </cell>
          <cell r="K475">
            <v>44812</v>
          </cell>
          <cell r="L475" t="str">
            <v>26220935738768000141550010000002481000002499</v>
          </cell>
          <cell r="M475" t="str">
            <v>26 -  Pernambuco</v>
          </cell>
          <cell r="N475">
            <v>200</v>
          </cell>
        </row>
        <row r="476">
          <cell r="C476" t="str">
            <v>HOSPITAL MESTRE VITALINO</v>
          </cell>
          <cell r="E476" t="str">
            <v>3.4 - Material Farmacológico</v>
          </cell>
          <cell r="F476">
            <v>6106005000180</v>
          </cell>
          <cell r="G476" t="str">
            <v>STOCK MED PRODUTOS MEDICO HOSPITALARES</v>
          </cell>
          <cell r="H476" t="str">
            <v>B</v>
          </cell>
          <cell r="I476" t="str">
            <v>S</v>
          </cell>
          <cell r="J476">
            <v>166733</v>
          </cell>
          <cell r="K476">
            <v>2908</v>
          </cell>
          <cell r="L476" t="str">
            <v>43220806106005000180550010001667331006442750</v>
          </cell>
          <cell r="M476" t="str">
            <v>43 -  Rio Grande do Sul</v>
          </cell>
          <cell r="N476">
            <v>2998</v>
          </cell>
        </row>
        <row r="477">
          <cell r="C477" t="str">
            <v>HOSPITAL MESTRE VITALINO</v>
          </cell>
          <cell r="E477" t="str">
            <v>3.4 - Material Farmacológico</v>
          </cell>
          <cell r="F477">
            <v>7519404000135</v>
          </cell>
          <cell r="G477" t="str">
            <v>ADVAL FARMACIA DE MANIPULACAO LTDA  ME</v>
          </cell>
          <cell r="H477" t="str">
            <v>B</v>
          </cell>
          <cell r="I477" t="str">
            <v>S</v>
          </cell>
          <cell r="J477" t="str">
            <v>000.001.167</v>
          </cell>
          <cell r="K477">
            <v>44812</v>
          </cell>
          <cell r="L477" t="str">
            <v>26220907519404000135550010000011671362638746</v>
          </cell>
          <cell r="M477" t="str">
            <v>26 -  Pernambuco</v>
          </cell>
          <cell r="N477">
            <v>64</v>
          </cell>
        </row>
        <row r="478">
          <cell r="C478" t="str">
            <v>HOSPITAL MESTRE VITALINO</v>
          </cell>
          <cell r="E478" t="str">
            <v>3.4 - Material Farmacológico</v>
          </cell>
          <cell r="F478">
            <v>23837936000177</v>
          </cell>
          <cell r="G478" t="str">
            <v>G1 DISTRIBUIDORA DE PROD. FARM LTDA</v>
          </cell>
          <cell r="H478" t="str">
            <v>B</v>
          </cell>
          <cell r="I478" t="str">
            <v>S</v>
          </cell>
          <cell r="J478" t="str">
            <v>000.588.525</v>
          </cell>
          <cell r="K478">
            <v>44810</v>
          </cell>
          <cell r="L478" t="str">
            <v>26220923837936000177550010005885251013138294</v>
          </cell>
          <cell r="M478" t="str">
            <v>26 -  Pernambuco</v>
          </cell>
          <cell r="N478">
            <v>257.25</v>
          </cell>
        </row>
        <row r="479">
          <cell r="C479" t="str">
            <v>HOSPITAL MESTRE VITALINO</v>
          </cell>
          <cell r="E479" t="str">
            <v>3.4 - Material Farmacológico</v>
          </cell>
          <cell r="F479">
            <v>12882932000194</v>
          </cell>
          <cell r="G479" t="str">
            <v>EXOMED REPRES DE MED LTDA</v>
          </cell>
          <cell r="H479" t="str">
            <v>B</v>
          </cell>
          <cell r="I479" t="str">
            <v>S</v>
          </cell>
          <cell r="J479">
            <v>165979</v>
          </cell>
          <cell r="K479">
            <v>44814</v>
          </cell>
          <cell r="L479" t="str">
            <v>26220912882932000194550010001659791028978997</v>
          </cell>
          <cell r="M479" t="str">
            <v>26 -  Pernambuco</v>
          </cell>
          <cell r="N479">
            <v>2340</v>
          </cell>
        </row>
        <row r="480">
          <cell r="C480" t="str">
            <v>HOSPITAL MESTRE VITALINO</v>
          </cell>
          <cell r="E480" t="str">
            <v>3.4 - Material Farmacológico</v>
          </cell>
          <cell r="F480">
            <v>13274285000109</v>
          </cell>
          <cell r="G480" t="str">
            <v>FARMACIA JJ CAVALCANTI</v>
          </cell>
          <cell r="H480" t="str">
            <v>B</v>
          </cell>
          <cell r="I480" t="str">
            <v>S</v>
          </cell>
          <cell r="J480" t="str">
            <v>000.000.081</v>
          </cell>
          <cell r="K480">
            <v>44813</v>
          </cell>
          <cell r="L480" t="str">
            <v>26220913274265000109550020000000811000197208</v>
          </cell>
          <cell r="M480" t="str">
            <v>26 -  Pernambuco</v>
          </cell>
          <cell r="N480">
            <v>60</v>
          </cell>
        </row>
        <row r="481">
          <cell r="C481" t="str">
            <v>HOSPITAL MESTRE VITALINO</v>
          </cell>
          <cell r="E481" t="str">
            <v>3.4 - Material Farmacológico</v>
          </cell>
          <cell r="F481">
            <v>4301884000175</v>
          </cell>
          <cell r="G481" t="str">
            <v>AUROBINDO PHARMA IND FARM LIMITADA</v>
          </cell>
          <cell r="H481" t="str">
            <v>B</v>
          </cell>
          <cell r="I481" t="str">
            <v>S</v>
          </cell>
          <cell r="J481">
            <v>69283</v>
          </cell>
          <cell r="K481">
            <v>44804</v>
          </cell>
          <cell r="L481" t="str">
            <v>52220804301884000175550010000692831879360813</v>
          </cell>
          <cell r="M481" t="str">
            <v>52 -  Goiás</v>
          </cell>
          <cell r="N481">
            <v>2250</v>
          </cell>
        </row>
        <row r="482">
          <cell r="C482" t="str">
            <v>HOSPITAL MESTRE VITALINO</v>
          </cell>
          <cell r="E482" t="str">
            <v>3.4 - Material Farmacológico</v>
          </cell>
          <cell r="F482">
            <v>11260846000187</v>
          </cell>
          <cell r="G482" t="str">
            <v>ANBIOTON IMPORTADORA LTDA</v>
          </cell>
          <cell r="H482" t="str">
            <v>B</v>
          </cell>
          <cell r="I482" t="str">
            <v>S</v>
          </cell>
          <cell r="J482">
            <v>172832</v>
          </cell>
          <cell r="K482">
            <v>44804</v>
          </cell>
          <cell r="L482" t="str">
            <v>35220811260846000187550010001728321288024197</v>
          </cell>
          <cell r="M482" t="str">
            <v>35 -  São Paulo</v>
          </cell>
          <cell r="N482">
            <v>4582.41</v>
          </cell>
        </row>
        <row r="483">
          <cell r="C483" t="str">
            <v>HOSPITAL MESTRE VITALINO</v>
          </cell>
          <cell r="E483" t="str">
            <v>3.4 - Material Farmacológico</v>
          </cell>
          <cell r="F483">
            <v>23664355000180</v>
          </cell>
          <cell r="G483" t="str">
            <v>INJEMED MEDICAMENTOS ESPECIAIS LTDA</v>
          </cell>
          <cell r="H483" t="str">
            <v>B</v>
          </cell>
          <cell r="I483" t="str">
            <v>S</v>
          </cell>
          <cell r="J483" t="str">
            <v>000.013.020</v>
          </cell>
          <cell r="K483">
            <v>44809</v>
          </cell>
          <cell r="L483" t="str">
            <v>31220923664355000180550010000130201703834008</v>
          </cell>
          <cell r="M483" t="str">
            <v>31 -  Minas Gerais</v>
          </cell>
          <cell r="N483">
            <v>290</v>
          </cell>
        </row>
        <row r="484">
          <cell r="C484" t="str">
            <v>HOSPITAL MESTRE VITALINO</v>
          </cell>
          <cell r="E484" t="str">
            <v>3.4 - Material Farmacológico</v>
          </cell>
          <cell r="F484">
            <v>11206099000441</v>
          </cell>
          <cell r="G484" t="str">
            <v>SUPERMED COM E IMP DE PROD MEDICOS LTDA</v>
          </cell>
          <cell r="H484" t="str">
            <v>B</v>
          </cell>
          <cell r="I484" t="str">
            <v>S</v>
          </cell>
          <cell r="J484">
            <v>404839</v>
          </cell>
          <cell r="K484">
            <v>44804</v>
          </cell>
          <cell r="L484" t="str">
            <v>35220811206099000441550010004048391000226204</v>
          </cell>
          <cell r="M484" t="str">
            <v>35 -  São Paulo</v>
          </cell>
          <cell r="N484">
            <v>13207.95</v>
          </cell>
        </row>
        <row r="485">
          <cell r="C485" t="str">
            <v>HOSPITAL MESTRE VITALINO</v>
          </cell>
          <cell r="E485" t="str">
            <v>3.4 - Material Farmacológico</v>
          </cell>
          <cell r="F485">
            <v>11206099000107</v>
          </cell>
          <cell r="G485" t="str">
            <v>SUPERMED COM E IMP DE PROD MED  LTDA</v>
          </cell>
          <cell r="H485" t="str">
            <v>B</v>
          </cell>
          <cell r="I485" t="str">
            <v>S</v>
          </cell>
          <cell r="J485">
            <v>631203</v>
          </cell>
          <cell r="K485">
            <v>44804</v>
          </cell>
          <cell r="L485" t="str">
            <v>31220811206099000107550010006312031000387059</v>
          </cell>
          <cell r="M485" t="str">
            <v>31 -  Minas Gerais</v>
          </cell>
          <cell r="N485">
            <v>1111.1400000000001</v>
          </cell>
        </row>
        <row r="486">
          <cell r="C486" t="str">
            <v>HOSPITAL MESTRE VITALINO</v>
          </cell>
          <cell r="E486" t="str">
            <v>3.4 - Material Farmacológico</v>
          </cell>
          <cell r="F486">
            <v>8674752000140</v>
          </cell>
          <cell r="G486" t="str">
            <v>CIRURGICA MONTEBELLO LTDA</v>
          </cell>
          <cell r="H486" t="str">
            <v>B</v>
          </cell>
          <cell r="I486" t="str">
            <v>S</v>
          </cell>
          <cell r="J486" t="str">
            <v>000.143.052</v>
          </cell>
          <cell r="K486">
            <v>44816</v>
          </cell>
          <cell r="L486" t="str">
            <v>26220908674752000140550010001430521539413242</v>
          </cell>
          <cell r="M486" t="str">
            <v>26 -  Pernambuco</v>
          </cell>
          <cell r="N486">
            <v>5600</v>
          </cell>
        </row>
        <row r="487">
          <cell r="C487" t="str">
            <v>HOSPITAL MESTRE VITALINO</v>
          </cell>
          <cell r="E487" t="str">
            <v>3.4 - Material Farmacológico</v>
          </cell>
          <cell r="F487">
            <v>18269125000187</v>
          </cell>
          <cell r="G487" t="str">
            <v>BIOHOSP PRODUTOS HOSPITALARES SA</v>
          </cell>
          <cell r="H487" t="str">
            <v>B</v>
          </cell>
          <cell r="I487" t="str">
            <v>S</v>
          </cell>
          <cell r="J487">
            <v>528849</v>
          </cell>
          <cell r="K487">
            <v>44810</v>
          </cell>
          <cell r="L487" t="str">
            <v>31220918269125000187550010005288491320300907</v>
          </cell>
          <cell r="M487" t="str">
            <v>31 -  Minas Gerais</v>
          </cell>
          <cell r="N487">
            <v>2559.98</v>
          </cell>
        </row>
        <row r="488">
          <cell r="C488" t="str">
            <v>HOSPITAL MESTRE VITALINO</v>
          </cell>
          <cell r="E488" t="str">
            <v>3.4 - Material Farmacológico</v>
          </cell>
          <cell r="F488">
            <v>35738768000141</v>
          </cell>
          <cell r="G488" t="str">
            <v>L. M. C. DA SILVA MEDICAMENTOS</v>
          </cell>
          <cell r="H488" t="str">
            <v>B</v>
          </cell>
          <cell r="I488" t="str">
            <v>S</v>
          </cell>
          <cell r="J488" t="str">
            <v>000.000.254</v>
          </cell>
          <cell r="K488">
            <v>44817</v>
          </cell>
          <cell r="L488" t="str">
            <v>26220935738768000141550010000002541000002550</v>
          </cell>
          <cell r="M488" t="str">
            <v>26 -  Pernambuco</v>
          </cell>
          <cell r="N488">
            <v>54</v>
          </cell>
        </row>
        <row r="489">
          <cell r="C489" t="str">
            <v>HOSPITAL MESTRE VITALINO</v>
          </cell>
          <cell r="E489" t="str">
            <v>3.4 - Material Farmacológico</v>
          </cell>
          <cell r="F489">
            <v>35738768000141</v>
          </cell>
          <cell r="G489" t="str">
            <v>L. M. C. DA SILVA MEDICAMENTOS</v>
          </cell>
          <cell r="H489" t="str">
            <v>B</v>
          </cell>
          <cell r="I489" t="str">
            <v>S</v>
          </cell>
          <cell r="J489" t="str">
            <v>000.000.252</v>
          </cell>
          <cell r="K489">
            <v>44817</v>
          </cell>
          <cell r="L489" t="str">
            <v>26220935738768000141550010000002521000002530</v>
          </cell>
          <cell r="M489" t="str">
            <v>26 -  Pernambuco</v>
          </cell>
          <cell r="N489">
            <v>354</v>
          </cell>
        </row>
        <row r="490">
          <cell r="C490" t="str">
            <v>HOSPITAL MESTRE VITALINO</v>
          </cell>
          <cell r="E490" t="str">
            <v>3.4 - Material Farmacológico</v>
          </cell>
          <cell r="F490">
            <v>6106005000180</v>
          </cell>
          <cell r="G490" t="str">
            <v>STOCK MED PRODUTOS MEDICO HOSPITALARES</v>
          </cell>
          <cell r="H490" t="str">
            <v>B</v>
          </cell>
          <cell r="I490" t="str">
            <v>S</v>
          </cell>
          <cell r="J490">
            <v>167447</v>
          </cell>
          <cell r="K490">
            <v>44806</v>
          </cell>
          <cell r="L490" t="str">
            <v>43220906106005000180550010001674471006457045</v>
          </cell>
          <cell r="M490" t="str">
            <v>43 -  Rio Grande do Sul</v>
          </cell>
          <cell r="N490">
            <v>15135.6</v>
          </cell>
        </row>
        <row r="491">
          <cell r="C491" t="str">
            <v>HOSPITAL MESTRE VITALINO</v>
          </cell>
          <cell r="E491" t="str">
            <v>3.4 - Material Farmacológico</v>
          </cell>
          <cell r="F491">
            <v>10972948000162</v>
          </cell>
          <cell r="G491" t="str">
            <v>BRAZMIX COMERCIO VAREJ E ATAC LTDA</v>
          </cell>
          <cell r="H491" t="str">
            <v>B</v>
          </cell>
          <cell r="I491" t="str">
            <v>S</v>
          </cell>
          <cell r="J491">
            <v>172921</v>
          </cell>
          <cell r="K491">
            <v>44804</v>
          </cell>
          <cell r="L491" t="str">
            <v>41220810972948000162550010001729211123426537</v>
          </cell>
          <cell r="M491" t="str">
            <v>41 -  Paraná</v>
          </cell>
          <cell r="N491">
            <v>668</v>
          </cell>
        </row>
        <row r="492">
          <cell r="C492" t="str">
            <v>HOSPITAL MESTRE VITALINO</v>
          </cell>
          <cell r="E492" t="str">
            <v>3.4 - Material Farmacológico</v>
          </cell>
          <cell r="F492">
            <v>1562710000178</v>
          </cell>
          <cell r="G492" t="str">
            <v>PHARMADERME LTDA</v>
          </cell>
          <cell r="H492" t="str">
            <v>S</v>
          </cell>
          <cell r="I492" t="str">
            <v>S</v>
          </cell>
          <cell r="J492">
            <v>7421</v>
          </cell>
          <cell r="K492">
            <v>44818</v>
          </cell>
          <cell r="L492" t="str">
            <v>MYBKK9UDH</v>
          </cell>
          <cell r="M492" t="str">
            <v>2604106 - Caruaru - PE</v>
          </cell>
          <cell r="N492">
            <v>96</v>
          </cell>
        </row>
        <row r="493">
          <cell r="C493" t="str">
            <v>HOSPITAL MESTRE VITALINO</v>
          </cell>
          <cell r="E493" t="str">
            <v>3.4 - Material Farmacológico</v>
          </cell>
          <cell r="F493">
            <v>13274285000109</v>
          </cell>
          <cell r="G493" t="str">
            <v>FARMACIA JJ CAVALCANTI</v>
          </cell>
          <cell r="H493" t="str">
            <v>B</v>
          </cell>
          <cell r="I493" t="str">
            <v>S</v>
          </cell>
          <cell r="J493" t="str">
            <v>000.000.091</v>
          </cell>
          <cell r="K493">
            <v>44818</v>
          </cell>
          <cell r="L493" t="str">
            <v>26220913274285000109550020000000911000222896</v>
          </cell>
          <cell r="M493" t="str">
            <v>26 -  Pernambuco</v>
          </cell>
          <cell r="N493">
            <v>60</v>
          </cell>
        </row>
        <row r="494">
          <cell r="C494" t="str">
            <v>HOSPITAL MESTRE VITALINO</v>
          </cell>
          <cell r="E494" t="str">
            <v>3.4 - Material Farmacológico</v>
          </cell>
          <cell r="F494">
            <v>7752236000123</v>
          </cell>
          <cell r="G494" t="str">
            <v>MEDILAR IMP E DIST DE PROD MED HOSPIT SA</v>
          </cell>
          <cell r="H494" t="str">
            <v>B</v>
          </cell>
          <cell r="I494" t="str">
            <v>S</v>
          </cell>
          <cell r="J494">
            <v>822488</v>
          </cell>
          <cell r="K494">
            <v>44804</v>
          </cell>
          <cell r="L494" t="str">
            <v>43220807752236000123550010008224881840197594</v>
          </cell>
          <cell r="M494" t="str">
            <v>43 -  Rio Grande do Sul</v>
          </cell>
          <cell r="N494">
            <v>26229.4</v>
          </cell>
        </row>
        <row r="495">
          <cell r="C495" t="str">
            <v>HOSPITAL MESTRE VITALINO</v>
          </cell>
          <cell r="E495" t="str">
            <v>3.4 - Material Farmacológico</v>
          </cell>
          <cell r="F495">
            <v>49324221000880</v>
          </cell>
          <cell r="G495" t="str">
            <v>FRESENIUS KABI BRASIL LTDA</v>
          </cell>
          <cell r="H495" t="str">
            <v>B</v>
          </cell>
          <cell r="I495" t="str">
            <v>S</v>
          </cell>
          <cell r="J495">
            <v>220943</v>
          </cell>
          <cell r="K495">
            <v>44807</v>
          </cell>
          <cell r="L495" t="str">
            <v>23220949324221000880550000002209431587644571</v>
          </cell>
          <cell r="M495" t="str">
            <v>23 -  Ceará</v>
          </cell>
          <cell r="N495">
            <v>26712</v>
          </cell>
        </row>
        <row r="496">
          <cell r="C496" t="str">
            <v>HOSPITAL MESTRE VITALINO</v>
          </cell>
          <cell r="E496" t="str">
            <v>3.4 - Material Farmacológico</v>
          </cell>
          <cell r="F496">
            <v>8674752000140</v>
          </cell>
          <cell r="G496" t="str">
            <v>CIRURGICA MONTEBELLO LTDA</v>
          </cell>
          <cell r="H496" t="str">
            <v>B</v>
          </cell>
          <cell r="I496" t="str">
            <v>S</v>
          </cell>
          <cell r="J496" t="str">
            <v>000.143.242</v>
          </cell>
          <cell r="K496">
            <v>44818</v>
          </cell>
          <cell r="L496" t="str">
            <v>26220908674752000140550010001432421131292699</v>
          </cell>
          <cell r="M496" t="str">
            <v>26 -  Pernambuco</v>
          </cell>
          <cell r="N496">
            <v>830.62</v>
          </cell>
        </row>
        <row r="497">
          <cell r="C497" t="str">
            <v>HOSPITAL MESTRE VITALINO</v>
          </cell>
          <cell r="E497" t="str">
            <v>3.4 - Material Farmacológico</v>
          </cell>
          <cell r="F497">
            <v>14115388000180</v>
          </cell>
          <cell r="G497" t="str">
            <v>ELLO DISTRIBUICAO LTDA</v>
          </cell>
          <cell r="H497" t="str">
            <v>B</v>
          </cell>
          <cell r="I497" t="str">
            <v>S</v>
          </cell>
          <cell r="J497" t="str">
            <v>000.051.715</v>
          </cell>
          <cell r="K497">
            <v>44817</v>
          </cell>
          <cell r="L497" t="str">
            <v>52220914115388000180550010000517151000793859</v>
          </cell>
          <cell r="M497" t="str">
            <v>52 -  Goiás</v>
          </cell>
          <cell r="N497">
            <v>6800</v>
          </cell>
        </row>
        <row r="498">
          <cell r="C498" t="str">
            <v>HOSPITAL MESTRE VITALINO</v>
          </cell>
          <cell r="E498" t="str">
            <v>3.4 - Material Farmacológico</v>
          </cell>
          <cell r="F498">
            <v>49324221002077</v>
          </cell>
          <cell r="G498" t="str">
            <v>FRESENIUS KABI BRASIL LTDA</v>
          </cell>
          <cell r="H498" t="str">
            <v>B</v>
          </cell>
          <cell r="I498" t="str">
            <v>S</v>
          </cell>
          <cell r="J498">
            <v>36615</v>
          </cell>
          <cell r="K498">
            <v>44809</v>
          </cell>
          <cell r="L498" t="str">
            <v>52220949324221002077550010000366151612867011</v>
          </cell>
          <cell r="M498" t="str">
            <v>52 -  Goiás</v>
          </cell>
          <cell r="N498">
            <v>26445</v>
          </cell>
        </row>
        <row r="499">
          <cell r="C499" t="str">
            <v>HOSPITAL MESTRE VITALINO</v>
          </cell>
          <cell r="E499" t="str">
            <v>3.4 - Material Farmacológico</v>
          </cell>
          <cell r="F499">
            <v>15218561000139</v>
          </cell>
          <cell r="G499" t="str">
            <v>NNMED  DISTRIBUICAO IMPORTACAO</v>
          </cell>
          <cell r="H499" t="str">
            <v>B</v>
          </cell>
          <cell r="I499" t="str">
            <v>S</v>
          </cell>
          <cell r="J499" t="str">
            <v>000.082.269</v>
          </cell>
          <cell r="K499">
            <v>44820</v>
          </cell>
          <cell r="L499" t="str">
            <v>25220915218561000139550010000822691816896840</v>
          </cell>
          <cell r="M499" t="str">
            <v>25 -  Paraíba</v>
          </cell>
          <cell r="N499">
            <v>831.68</v>
          </cell>
        </row>
        <row r="500">
          <cell r="C500" t="str">
            <v>HOSPITAL MESTRE VITALINO</v>
          </cell>
          <cell r="E500" t="str">
            <v>3.4 - Material Farmacológico</v>
          </cell>
          <cell r="F500">
            <v>23664355000180</v>
          </cell>
          <cell r="G500" t="str">
            <v>INJEMED MEDICAMENTOS ESPECIAIS LTDA</v>
          </cell>
          <cell r="H500" t="str">
            <v>B</v>
          </cell>
          <cell r="I500" t="str">
            <v>S</v>
          </cell>
          <cell r="J500" t="str">
            <v>000.013.168</v>
          </cell>
          <cell r="K500">
            <v>44817</v>
          </cell>
          <cell r="L500" t="str">
            <v>31220923664355000180550010000131681022780526</v>
          </cell>
          <cell r="M500" t="str">
            <v>31 -  Minas Gerais</v>
          </cell>
          <cell r="N500">
            <v>845</v>
          </cell>
        </row>
        <row r="501">
          <cell r="C501" t="str">
            <v>HOSPITAL MESTRE VITALINO</v>
          </cell>
          <cell r="E501" t="str">
            <v>3.4 - Material Farmacológico</v>
          </cell>
          <cell r="F501">
            <v>3817043000152</v>
          </cell>
          <cell r="G501" t="str">
            <v>PHARMAPLUS LTDA EPP</v>
          </cell>
          <cell r="H501" t="str">
            <v>B</v>
          </cell>
          <cell r="I501" t="str">
            <v>S</v>
          </cell>
          <cell r="J501" t="str">
            <v>000.049.029</v>
          </cell>
          <cell r="K501">
            <v>44819</v>
          </cell>
          <cell r="L501" t="str">
            <v>26220903817043000152550010000490291012864590</v>
          </cell>
          <cell r="M501" t="str">
            <v>26 -  Pernambuco</v>
          </cell>
          <cell r="N501">
            <v>351.54</v>
          </cell>
        </row>
        <row r="502">
          <cell r="C502" t="str">
            <v>HOSPITAL MESTRE VITALINO</v>
          </cell>
          <cell r="E502" t="str">
            <v>3.4 - Material Farmacológico</v>
          </cell>
          <cell r="F502">
            <v>3817043000152</v>
          </cell>
          <cell r="G502" t="str">
            <v>PHARMAPLUS LTDA EPP</v>
          </cell>
          <cell r="H502" t="str">
            <v>B</v>
          </cell>
          <cell r="I502" t="str">
            <v>S</v>
          </cell>
          <cell r="J502" t="str">
            <v>000.049.027</v>
          </cell>
          <cell r="K502">
            <v>44819</v>
          </cell>
          <cell r="L502" t="str">
            <v>26220903817043000152550010000490271087754738</v>
          </cell>
          <cell r="M502" t="str">
            <v>26 -  Pernambuco</v>
          </cell>
          <cell r="N502">
            <v>104.57</v>
          </cell>
        </row>
        <row r="503">
          <cell r="C503" t="str">
            <v>HOSPITAL MESTRE VITALINO</v>
          </cell>
          <cell r="E503" t="str">
            <v>3.4 - Material Farmacológico</v>
          </cell>
          <cell r="F503">
            <v>12420164000904</v>
          </cell>
          <cell r="G503" t="str">
            <v>CM HOSPITALAR S A BRASILIA</v>
          </cell>
          <cell r="H503" t="str">
            <v>B</v>
          </cell>
          <cell r="I503" t="str">
            <v>S</v>
          </cell>
          <cell r="J503">
            <v>775635</v>
          </cell>
          <cell r="K503">
            <v>44821</v>
          </cell>
          <cell r="L503" t="str">
            <v>53220912420164000904550010007756351337429790</v>
          </cell>
          <cell r="M503" t="str">
            <v>53 -  Distrito Federal</v>
          </cell>
          <cell r="N503">
            <v>751.59</v>
          </cell>
        </row>
        <row r="504">
          <cell r="C504" t="str">
            <v>HOSPITAL MESTRE VITALINO</v>
          </cell>
          <cell r="E504" t="str">
            <v>3.4 - Material Farmacológico</v>
          </cell>
          <cell r="F504">
            <v>12420164000319</v>
          </cell>
          <cell r="G504" t="str">
            <v>CIRURGICA MAFRA</v>
          </cell>
          <cell r="H504" t="str">
            <v>B</v>
          </cell>
          <cell r="I504" t="str">
            <v>S</v>
          </cell>
          <cell r="J504">
            <v>2437675</v>
          </cell>
          <cell r="K504">
            <v>44818</v>
          </cell>
          <cell r="L504" t="str">
            <v>52220912420164000319550010024376751698157398</v>
          </cell>
          <cell r="M504" t="str">
            <v>52 -  Goiás</v>
          </cell>
          <cell r="N504">
            <v>653.67999999999995</v>
          </cell>
        </row>
        <row r="505">
          <cell r="C505" t="str">
            <v>HOSPITAL MESTRE VITALINO</v>
          </cell>
          <cell r="E505" t="str">
            <v>3.4 - Material Farmacológico</v>
          </cell>
          <cell r="F505">
            <v>12882932000194</v>
          </cell>
          <cell r="G505" t="str">
            <v>EXOMED REPRES DE MED LTDA</v>
          </cell>
          <cell r="H505" t="str">
            <v>B</v>
          </cell>
          <cell r="I505" t="str">
            <v>S</v>
          </cell>
          <cell r="J505">
            <v>166295</v>
          </cell>
          <cell r="K505">
            <v>44824</v>
          </cell>
          <cell r="L505" t="str">
            <v>26220912882932000194550010001662951307545752</v>
          </cell>
          <cell r="M505" t="str">
            <v>26 -  Pernambuco</v>
          </cell>
          <cell r="N505">
            <v>14200</v>
          </cell>
        </row>
        <row r="506">
          <cell r="C506" t="str">
            <v>HOSPITAL MESTRE VITALINO</v>
          </cell>
          <cell r="E506" t="str">
            <v>3.4 - Material Farmacológico</v>
          </cell>
          <cell r="F506">
            <v>8719794000150</v>
          </cell>
          <cell r="G506" t="str">
            <v>CENTRAL DIST DE MEDICAMENTOS LTDA</v>
          </cell>
          <cell r="H506" t="str">
            <v>B</v>
          </cell>
          <cell r="I506" t="str">
            <v>S</v>
          </cell>
          <cell r="J506">
            <v>105508</v>
          </cell>
          <cell r="K506">
            <v>44824</v>
          </cell>
          <cell r="L506" t="str">
            <v>26220908719794000150550010001055081340190928</v>
          </cell>
          <cell r="M506" t="str">
            <v>26 -  Pernambuco</v>
          </cell>
          <cell r="N506">
            <v>536.70000000000005</v>
          </cell>
        </row>
        <row r="507">
          <cell r="C507" t="str">
            <v>HOSPITAL MESTRE VITALINO</v>
          </cell>
          <cell r="E507" t="str">
            <v>3.4 - Material Farmacológico</v>
          </cell>
          <cell r="F507">
            <v>5230009001931</v>
          </cell>
          <cell r="G507" t="str">
            <v>COMERCIAL DRUGSTORE LTDA</v>
          </cell>
          <cell r="H507" t="str">
            <v>B</v>
          </cell>
          <cell r="I507" t="str">
            <v>S</v>
          </cell>
          <cell r="J507" t="str">
            <v>000.008.431</v>
          </cell>
          <cell r="K507">
            <v>44825</v>
          </cell>
          <cell r="L507" t="str">
            <v>26220905230009001931550030000084311004957208</v>
          </cell>
          <cell r="M507" t="str">
            <v>26 -  Pernambuco</v>
          </cell>
          <cell r="N507">
            <v>117.86</v>
          </cell>
        </row>
        <row r="508">
          <cell r="C508" t="str">
            <v>HOSPITAL MESTRE VITALINO</v>
          </cell>
          <cell r="E508" t="str">
            <v>3.4 - Material Farmacológico</v>
          </cell>
          <cell r="F508">
            <v>7519404000135</v>
          </cell>
          <cell r="G508" t="str">
            <v>ADVAL FARMACIA DE MANIPULACAO LTDA  ME</v>
          </cell>
          <cell r="H508" t="str">
            <v>B</v>
          </cell>
          <cell r="I508" t="str">
            <v>S</v>
          </cell>
          <cell r="J508" t="str">
            <v>000.001.177</v>
          </cell>
          <cell r="K508">
            <v>44825</v>
          </cell>
          <cell r="L508" t="str">
            <v>26220907519404000135550010000011771484579538</v>
          </cell>
          <cell r="M508" t="str">
            <v>26 -  Pernambuco</v>
          </cell>
          <cell r="N508">
            <v>47</v>
          </cell>
        </row>
        <row r="509">
          <cell r="C509" t="str">
            <v>HOSPITAL MESTRE VITALINO</v>
          </cell>
          <cell r="E509" t="str">
            <v>3.4 - Material Farmacológico</v>
          </cell>
          <cell r="F509">
            <v>23837936000177</v>
          </cell>
          <cell r="G509" t="str">
            <v>G1 DISTRIBUIDORA DE PROD. FARM LTDA</v>
          </cell>
          <cell r="H509" t="str">
            <v>B</v>
          </cell>
          <cell r="I509" t="str">
            <v>S</v>
          </cell>
          <cell r="J509" t="str">
            <v>000.595.801</v>
          </cell>
          <cell r="K509">
            <v>44824</v>
          </cell>
          <cell r="L509" t="str">
            <v>26220923837936000177550010005958011013302552</v>
          </cell>
          <cell r="M509" t="str">
            <v>26 -  Pernambuco</v>
          </cell>
          <cell r="N509">
            <v>166.05</v>
          </cell>
        </row>
        <row r="510">
          <cell r="C510" t="str">
            <v>HOSPITAL MESTRE VITALINO</v>
          </cell>
          <cell r="E510" t="str">
            <v>3.4 - Material Farmacológico</v>
          </cell>
          <cell r="F510">
            <v>10854165000346</v>
          </cell>
          <cell r="G510" t="str">
            <v>F  F DISTRIB. DE PROD. FARMACEUT. LTDA</v>
          </cell>
          <cell r="H510" t="str">
            <v>B</v>
          </cell>
          <cell r="I510" t="str">
            <v>S</v>
          </cell>
          <cell r="J510">
            <v>135297</v>
          </cell>
          <cell r="K510">
            <v>44823</v>
          </cell>
          <cell r="L510" t="str">
            <v>23220910854165000346550010001352971060261280</v>
          </cell>
          <cell r="M510" t="str">
            <v>23 -  Ceará</v>
          </cell>
          <cell r="N510">
            <v>3800</v>
          </cell>
        </row>
        <row r="511">
          <cell r="C511" t="str">
            <v>HOSPITAL MESTRE VITALINO</v>
          </cell>
          <cell r="E511" t="str">
            <v>3.4 - Material Farmacológico</v>
          </cell>
          <cell r="F511">
            <v>12420164000904</v>
          </cell>
          <cell r="G511" t="str">
            <v>CM HOSPITALAR S A BRASILIA</v>
          </cell>
          <cell r="H511" t="str">
            <v>B</v>
          </cell>
          <cell r="I511" t="str">
            <v>S</v>
          </cell>
          <cell r="J511" t="str">
            <v>000.777.294</v>
          </cell>
          <cell r="K511">
            <v>44824</v>
          </cell>
          <cell r="L511" t="str">
            <v>53220912420164000904550010007772941569338813</v>
          </cell>
          <cell r="M511" t="str">
            <v>53 -  Distrito Federal</v>
          </cell>
          <cell r="N511">
            <v>640.44000000000005</v>
          </cell>
        </row>
        <row r="512">
          <cell r="C512" t="str">
            <v>HOSPITAL MESTRE VITALINO</v>
          </cell>
          <cell r="E512" t="str">
            <v>3.4 - Material Farmacológico</v>
          </cell>
          <cell r="F512">
            <v>44734671000151</v>
          </cell>
          <cell r="G512" t="str">
            <v>CRISTALIA PROD QUIM FARMACEUTICOS LTDA</v>
          </cell>
          <cell r="H512" t="str">
            <v>B</v>
          </cell>
          <cell r="I512" t="str">
            <v>S</v>
          </cell>
          <cell r="J512">
            <v>3400292</v>
          </cell>
          <cell r="K512">
            <v>44824</v>
          </cell>
          <cell r="L512" t="str">
            <v>35220944734671000151550100034002921968990822</v>
          </cell>
          <cell r="M512" t="str">
            <v>35 -  São Paulo</v>
          </cell>
          <cell r="N512">
            <v>4663.2</v>
          </cell>
        </row>
        <row r="513">
          <cell r="C513" t="str">
            <v>HOSPITAL MESTRE VITALINO</v>
          </cell>
          <cell r="E513" t="str">
            <v>3.4 - Material Farmacológico</v>
          </cell>
          <cell r="F513">
            <v>44734671000151</v>
          </cell>
          <cell r="G513" t="str">
            <v>CRISTALIA PROD QUIM FARMACEUTICOS LTDA</v>
          </cell>
          <cell r="H513" t="str">
            <v>B</v>
          </cell>
          <cell r="I513" t="str">
            <v>S</v>
          </cell>
          <cell r="J513">
            <v>3398097</v>
          </cell>
          <cell r="K513">
            <v>44820</v>
          </cell>
          <cell r="L513" t="str">
            <v>35220944734671000151550100033980971259727277</v>
          </cell>
          <cell r="M513" t="str">
            <v>35 -  São Paulo</v>
          </cell>
          <cell r="N513">
            <v>920</v>
          </cell>
        </row>
        <row r="514">
          <cell r="C514" t="str">
            <v>HOSPITAL MESTRE VITALINO</v>
          </cell>
          <cell r="E514" t="str">
            <v>3.4 - Material Farmacológico</v>
          </cell>
          <cell r="F514">
            <v>8719794000150</v>
          </cell>
          <cell r="G514" t="str">
            <v>CENTRAL DIST DE MEDICAMENTOS LTDA</v>
          </cell>
          <cell r="H514" t="str">
            <v>B</v>
          </cell>
          <cell r="I514" t="str">
            <v>S</v>
          </cell>
          <cell r="J514">
            <v>105698</v>
          </cell>
          <cell r="K514">
            <v>44827</v>
          </cell>
          <cell r="L514" t="str">
            <v>26220908719794000150550010001056981972332810</v>
          </cell>
          <cell r="M514" t="str">
            <v>26 -  Pernambuco</v>
          </cell>
          <cell r="N514">
            <v>20971.56</v>
          </cell>
        </row>
        <row r="515">
          <cell r="C515" t="str">
            <v>HOSPITAL MESTRE VITALINO</v>
          </cell>
          <cell r="E515" t="str">
            <v>3.4 - Material Farmacológico</v>
          </cell>
          <cell r="F515">
            <v>10854165000184</v>
          </cell>
          <cell r="G515" t="str">
            <v>F &amp; F DIST DE PROD FARMACEUTICOS LTDA</v>
          </cell>
          <cell r="H515" t="str">
            <v>B</v>
          </cell>
          <cell r="I515" t="str">
            <v>S</v>
          </cell>
          <cell r="J515">
            <v>227038</v>
          </cell>
          <cell r="K515">
            <v>44827</v>
          </cell>
          <cell r="L515" t="str">
            <v>26220910854165000184550010002270381705847479</v>
          </cell>
          <cell r="M515" t="str">
            <v>26 -  Pernambuco</v>
          </cell>
          <cell r="N515">
            <v>1800</v>
          </cell>
        </row>
        <row r="516">
          <cell r="C516" t="str">
            <v>HOSPITAL MESTRE VITALINO</v>
          </cell>
          <cell r="E516" t="str">
            <v>3.4 - Material Farmacológico</v>
          </cell>
          <cell r="F516">
            <v>7160019000144</v>
          </cell>
          <cell r="G516" t="str">
            <v>VITALE COMERCIO LTDA</v>
          </cell>
          <cell r="H516" t="str">
            <v>B</v>
          </cell>
          <cell r="I516" t="str">
            <v>S</v>
          </cell>
          <cell r="J516">
            <v>95276</v>
          </cell>
          <cell r="K516">
            <v>44827</v>
          </cell>
          <cell r="L516" t="str">
            <v>26220907160019000144550010000952761406515604</v>
          </cell>
          <cell r="M516" t="str">
            <v>26 -  Pernambuco</v>
          </cell>
          <cell r="N516">
            <v>9792</v>
          </cell>
        </row>
        <row r="517">
          <cell r="C517" t="str">
            <v>HOSPITAL MESTRE VITALINO</v>
          </cell>
          <cell r="E517" t="str">
            <v>3.4 - Material Farmacológico</v>
          </cell>
          <cell r="F517">
            <v>21381761000100</v>
          </cell>
          <cell r="G517" t="str">
            <v>SIX DISTRIBUIDORA HOSPITALAR LTDAEPP</v>
          </cell>
          <cell r="H517" t="str">
            <v>B</v>
          </cell>
          <cell r="I517" t="str">
            <v>S</v>
          </cell>
          <cell r="J517" t="str">
            <v>000.051.548</v>
          </cell>
          <cell r="K517">
            <v>44827</v>
          </cell>
          <cell r="L517" t="str">
            <v>26220921381761000100550010000515481008328810</v>
          </cell>
          <cell r="M517" t="str">
            <v>26 -  Pernambuco</v>
          </cell>
          <cell r="N517">
            <v>3627</v>
          </cell>
        </row>
        <row r="518">
          <cell r="C518" t="str">
            <v>HOSPITAL MESTRE VITALINO</v>
          </cell>
          <cell r="E518" t="str">
            <v>3.4 - Material Farmacológico</v>
          </cell>
          <cell r="F518">
            <v>49324221001500</v>
          </cell>
          <cell r="G518" t="str">
            <v>FRESENIUS KABI BRASIL LTDA</v>
          </cell>
          <cell r="H518" t="str">
            <v>B</v>
          </cell>
          <cell r="I518" t="str">
            <v>S</v>
          </cell>
          <cell r="J518">
            <v>58027</v>
          </cell>
          <cell r="K518">
            <v>44826</v>
          </cell>
          <cell r="L518" t="str">
            <v>23220949324221001500550000000580271277698442</v>
          </cell>
          <cell r="M518" t="str">
            <v>23 -  Ceará</v>
          </cell>
          <cell r="N518">
            <v>10608</v>
          </cell>
        </row>
        <row r="519">
          <cell r="C519" t="str">
            <v>HOSPITAL MESTRE VITALINO</v>
          </cell>
          <cell r="E519" t="str">
            <v>3.4 - Material Farmacológico</v>
          </cell>
          <cell r="F519">
            <v>35738768000141</v>
          </cell>
          <cell r="G519" t="str">
            <v>L. M. C. DA SILVA MEDICAMENTOS</v>
          </cell>
          <cell r="H519" t="str">
            <v>B</v>
          </cell>
          <cell r="I519" t="str">
            <v>S</v>
          </cell>
          <cell r="J519" t="str">
            <v>000.000.256</v>
          </cell>
          <cell r="K519">
            <v>44830</v>
          </cell>
          <cell r="L519" t="str">
            <v>26220935738768000141550010000002561000002571</v>
          </cell>
          <cell r="M519" t="str">
            <v>26 -  Pernambuco</v>
          </cell>
          <cell r="N519">
            <v>300</v>
          </cell>
        </row>
        <row r="520">
          <cell r="C520" t="str">
            <v>HOSPITAL MESTRE VITALINO</v>
          </cell>
          <cell r="E520" t="str">
            <v>3.4 - Material Farmacológico</v>
          </cell>
          <cell r="F520">
            <v>35738768000141</v>
          </cell>
          <cell r="G520" t="str">
            <v>L. M. C. DA SILVA MEDICAMENTOS</v>
          </cell>
          <cell r="H520" t="str">
            <v>B</v>
          </cell>
          <cell r="I520" t="str">
            <v>S</v>
          </cell>
          <cell r="J520" t="str">
            <v>000.000.257</v>
          </cell>
          <cell r="K520">
            <v>44830</v>
          </cell>
          <cell r="L520" t="str">
            <v>26220935738768000141550010000002571000002587</v>
          </cell>
          <cell r="M520" t="str">
            <v>26 -  Pernambuco</v>
          </cell>
          <cell r="N520">
            <v>30</v>
          </cell>
        </row>
        <row r="521">
          <cell r="C521" t="str">
            <v>HOSPITAL MESTRE VITALINO</v>
          </cell>
          <cell r="E521" t="str">
            <v>3.4 - Material Farmacológico</v>
          </cell>
          <cell r="F521">
            <v>7519404000135</v>
          </cell>
          <cell r="G521" t="str">
            <v>ADVAL FARMACIA DE MANIPULACAO LTDA  ME</v>
          </cell>
          <cell r="H521" t="str">
            <v>B</v>
          </cell>
          <cell r="I521" t="str">
            <v>S</v>
          </cell>
          <cell r="J521" t="str">
            <v>000.001.180</v>
          </cell>
          <cell r="K521">
            <v>44830</v>
          </cell>
          <cell r="L521" t="str">
            <v>26220907519404000135550010000011801140319140</v>
          </cell>
          <cell r="M521" t="str">
            <v>26 -  Pernambuco</v>
          </cell>
          <cell r="N521">
            <v>485</v>
          </cell>
        </row>
        <row r="522">
          <cell r="C522" t="str">
            <v>HOSPITAL MESTRE VITALINO</v>
          </cell>
          <cell r="E522" t="str">
            <v>3.4 - Material Farmacológico</v>
          </cell>
          <cell r="F522">
            <v>12882932000194</v>
          </cell>
          <cell r="G522" t="str">
            <v>EXOMED REPRES DE MED LTDA</v>
          </cell>
          <cell r="H522" t="str">
            <v>B</v>
          </cell>
          <cell r="I522" t="str">
            <v>S</v>
          </cell>
          <cell r="J522">
            <v>166491</v>
          </cell>
          <cell r="K522">
            <v>44831</v>
          </cell>
          <cell r="L522" t="str">
            <v>26220912882932000194550010001664911704366732</v>
          </cell>
          <cell r="M522" t="str">
            <v>26 -  Pernambuco</v>
          </cell>
          <cell r="N522">
            <v>9520</v>
          </cell>
        </row>
        <row r="523">
          <cell r="C523" t="str">
            <v>HOSPITAL MESTRE VITALINO</v>
          </cell>
          <cell r="E523" t="str">
            <v>3.4 - Material Farmacológico</v>
          </cell>
          <cell r="F523">
            <v>12882932000194</v>
          </cell>
          <cell r="G523" t="str">
            <v>EXOMED REPRES DE MED LTDA</v>
          </cell>
          <cell r="H523" t="str">
            <v>B</v>
          </cell>
          <cell r="I523" t="str">
            <v>S</v>
          </cell>
          <cell r="J523">
            <v>166475</v>
          </cell>
          <cell r="K523">
            <v>44830</v>
          </cell>
          <cell r="L523" t="str">
            <v>26220912882932000194550010001664751864368110</v>
          </cell>
          <cell r="M523" t="str">
            <v>26 -  Pernambuco</v>
          </cell>
          <cell r="N523">
            <v>65652</v>
          </cell>
        </row>
        <row r="524">
          <cell r="C524" t="str">
            <v>HOSPITAL MESTRE VITALINO</v>
          </cell>
          <cell r="E524" t="str">
            <v>3.4 - Material Farmacológico</v>
          </cell>
          <cell r="F524">
            <v>7484373000124</v>
          </cell>
          <cell r="G524" t="str">
            <v>UNI HOSPITALAR LTDA  EPP</v>
          </cell>
          <cell r="H524" t="str">
            <v>B</v>
          </cell>
          <cell r="I524" t="str">
            <v>S</v>
          </cell>
          <cell r="J524" t="str">
            <v>000.154.329</v>
          </cell>
          <cell r="K524">
            <v>44827</v>
          </cell>
          <cell r="L524" t="str">
            <v>26220907484373000124550010001543291618188665</v>
          </cell>
          <cell r="M524" t="str">
            <v>26 -  Pernambuco</v>
          </cell>
          <cell r="N524">
            <v>3155.65</v>
          </cell>
        </row>
        <row r="525">
          <cell r="C525" t="str">
            <v>HOSPITAL MESTRE VITALINO</v>
          </cell>
          <cell r="E525" t="str">
            <v>3.4 - Material Farmacológico</v>
          </cell>
          <cell r="F525">
            <v>7812105000194</v>
          </cell>
          <cell r="G525" t="str">
            <v>CENTRAL DIST DE MEDICAMENTOS LTDA</v>
          </cell>
          <cell r="H525" t="str">
            <v>B</v>
          </cell>
          <cell r="I525" t="str">
            <v>S</v>
          </cell>
          <cell r="J525">
            <v>101198</v>
          </cell>
          <cell r="K525">
            <v>44827</v>
          </cell>
          <cell r="L525" t="str">
            <v>23220907812105000194550010001011981779929325</v>
          </cell>
          <cell r="M525" t="str">
            <v>23 -  Ceará</v>
          </cell>
          <cell r="N525">
            <v>358.8</v>
          </cell>
        </row>
        <row r="526">
          <cell r="C526" t="str">
            <v>HOSPITAL MESTRE VITALINO</v>
          </cell>
          <cell r="E526" t="str">
            <v>3.4 - Material Farmacológico</v>
          </cell>
          <cell r="F526">
            <v>11367967000203</v>
          </cell>
          <cell r="G526" t="str">
            <v>CERTA MEDICAMENTOS COMERCIAL LTDA</v>
          </cell>
          <cell r="H526" t="str">
            <v>B</v>
          </cell>
          <cell r="I526" t="str">
            <v>S</v>
          </cell>
          <cell r="J526" t="str">
            <v>000.000.023</v>
          </cell>
          <cell r="K526">
            <v>44830</v>
          </cell>
          <cell r="L526" t="str">
            <v>26220911367967000203550010000000231000001730</v>
          </cell>
          <cell r="M526" t="str">
            <v>26 -  Pernambuco</v>
          </cell>
          <cell r="N526">
            <v>7999</v>
          </cell>
        </row>
        <row r="527">
          <cell r="C527" t="str">
            <v>HOSPITAL MESTRE VITALINO</v>
          </cell>
          <cell r="E527" t="str">
            <v>3.4 - Material Farmacológico</v>
          </cell>
          <cell r="F527">
            <v>44734671000151</v>
          </cell>
          <cell r="G527" t="str">
            <v>CRISTALIA PROD QUIM FARMACEUTICOS LTDA</v>
          </cell>
          <cell r="H527" t="str">
            <v>B</v>
          </cell>
          <cell r="I527" t="str">
            <v>S</v>
          </cell>
          <cell r="J527">
            <v>3400538</v>
          </cell>
          <cell r="K527">
            <v>44824</v>
          </cell>
          <cell r="L527" t="str">
            <v>35220944734671000151550100034005381950648148</v>
          </cell>
          <cell r="M527" t="str">
            <v>35 -  São Paulo</v>
          </cell>
          <cell r="N527">
            <v>590</v>
          </cell>
        </row>
        <row r="528">
          <cell r="C528" t="str">
            <v>HOSPITAL MESTRE VITALINO</v>
          </cell>
          <cell r="E528" t="str">
            <v>3.4 - Material Farmacológico</v>
          </cell>
          <cell r="F528">
            <v>23993232000193</v>
          </cell>
          <cell r="G528" t="str">
            <v>MEDIAL SAUDE DISTRIBUIDORA</v>
          </cell>
          <cell r="H528" t="str">
            <v>B</v>
          </cell>
          <cell r="I528" t="str">
            <v>S</v>
          </cell>
          <cell r="J528">
            <v>2221</v>
          </cell>
          <cell r="K528">
            <v>44831</v>
          </cell>
          <cell r="L528" t="str">
            <v>26220923993232000193550010000022211424300005</v>
          </cell>
          <cell r="M528" t="str">
            <v>26 -  Pernambuco</v>
          </cell>
          <cell r="N528">
            <v>6920</v>
          </cell>
        </row>
        <row r="529">
          <cell r="C529" t="str">
            <v>HOSPITAL MESTRE VITALINO</v>
          </cell>
          <cell r="E529" t="str">
            <v>3.4 - Material Farmacológico</v>
          </cell>
          <cell r="F529">
            <v>5230009001931</v>
          </cell>
          <cell r="G529" t="str">
            <v>COMERCIAL DRUGSTORE LTDA</v>
          </cell>
          <cell r="H529" t="str">
            <v>B</v>
          </cell>
          <cell r="I529" t="str">
            <v>S</v>
          </cell>
          <cell r="J529" t="str">
            <v>000.008.465</v>
          </cell>
          <cell r="K529">
            <v>44832</v>
          </cell>
          <cell r="L529" t="str">
            <v>26220905230009001931550030000084651004989248</v>
          </cell>
          <cell r="M529" t="str">
            <v>26 -  Pernambuco</v>
          </cell>
          <cell r="N529">
            <v>23.6</v>
          </cell>
        </row>
        <row r="530">
          <cell r="C530" t="str">
            <v>HOSPITAL MESTRE VITALINO</v>
          </cell>
          <cell r="E530" t="str">
            <v>3.4 - Material Farmacológico</v>
          </cell>
          <cell r="F530">
            <v>5230009001931</v>
          </cell>
          <cell r="G530" t="str">
            <v>COMERCIAL DRUGSTORE LTDA</v>
          </cell>
          <cell r="H530" t="str">
            <v>B</v>
          </cell>
          <cell r="I530" t="str">
            <v>S</v>
          </cell>
          <cell r="J530" t="str">
            <v>000.008.465</v>
          </cell>
          <cell r="K530">
            <v>44832</v>
          </cell>
          <cell r="L530" t="str">
            <v>26220905230009001931550030000084651004989248</v>
          </cell>
          <cell r="M530" t="str">
            <v>26 -  Pernambuco</v>
          </cell>
          <cell r="N530">
            <v>46.69</v>
          </cell>
        </row>
        <row r="531">
          <cell r="C531" t="str">
            <v>HOSPITAL MESTRE VITALINO</v>
          </cell>
          <cell r="E531" t="str">
            <v>3.4 - Material Farmacológico</v>
          </cell>
          <cell r="F531">
            <v>10854165000346</v>
          </cell>
          <cell r="G531" t="str">
            <v>F  F DISTRIB. DE PROD. FARMACEUT. LTDA</v>
          </cell>
          <cell r="H531" t="str">
            <v>B</v>
          </cell>
          <cell r="I531" t="str">
            <v>S</v>
          </cell>
          <cell r="J531">
            <v>135923</v>
          </cell>
          <cell r="K531">
            <v>44827</v>
          </cell>
          <cell r="L531" t="str">
            <v>23220910854165000346550010001359231834699710</v>
          </cell>
          <cell r="M531" t="str">
            <v>23 -  Ceará</v>
          </cell>
          <cell r="N531">
            <v>124631.6</v>
          </cell>
        </row>
        <row r="532">
          <cell r="C532" t="str">
            <v>HOSPITAL MESTRE VITALINO</v>
          </cell>
          <cell r="E532" t="str">
            <v>3.4 - Material Farmacológico</v>
          </cell>
          <cell r="F532">
            <v>7519404000135</v>
          </cell>
          <cell r="G532" t="str">
            <v>ADVAL FARMACIA DE MANIPULACAO LTDA  ME</v>
          </cell>
          <cell r="H532" t="str">
            <v>B</v>
          </cell>
          <cell r="I532" t="str">
            <v>S</v>
          </cell>
          <cell r="J532" t="str">
            <v>000.001.182</v>
          </cell>
          <cell r="K532">
            <v>44832</v>
          </cell>
          <cell r="L532" t="str">
            <v>26220907519404000135550010000011821391509483</v>
          </cell>
          <cell r="M532" t="str">
            <v>26 -  Pernambuco</v>
          </cell>
          <cell r="N532">
            <v>42</v>
          </cell>
        </row>
        <row r="533">
          <cell r="C533" t="str">
            <v>HOSPITAL MESTRE VITALINO</v>
          </cell>
          <cell r="E533" t="str">
            <v>3.4 - Material Farmacológico</v>
          </cell>
          <cell r="F533">
            <v>38412948000127</v>
          </cell>
          <cell r="G533" t="str">
            <v>UNIKA DISTRIBUIDORA DE MEDICAMENTOS LTDA</v>
          </cell>
          <cell r="H533" t="str">
            <v>B</v>
          </cell>
          <cell r="I533" t="str">
            <v>S</v>
          </cell>
          <cell r="J533" t="str">
            <v>000.004.434</v>
          </cell>
          <cell r="K533">
            <v>44826</v>
          </cell>
          <cell r="L533" t="str">
            <v>23220938412948000127550010000044341004763875</v>
          </cell>
          <cell r="M533" t="str">
            <v>23 -  Ceará</v>
          </cell>
          <cell r="N533">
            <v>6500</v>
          </cell>
        </row>
        <row r="534">
          <cell r="C534" t="str">
            <v>HOSPITAL MESTRE VITALINO</v>
          </cell>
          <cell r="E534" t="str">
            <v>3.4 - Material Farmacológico</v>
          </cell>
          <cell r="F534">
            <v>5106015000152</v>
          </cell>
          <cell r="G534" t="str">
            <v>CALL MED COM DE MED E REPRES</v>
          </cell>
          <cell r="H534" t="str">
            <v>B</v>
          </cell>
          <cell r="I534" t="str">
            <v>S</v>
          </cell>
          <cell r="J534" t="str">
            <v>000.083.175</v>
          </cell>
          <cell r="K534">
            <v>44827</v>
          </cell>
          <cell r="L534" t="str">
            <v>23220905106015000152550010000831751000510740</v>
          </cell>
          <cell r="M534" t="str">
            <v>23 -  Ceará</v>
          </cell>
          <cell r="N534">
            <v>7390</v>
          </cell>
        </row>
        <row r="535">
          <cell r="C535" t="str">
            <v>HOSPITAL MESTRE VITALINO</v>
          </cell>
          <cell r="E535" t="str">
            <v>3.4 - Material Farmacológico</v>
          </cell>
          <cell r="F535">
            <v>5106015000152</v>
          </cell>
          <cell r="G535" t="str">
            <v>CALL MED COM DE MED E REPRES</v>
          </cell>
          <cell r="H535" t="str">
            <v>B</v>
          </cell>
          <cell r="I535" t="str">
            <v>S</v>
          </cell>
          <cell r="J535" t="str">
            <v>000.083.173</v>
          </cell>
          <cell r="K535">
            <v>44827</v>
          </cell>
          <cell r="L535" t="str">
            <v>23220905106015000152550010000831731000510720</v>
          </cell>
          <cell r="M535" t="str">
            <v>23 -  Ceará</v>
          </cell>
          <cell r="N535">
            <v>90</v>
          </cell>
        </row>
        <row r="536">
          <cell r="C536" t="str">
            <v>HOSPITAL MESTRE VITALINO</v>
          </cell>
          <cell r="E536" t="str">
            <v>3.4 - Material Farmacológico</v>
          </cell>
          <cell r="F536">
            <v>5106015000152</v>
          </cell>
          <cell r="G536" t="str">
            <v>CALL MED COM DE MED E REPRES</v>
          </cell>
          <cell r="H536" t="str">
            <v>B</v>
          </cell>
          <cell r="I536" t="str">
            <v>S</v>
          </cell>
          <cell r="J536" t="str">
            <v>000.083.174</v>
          </cell>
          <cell r="K536">
            <v>44827</v>
          </cell>
          <cell r="L536" t="str">
            <v>23220905106015000152550010000831741000510735</v>
          </cell>
          <cell r="M536" t="str">
            <v>23 -  Ceará</v>
          </cell>
          <cell r="N536">
            <v>750</v>
          </cell>
        </row>
        <row r="537">
          <cell r="C537" t="str">
            <v>HOSPITAL MESTRE VITALINO</v>
          </cell>
          <cell r="E537" t="str">
            <v>3.4 - Material Farmacológico</v>
          </cell>
          <cell r="F537">
            <v>12420164001048</v>
          </cell>
          <cell r="G537" t="str">
            <v>CM HOSPITALAR S A</v>
          </cell>
          <cell r="H537" t="str">
            <v>B</v>
          </cell>
          <cell r="I537" t="str">
            <v>S</v>
          </cell>
          <cell r="J537">
            <v>141757</v>
          </cell>
          <cell r="K537">
            <v>44827</v>
          </cell>
          <cell r="L537" t="str">
            <v>26220912420164001048550010001417571274653567</v>
          </cell>
          <cell r="M537" t="str">
            <v>26 -  Pernambuco</v>
          </cell>
          <cell r="N537">
            <v>3336.85</v>
          </cell>
        </row>
        <row r="538">
          <cell r="C538" t="str">
            <v>HOSPITAL MESTRE VITALINO</v>
          </cell>
          <cell r="E538" t="str">
            <v>3.4 - Material Farmacológico</v>
          </cell>
          <cell r="F538">
            <v>12420164000904</v>
          </cell>
          <cell r="G538" t="str">
            <v>CM HOSPITALAR S A BRASILIA</v>
          </cell>
          <cell r="H538" t="str">
            <v>B</v>
          </cell>
          <cell r="I538" t="str">
            <v>S</v>
          </cell>
          <cell r="J538">
            <v>780703</v>
          </cell>
          <cell r="K538">
            <v>44827</v>
          </cell>
          <cell r="L538" t="str">
            <v>53220912420164000904550010007807031888909618</v>
          </cell>
          <cell r="M538" t="str">
            <v>53 -  Distrito Federal</v>
          </cell>
          <cell r="N538">
            <v>1634.57</v>
          </cell>
        </row>
        <row r="539">
          <cell r="C539" t="str">
            <v>HOSPITAL MESTRE VITALINO</v>
          </cell>
          <cell r="E539" t="str">
            <v>3.4 - Material Farmacológico</v>
          </cell>
          <cell r="F539">
            <v>67729178000653</v>
          </cell>
          <cell r="G539" t="str">
            <v>COMERCIAL CIRURGICA RIOCLARENSE LTDA</v>
          </cell>
          <cell r="H539" t="str">
            <v>B</v>
          </cell>
          <cell r="I539" t="str">
            <v>S</v>
          </cell>
          <cell r="J539">
            <v>35242</v>
          </cell>
          <cell r="K539">
            <v>44832</v>
          </cell>
          <cell r="L539" t="str">
            <v>26220967729178000653550010000352421638225742</v>
          </cell>
          <cell r="M539" t="str">
            <v>26 -  Pernambuco</v>
          </cell>
          <cell r="N539">
            <v>2537</v>
          </cell>
        </row>
        <row r="540">
          <cell r="C540" t="str">
            <v>HOSPITAL MESTRE VITALINO</v>
          </cell>
          <cell r="E540" t="str">
            <v>3.4 - Material Farmacológico</v>
          </cell>
          <cell r="F540">
            <v>12882932000194</v>
          </cell>
          <cell r="G540" t="str">
            <v>EXOMED REPRES DE MED LTDA</v>
          </cell>
          <cell r="H540" t="str">
            <v>B</v>
          </cell>
          <cell r="I540" t="str">
            <v>S</v>
          </cell>
          <cell r="J540">
            <v>166629</v>
          </cell>
          <cell r="K540">
            <v>44833</v>
          </cell>
          <cell r="L540" t="str">
            <v>26220912882932000194550010001666291003349038</v>
          </cell>
          <cell r="M540" t="str">
            <v>26 -  Pernambuco</v>
          </cell>
          <cell r="N540">
            <v>1978.8</v>
          </cell>
        </row>
        <row r="541">
          <cell r="C541" t="str">
            <v>HOSPITAL MESTRE VITALINO</v>
          </cell>
          <cell r="E541" t="str">
            <v>3.4 - Material Farmacológico</v>
          </cell>
          <cell r="F541">
            <v>7484373000124</v>
          </cell>
          <cell r="G541" t="str">
            <v>UNI HOSPITALAR LTDA  EPP</v>
          </cell>
          <cell r="H541" t="str">
            <v>B</v>
          </cell>
          <cell r="I541" t="str">
            <v>S</v>
          </cell>
          <cell r="J541" t="str">
            <v>000.154.708</v>
          </cell>
          <cell r="K541">
            <v>44833</v>
          </cell>
          <cell r="L541" t="str">
            <v>26220907484373000124550010001547081239413441</v>
          </cell>
          <cell r="M541" t="str">
            <v>26 -  Pernambuco</v>
          </cell>
          <cell r="N541">
            <v>28506.23</v>
          </cell>
        </row>
        <row r="542">
          <cell r="C542" t="str">
            <v>HOSPITAL MESTRE VITALINO</v>
          </cell>
          <cell r="E542" t="str">
            <v>3.4 - Material Farmacológico</v>
          </cell>
          <cell r="F542">
            <v>9007162000126</v>
          </cell>
          <cell r="G542" t="str">
            <v>MAUES LOBATO COM. E REPRES. LTDA</v>
          </cell>
          <cell r="H542" t="str">
            <v>B</v>
          </cell>
          <cell r="I542" t="str">
            <v>S</v>
          </cell>
          <cell r="J542" t="str">
            <v>000.088.251</v>
          </cell>
          <cell r="K542">
            <v>44833</v>
          </cell>
          <cell r="L542" t="str">
            <v>26220909007162000126550010000882511355799933</v>
          </cell>
          <cell r="M542" t="str">
            <v>26 -  Pernambuco</v>
          </cell>
          <cell r="N542">
            <v>2780</v>
          </cell>
        </row>
        <row r="543">
          <cell r="C543" t="str">
            <v>HOSPITAL MESTRE VITALINO</v>
          </cell>
          <cell r="E543" t="str">
            <v>3.4 - Material Farmacológico</v>
          </cell>
          <cell r="F543">
            <v>8674752000140</v>
          </cell>
          <cell r="G543" t="str">
            <v>CIRURGICA MONTEBELLO LTDA</v>
          </cell>
          <cell r="H543" t="str">
            <v>B</v>
          </cell>
          <cell r="I543" t="str">
            <v>S</v>
          </cell>
          <cell r="J543" t="str">
            <v>000.144.669</v>
          </cell>
          <cell r="K543">
            <v>44833</v>
          </cell>
          <cell r="L543" t="str">
            <v>26220908674752000140550010001446691212316725</v>
          </cell>
          <cell r="M543" t="str">
            <v>26 -  Pernambuco</v>
          </cell>
          <cell r="N543">
            <v>13047.36</v>
          </cell>
        </row>
        <row r="544">
          <cell r="C544" t="str">
            <v>HOSPITAL MESTRE VITALINO</v>
          </cell>
          <cell r="E544" t="str">
            <v>3.4 - Material Farmacológico</v>
          </cell>
          <cell r="F544">
            <v>8819724000173</v>
          </cell>
          <cell r="G544" t="str">
            <v>LAGEAN COMÉRCIO E REPRESENTAÇÃO LTDA</v>
          </cell>
          <cell r="H544" t="str">
            <v>B</v>
          </cell>
          <cell r="I544" t="str">
            <v>S</v>
          </cell>
          <cell r="J544">
            <v>43537</v>
          </cell>
          <cell r="K544">
            <v>44832</v>
          </cell>
          <cell r="L544" t="str">
            <v>26220908819724000173550010000435371152141579</v>
          </cell>
          <cell r="M544" t="str">
            <v>26 -  Pernambuco</v>
          </cell>
          <cell r="N544">
            <v>3400</v>
          </cell>
        </row>
        <row r="545">
          <cell r="C545" t="str">
            <v>HOSPITAL MESTRE VITALINO</v>
          </cell>
          <cell r="E545" t="str">
            <v>3.4 - Material Farmacológico</v>
          </cell>
          <cell r="F545">
            <v>8819724000173</v>
          </cell>
          <cell r="G545" t="str">
            <v>LAGEAN COMÉRCIO E REPRESENTAÇÃO LTDA</v>
          </cell>
          <cell r="H545" t="str">
            <v>B</v>
          </cell>
          <cell r="I545" t="str">
            <v>S</v>
          </cell>
          <cell r="J545">
            <v>43544</v>
          </cell>
          <cell r="K545">
            <v>44833</v>
          </cell>
          <cell r="L545" t="str">
            <v>26220908819724000173550010000435441762327042</v>
          </cell>
          <cell r="M545" t="str">
            <v>26 -  Pernambuco</v>
          </cell>
          <cell r="N545">
            <v>1699.66</v>
          </cell>
        </row>
        <row r="546">
          <cell r="C546" t="str">
            <v>HOSPITAL MESTRE VITALINO</v>
          </cell>
          <cell r="E546" t="str">
            <v>3.4 - Material Farmacológico</v>
          </cell>
          <cell r="F546">
            <v>3817043000152</v>
          </cell>
          <cell r="G546" t="str">
            <v>PHARMAPLUS LTDA EPP</v>
          </cell>
          <cell r="H546" t="str">
            <v>B</v>
          </cell>
          <cell r="I546" t="str">
            <v>S</v>
          </cell>
          <cell r="J546" t="str">
            <v>000.049.363</v>
          </cell>
          <cell r="K546">
            <v>44826</v>
          </cell>
          <cell r="L546" t="str">
            <v>26220903817043000152550010000493631016399016</v>
          </cell>
          <cell r="M546" t="str">
            <v>26 -  Pernambuco</v>
          </cell>
          <cell r="N546">
            <v>308</v>
          </cell>
        </row>
        <row r="547">
          <cell r="C547" t="str">
            <v>HOSPITAL MESTRE VITALINO</v>
          </cell>
          <cell r="E547" t="str">
            <v>3.4 - Material Farmacológico</v>
          </cell>
          <cell r="F547">
            <v>13274285000109</v>
          </cell>
          <cell r="G547" t="str">
            <v>FARMACIA JJ CAVALCANTI</v>
          </cell>
          <cell r="H547" t="str">
            <v>B</v>
          </cell>
          <cell r="I547" t="str">
            <v>S</v>
          </cell>
          <cell r="J547" t="str">
            <v>000.000.124</v>
          </cell>
          <cell r="K547">
            <v>44834</v>
          </cell>
          <cell r="L547" t="str">
            <v>26220913274285000109550020000001241000304100</v>
          </cell>
          <cell r="M547" t="str">
            <v>26 -  Pernambuco</v>
          </cell>
          <cell r="N547">
            <v>56</v>
          </cell>
        </row>
        <row r="548">
          <cell r="C548" t="str">
            <v>HOSPITAL MESTRE VITALINO</v>
          </cell>
          <cell r="E548" t="str">
            <v>3.4 - Material Farmacológico</v>
          </cell>
          <cell r="F548">
            <v>49324221000104</v>
          </cell>
          <cell r="G548" t="str">
            <v>FRESENIUS KABI BRASIL LTDA</v>
          </cell>
          <cell r="H548" t="str">
            <v>B</v>
          </cell>
          <cell r="I548" t="str">
            <v>S</v>
          </cell>
          <cell r="J548">
            <v>1693375</v>
          </cell>
          <cell r="K548">
            <v>44831</v>
          </cell>
          <cell r="L548" t="str">
            <v>35220949324221000104550000016933751460360206</v>
          </cell>
          <cell r="M548" t="str">
            <v>35 -  São Paulo</v>
          </cell>
          <cell r="N548">
            <v>22100</v>
          </cell>
        </row>
        <row r="549">
          <cell r="C549" t="str">
            <v>HOSPITAL MESTRE VITALINO</v>
          </cell>
          <cell r="E549" t="str">
            <v>3.4 - Material Farmacológico</v>
          </cell>
          <cell r="F549">
            <v>874929000140</v>
          </cell>
          <cell r="G549" t="str">
            <v>MEDCENTER COMERCIAL LTDA  MG</v>
          </cell>
          <cell r="H549" t="str">
            <v>B</v>
          </cell>
          <cell r="I549" t="str">
            <v>S</v>
          </cell>
          <cell r="J549">
            <v>418096</v>
          </cell>
          <cell r="K549">
            <v>44831</v>
          </cell>
          <cell r="L549" t="str">
            <v>31220900874929000140550010004180961925430680</v>
          </cell>
          <cell r="M549" t="str">
            <v>31 -  Minas Gerais</v>
          </cell>
          <cell r="N549">
            <v>6419</v>
          </cell>
        </row>
        <row r="550">
          <cell r="C550" t="str">
            <v>HOSPITAL MESTRE VITALINO</v>
          </cell>
          <cell r="E550" t="str">
            <v>3.4 - Material Farmacológico</v>
          </cell>
          <cell r="F550">
            <v>67729178000653</v>
          </cell>
          <cell r="G550" t="str">
            <v>COMERCIAL CIRURGICA RIOCLARENSE LTDA</v>
          </cell>
          <cell r="H550" t="str">
            <v>B</v>
          </cell>
          <cell r="I550" t="str">
            <v>S</v>
          </cell>
          <cell r="J550">
            <v>35401</v>
          </cell>
          <cell r="K550">
            <v>44833</v>
          </cell>
          <cell r="L550" t="str">
            <v>26220967729178000653550010000354011070127677</v>
          </cell>
          <cell r="M550" t="str">
            <v>26 -  Pernambuco</v>
          </cell>
          <cell r="N550">
            <v>11555.4</v>
          </cell>
        </row>
        <row r="551">
          <cell r="C551" t="str">
            <v>HOSPITAL MESTRE VITALINO</v>
          </cell>
          <cell r="E551" t="str">
            <v>3.4 - Material Farmacológico</v>
          </cell>
          <cell r="F551">
            <v>6106005000180</v>
          </cell>
          <cell r="G551" t="str">
            <v>STOCK MED PRODUTOS MEDICO HOSPITALARES</v>
          </cell>
          <cell r="H551" t="str">
            <v>B</v>
          </cell>
          <cell r="I551" t="str">
            <v>S</v>
          </cell>
          <cell r="J551">
            <v>169776</v>
          </cell>
          <cell r="K551">
            <v>44831</v>
          </cell>
          <cell r="L551" t="str">
            <v>43220906106005000180550010001697761006505268</v>
          </cell>
          <cell r="M551" t="str">
            <v>43 -  Rio Grande do Sul</v>
          </cell>
          <cell r="N551">
            <v>10171.200000000001</v>
          </cell>
        </row>
        <row r="552">
          <cell r="C552" t="str">
            <v>HOSPITAL MESTRE VITALINO</v>
          </cell>
          <cell r="E552" t="str">
            <v>3.4 - Material Farmacológico</v>
          </cell>
          <cell r="F552">
            <v>1206820001179</v>
          </cell>
          <cell r="G552" t="str">
            <v>PANPHARMA DISTRIB. DE MEDICAM. LTDA</v>
          </cell>
          <cell r="H552" t="str">
            <v>B</v>
          </cell>
          <cell r="I552" t="str">
            <v>S</v>
          </cell>
          <cell r="J552">
            <v>1747274</v>
          </cell>
          <cell r="K552">
            <v>44833</v>
          </cell>
          <cell r="L552" t="str">
            <v>26220901206820001179550040017482741250475702</v>
          </cell>
          <cell r="M552" t="str">
            <v>26 -  Pernambuco</v>
          </cell>
          <cell r="N552">
            <v>1355.7</v>
          </cell>
        </row>
        <row r="553">
          <cell r="C553" t="str">
            <v>HOSPITAL MESTRE VITALINO</v>
          </cell>
          <cell r="E553" t="str">
            <v>3.4 - Material Farmacológico</v>
          </cell>
          <cell r="G553" t="str">
            <v>G1 DISTRIBUIDORA DE PROD. FARM LTDA</v>
          </cell>
          <cell r="H553" t="str">
            <v>B</v>
          </cell>
          <cell r="I553" t="str">
            <v>S</v>
          </cell>
          <cell r="J553" t="str">
            <v>000.600.711</v>
          </cell>
          <cell r="K553">
            <v>44833</v>
          </cell>
          <cell r="L553" t="str">
            <v>26220923837936000177550010006007111013426586</v>
          </cell>
          <cell r="M553" t="str">
            <v>26 -  Pernambuco</v>
          </cell>
          <cell r="N553">
            <v>455.94</v>
          </cell>
        </row>
        <row r="554">
          <cell r="E554" t="str">
            <v/>
          </cell>
        </row>
        <row r="555">
          <cell r="C555" t="str">
            <v>HOSPITAL MESTRE VITALINO</v>
          </cell>
          <cell r="E555" t="str">
            <v>3.14 - Alimentação Preparada</v>
          </cell>
          <cell r="F555">
            <v>49324221001500</v>
          </cell>
          <cell r="G555" t="str">
            <v>FRESENIUS KABI BRASIL LTDA</v>
          </cell>
          <cell r="H555" t="str">
            <v>B</v>
          </cell>
          <cell r="I555" t="str">
            <v>S</v>
          </cell>
          <cell r="J555">
            <v>57866</v>
          </cell>
          <cell r="K555">
            <v>44819</v>
          </cell>
          <cell r="L555" t="str">
            <v>23220949324221001500550000000578661641310007</v>
          </cell>
          <cell r="M555" t="str">
            <v>23 -  Ceará</v>
          </cell>
          <cell r="N555">
            <v>23189.52</v>
          </cell>
        </row>
        <row r="556">
          <cell r="C556" t="str">
            <v>HOSPITAL MESTRE VITALINO</v>
          </cell>
          <cell r="E556" t="str">
            <v>3.14 - Alimentação Preparada</v>
          </cell>
          <cell r="F556">
            <v>49324221001500</v>
          </cell>
          <cell r="G556" t="str">
            <v>FRESENIUS KABI BRASIL LTDA</v>
          </cell>
          <cell r="H556" t="str">
            <v>B</v>
          </cell>
          <cell r="I556" t="str">
            <v>S</v>
          </cell>
          <cell r="J556">
            <v>57871</v>
          </cell>
          <cell r="K556">
            <v>44819</v>
          </cell>
          <cell r="L556" t="str">
            <v>23220949324221001500550000000578711247343694</v>
          </cell>
          <cell r="M556" t="str">
            <v>23 -  Ceará</v>
          </cell>
          <cell r="N556">
            <v>3572</v>
          </cell>
        </row>
        <row r="557">
          <cell r="C557" t="str">
            <v>HOSPITAL MESTRE VITALINO</v>
          </cell>
          <cell r="E557" t="str">
            <v>3.14 - Alimentação Preparada</v>
          </cell>
          <cell r="F557">
            <v>49324221001500</v>
          </cell>
          <cell r="G557" t="str">
            <v>FRESENIUS KABI BRASIL LTDA</v>
          </cell>
          <cell r="H557" t="str">
            <v>B</v>
          </cell>
          <cell r="I557" t="str">
            <v>S</v>
          </cell>
          <cell r="J557">
            <v>57955</v>
          </cell>
          <cell r="K557">
            <v>44824</v>
          </cell>
          <cell r="L557" t="str">
            <v>23220949324221001500550000000579551988023176</v>
          </cell>
          <cell r="M557" t="str">
            <v>23 -  Ceará</v>
          </cell>
          <cell r="N557">
            <v>3572</v>
          </cell>
        </row>
        <row r="558">
          <cell r="C558" t="str">
            <v>HOSPITAL MESTRE VITALINO</v>
          </cell>
          <cell r="E558" t="str">
            <v>3.14 - Alimentação Preparada</v>
          </cell>
          <cell r="F558">
            <v>1687725000162</v>
          </cell>
          <cell r="G558" t="str">
            <v>CENTRO ESPEC.NUTRICAO ENTERALPARENTERAL</v>
          </cell>
          <cell r="H558" t="str">
            <v>B</v>
          </cell>
          <cell r="I558" t="str">
            <v>S</v>
          </cell>
          <cell r="J558">
            <v>38516</v>
          </cell>
          <cell r="K558">
            <v>44809</v>
          </cell>
          <cell r="L558" t="str">
            <v>26220901687725000162550010000385161345618098</v>
          </cell>
          <cell r="M558" t="str">
            <v>26 -  Pernambuco</v>
          </cell>
          <cell r="N558">
            <v>10172</v>
          </cell>
        </row>
        <row r="559">
          <cell r="C559" t="str">
            <v>HOSPITAL MESTRE VITALINO</v>
          </cell>
          <cell r="E559" t="str">
            <v>3.14 - Alimentação Preparada</v>
          </cell>
          <cell r="F559">
            <v>1687725000162</v>
          </cell>
          <cell r="G559" t="str">
            <v>CENTRO ESPEC.NUTRICAO ENTERALPARENTERAL</v>
          </cell>
          <cell r="H559" t="str">
            <v>B</v>
          </cell>
          <cell r="I559" t="str">
            <v>S</v>
          </cell>
          <cell r="J559">
            <v>38847</v>
          </cell>
          <cell r="K559">
            <v>44824</v>
          </cell>
          <cell r="L559" t="str">
            <v>26220901687725000162550010000388471953053030</v>
          </cell>
          <cell r="M559" t="str">
            <v>26 -  Pernambuco</v>
          </cell>
          <cell r="N559">
            <v>950</v>
          </cell>
        </row>
        <row r="560">
          <cell r="E560" t="str">
            <v/>
          </cell>
        </row>
        <row r="561">
          <cell r="C561" t="str">
            <v>HOSPITAL MESTRE VITALINO</v>
          </cell>
          <cell r="E561" t="str">
            <v>3.2 - Gás e Outros Materiais Engarrafados</v>
          </cell>
          <cell r="F561">
            <v>60619202001209</v>
          </cell>
          <cell r="G561" t="str">
            <v>MESSER GASES LTDA</v>
          </cell>
          <cell r="H561" t="str">
            <v>B</v>
          </cell>
          <cell r="I561" t="str">
            <v>S</v>
          </cell>
          <cell r="J561" t="str">
            <v>000.001.735</v>
          </cell>
          <cell r="K561">
            <v>44805</v>
          </cell>
          <cell r="L561" t="str">
            <v>26220960619202001209550350000017351027586650</v>
          </cell>
          <cell r="M561" t="str">
            <v>26 -  Pernambuco</v>
          </cell>
          <cell r="N561">
            <v>17675.099999999999</v>
          </cell>
        </row>
        <row r="562">
          <cell r="C562" t="str">
            <v>HOSPITAL MESTRE VITALINO</v>
          </cell>
          <cell r="E562" t="str">
            <v>3.2 - Gás e Outros Materiais Engarrafados</v>
          </cell>
          <cell r="F562">
            <v>60619202001209</v>
          </cell>
          <cell r="G562" t="str">
            <v>MESSER GASES LTDA</v>
          </cell>
          <cell r="H562" t="str">
            <v>B</v>
          </cell>
          <cell r="I562" t="str">
            <v>S</v>
          </cell>
          <cell r="J562" t="str">
            <v>000.000.873</v>
          </cell>
          <cell r="K562">
            <v>44811</v>
          </cell>
          <cell r="L562" t="str">
            <v>26220960319202001209550540000008731000480220</v>
          </cell>
          <cell r="M562" t="str">
            <v>26 -  Pernambuco</v>
          </cell>
          <cell r="N562">
            <v>2271.6</v>
          </cell>
        </row>
        <row r="563">
          <cell r="C563" t="str">
            <v>HOSPITAL MESTRE VITALINO</v>
          </cell>
          <cell r="E563" t="str">
            <v>3.2 - Gás e Outros Materiais Engarrafados</v>
          </cell>
          <cell r="F563">
            <v>60619202001209</v>
          </cell>
          <cell r="G563" t="str">
            <v>MESSER GASES LTDA</v>
          </cell>
          <cell r="H563" t="str">
            <v>B</v>
          </cell>
          <cell r="I563" t="str">
            <v>S</v>
          </cell>
          <cell r="J563" t="str">
            <v>000.000.872</v>
          </cell>
          <cell r="K563">
            <v>44811</v>
          </cell>
          <cell r="L563" t="str">
            <v>26220960619202001209550540000008721000480214</v>
          </cell>
          <cell r="M563" t="str">
            <v>26 -  Pernambuco</v>
          </cell>
          <cell r="N563">
            <v>3756.92</v>
          </cell>
        </row>
        <row r="564">
          <cell r="C564" t="str">
            <v>HOSPITAL MESTRE VITALINO</v>
          </cell>
          <cell r="E564" t="str">
            <v>3.2 - Gás e Outros Materiais Engarrafados</v>
          </cell>
          <cell r="F564">
            <v>60619202001209</v>
          </cell>
          <cell r="G564" t="str">
            <v>MESSER GASES LTDA</v>
          </cell>
          <cell r="H564" t="str">
            <v>B</v>
          </cell>
          <cell r="I564" t="str">
            <v>S</v>
          </cell>
          <cell r="J564" t="str">
            <v>000.001.083</v>
          </cell>
          <cell r="K564">
            <v>44813</v>
          </cell>
          <cell r="L564" t="str">
            <v>26220960619202001209550490000010831027586901</v>
          </cell>
          <cell r="M564" t="str">
            <v>26 -  Pernambuco</v>
          </cell>
          <cell r="N564">
            <v>21881.17</v>
          </cell>
        </row>
        <row r="565">
          <cell r="C565" t="str">
            <v>HOSPITAL MESTRE VITALINO</v>
          </cell>
          <cell r="E565" t="str">
            <v>3.2 - Gás e Outros Materiais Engarrafados</v>
          </cell>
          <cell r="F565">
            <v>60619202001209</v>
          </cell>
          <cell r="G565" t="str">
            <v>MESSER GASES LTDA</v>
          </cell>
          <cell r="H565" t="str">
            <v>B</v>
          </cell>
          <cell r="I565" t="str">
            <v>S</v>
          </cell>
          <cell r="J565" t="str">
            <v>000.001.146</v>
          </cell>
          <cell r="K565">
            <v>44817</v>
          </cell>
          <cell r="L565" t="str">
            <v>26220960619202001209550440000011461010385908</v>
          </cell>
          <cell r="M565" t="str">
            <v>26 -  Pernambuco</v>
          </cell>
          <cell r="N565">
            <v>4246.03</v>
          </cell>
        </row>
        <row r="566">
          <cell r="C566" t="str">
            <v>HOSPITAL MESTRE VITALINO</v>
          </cell>
          <cell r="E566" t="str">
            <v>3.2 - Gás e Outros Materiais Engarrafados</v>
          </cell>
          <cell r="F566">
            <v>60619202001209</v>
          </cell>
          <cell r="G566" t="str">
            <v>MESSER GASES LTDA</v>
          </cell>
          <cell r="H566" t="str">
            <v>B</v>
          </cell>
          <cell r="I566" t="str">
            <v>S</v>
          </cell>
          <cell r="J566" t="str">
            <v>000.000.636</v>
          </cell>
          <cell r="K566">
            <v>44820</v>
          </cell>
          <cell r="L566" t="str">
            <v>26220960319202001209550500000006361027587033</v>
          </cell>
          <cell r="M566" t="str">
            <v>26 -  Pernambuco</v>
          </cell>
          <cell r="N566">
            <v>18120.060000000001</v>
          </cell>
        </row>
        <row r="567">
          <cell r="C567" t="str">
            <v>HOSPITAL MESTRE VITALINO</v>
          </cell>
          <cell r="E567" t="str">
            <v>3.2 - Gás e Outros Materiais Engarrafados</v>
          </cell>
          <cell r="F567">
            <v>60619202001209</v>
          </cell>
          <cell r="G567" t="str">
            <v>MESSER GASES LTDA</v>
          </cell>
          <cell r="H567" t="str">
            <v>B</v>
          </cell>
          <cell r="I567" t="str">
            <v>S</v>
          </cell>
          <cell r="J567" t="str">
            <v>000.001.150</v>
          </cell>
          <cell r="K567">
            <v>44824</v>
          </cell>
          <cell r="L567" t="str">
            <v>26220960619202001209550440000011501010386737</v>
          </cell>
          <cell r="M567" t="str">
            <v>26 -  Pernambuco</v>
          </cell>
          <cell r="N567">
            <v>3826.17</v>
          </cell>
        </row>
        <row r="568">
          <cell r="C568" t="str">
            <v>HOSPITAL MESTRE VITALINO</v>
          </cell>
          <cell r="E568" t="str">
            <v>3.2 - Gás e Outros Materiais Engarrafados</v>
          </cell>
          <cell r="F568">
            <v>60619202001209</v>
          </cell>
          <cell r="G568" t="str">
            <v>MESSER GASES LTDA</v>
          </cell>
          <cell r="H568" t="str">
            <v>B</v>
          </cell>
          <cell r="I568" t="str">
            <v>S</v>
          </cell>
          <cell r="J568" t="str">
            <v>000.001.784</v>
          </cell>
          <cell r="K568">
            <v>44827</v>
          </cell>
          <cell r="L568" t="str">
            <v>26220960619202001209550430000017841027587310</v>
          </cell>
          <cell r="M568" t="str">
            <v>26 -  Pernambuco</v>
          </cell>
          <cell r="N568">
            <v>13108.26</v>
          </cell>
        </row>
        <row r="569">
          <cell r="C569" t="str">
            <v>HOSPITAL MESTRE VITALINO</v>
          </cell>
          <cell r="E569" t="str">
            <v>3.2 - Gás e Outros Materiais Engarrafados</v>
          </cell>
          <cell r="F569">
            <v>60619202001209</v>
          </cell>
          <cell r="G569" t="str">
            <v>MESSER GASES LTDA</v>
          </cell>
          <cell r="H569" t="str">
            <v>B</v>
          </cell>
          <cell r="I569" t="str">
            <v>S</v>
          </cell>
          <cell r="J569" t="str">
            <v>000.001.157</v>
          </cell>
          <cell r="K569">
            <v>44831</v>
          </cell>
          <cell r="L569" t="str">
            <v>26220960319202001209550440000011571010387602</v>
          </cell>
          <cell r="M569" t="str">
            <v>26 -  Pernambuco</v>
          </cell>
          <cell r="N569">
            <v>8163.85</v>
          </cell>
        </row>
        <row r="570">
          <cell r="C570" t="str">
            <v>HOSPITAL MESTRE VITALINO</v>
          </cell>
          <cell r="E570" t="str">
            <v>3.2 - Gás e Outros Materiais Engarrafados</v>
          </cell>
          <cell r="F570">
            <v>60619202001209</v>
          </cell>
          <cell r="G570" t="str">
            <v>MESSER GASES LTDA</v>
          </cell>
          <cell r="H570" t="str">
            <v>B</v>
          </cell>
          <cell r="I570" t="str">
            <v>S</v>
          </cell>
          <cell r="J570" t="str">
            <v>000.000.419</v>
          </cell>
          <cell r="K570">
            <v>44832</v>
          </cell>
          <cell r="L570" t="str">
            <v>26220960619202001209550450000004191027587437</v>
          </cell>
          <cell r="M570" t="str">
            <v>26 -  Pernambuco</v>
          </cell>
          <cell r="N570">
            <v>20056.240000000002</v>
          </cell>
        </row>
        <row r="571">
          <cell r="E571" t="str">
            <v/>
          </cell>
        </row>
        <row r="572">
          <cell r="C572" t="str">
            <v>HOSPITAL MESTRE VITALINO</v>
          </cell>
          <cell r="E572" t="str">
            <v>3.11 - Material Laboratorial</v>
          </cell>
          <cell r="F572">
            <v>31042621000161</v>
          </cell>
          <cell r="G572" t="str">
            <v>BETELMED COMER DE MATE E EQUIP HOSP LTDA</v>
          </cell>
          <cell r="H572" t="str">
            <v>B</v>
          </cell>
          <cell r="I572" t="str">
            <v>S</v>
          </cell>
          <cell r="J572" t="str">
            <v>000.000.396</v>
          </cell>
          <cell r="K572">
            <v>44802</v>
          </cell>
          <cell r="L572" t="str">
            <v>26220831042621000161550010000003961865727149</v>
          </cell>
          <cell r="M572" t="str">
            <v>26 -  Pernambuco</v>
          </cell>
          <cell r="N572">
            <v>2220</v>
          </cell>
        </row>
        <row r="573">
          <cell r="C573" t="str">
            <v>HOSPITAL MESTRE VITALINO</v>
          </cell>
          <cell r="E573" t="str">
            <v>3.11 - Material Laboratorial</v>
          </cell>
          <cell r="F573">
            <v>10647227000187</v>
          </cell>
          <cell r="G573" t="str">
            <v>TUPAN SAUDE CENTER</v>
          </cell>
          <cell r="H573" t="str">
            <v>B</v>
          </cell>
          <cell r="I573" t="str">
            <v>S</v>
          </cell>
          <cell r="J573" t="str">
            <v>000.017.389</v>
          </cell>
          <cell r="K573">
            <v>44820</v>
          </cell>
          <cell r="L573" t="str">
            <v>26220910647227000187550010000173891009300310</v>
          </cell>
          <cell r="M573" t="str">
            <v>26 -  Pernambuco</v>
          </cell>
          <cell r="N573">
            <v>1040.4000000000001</v>
          </cell>
        </row>
        <row r="574">
          <cell r="C574" t="str">
            <v>HOSPITAL MESTRE VITALINO</v>
          </cell>
          <cell r="E574" t="str">
            <v>3.11 - Material Laboratorial</v>
          </cell>
          <cell r="F574">
            <v>10647227000187</v>
          </cell>
          <cell r="G574" t="str">
            <v>TUPAN SAUDE CENTER</v>
          </cell>
          <cell r="H574" t="str">
            <v>B</v>
          </cell>
          <cell r="I574" t="str">
            <v>S</v>
          </cell>
          <cell r="J574" t="str">
            <v>000.017.391</v>
          </cell>
          <cell r="K574">
            <v>44820</v>
          </cell>
          <cell r="L574" t="str">
            <v>26220910647227000187550010000173911009300334</v>
          </cell>
          <cell r="M574" t="str">
            <v>26 -  Pernambuco</v>
          </cell>
          <cell r="N574">
            <v>664</v>
          </cell>
        </row>
        <row r="575">
          <cell r="C575" t="str">
            <v>HOSPITAL MESTRE VITALINO</v>
          </cell>
          <cell r="E575" t="str">
            <v>3.11 - Material Laboratorial</v>
          </cell>
          <cell r="F575">
            <v>10647227000187</v>
          </cell>
          <cell r="G575" t="str">
            <v>TUPAN SAUDE CENTER</v>
          </cell>
          <cell r="H575" t="str">
            <v>B</v>
          </cell>
          <cell r="I575" t="str">
            <v>S</v>
          </cell>
          <cell r="J575" t="str">
            <v>000.017.385</v>
          </cell>
          <cell r="K575">
            <v>44820</v>
          </cell>
          <cell r="L575" t="str">
            <v>26220910647227000187550010000173851009300361</v>
          </cell>
          <cell r="M575" t="str">
            <v>26 -  Pernambuco</v>
          </cell>
          <cell r="N575">
            <v>2353</v>
          </cell>
        </row>
        <row r="576">
          <cell r="C576" t="str">
            <v>HOSPITAL MESTRE VITALINO</v>
          </cell>
          <cell r="E576" t="str">
            <v>3.11 - Material Laboratorial</v>
          </cell>
          <cell r="F576">
            <v>10647227000187</v>
          </cell>
          <cell r="G576" t="str">
            <v>TUPAN SAUDE CENTER</v>
          </cell>
          <cell r="H576" t="str">
            <v>B</v>
          </cell>
          <cell r="I576" t="str">
            <v>S</v>
          </cell>
          <cell r="J576" t="str">
            <v>000.017.390</v>
          </cell>
          <cell r="K576">
            <v>44820</v>
          </cell>
          <cell r="L576" t="str">
            <v>26220910647227000187550010000173901009300329</v>
          </cell>
          <cell r="M576" t="str">
            <v>26 -  Pernambuco</v>
          </cell>
          <cell r="N576">
            <v>1650</v>
          </cell>
        </row>
        <row r="577">
          <cell r="E577" t="str">
            <v/>
          </cell>
        </row>
        <row r="578">
          <cell r="C578" t="str">
            <v>HOSPITAL MESTRE VITALINO</v>
          </cell>
          <cell r="E578" t="str">
            <v>3.99 - Outras despesas com Material de Consumo</v>
          </cell>
          <cell r="F578">
            <v>14951481000125</v>
          </cell>
          <cell r="G578" t="str">
            <v>BM COMERCIO E SERVICOS DE EQUIP MED</v>
          </cell>
          <cell r="H578" t="str">
            <v>B</v>
          </cell>
          <cell r="I578" t="str">
            <v>S</v>
          </cell>
          <cell r="J578" t="str">
            <v>000.000.933</v>
          </cell>
          <cell r="K578">
            <v>44798</v>
          </cell>
          <cell r="L578" t="str">
            <v>26220814951481000125550010000009331000007310</v>
          </cell>
          <cell r="M578" t="str">
            <v>26 -  Pernambuco</v>
          </cell>
          <cell r="N578">
            <v>4200</v>
          </cell>
        </row>
        <row r="579">
          <cell r="C579" t="str">
            <v>HOSPITAL MESTRE VITALINO</v>
          </cell>
          <cell r="E579" t="str">
            <v>3.99 - Outras despesas com Material de Consumo</v>
          </cell>
          <cell r="F579">
            <v>14951481000125</v>
          </cell>
          <cell r="G579" t="str">
            <v>BM COMERCIO E SERVICOS DE EQUIP MED</v>
          </cell>
          <cell r="H579" t="str">
            <v>B</v>
          </cell>
          <cell r="I579" t="str">
            <v>S</v>
          </cell>
          <cell r="J579" t="str">
            <v>000.000.934</v>
          </cell>
          <cell r="K579">
            <v>44798</v>
          </cell>
          <cell r="L579" t="str">
            <v>26220814951481000125550010000009341000007326</v>
          </cell>
          <cell r="M579" t="str">
            <v>26 -  Pernambuco</v>
          </cell>
          <cell r="N579">
            <v>960</v>
          </cell>
        </row>
        <row r="580">
          <cell r="C580" t="str">
            <v>HOSPITAL MESTRE VITALINO</v>
          </cell>
          <cell r="E580" t="str">
            <v>3.99 - Outras despesas com Material de Consumo</v>
          </cell>
          <cell r="F580">
            <v>14556855000108</v>
          </cell>
          <cell r="G580" t="str">
            <v>PAULO CESAR AGOSTINI ORTOPEDICOS</v>
          </cell>
          <cell r="H580" t="str">
            <v>B</v>
          </cell>
          <cell r="I580" t="str">
            <v>S</v>
          </cell>
          <cell r="J580" t="str">
            <v>000.001.605</v>
          </cell>
          <cell r="K580">
            <v>44805</v>
          </cell>
          <cell r="L580" t="str">
            <v>43220914556855000108550020000016051958126400</v>
          </cell>
          <cell r="M580" t="str">
            <v>43 -  Rio Grande do Sul</v>
          </cell>
          <cell r="N580">
            <v>854.05</v>
          </cell>
        </row>
        <row r="581">
          <cell r="C581" t="str">
            <v>HOSPITAL MESTRE VITALINO</v>
          </cell>
          <cell r="E581" t="str">
            <v>3.99 - Outras despesas com Material de Consumo</v>
          </cell>
          <cell r="F581">
            <v>13441051000281</v>
          </cell>
          <cell r="G581" t="str">
            <v>CL COM MAT MED HOSPITALAR LTDA</v>
          </cell>
          <cell r="H581" t="str">
            <v>B</v>
          </cell>
          <cell r="I581" t="str">
            <v>S</v>
          </cell>
          <cell r="J581">
            <v>16154</v>
          </cell>
          <cell r="K581">
            <v>44817</v>
          </cell>
          <cell r="L581" t="str">
            <v>26220913441051000281550010000161541181760008</v>
          </cell>
          <cell r="M581" t="str">
            <v>26 -  Pernambuco</v>
          </cell>
          <cell r="N581">
            <v>9757.1</v>
          </cell>
        </row>
        <row r="582">
          <cell r="C582" t="str">
            <v>HOSPITAL MESTRE VITALINO</v>
          </cell>
          <cell r="E582" t="str">
            <v>3.99 - Outras despesas com Material de Consumo</v>
          </cell>
          <cell r="F582">
            <v>43598189000179</v>
          </cell>
          <cell r="G582" t="str">
            <v>CONTROLL CARE LTDA</v>
          </cell>
          <cell r="H582" t="str">
            <v>B</v>
          </cell>
          <cell r="I582" t="str">
            <v>S</v>
          </cell>
          <cell r="J582">
            <v>124</v>
          </cell>
          <cell r="K582">
            <v>44818</v>
          </cell>
          <cell r="L582" t="str">
            <v>35220943598189000179550010000001241544866637</v>
          </cell>
          <cell r="M582" t="str">
            <v>35 -  São Paulo</v>
          </cell>
          <cell r="N582">
            <v>2000</v>
          </cell>
        </row>
        <row r="583">
          <cell r="C583" t="str">
            <v>HOSPITAL MESTRE VITALINO</v>
          </cell>
          <cell r="E583" t="str">
            <v>3.99 - Outras despesas com Material de Consumo</v>
          </cell>
          <cell r="F583">
            <v>5044056000161</v>
          </cell>
          <cell r="G583" t="str">
            <v>DMH PRODUTOS HOSPITALARES LTDA</v>
          </cell>
          <cell r="H583" t="str">
            <v>B</v>
          </cell>
          <cell r="I583" t="str">
            <v>S</v>
          </cell>
          <cell r="J583">
            <v>21218</v>
          </cell>
          <cell r="K583">
            <v>44823</v>
          </cell>
          <cell r="L583" t="str">
            <v>26220905044056000161550010000212181109186759</v>
          </cell>
          <cell r="M583" t="str">
            <v>26 -  Pernambuco</v>
          </cell>
          <cell r="N583">
            <v>2583</v>
          </cell>
        </row>
        <row r="584">
          <cell r="C584" t="str">
            <v>HOSPITAL MESTRE VITALINO</v>
          </cell>
          <cell r="E584" t="str">
            <v>3.99 - Outras despesas com Material de Consumo</v>
          </cell>
          <cell r="F584" t="str">
            <v>12.040.718/0001-90</v>
          </cell>
          <cell r="G584" t="str">
            <v>GRADUAL COMERCIO E SERVICOS EIRELI</v>
          </cell>
          <cell r="H584" t="str">
            <v>B</v>
          </cell>
          <cell r="I584" t="str">
            <v>S</v>
          </cell>
          <cell r="J584">
            <v>14562</v>
          </cell>
          <cell r="K584">
            <v>44826</v>
          </cell>
          <cell r="L584" t="str">
            <v>25220912040718000190550010000145621238144143</v>
          </cell>
          <cell r="M584" t="str">
            <v>25 -  Paraíba</v>
          </cell>
          <cell r="N584">
            <v>15125</v>
          </cell>
        </row>
        <row r="585">
          <cell r="C585" t="str">
            <v>HOSPITAL MESTRE VITALINO</v>
          </cell>
          <cell r="E585" t="str">
            <v>3.99 - Outras despesas com Material de Consumo</v>
          </cell>
          <cell r="F585" t="str">
            <v>54.565.478/0001-98</v>
          </cell>
          <cell r="G585" t="str">
            <v>SISPACK MEDICAL LTDA  EPP</v>
          </cell>
          <cell r="H585" t="str">
            <v>B</v>
          </cell>
          <cell r="I585" t="str">
            <v>S</v>
          </cell>
          <cell r="J585">
            <v>118246</v>
          </cell>
          <cell r="K585">
            <v>44823</v>
          </cell>
          <cell r="L585" t="str">
            <v>35220954565478000198550010001182461681809522</v>
          </cell>
          <cell r="M585" t="str">
            <v>35 -  São Paulo</v>
          </cell>
          <cell r="N585">
            <v>2828.6</v>
          </cell>
        </row>
        <row r="586">
          <cell r="C586" t="str">
            <v>HOSPITAL MESTRE VITALINO</v>
          </cell>
          <cell r="E586" t="str">
            <v>3.99 - Outras despesas com Material de Consumo</v>
          </cell>
          <cell r="F586">
            <v>41601210000112</v>
          </cell>
          <cell r="G586" t="str">
            <v>LUCAS JOSEPH BRAGA DE GREEF EIRELI</v>
          </cell>
          <cell r="H586" t="str">
            <v>B</v>
          </cell>
          <cell r="I586" t="str">
            <v>S</v>
          </cell>
          <cell r="J586">
            <v>315</v>
          </cell>
          <cell r="K586">
            <v>44805</v>
          </cell>
          <cell r="L586" t="str">
            <v>26220941601210000112550010000003151046403272</v>
          </cell>
          <cell r="M586" t="str">
            <v>26 -  Pernambuco</v>
          </cell>
          <cell r="N586">
            <v>796</v>
          </cell>
        </row>
        <row r="587">
          <cell r="C587" t="str">
            <v>HOSPITAL MESTRE VITALINO</v>
          </cell>
          <cell r="E587" t="str">
            <v>3.99 - Outras despesas com Material de Consumo</v>
          </cell>
          <cell r="F587">
            <v>41601210000112</v>
          </cell>
          <cell r="G587" t="str">
            <v>LUCAS JOSEPH BRAGA DE GREEF EIRELI</v>
          </cell>
          <cell r="H587" t="str">
            <v>B</v>
          </cell>
          <cell r="I587" t="str">
            <v>S</v>
          </cell>
          <cell r="J587">
            <v>331</v>
          </cell>
          <cell r="K587">
            <v>44823</v>
          </cell>
          <cell r="L587" t="str">
            <v>26220941601210000112550010000003311046403276</v>
          </cell>
          <cell r="M587" t="str">
            <v>26 -  Pernambuco</v>
          </cell>
          <cell r="N587">
            <v>868</v>
          </cell>
        </row>
        <row r="588">
          <cell r="E588" t="str">
            <v/>
          </cell>
        </row>
        <row r="589">
          <cell r="C589" t="str">
            <v>HOSPITAL MESTRE VITALINO</v>
          </cell>
          <cell r="E589" t="str">
            <v>3.7 - Material de Limpeza e Produtos de Hgienização</v>
          </cell>
          <cell r="F589">
            <v>37859942000130</v>
          </cell>
          <cell r="G589" t="str">
            <v>MAX PAPERS FABRICACAO DE PROD DE LIMPEZA</v>
          </cell>
          <cell r="H589" t="str">
            <v>B</v>
          </cell>
          <cell r="I589" t="str">
            <v>S</v>
          </cell>
          <cell r="J589" t="str">
            <v>000.003.105</v>
          </cell>
          <cell r="K589">
            <v>44802</v>
          </cell>
          <cell r="L589" t="str">
            <v>26220837859942000130550010000031051000031069</v>
          </cell>
          <cell r="M589" t="str">
            <v>26 -  Pernambuco</v>
          </cell>
          <cell r="N589">
            <v>7099.99</v>
          </cell>
        </row>
        <row r="590">
          <cell r="C590" t="str">
            <v>HOSPITAL MESTRE VITALINO</v>
          </cell>
          <cell r="E590" t="str">
            <v>3.7 - Material de Limpeza e Produtos de Hgienização</v>
          </cell>
          <cell r="F590">
            <v>27319301000139</v>
          </cell>
          <cell r="G590" t="str">
            <v>CONBO DISTRIBUIDORA FBV LTDA</v>
          </cell>
          <cell r="H590" t="str">
            <v>B</v>
          </cell>
          <cell r="I590" t="str">
            <v>S</v>
          </cell>
          <cell r="J590">
            <v>10250</v>
          </cell>
          <cell r="K590">
            <v>44805</v>
          </cell>
          <cell r="L590" t="str">
            <v>26220927319301000139550010000102501705643472</v>
          </cell>
          <cell r="M590" t="str">
            <v>26 -  Pernambuco</v>
          </cell>
          <cell r="N590">
            <v>850</v>
          </cell>
        </row>
        <row r="591">
          <cell r="C591" t="str">
            <v>HOSPITAL MESTRE VITALINO</v>
          </cell>
          <cell r="E591" t="str">
            <v>3.7 - Material de Limpeza e Produtos de Hgienização</v>
          </cell>
          <cell r="F591">
            <v>26813349000136</v>
          </cell>
          <cell r="G591" t="str">
            <v>PRISCILA S DE OLIVEIRA ECOMMERCE</v>
          </cell>
          <cell r="H591" t="str">
            <v>B</v>
          </cell>
          <cell r="I591" t="str">
            <v>S</v>
          </cell>
          <cell r="J591" t="str">
            <v>000.016.142</v>
          </cell>
          <cell r="K591">
            <v>44805</v>
          </cell>
          <cell r="L591" t="str">
            <v>35220926813349000136550020000161421198369976</v>
          </cell>
          <cell r="M591" t="str">
            <v>35 -  São Paulo</v>
          </cell>
          <cell r="N591">
            <v>332.15</v>
          </cell>
        </row>
        <row r="592">
          <cell r="C592" t="str">
            <v>HOSPITAL MESTRE VITALINO</v>
          </cell>
          <cell r="E592" t="str">
            <v>3.7 - Material de Limpeza e Produtos de Hgienização</v>
          </cell>
          <cell r="F592">
            <v>9494196000192</v>
          </cell>
          <cell r="G592" t="str">
            <v>COMERCIAL JR CLAUDIO  MARIO LTDA</v>
          </cell>
          <cell r="H592" t="str">
            <v>B</v>
          </cell>
          <cell r="I592" t="str">
            <v>S</v>
          </cell>
          <cell r="J592">
            <v>258908</v>
          </cell>
          <cell r="K592">
            <v>44810</v>
          </cell>
          <cell r="L592" t="str">
            <v>26220909494196000192550010002589081036026750</v>
          </cell>
          <cell r="M592" t="str">
            <v>26 -  Pernambuco</v>
          </cell>
          <cell r="N592">
            <v>33.619999999999997</v>
          </cell>
        </row>
        <row r="593">
          <cell r="C593" t="str">
            <v>HOSPITAL MESTRE VITALINO</v>
          </cell>
          <cell r="E593" t="str">
            <v>3.7 - Material de Limpeza e Produtos de Hgienização</v>
          </cell>
          <cell r="F593" t="str">
            <v>18.577.850/0001-12</v>
          </cell>
          <cell r="G593" t="str">
            <v>MATTOS DISTRIBUIDORA PRODUTOS LTDA</v>
          </cell>
          <cell r="H593" t="str">
            <v>B</v>
          </cell>
          <cell r="I593" t="str">
            <v>S</v>
          </cell>
          <cell r="J593" t="str">
            <v>000.007.815</v>
          </cell>
          <cell r="K593">
            <v>44812</v>
          </cell>
          <cell r="L593" t="str">
            <v>26220918577850000112550010000078151000078165</v>
          </cell>
          <cell r="M593" t="str">
            <v>26 -  Pernambuco</v>
          </cell>
          <cell r="N593">
            <v>3094.09</v>
          </cell>
        </row>
        <row r="594">
          <cell r="C594" t="str">
            <v>HOSPITAL MESTRE VITALINO</v>
          </cell>
          <cell r="E594" t="str">
            <v>3.7 - Material de Limpeza e Produtos de Hgienização</v>
          </cell>
          <cell r="F594">
            <v>22006201000139</v>
          </cell>
          <cell r="G594" t="str">
            <v>FORTPEL COMERCIO DE DESCARTAVEIS LTDA</v>
          </cell>
          <cell r="H594" t="str">
            <v>B</v>
          </cell>
          <cell r="I594" t="str">
            <v>S</v>
          </cell>
          <cell r="J594">
            <v>148642</v>
          </cell>
          <cell r="K594">
            <v>44812</v>
          </cell>
          <cell r="L594" t="str">
            <v>26220922006201000139550000001486421101486421</v>
          </cell>
          <cell r="M594" t="str">
            <v>26 -  Pernambuco</v>
          </cell>
          <cell r="N594">
            <v>402</v>
          </cell>
        </row>
        <row r="595">
          <cell r="C595" t="str">
            <v>HOSPITAL MESTRE VITALINO</v>
          </cell>
          <cell r="E595" t="str">
            <v>3.7 - Material de Limpeza e Produtos de Hgienização</v>
          </cell>
          <cell r="F595">
            <v>27319301000139</v>
          </cell>
          <cell r="G595" t="str">
            <v>CONBO DISTRIBUIDORA FBV LTDA</v>
          </cell>
          <cell r="H595" t="str">
            <v>B</v>
          </cell>
          <cell r="I595" t="str">
            <v>S</v>
          </cell>
          <cell r="J595">
            <v>10282</v>
          </cell>
          <cell r="K595">
            <v>44812</v>
          </cell>
          <cell r="L595" t="str">
            <v>26220927319301000139550010000102821905643496</v>
          </cell>
          <cell r="M595" t="str">
            <v>26 -  Pernambuco</v>
          </cell>
          <cell r="N595">
            <v>850</v>
          </cell>
        </row>
        <row r="596">
          <cell r="C596" t="str">
            <v>HOSPITAL MESTRE VITALINO</v>
          </cell>
          <cell r="E596" t="str">
            <v>3.7 - Material de Limpeza e Produtos de Hgienização</v>
          </cell>
          <cell r="F596">
            <v>9494196000192</v>
          </cell>
          <cell r="G596" t="str">
            <v>COMERCIAL JR CLAUDIO  MARIO LTDA</v>
          </cell>
          <cell r="H596" t="str">
            <v>B</v>
          </cell>
          <cell r="I596" t="str">
            <v>S</v>
          </cell>
          <cell r="J596">
            <v>259612</v>
          </cell>
          <cell r="K596">
            <v>44818</v>
          </cell>
          <cell r="L596" t="str">
            <v>26220909494196000192550010002596121036118744</v>
          </cell>
          <cell r="M596" t="str">
            <v>26 -  Pernambuco</v>
          </cell>
          <cell r="N596">
            <v>168.1</v>
          </cell>
        </row>
        <row r="597">
          <cell r="C597" t="str">
            <v>HOSPITAL MESTRE VITALINO</v>
          </cell>
          <cell r="E597" t="str">
            <v>3.7 - Material de Limpeza e Produtos de Hgienização</v>
          </cell>
          <cell r="F597">
            <v>37859942000130</v>
          </cell>
          <cell r="G597" t="str">
            <v>MAX PAPERS FABRICACAO DE PROD DE LIMPEZA</v>
          </cell>
          <cell r="H597" t="str">
            <v>B</v>
          </cell>
          <cell r="I597" t="str">
            <v>S</v>
          </cell>
          <cell r="J597" t="str">
            <v>000.003.208</v>
          </cell>
          <cell r="K597">
            <v>44817</v>
          </cell>
          <cell r="L597" t="str">
            <v>26220937859942000130550010000032081000032090</v>
          </cell>
          <cell r="M597" t="str">
            <v>26 -  Pernambuco</v>
          </cell>
          <cell r="N597">
            <v>10618.6</v>
          </cell>
        </row>
        <row r="598">
          <cell r="C598" t="str">
            <v>HOSPITAL MESTRE VITALINO</v>
          </cell>
          <cell r="E598" t="str">
            <v>3.7 - Material de Limpeza e Produtos de Hgienização</v>
          </cell>
          <cell r="F598">
            <v>37859942000130</v>
          </cell>
          <cell r="G598" t="str">
            <v>MAX PAPERS FABRICACAO DE PROD DE LIMPEZA</v>
          </cell>
          <cell r="H598" t="str">
            <v>B</v>
          </cell>
          <cell r="I598" t="str">
            <v>S</v>
          </cell>
          <cell r="J598" t="str">
            <v>000.003.179</v>
          </cell>
          <cell r="K598">
            <v>44813</v>
          </cell>
          <cell r="L598" t="str">
            <v>26220937859942000130550010000031791000031805</v>
          </cell>
          <cell r="M598" t="str">
            <v>26 -  Pernambuco</v>
          </cell>
          <cell r="N598">
            <v>9939.98</v>
          </cell>
        </row>
        <row r="599">
          <cell r="C599" t="str">
            <v>HOSPITAL MESTRE VITALINO</v>
          </cell>
          <cell r="E599" t="str">
            <v>3.7 - Material de Limpeza e Produtos de Hgienização</v>
          </cell>
          <cell r="F599">
            <v>22006201000139</v>
          </cell>
          <cell r="G599" t="str">
            <v>FORTPEL COMERCIO DE DESCARTAVEIS LTDA</v>
          </cell>
          <cell r="H599" t="str">
            <v>B</v>
          </cell>
          <cell r="I599" t="str">
            <v>S</v>
          </cell>
          <cell r="J599">
            <v>149342</v>
          </cell>
          <cell r="K599">
            <v>44819</v>
          </cell>
          <cell r="L599" t="str">
            <v>26220922006201000139550000001493421101493426</v>
          </cell>
          <cell r="M599" t="str">
            <v>26 -  Pernambuco</v>
          </cell>
          <cell r="N599">
            <v>366.91</v>
          </cell>
        </row>
        <row r="600">
          <cell r="C600" t="str">
            <v>HOSPITAL MESTRE VITALINO</v>
          </cell>
          <cell r="E600" t="str">
            <v>3.7 - Material de Limpeza e Produtos de Hgienização</v>
          </cell>
          <cell r="F600">
            <v>11840014000130</v>
          </cell>
          <cell r="G600" t="str">
            <v>MACROPAC PROTECAO E EMBALAGEM LTDA</v>
          </cell>
          <cell r="H600" t="str">
            <v>B</v>
          </cell>
          <cell r="I600" t="str">
            <v>S</v>
          </cell>
          <cell r="J600">
            <v>397739</v>
          </cell>
          <cell r="K600">
            <v>44819</v>
          </cell>
          <cell r="L600" t="str">
            <v>26220911840014000130550010003977391297103210</v>
          </cell>
          <cell r="M600" t="str">
            <v>26 -  Pernambuco</v>
          </cell>
          <cell r="N600">
            <v>440.8</v>
          </cell>
        </row>
        <row r="601">
          <cell r="C601" t="str">
            <v>HOSPITAL MESTRE VITALINO</v>
          </cell>
          <cell r="E601" t="str">
            <v>3.7 - Material de Limpeza e Produtos de Hgienização</v>
          </cell>
          <cell r="F601">
            <v>1348814000184</v>
          </cell>
          <cell r="G601" t="str">
            <v>BDL BEZERRA DISTRIBUIDORA LTDA</v>
          </cell>
          <cell r="H601" t="str">
            <v>B</v>
          </cell>
          <cell r="I601" t="str">
            <v>S</v>
          </cell>
          <cell r="J601" t="str">
            <v>000.021.726</v>
          </cell>
          <cell r="K601">
            <v>44818</v>
          </cell>
          <cell r="L601" t="str">
            <v>26220901348814000184550010000217261046403275</v>
          </cell>
          <cell r="M601" t="str">
            <v>26 -  Pernambuco</v>
          </cell>
          <cell r="N601">
            <v>82.8</v>
          </cell>
        </row>
        <row r="602">
          <cell r="C602" t="str">
            <v>HOSPITAL MESTRE VITALINO</v>
          </cell>
          <cell r="E602" t="str">
            <v>3.7 - Material de Limpeza e Produtos de Hgienização</v>
          </cell>
          <cell r="F602">
            <v>10928726000142</v>
          </cell>
          <cell r="G602" t="str">
            <v>DOKAPACK INDUSTRIA E COM. DE EMB.  LTDA</v>
          </cell>
          <cell r="H602" t="str">
            <v>B</v>
          </cell>
          <cell r="I602" t="str">
            <v>S</v>
          </cell>
          <cell r="J602">
            <v>54628</v>
          </cell>
          <cell r="K602">
            <v>44820</v>
          </cell>
          <cell r="L602" t="str">
            <v>26220910928726000142550010000546281408936828</v>
          </cell>
          <cell r="M602" t="str">
            <v>26 -  Pernambuco</v>
          </cell>
          <cell r="N602">
            <v>1102.2</v>
          </cell>
        </row>
        <row r="603">
          <cell r="C603" t="str">
            <v>HOSPITAL MESTRE VITALINO</v>
          </cell>
          <cell r="E603" t="str">
            <v>3.7 - Material de Limpeza e Produtos de Hgienização</v>
          </cell>
          <cell r="F603" t="str">
            <v>19.084.576/0001-02</v>
          </cell>
          <cell r="G603" t="str">
            <v>F JUNIOR GOMES</v>
          </cell>
          <cell r="H603" t="str">
            <v>B</v>
          </cell>
          <cell r="I603" t="str">
            <v>S</v>
          </cell>
          <cell r="J603" t="str">
            <v>000.000.540</v>
          </cell>
          <cell r="K603">
            <v>44823</v>
          </cell>
          <cell r="L603" t="str">
            <v>26220919084576000102550010000005401120519830</v>
          </cell>
          <cell r="M603" t="str">
            <v>26 -  Pernambuco</v>
          </cell>
          <cell r="N603">
            <v>18600</v>
          </cell>
        </row>
        <row r="604">
          <cell r="C604" t="str">
            <v>HOSPITAL MESTRE VITALINO</v>
          </cell>
          <cell r="E604" t="str">
            <v>3.7 - Material de Limpeza e Produtos de Hgienização</v>
          </cell>
          <cell r="F604">
            <v>27319301000139</v>
          </cell>
          <cell r="G604" t="str">
            <v>CONBO DISTRIBUIDORA FBV LTDA</v>
          </cell>
          <cell r="H604" t="str">
            <v>B</v>
          </cell>
          <cell r="I604" t="str">
            <v>S</v>
          </cell>
          <cell r="J604">
            <v>10326</v>
          </cell>
          <cell r="K604">
            <v>44819</v>
          </cell>
          <cell r="L604" t="str">
            <v>26220927319301000139550010000103261300643493</v>
          </cell>
          <cell r="M604" t="str">
            <v>26 -  Pernambuco</v>
          </cell>
          <cell r="N604">
            <v>850</v>
          </cell>
        </row>
        <row r="605">
          <cell r="C605" t="str">
            <v>HOSPITAL MESTRE VITALINO</v>
          </cell>
          <cell r="E605" t="str">
            <v>3.7 - Material de Limpeza e Produtos de Hgienização</v>
          </cell>
          <cell r="F605">
            <v>38184070000209</v>
          </cell>
          <cell r="G605" t="str">
            <v>ULTRA C ATAC ARTIG DE PAPEL ESC INF LTDA</v>
          </cell>
          <cell r="H605" t="str">
            <v>B</v>
          </cell>
          <cell r="I605" t="str">
            <v>S</v>
          </cell>
          <cell r="J605">
            <v>1964</v>
          </cell>
          <cell r="K605">
            <v>44819</v>
          </cell>
          <cell r="L605" t="str">
            <v>26220938184070000209550010000019641442091380</v>
          </cell>
          <cell r="M605" t="str">
            <v>26 -  Pernambuco</v>
          </cell>
          <cell r="N605">
            <v>11370</v>
          </cell>
        </row>
        <row r="606">
          <cell r="C606" t="str">
            <v>HOSPITAL MESTRE VITALINO</v>
          </cell>
          <cell r="E606" t="str">
            <v>3.7 - Material de Limpeza e Produtos de Hgienização</v>
          </cell>
          <cell r="F606" t="str">
            <v>46.700.220/0001-29</v>
          </cell>
          <cell r="G606" t="str">
            <v>NOVA DISTRIBUI E ATACADO DE LIM LTDA</v>
          </cell>
          <cell r="H606" t="str">
            <v>B</v>
          </cell>
          <cell r="I606" t="str">
            <v>S</v>
          </cell>
          <cell r="J606">
            <v>316</v>
          </cell>
          <cell r="K606">
            <v>44818</v>
          </cell>
          <cell r="L606" t="str">
            <v>26220946700220000129550000000003161780022424</v>
          </cell>
          <cell r="M606" t="str">
            <v>26 -  Pernambuco</v>
          </cell>
          <cell r="N606">
            <v>997.5</v>
          </cell>
        </row>
        <row r="607">
          <cell r="C607" t="str">
            <v>HOSPITAL MESTRE VITALINO</v>
          </cell>
          <cell r="E607" t="str">
            <v>3.7 - Material de Limpeza e Produtos de Hgienização</v>
          </cell>
          <cell r="F607" t="str">
            <v>18.577.850/0001-12</v>
          </cell>
          <cell r="G607" t="str">
            <v>MATTOS DISTRIBUIDORA PRODUTOS LTDA</v>
          </cell>
          <cell r="H607" t="str">
            <v>B</v>
          </cell>
          <cell r="I607" t="str">
            <v>S</v>
          </cell>
          <cell r="J607" t="str">
            <v>000.007.853</v>
          </cell>
          <cell r="K607">
            <v>44824</v>
          </cell>
          <cell r="L607" t="str">
            <v>26220918577850000112550010000078531000078549</v>
          </cell>
          <cell r="M607" t="str">
            <v>26 -  Pernambuco</v>
          </cell>
          <cell r="N607">
            <v>1719.83</v>
          </cell>
        </row>
        <row r="608">
          <cell r="C608" t="str">
            <v>HOSPITAL MESTRE VITALINO</v>
          </cell>
          <cell r="E608" t="str">
            <v>3.7 - Material de Limpeza e Produtos de Hgienização</v>
          </cell>
          <cell r="F608">
            <v>75315333024393</v>
          </cell>
          <cell r="G608" t="str">
            <v>ATACADAO S.A</v>
          </cell>
          <cell r="H608" t="str">
            <v>B</v>
          </cell>
          <cell r="I608" t="str">
            <v>S</v>
          </cell>
          <cell r="J608" t="str">
            <v>000.043.092</v>
          </cell>
          <cell r="K608">
            <v>44825</v>
          </cell>
          <cell r="L608" t="str">
            <v>26220975315333024993550010000430922175880630</v>
          </cell>
          <cell r="M608" t="str">
            <v>26 -  Pernambuco</v>
          </cell>
          <cell r="N608">
            <v>66.47</v>
          </cell>
        </row>
        <row r="609">
          <cell r="C609" t="str">
            <v>HOSPITAL MESTRE VITALINO</v>
          </cell>
          <cell r="E609" t="str">
            <v>3.7 - Material de Limpeza e Produtos de Hgienização</v>
          </cell>
          <cell r="F609">
            <v>1228680000108</v>
          </cell>
          <cell r="G609" t="str">
            <v>MARIZ CATACAD PROD ALIMENT GERAL LTDA</v>
          </cell>
          <cell r="H609" t="str">
            <v>B</v>
          </cell>
          <cell r="I609" t="str">
            <v>S</v>
          </cell>
          <cell r="J609">
            <v>550295</v>
          </cell>
          <cell r="K609">
            <v>44823</v>
          </cell>
          <cell r="L609" t="str">
            <v>26220912286800000108550010005502951845377020</v>
          </cell>
          <cell r="M609" t="str">
            <v>26 -  Pernambuco</v>
          </cell>
          <cell r="N609">
            <v>7140.6</v>
          </cell>
        </row>
        <row r="610">
          <cell r="C610" t="str">
            <v>HOSPITAL MESTRE VITALINO</v>
          </cell>
          <cell r="E610" t="str">
            <v>3.7 - Material de Limpeza e Produtos de Hgienização</v>
          </cell>
          <cell r="F610">
            <v>27058274000198</v>
          </cell>
          <cell r="G610" t="str">
            <v>JATOBARRETTO CENTRO DE DISTRIBUICAO LTDA</v>
          </cell>
          <cell r="H610" t="str">
            <v>B</v>
          </cell>
          <cell r="I610" t="str">
            <v>S</v>
          </cell>
          <cell r="J610" t="str">
            <v>000.010.567</v>
          </cell>
          <cell r="K610">
            <v>44818</v>
          </cell>
          <cell r="L610" t="str">
            <v>26220927058274000198550010000105671997553046</v>
          </cell>
          <cell r="M610" t="str">
            <v>26 -  Pernambuco</v>
          </cell>
          <cell r="N610">
            <v>1510.9</v>
          </cell>
        </row>
        <row r="611">
          <cell r="C611" t="str">
            <v>HOSPITAL MESTRE VITALINO</v>
          </cell>
          <cell r="E611" t="str">
            <v>3.7 - Material de Limpeza e Produtos de Hgienização</v>
          </cell>
          <cell r="F611">
            <v>9494196000192</v>
          </cell>
          <cell r="G611" t="str">
            <v>COMERCIAL JR CLAUDIO  MARIO LTDA</v>
          </cell>
          <cell r="H611" t="str">
            <v>B</v>
          </cell>
          <cell r="I611" t="str">
            <v>S</v>
          </cell>
          <cell r="J611">
            <v>260556</v>
          </cell>
          <cell r="K611">
            <v>44827</v>
          </cell>
          <cell r="L611" t="str">
            <v>26220909494196000192550010002605561036243605</v>
          </cell>
          <cell r="M611" t="str">
            <v>26 -  Pernambuco</v>
          </cell>
          <cell r="N611">
            <v>33.619999999999997</v>
          </cell>
        </row>
        <row r="612">
          <cell r="C612" t="str">
            <v>HOSPITAL MESTRE VITALINO</v>
          </cell>
          <cell r="E612" t="str">
            <v>3.7 - Material de Limpeza e Produtos de Hgienização</v>
          </cell>
          <cell r="F612">
            <v>10928726000142</v>
          </cell>
          <cell r="G612" t="str">
            <v>DOKAPACK INDUSTRIA E COM. DE EMB.  LTDA</v>
          </cell>
          <cell r="H612" t="str">
            <v>B</v>
          </cell>
          <cell r="I612" t="str">
            <v>S</v>
          </cell>
          <cell r="J612">
            <v>54848</v>
          </cell>
          <cell r="K612">
            <v>44827</v>
          </cell>
          <cell r="L612" t="str">
            <v>26220910928726000142550010000548481445068137</v>
          </cell>
          <cell r="M612" t="str">
            <v>26 -  Pernambuco</v>
          </cell>
          <cell r="N612">
            <v>2749.09</v>
          </cell>
        </row>
        <row r="613">
          <cell r="C613" t="str">
            <v>HOSPITAL MESTRE VITALINO</v>
          </cell>
          <cell r="E613" t="str">
            <v>3.7 - Material de Limpeza e Produtos de Hgienização</v>
          </cell>
          <cell r="F613">
            <v>16432670000117</v>
          </cell>
          <cell r="G613" t="str">
            <v>M E M COMERCIO E DISTRIBUIDORA LTDA ME</v>
          </cell>
          <cell r="H613" t="str">
            <v>B</v>
          </cell>
          <cell r="I613" t="str">
            <v>S</v>
          </cell>
          <cell r="J613">
            <v>22022</v>
          </cell>
          <cell r="K613">
            <v>44826</v>
          </cell>
          <cell r="L613" t="str">
            <v>26220916432670000117550010000220221238374589</v>
          </cell>
          <cell r="M613" t="str">
            <v>26 -  Pernambuco</v>
          </cell>
          <cell r="N613">
            <v>60</v>
          </cell>
        </row>
        <row r="614">
          <cell r="C614" t="str">
            <v>HOSPITAL MESTRE VITALINO</v>
          </cell>
          <cell r="E614" t="str">
            <v>3.7 - Material de Limpeza e Produtos de Hgienização</v>
          </cell>
          <cell r="F614">
            <v>27319301000139</v>
          </cell>
          <cell r="G614" t="str">
            <v>CONBO DISTRIBUIDORA FBV LTDA</v>
          </cell>
          <cell r="H614" t="str">
            <v>B</v>
          </cell>
          <cell r="I614" t="str">
            <v>S</v>
          </cell>
          <cell r="J614">
            <v>10357</v>
          </cell>
          <cell r="K614">
            <v>44826</v>
          </cell>
          <cell r="L614" t="str">
            <v>26220927319301000139550010000103571400643408</v>
          </cell>
          <cell r="M614" t="str">
            <v>26 -  Pernambuco</v>
          </cell>
          <cell r="N614">
            <v>2096</v>
          </cell>
        </row>
        <row r="615">
          <cell r="C615" t="str">
            <v>HOSPITAL MESTRE VITALINO</v>
          </cell>
          <cell r="E615" t="str">
            <v>3.7 - Material de Limpeza e Produtos de Hgienização</v>
          </cell>
          <cell r="F615">
            <v>10928726000142</v>
          </cell>
          <cell r="G615" t="str">
            <v>DOKAPACK INDUSTRIA E COM. DE EMB.  LTDA</v>
          </cell>
          <cell r="H615" t="str">
            <v>B</v>
          </cell>
          <cell r="I615" t="str">
            <v>S</v>
          </cell>
          <cell r="J615">
            <v>54899</v>
          </cell>
          <cell r="K615">
            <v>44830</v>
          </cell>
          <cell r="L615" t="str">
            <v>26220910928726000142550010000548991232683054</v>
          </cell>
          <cell r="M615" t="str">
            <v>26 -  Pernambuco</v>
          </cell>
          <cell r="N615">
            <v>5982.1</v>
          </cell>
        </row>
        <row r="616">
          <cell r="C616" t="str">
            <v>HOSPITAL MESTRE VITALINO</v>
          </cell>
          <cell r="E616" t="str">
            <v>3.7 - Material de Limpeza e Produtos de Hgienização</v>
          </cell>
          <cell r="F616">
            <v>37859942000130</v>
          </cell>
          <cell r="G616" t="str">
            <v>MAX PAPERS FABRICACAO DE PROD DE LIMPEZA</v>
          </cell>
          <cell r="H616" t="str">
            <v>B</v>
          </cell>
          <cell r="I616" t="str">
            <v>S</v>
          </cell>
          <cell r="J616" t="str">
            <v>000.003.290</v>
          </cell>
          <cell r="K616">
            <v>44831</v>
          </cell>
          <cell r="L616" t="str">
            <v>26220937859942000130550010000032901000032910</v>
          </cell>
          <cell r="M616" t="str">
            <v>26 -  Pernambuco</v>
          </cell>
          <cell r="N616">
            <v>11383.49</v>
          </cell>
        </row>
        <row r="617">
          <cell r="E617" t="str">
            <v/>
          </cell>
        </row>
        <row r="618">
          <cell r="C618" t="str">
            <v>HOSPITAL MESTRE VITALINO</v>
          </cell>
          <cell r="E618" t="str">
            <v>3.14 - Alimentação Preparada</v>
          </cell>
          <cell r="F618" t="str">
            <v>24.326.435/0001-99</v>
          </cell>
          <cell r="G618" t="str">
            <v>QUALIMAX DIST. PROD. LIMP. HIG EIRELI ME</v>
          </cell>
          <cell r="H618" t="str">
            <v>B</v>
          </cell>
          <cell r="I618" t="str">
            <v>S</v>
          </cell>
          <cell r="J618">
            <v>19856</v>
          </cell>
          <cell r="K618">
            <v>44804</v>
          </cell>
          <cell r="L618" t="str">
            <v>26220824326435000199550010000198561280185243</v>
          </cell>
          <cell r="M618" t="str">
            <v>26 -  Pernambuco</v>
          </cell>
          <cell r="N618">
            <v>1100</v>
          </cell>
        </row>
        <row r="619">
          <cell r="C619" t="str">
            <v>HOSPITAL MESTRE VITALINO</v>
          </cell>
          <cell r="E619" t="str">
            <v>3.14 - Alimentação Preparada</v>
          </cell>
          <cell r="F619">
            <v>41074543000211</v>
          </cell>
          <cell r="G619" t="str">
            <v>M DE F MOTA SANTOS COM DE EMB. LTDA</v>
          </cell>
          <cell r="H619" t="str">
            <v>B</v>
          </cell>
          <cell r="I619" t="str">
            <v>S</v>
          </cell>
          <cell r="J619" t="str">
            <v>000.002.546</v>
          </cell>
          <cell r="K619">
            <v>44805</v>
          </cell>
          <cell r="L619" t="str">
            <v>26220941074543000211550010000025461000025562</v>
          </cell>
          <cell r="M619" t="str">
            <v>26 -  Pernambuco</v>
          </cell>
          <cell r="N619">
            <v>170</v>
          </cell>
        </row>
        <row r="620">
          <cell r="C620" t="str">
            <v>HOSPITAL MESTRE VITALINO</v>
          </cell>
          <cell r="E620" t="str">
            <v>3.14 - Alimentação Preparada</v>
          </cell>
          <cell r="F620">
            <v>41074543000211</v>
          </cell>
          <cell r="G620" t="str">
            <v>M DE F MOTA SANTOS COM DE EMB. LTDA</v>
          </cell>
          <cell r="H620" t="str">
            <v>B</v>
          </cell>
          <cell r="I620" t="str">
            <v>S</v>
          </cell>
          <cell r="J620" t="str">
            <v>000.002.559</v>
          </cell>
          <cell r="K620">
            <v>44818</v>
          </cell>
          <cell r="L620" t="str">
            <v>26220941074543000211550010000025591000025692</v>
          </cell>
          <cell r="M620" t="str">
            <v>26 -  Pernambuco</v>
          </cell>
          <cell r="N620">
            <v>204</v>
          </cell>
        </row>
        <row r="621">
          <cell r="C621" t="str">
            <v>HOSPITAL MESTRE VITALINO</v>
          </cell>
          <cell r="E621" t="str">
            <v>3.14 - Alimentação Preparada</v>
          </cell>
          <cell r="F621">
            <v>22006201000139</v>
          </cell>
          <cell r="G621" t="str">
            <v>FORTPEL COMERCIO DE DESCARTAVEIS LTDA</v>
          </cell>
          <cell r="H621" t="str">
            <v>B</v>
          </cell>
          <cell r="I621" t="str">
            <v>S</v>
          </cell>
          <cell r="J621">
            <v>149342</v>
          </cell>
          <cell r="K621">
            <v>44819</v>
          </cell>
          <cell r="L621" t="str">
            <v>26220922006201000139550000001493421101493426</v>
          </cell>
          <cell r="M621" t="str">
            <v>26 -  Pernambuco</v>
          </cell>
          <cell r="N621">
            <v>435</v>
          </cell>
        </row>
        <row r="622">
          <cell r="C622" t="str">
            <v>HOSPITAL MESTRE VITALINO</v>
          </cell>
          <cell r="E622" t="str">
            <v>3.14 - Alimentação Preparada</v>
          </cell>
          <cell r="F622">
            <v>11840014000130</v>
          </cell>
          <cell r="G622" t="str">
            <v>MACROPAC PROTECAO E EMBALAGEM LTDA</v>
          </cell>
          <cell r="H622" t="str">
            <v>B</v>
          </cell>
          <cell r="I622" t="str">
            <v>S</v>
          </cell>
          <cell r="J622">
            <v>397739</v>
          </cell>
          <cell r="K622">
            <v>44819</v>
          </cell>
          <cell r="L622" t="str">
            <v>26220911840014000130550010003977391297103210</v>
          </cell>
          <cell r="M622" t="str">
            <v>26 -  Pernambuco</v>
          </cell>
          <cell r="N622">
            <v>2700.8</v>
          </cell>
        </row>
        <row r="623">
          <cell r="C623" t="str">
            <v>HOSPITAL MESTRE VITALINO</v>
          </cell>
          <cell r="E623" t="str">
            <v>3.14 - Alimentação Preparada</v>
          </cell>
          <cell r="F623">
            <v>38184070000209</v>
          </cell>
          <cell r="G623" t="str">
            <v>ULTRA C ATAC ARTIG DE PAPEL ESC INF LTDA</v>
          </cell>
          <cell r="H623" t="str">
            <v>B</v>
          </cell>
          <cell r="I623" t="str">
            <v>S</v>
          </cell>
          <cell r="J623">
            <v>1968</v>
          </cell>
          <cell r="K623">
            <v>44819</v>
          </cell>
          <cell r="L623" t="str">
            <v>26220938184070000209550010000019681230181503</v>
          </cell>
          <cell r="M623" t="str">
            <v>26 -  Pernambuco</v>
          </cell>
          <cell r="N623">
            <v>760</v>
          </cell>
        </row>
        <row r="624">
          <cell r="C624" t="str">
            <v>HOSPITAL MESTRE VITALINO</v>
          </cell>
          <cell r="E624" t="str">
            <v>3.14 - Alimentação Preparada</v>
          </cell>
          <cell r="F624">
            <v>46700220000129</v>
          </cell>
          <cell r="G624" t="str">
            <v>NOVA DISTRIBUI E ATACADO DE LIM LTDA</v>
          </cell>
          <cell r="H624" t="str">
            <v>B</v>
          </cell>
          <cell r="I624" t="str">
            <v>S</v>
          </cell>
          <cell r="J624">
            <v>316</v>
          </cell>
          <cell r="K624">
            <v>44818</v>
          </cell>
          <cell r="L624" t="str">
            <v>26220946700220000129550000000003161780022424</v>
          </cell>
          <cell r="M624" t="str">
            <v>26 -  Pernambuco</v>
          </cell>
          <cell r="N624">
            <v>15</v>
          </cell>
        </row>
        <row r="625">
          <cell r="C625" t="str">
            <v>HOSPITAL MESTRE VITALINO</v>
          </cell>
          <cell r="E625" t="str">
            <v>3.14 - Alimentação Preparada</v>
          </cell>
          <cell r="F625">
            <v>36156444000168</v>
          </cell>
          <cell r="G625" t="str">
            <v>F D COMERCIO DE DESCARTAVEIS LTDA</v>
          </cell>
          <cell r="H625" t="str">
            <v>B</v>
          </cell>
          <cell r="I625" t="str">
            <v>S</v>
          </cell>
          <cell r="J625" t="str">
            <v>000.001.308</v>
          </cell>
          <cell r="K625">
            <v>44823</v>
          </cell>
          <cell r="L625" t="str">
            <v>26220936156444000168550010000013081612738325</v>
          </cell>
          <cell r="M625" t="str">
            <v>26 -  Pernambuco</v>
          </cell>
          <cell r="N625">
            <v>4425</v>
          </cell>
        </row>
        <row r="626">
          <cell r="C626" t="str">
            <v>HOSPITAL MESTRE VITALINO</v>
          </cell>
          <cell r="E626" t="str">
            <v>3.14 - Alimentação Preparada</v>
          </cell>
          <cell r="F626">
            <v>36156444000168</v>
          </cell>
          <cell r="G626" t="str">
            <v>F D COMERCIO DE DESCARTAVEIS LTDA</v>
          </cell>
          <cell r="H626" t="str">
            <v>B</v>
          </cell>
          <cell r="I626" t="str">
            <v>S</v>
          </cell>
          <cell r="J626" t="str">
            <v>000.001.304</v>
          </cell>
          <cell r="K626">
            <v>44820</v>
          </cell>
          <cell r="L626" t="str">
            <v>26220936156444000168550010000013041613000460</v>
          </cell>
          <cell r="M626" t="str">
            <v>26 -  Pernambuco</v>
          </cell>
          <cell r="N626">
            <v>24243</v>
          </cell>
        </row>
        <row r="627">
          <cell r="C627" t="str">
            <v>HOSPITAL MESTRE VITALINO</v>
          </cell>
          <cell r="E627" t="str">
            <v>3.14 - Alimentação Preparada</v>
          </cell>
          <cell r="F627">
            <v>21596736000144</v>
          </cell>
          <cell r="G627" t="str">
            <v>ULTRAMEGA DIST LTDA</v>
          </cell>
          <cell r="H627" t="str">
            <v>B</v>
          </cell>
          <cell r="I627" t="str">
            <v>S</v>
          </cell>
          <cell r="J627">
            <v>165974</v>
          </cell>
          <cell r="K627">
            <v>44825</v>
          </cell>
          <cell r="L627" t="str">
            <v>26220921596736000144550010001659741001722855</v>
          </cell>
          <cell r="M627" t="str">
            <v>26 -  Pernambuco</v>
          </cell>
          <cell r="N627">
            <v>1411.2</v>
          </cell>
        </row>
        <row r="628">
          <cell r="C628" t="str">
            <v>HOSPITAL MESTRE VITALINO</v>
          </cell>
          <cell r="E628" t="str">
            <v>3.14 - Alimentação Preparada</v>
          </cell>
          <cell r="F628">
            <v>10928726000142</v>
          </cell>
          <cell r="G628" t="str">
            <v>DOKAPACK INDUSTRIA E COM. DE EMB.  LTDA</v>
          </cell>
          <cell r="H628" t="str">
            <v>B</v>
          </cell>
          <cell r="I628" t="str">
            <v>S</v>
          </cell>
          <cell r="J628">
            <v>54759</v>
          </cell>
          <cell r="K628">
            <v>44826</v>
          </cell>
          <cell r="L628" t="str">
            <v>26220910928726000142550010000547591732433870</v>
          </cell>
          <cell r="M628" t="str">
            <v>26 -  Pernambuco</v>
          </cell>
          <cell r="N628">
            <v>2415.92</v>
          </cell>
        </row>
        <row r="629">
          <cell r="C629" t="str">
            <v>HOSPITAL MESTRE VITALINO</v>
          </cell>
          <cell r="E629" t="str">
            <v>3.14 - Alimentação Preparada</v>
          </cell>
          <cell r="F629">
            <v>35353526000130</v>
          </cell>
          <cell r="G629" t="str">
            <v>PATRICIA DE BARROS SOBRAL</v>
          </cell>
          <cell r="H629" t="str">
            <v>B</v>
          </cell>
          <cell r="I629" t="str">
            <v>S</v>
          </cell>
          <cell r="J629">
            <v>108</v>
          </cell>
          <cell r="K629">
            <v>44827</v>
          </cell>
          <cell r="L629" t="str">
            <v>26220935353526000130550010000001081000001188</v>
          </cell>
          <cell r="M629" t="str">
            <v>26 -  Pernambuco</v>
          </cell>
          <cell r="N629">
            <v>49.95</v>
          </cell>
        </row>
        <row r="630">
          <cell r="C630" t="str">
            <v>HOSPITAL MESTRE VITALINO</v>
          </cell>
          <cell r="E630" t="str">
            <v>3.14 - Alimentação Preparada</v>
          </cell>
          <cell r="F630">
            <v>41074543000211</v>
          </cell>
          <cell r="G630" t="str">
            <v>M E M COMERCIO E DISTRIBUIDORA LTDA ME</v>
          </cell>
          <cell r="H630" t="str">
            <v>B</v>
          </cell>
          <cell r="I630" t="str">
            <v>S</v>
          </cell>
          <cell r="J630">
            <v>22022</v>
          </cell>
          <cell r="K630">
            <v>44826</v>
          </cell>
          <cell r="L630" t="str">
            <v>26220916432670000117550010000220221238374589</v>
          </cell>
          <cell r="M630" t="str">
            <v>26 -  Pernambuco</v>
          </cell>
          <cell r="N630">
            <v>1080</v>
          </cell>
        </row>
        <row r="631">
          <cell r="C631" t="str">
            <v>HOSPITAL MESTRE VITALINO</v>
          </cell>
          <cell r="E631" t="str">
            <v>3.14 - Alimentação Preparada</v>
          </cell>
          <cell r="F631">
            <v>11840014000130</v>
          </cell>
          <cell r="G631" t="str">
            <v>MACROPAC PROTECAO E EMBALAGEM LTDA</v>
          </cell>
          <cell r="H631" t="str">
            <v>B</v>
          </cell>
          <cell r="I631" t="str">
            <v>S</v>
          </cell>
          <cell r="J631">
            <v>399054</v>
          </cell>
          <cell r="K631">
            <v>44830</v>
          </cell>
          <cell r="L631" t="str">
            <v>26220911840014000130550010003990541141022156</v>
          </cell>
          <cell r="M631" t="str">
            <v>26 -  Pernambuco</v>
          </cell>
          <cell r="N631">
            <v>2150</v>
          </cell>
        </row>
        <row r="632">
          <cell r="C632" t="str">
            <v>HOSPITAL MESTRE VITALINO</v>
          </cell>
          <cell r="E632" t="str">
            <v>3.14 - Alimentação Preparada</v>
          </cell>
          <cell r="F632">
            <v>10928726000142</v>
          </cell>
          <cell r="G632" t="str">
            <v>DOKAPACK INDUSTRIA E COM. DE EMB.  LTDA</v>
          </cell>
          <cell r="H632" t="str">
            <v>B</v>
          </cell>
          <cell r="I632" t="str">
            <v>S</v>
          </cell>
          <cell r="J632">
            <v>54899</v>
          </cell>
          <cell r="K632">
            <v>44830</v>
          </cell>
          <cell r="L632" t="str">
            <v>26220910928726000142550010000548991232683054</v>
          </cell>
          <cell r="M632" t="str">
            <v>26 -  Pernambuco</v>
          </cell>
          <cell r="N632">
            <v>18214.43</v>
          </cell>
        </row>
        <row r="633">
          <cell r="C633" t="str">
            <v>HOSPITAL MESTRE VITALINO</v>
          </cell>
          <cell r="E633" t="str">
            <v>3.14 - Alimentação Preparada</v>
          </cell>
          <cell r="F633">
            <v>10928726000142</v>
          </cell>
          <cell r="G633" t="str">
            <v>DOKAPACK INDUSTRIA E COM. DE EMB.  LTDA</v>
          </cell>
          <cell r="H633" t="str">
            <v>B</v>
          </cell>
          <cell r="I633" t="str">
            <v>S</v>
          </cell>
          <cell r="J633">
            <v>54899</v>
          </cell>
          <cell r="K633">
            <v>44833</v>
          </cell>
          <cell r="L633" t="str">
            <v>26220930743270000153550010000122471556548187</v>
          </cell>
          <cell r="M633" t="str">
            <v>26 -  Pernambuco</v>
          </cell>
          <cell r="N633">
            <v>2314.58</v>
          </cell>
        </row>
        <row r="634">
          <cell r="C634" t="str">
            <v>HOSPITAL MESTRE VITALINO</v>
          </cell>
          <cell r="E634" t="str">
            <v>3.14 - Alimentação Preparada</v>
          </cell>
          <cell r="F634">
            <v>30743270000153</v>
          </cell>
          <cell r="G634" t="str">
            <v>TRIUNFO COM ALIM, PAPEIS MAT LIMP EIRELI</v>
          </cell>
          <cell r="H634" t="str">
            <v>B</v>
          </cell>
          <cell r="I634" t="str">
            <v>S</v>
          </cell>
          <cell r="J634" t="str">
            <v>000.012.247</v>
          </cell>
          <cell r="K634">
            <v>44833</v>
          </cell>
          <cell r="L634" t="str">
            <v>26220930743270000153550010000122471556548187</v>
          </cell>
          <cell r="M634" t="str">
            <v>26 -  Pernambuco</v>
          </cell>
          <cell r="N634">
            <v>3497</v>
          </cell>
        </row>
        <row r="635">
          <cell r="C635" t="str">
            <v>HOSPITAL MESTRE VITALINO</v>
          </cell>
          <cell r="E635" t="str">
            <v>3.14 - Alimentação Preparada</v>
          </cell>
          <cell r="F635">
            <v>23705638000123</v>
          </cell>
          <cell r="G635" t="str">
            <v>C.I. LIMA DE OLIVEIRA IMPORTADOS ME</v>
          </cell>
          <cell r="H635" t="str">
            <v>B</v>
          </cell>
          <cell r="I635" t="str">
            <v>S</v>
          </cell>
          <cell r="J635">
            <v>96260</v>
          </cell>
          <cell r="K635">
            <v>44806</v>
          </cell>
          <cell r="L635" t="str">
            <v>26220923705638000123650010000962601338760313</v>
          </cell>
          <cell r="M635" t="str">
            <v>26 -  Pernambuco</v>
          </cell>
          <cell r="N635">
            <v>69.989999999999995</v>
          </cell>
        </row>
        <row r="636">
          <cell r="C636" t="str">
            <v>HOSPITAL MESTRE VITALINO</v>
          </cell>
          <cell r="E636" t="str">
            <v>3.14 - Alimentação Preparada</v>
          </cell>
          <cell r="F636">
            <v>11840014000130</v>
          </cell>
          <cell r="G636" t="str">
            <v>MACROPAC PROTECAO E EMBALAGEM LTDA</v>
          </cell>
          <cell r="H636" t="str">
            <v>B</v>
          </cell>
          <cell r="I636" t="str">
            <v>S</v>
          </cell>
          <cell r="J636">
            <v>396224</v>
          </cell>
          <cell r="K636">
            <v>44809</v>
          </cell>
          <cell r="L636" t="str">
            <v>26220911840014000130550010003962241577102880</v>
          </cell>
          <cell r="M636" t="str">
            <v>26 -  Pernambuco</v>
          </cell>
          <cell r="N636">
            <v>2058</v>
          </cell>
        </row>
        <row r="637">
          <cell r="C637" t="str">
            <v>HOSPITAL MESTRE VITALINO</v>
          </cell>
          <cell r="E637" t="str">
            <v>3.14 - Alimentação Preparada</v>
          </cell>
          <cell r="F637">
            <v>26914930000144</v>
          </cell>
          <cell r="G637" t="str">
            <v>ALLYNE VANESSA PRADO ARRUDA EMBAL</v>
          </cell>
          <cell r="H637" t="str">
            <v>B</v>
          </cell>
          <cell r="I637" t="str">
            <v>S</v>
          </cell>
          <cell r="J637" t="str">
            <v>000.000.669</v>
          </cell>
          <cell r="K637">
            <v>44818</v>
          </cell>
          <cell r="L637" t="str">
            <v>26220926914930000144550010000006691329820110</v>
          </cell>
          <cell r="M637" t="str">
            <v>26 -  Pernambuco</v>
          </cell>
          <cell r="N637">
            <v>569.25</v>
          </cell>
        </row>
        <row r="638">
          <cell r="C638" t="str">
            <v>HOSPITAL MESTRE VITALINO</v>
          </cell>
          <cell r="E638" t="str">
            <v>3.14 - Alimentação Preparada</v>
          </cell>
          <cell r="F638">
            <v>41074543000211</v>
          </cell>
          <cell r="G638" t="str">
            <v>M DE F MOTA SANTOS COM DE EMB. LTDA</v>
          </cell>
          <cell r="H638" t="str">
            <v>B</v>
          </cell>
          <cell r="I638" t="str">
            <v>S</v>
          </cell>
          <cell r="J638" t="str">
            <v>000.002.560</v>
          </cell>
          <cell r="K638">
            <v>44818</v>
          </cell>
          <cell r="L638" t="str">
            <v>26220941074543000211550010000025601000025707</v>
          </cell>
          <cell r="M638" t="str">
            <v>26 -  Pernambuco</v>
          </cell>
          <cell r="N638">
            <v>540</v>
          </cell>
        </row>
        <row r="639">
          <cell r="C639" t="str">
            <v>HOSPITAL MESTRE VITALINO</v>
          </cell>
          <cell r="E639" t="str">
            <v>3.14 - Alimentação Preparada</v>
          </cell>
          <cell r="F639">
            <v>10230480003075</v>
          </cell>
          <cell r="G639" t="str">
            <v>FERREIRA COSTA CIA LTDA</v>
          </cell>
          <cell r="H639" t="str">
            <v>B</v>
          </cell>
          <cell r="I639" t="str">
            <v>S</v>
          </cell>
          <cell r="J639" t="str">
            <v>000.037.116</v>
          </cell>
          <cell r="K639">
            <v>44818</v>
          </cell>
          <cell r="L639" t="str">
            <v>26220910230480003075550100000371161078455703</v>
          </cell>
          <cell r="M639" t="str">
            <v>26 -  Pernambuco</v>
          </cell>
          <cell r="N639">
            <v>30.9</v>
          </cell>
        </row>
        <row r="640">
          <cell r="C640" t="str">
            <v>HOSPITAL MESTRE VITALINO</v>
          </cell>
          <cell r="E640" t="str">
            <v>3.14 - Alimentação Preparada</v>
          </cell>
          <cell r="F640">
            <v>22006201000139</v>
          </cell>
          <cell r="G640" t="str">
            <v>FORTPEL COMERCIO DE DESCARTAVEIS LTDA</v>
          </cell>
          <cell r="H640" t="str">
            <v>B</v>
          </cell>
          <cell r="I640" t="str">
            <v>S</v>
          </cell>
          <cell r="J640">
            <v>149342</v>
          </cell>
          <cell r="K640">
            <v>44819</v>
          </cell>
          <cell r="L640" t="str">
            <v>26220922006201000139550000001493421101493426</v>
          </cell>
          <cell r="M640" t="str">
            <v>26 -  Pernambuco</v>
          </cell>
          <cell r="N640">
            <v>639.5</v>
          </cell>
        </row>
        <row r="641">
          <cell r="C641" t="str">
            <v>HOSPITAL MESTRE VITALINO</v>
          </cell>
          <cell r="E641" t="str">
            <v>3.14 - Alimentação Preparada</v>
          </cell>
          <cell r="F641">
            <v>4562287000102</v>
          </cell>
          <cell r="G641" t="str">
            <v>ADRIANA TRAJINO DOS SANTOS COELHO</v>
          </cell>
          <cell r="H641" t="str">
            <v>B</v>
          </cell>
          <cell r="I641" t="str">
            <v>S</v>
          </cell>
          <cell r="J641">
            <v>405</v>
          </cell>
          <cell r="K641">
            <v>44820</v>
          </cell>
          <cell r="L641" t="str">
            <v>26220904562287000102550010000004051000182256</v>
          </cell>
          <cell r="M641" t="str">
            <v>26 -  Pernambuco</v>
          </cell>
          <cell r="N641">
            <v>48</v>
          </cell>
        </row>
        <row r="642">
          <cell r="C642" t="str">
            <v>HOSPITAL MESTRE VITALINO</v>
          </cell>
          <cell r="E642" t="str">
            <v>3.14 - Alimentação Preparada</v>
          </cell>
          <cell r="F642">
            <v>11840014000130</v>
          </cell>
          <cell r="G642" t="str">
            <v>MACROPAC PROTECAO E EMBALAGEM LTDA</v>
          </cell>
          <cell r="H642" t="str">
            <v>B</v>
          </cell>
          <cell r="I642" t="str">
            <v>S</v>
          </cell>
          <cell r="J642">
            <v>397739</v>
          </cell>
          <cell r="K642">
            <v>44819</v>
          </cell>
          <cell r="L642" t="str">
            <v>26220911840014000130550010003977391297103210</v>
          </cell>
          <cell r="M642" t="str">
            <v>26 -  Pernambuco</v>
          </cell>
          <cell r="N642">
            <v>568</v>
          </cell>
        </row>
        <row r="643">
          <cell r="C643" t="str">
            <v>HOSPITAL MESTRE VITALINO</v>
          </cell>
          <cell r="E643" t="str">
            <v>3.14 - Alimentação Preparada</v>
          </cell>
          <cell r="F643">
            <v>8189587000130</v>
          </cell>
          <cell r="G643" t="str">
            <v>SISTEMAS DE SERV R.B. QUAL COM EMB LTDA</v>
          </cell>
          <cell r="H643" t="str">
            <v>B</v>
          </cell>
          <cell r="I643" t="str">
            <v>S</v>
          </cell>
          <cell r="J643">
            <v>1540008</v>
          </cell>
          <cell r="K643">
            <v>44803</v>
          </cell>
          <cell r="L643" t="str">
            <v>35220808189587000130550010015400081000762430</v>
          </cell>
          <cell r="M643" t="str">
            <v>35 -  São Paulo</v>
          </cell>
          <cell r="N643">
            <v>8775</v>
          </cell>
        </row>
        <row r="644">
          <cell r="C644" t="str">
            <v>HOSPITAL MESTRE VITALINO</v>
          </cell>
          <cell r="E644" t="str">
            <v>3.14 - Alimentação Preparada</v>
          </cell>
          <cell r="F644">
            <v>36156444000168</v>
          </cell>
          <cell r="G644" t="str">
            <v>F D COMERCIO DE DESCARTAVEIS LTDA</v>
          </cell>
          <cell r="H644" t="str">
            <v>B</v>
          </cell>
          <cell r="I644" t="str">
            <v>S</v>
          </cell>
          <cell r="J644" t="str">
            <v>000.001.304</v>
          </cell>
          <cell r="K644">
            <v>44820</v>
          </cell>
          <cell r="L644" t="str">
            <v>26220936156444000168550010000013041613000460</v>
          </cell>
          <cell r="M644" t="str">
            <v>26 -  Pernambuco</v>
          </cell>
          <cell r="N644">
            <v>1176</v>
          </cell>
        </row>
        <row r="645">
          <cell r="C645" t="str">
            <v>HOSPITAL MESTRE VITALINO</v>
          </cell>
          <cell r="E645" t="str">
            <v>3.14 - Alimentação Preparada</v>
          </cell>
          <cell r="F645">
            <v>7534303000133</v>
          </cell>
          <cell r="G645" t="str">
            <v>COMAL COMERCIO ATACADISTA DE ALIMENTOS</v>
          </cell>
          <cell r="H645" t="str">
            <v>B</v>
          </cell>
          <cell r="I645" t="str">
            <v>S</v>
          </cell>
          <cell r="J645">
            <v>1196873</v>
          </cell>
          <cell r="K645">
            <v>44804</v>
          </cell>
          <cell r="L645" t="str">
            <v>26220807534303000133550010011968731255189219</v>
          </cell>
          <cell r="M645" t="str">
            <v>26 -  Pernambuco</v>
          </cell>
          <cell r="N645">
            <v>1384.91</v>
          </cell>
        </row>
        <row r="646">
          <cell r="C646" t="str">
            <v>HOSPITAL MESTRE VITALINO</v>
          </cell>
          <cell r="E646" t="str">
            <v>3.14 - Alimentação Preparada</v>
          </cell>
          <cell r="F646">
            <v>3504437000150</v>
          </cell>
          <cell r="G646" t="str">
            <v>FRINSCAL DIST E IMPORT DE ALIMENTOS LTDA</v>
          </cell>
          <cell r="H646" t="str">
            <v>B</v>
          </cell>
          <cell r="I646" t="str">
            <v>S</v>
          </cell>
          <cell r="J646">
            <v>1381738</v>
          </cell>
          <cell r="K646">
            <v>44805</v>
          </cell>
          <cell r="L646" t="str">
            <v>26220903504437000150550010013817381111118918</v>
          </cell>
          <cell r="M646" t="str">
            <v>26 -  Pernambuco</v>
          </cell>
          <cell r="N646">
            <v>1733.76</v>
          </cell>
        </row>
        <row r="647">
          <cell r="C647" t="str">
            <v>HOSPITAL MESTRE VITALINO</v>
          </cell>
          <cell r="E647" t="str">
            <v>3.14 - Alimentação Preparada</v>
          </cell>
          <cell r="F647">
            <v>30678108000107</v>
          </cell>
          <cell r="G647" t="str">
            <v>ELVIS LUIZ DA SILVA DISTRIBUID. DE AGUA</v>
          </cell>
          <cell r="H647" t="str">
            <v>B</v>
          </cell>
          <cell r="I647" t="str">
            <v>S</v>
          </cell>
          <cell r="J647">
            <v>1198</v>
          </cell>
          <cell r="K647">
            <v>44805</v>
          </cell>
          <cell r="L647" t="str">
            <v>26220930678108000107550010000011981813702135</v>
          </cell>
          <cell r="M647" t="str">
            <v>26 -  Pernambuco</v>
          </cell>
          <cell r="N647">
            <v>10437</v>
          </cell>
        </row>
        <row r="648">
          <cell r="C648" t="str">
            <v>HOSPITAL MESTRE VITALINO</v>
          </cell>
          <cell r="E648" t="str">
            <v>3.14 - Alimentação Preparada</v>
          </cell>
          <cell r="F648">
            <v>93209765031420</v>
          </cell>
          <cell r="G648" t="str">
            <v>WMS SUPERMERCADOS DO BRASIL LTDA</v>
          </cell>
          <cell r="H648" t="str">
            <v>B</v>
          </cell>
          <cell r="I648" t="str">
            <v>S</v>
          </cell>
          <cell r="J648">
            <v>1605772</v>
          </cell>
          <cell r="K648">
            <v>44803</v>
          </cell>
          <cell r="L648" t="str">
            <v>26220893209765031420550110016057721373931276</v>
          </cell>
          <cell r="M648" t="str">
            <v>26 -  Pernambuco</v>
          </cell>
          <cell r="N648">
            <v>2424.3000000000002</v>
          </cell>
        </row>
        <row r="649">
          <cell r="C649" t="str">
            <v>HOSPITAL MESTRE VITALINO</v>
          </cell>
          <cell r="E649" t="str">
            <v>3.14 - Alimentação Preparada</v>
          </cell>
          <cell r="F649">
            <v>11414902000190</v>
          </cell>
          <cell r="G649" t="str">
            <v>MAX DISTRIBUIDORA DE ALIMENTOS LTDA</v>
          </cell>
          <cell r="H649" t="str">
            <v>B</v>
          </cell>
          <cell r="I649" t="str">
            <v>S</v>
          </cell>
          <cell r="J649">
            <v>258734</v>
          </cell>
          <cell r="K649">
            <v>44805</v>
          </cell>
          <cell r="L649" t="str">
            <v>26220911414902000190550030002587341185207116</v>
          </cell>
          <cell r="M649" t="str">
            <v>26 -  Pernambuco</v>
          </cell>
          <cell r="N649">
            <v>3320.46</v>
          </cell>
        </row>
        <row r="650">
          <cell r="C650" t="str">
            <v>HOSPITAL MESTRE VITALINO</v>
          </cell>
          <cell r="E650" t="str">
            <v>3.14 - Alimentação Preparada</v>
          </cell>
          <cell r="F650">
            <v>4117725000115</v>
          </cell>
          <cell r="G650" t="str">
            <v>H C RUSSO  INDUSTRIA E COM DE PESCADOS</v>
          </cell>
          <cell r="H650" t="str">
            <v>B</v>
          </cell>
          <cell r="I650" t="str">
            <v>S</v>
          </cell>
          <cell r="J650">
            <v>8871</v>
          </cell>
          <cell r="K650">
            <v>44804</v>
          </cell>
          <cell r="L650" t="str">
            <v>26220804117725000115550000000088711280087234</v>
          </cell>
          <cell r="M650" t="str">
            <v>26 -  Pernambuco</v>
          </cell>
          <cell r="N650">
            <v>1199.4000000000001</v>
          </cell>
        </row>
        <row r="651">
          <cell r="C651" t="str">
            <v>HOSPITAL MESTRE VITALINO</v>
          </cell>
          <cell r="E651" t="str">
            <v>3.14 - Alimentação Preparada</v>
          </cell>
          <cell r="F651">
            <v>4609653000123</v>
          </cell>
          <cell r="G651" t="str">
            <v>DISTRIBUIDORA DE ALIMENTOS MARFIM LTDA</v>
          </cell>
          <cell r="H651" t="str">
            <v>B</v>
          </cell>
          <cell r="I651" t="str">
            <v>S</v>
          </cell>
          <cell r="J651">
            <v>1588544</v>
          </cell>
          <cell r="K651">
            <v>44805</v>
          </cell>
          <cell r="L651" t="str">
            <v>26220904609653000123550020015885441601252457</v>
          </cell>
          <cell r="M651" t="str">
            <v>26 -  Pernambuco</v>
          </cell>
          <cell r="N651">
            <v>2069.7600000000002</v>
          </cell>
        </row>
        <row r="652">
          <cell r="C652" t="str">
            <v>HOSPITAL MESTRE VITALINO</v>
          </cell>
          <cell r="E652" t="str">
            <v>3.14 - Alimentação Preparada</v>
          </cell>
          <cell r="F652" t="str">
            <v>09.257.917/0001-40</v>
          </cell>
          <cell r="G652" t="str">
            <v>EPITACIO PESCADOS IMPORTADORA LTDA</v>
          </cell>
          <cell r="H652" t="str">
            <v>B</v>
          </cell>
          <cell r="I652" t="str">
            <v>S</v>
          </cell>
          <cell r="J652" t="str">
            <v>000.323.156</v>
          </cell>
          <cell r="K652">
            <v>44804</v>
          </cell>
          <cell r="L652" t="str">
            <v>26220809257917000140550010003231561793582140</v>
          </cell>
          <cell r="M652" t="str">
            <v>26 -  Pernambuco</v>
          </cell>
          <cell r="N652">
            <v>2250</v>
          </cell>
        </row>
        <row r="653">
          <cell r="C653" t="str">
            <v>HOSPITAL MESTRE VITALINO</v>
          </cell>
          <cell r="E653" t="str">
            <v>3.14 - Alimentação Preparada</v>
          </cell>
          <cell r="F653">
            <v>81611931001957</v>
          </cell>
          <cell r="G653" t="str">
            <v>OESA COMERCIO E REPR SA</v>
          </cell>
          <cell r="H653" t="str">
            <v>B</v>
          </cell>
          <cell r="I653" t="str">
            <v>S</v>
          </cell>
          <cell r="J653">
            <v>46989</v>
          </cell>
          <cell r="K653">
            <v>44804</v>
          </cell>
          <cell r="L653" t="str">
            <v>26220881611931001957550010000469891132222939</v>
          </cell>
          <cell r="M653" t="str">
            <v>26 -  Pernambuco</v>
          </cell>
          <cell r="N653">
            <v>1650</v>
          </cell>
        </row>
        <row r="654">
          <cell r="C654" t="str">
            <v>HOSPITAL MESTRE VITALINO</v>
          </cell>
          <cell r="E654" t="str">
            <v>3.14 - Alimentação Preparada</v>
          </cell>
          <cell r="F654">
            <v>1348814000184</v>
          </cell>
          <cell r="G654" t="str">
            <v>BDL BEZERRA DISTRIBUIDORA LTDA</v>
          </cell>
          <cell r="H654" t="str">
            <v>B</v>
          </cell>
          <cell r="I654" t="str">
            <v>S</v>
          </cell>
          <cell r="J654" t="str">
            <v>000.021.674</v>
          </cell>
          <cell r="K654">
            <v>44805</v>
          </cell>
          <cell r="L654" t="str">
            <v>26220901348814000184550010000216741046403277</v>
          </cell>
          <cell r="M654" t="str">
            <v>26 -  Pernambuco</v>
          </cell>
          <cell r="N654">
            <v>3452</v>
          </cell>
        </row>
        <row r="655">
          <cell r="C655" t="str">
            <v>HOSPITAL MESTRE VITALINO</v>
          </cell>
          <cell r="E655" t="str">
            <v>3.14 - Alimentação Preparada</v>
          </cell>
          <cell r="F655">
            <v>24150377000195</v>
          </cell>
          <cell r="G655" t="str">
            <v>KARNEKEIJO LOGISTICA INTEGRADA LT</v>
          </cell>
          <cell r="H655" t="str">
            <v>B</v>
          </cell>
          <cell r="I655" t="str">
            <v>S</v>
          </cell>
          <cell r="J655">
            <v>4655600</v>
          </cell>
          <cell r="K655">
            <v>44805</v>
          </cell>
          <cell r="L655" t="str">
            <v>26220924150377000195550010046556001063014730</v>
          </cell>
          <cell r="M655" t="str">
            <v>26 -  Pernambuco</v>
          </cell>
          <cell r="N655">
            <v>356.7</v>
          </cell>
        </row>
        <row r="656">
          <cell r="C656" t="str">
            <v>HOSPITAL MESTRE VITALINO</v>
          </cell>
          <cell r="E656" t="str">
            <v>3.14 - Alimentação Preparada</v>
          </cell>
          <cell r="F656">
            <v>24883359000112</v>
          </cell>
          <cell r="G656" t="str">
            <v>CARUARU POLPAS EIRELLI ME</v>
          </cell>
          <cell r="H656" t="str">
            <v>B</v>
          </cell>
          <cell r="I656" t="str">
            <v>S</v>
          </cell>
          <cell r="J656" t="str">
            <v>000.028.381</v>
          </cell>
          <cell r="K656">
            <v>44806</v>
          </cell>
          <cell r="L656" t="str">
            <v>26220924883359000112550010000283811197000001</v>
          </cell>
          <cell r="M656" t="str">
            <v>26 -  Pernambuco</v>
          </cell>
          <cell r="N656">
            <v>2723.8</v>
          </cell>
        </row>
        <row r="657">
          <cell r="C657" t="str">
            <v>HOSPITAL MESTRE VITALINO</v>
          </cell>
          <cell r="E657" t="str">
            <v>3.14 - Alimentação Preparada</v>
          </cell>
          <cell r="F657">
            <v>75315333024393</v>
          </cell>
          <cell r="G657" t="str">
            <v>ATACADAO S.A</v>
          </cell>
          <cell r="H657" t="str">
            <v>B</v>
          </cell>
          <cell r="I657" t="str">
            <v>S</v>
          </cell>
          <cell r="J657" t="str">
            <v>000.042.216</v>
          </cell>
          <cell r="K657">
            <v>44806</v>
          </cell>
          <cell r="L657" t="str">
            <v>26220975315333024393550010000422161175861615</v>
          </cell>
          <cell r="M657" t="str">
            <v>26 -  Pernambuco</v>
          </cell>
          <cell r="N657">
            <v>904.6</v>
          </cell>
        </row>
        <row r="658">
          <cell r="C658" t="str">
            <v>HOSPITAL MESTRE VITALINO</v>
          </cell>
          <cell r="E658" t="str">
            <v>3.14 - Alimentação Preparada</v>
          </cell>
          <cell r="F658">
            <v>13003893000170</v>
          </cell>
          <cell r="G658" t="str">
            <v>GRANJA OVO EXTRA</v>
          </cell>
          <cell r="H658" t="str">
            <v>B</v>
          </cell>
          <cell r="I658" t="str">
            <v>S</v>
          </cell>
          <cell r="J658" t="str">
            <v>000.003.644</v>
          </cell>
          <cell r="K658">
            <v>44806</v>
          </cell>
          <cell r="L658" t="str">
            <v>26220913003893000170550010000036141705547511</v>
          </cell>
          <cell r="M658" t="str">
            <v>26 -  Pernambuco</v>
          </cell>
          <cell r="N658">
            <v>1600</v>
          </cell>
        </row>
        <row r="659">
          <cell r="C659" t="str">
            <v>HOSPITAL MESTRE VITALINO</v>
          </cell>
          <cell r="E659" t="str">
            <v>3.14 - Alimentação Preparada</v>
          </cell>
          <cell r="F659">
            <v>24150377000195</v>
          </cell>
          <cell r="G659" t="str">
            <v>KARNEKEIJO LOGISTICA INTEGRADA LT</v>
          </cell>
          <cell r="H659" t="str">
            <v>B</v>
          </cell>
          <cell r="I659" t="str">
            <v>S</v>
          </cell>
          <cell r="J659">
            <v>4658013</v>
          </cell>
          <cell r="K659">
            <v>44809</v>
          </cell>
          <cell r="L659" t="str">
            <v>26220924150377000195550010046580131679446600</v>
          </cell>
          <cell r="M659" t="str">
            <v>26 -  Pernambuco</v>
          </cell>
          <cell r="N659">
            <v>316.32</v>
          </cell>
        </row>
        <row r="660">
          <cell r="C660" t="str">
            <v>HOSPITAL MESTRE VITALINO</v>
          </cell>
          <cell r="E660" t="str">
            <v>3.14 - Alimentação Preparada</v>
          </cell>
          <cell r="F660">
            <v>13003893000170</v>
          </cell>
          <cell r="G660" t="str">
            <v>GRANJA OVO EXTRA</v>
          </cell>
          <cell r="H660" t="str">
            <v>B</v>
          </cell>
          <cell r="I660" t="str">
            <v>S</v>
          </cell>
          <cell r="J660" t="str">
            <v>000.003.647</v>
          </cell>
          <cell r="K660">
            <v>44809</v>
          </cell>
          <cell r="L660" t="str">
            <v>26220913003893000170550010000036471533424010</v>
          </cell>
          <cell r="M660" t="str">
            <v>26 -  Pernambuco</v>
          </cell>
          <cell r="N660">
            <v>1600</v>
          </cell>
        </row>
        <row r="661">
          <cell r="C661" t="str">
            <v>HOSPITAL MESTRE VITALINO</v>
          </cell>
          <cell r="E661" t="str">
            <v>3.14 - Alimentação Preparada</v>
          </cell>
          <cell r="F661">
            <v>3721769000278</v>
          </cell>
          <cell r="G661" t="str">
            <v>MASTERBOI LTDA</v>
          </cell>
          <cell r="H661" t="str">
            <v>B</v>
          </cell>
          <cell r="I661" t="str">
            <v>S</v>
          </cell>
          <cell r="J661">
            <v>769685</v>
          </cell>
          <cell r="K661">
            <v>44809</v>
          </cell>
          <cell r="L661" t="str">
            <v>26220903721769000178550040007696851422936918</v>
          </cell>
          <cell r="M661" t="str">
            <v>26 -  Pernambuco</v>
          </cell>
          <cell r="N661">
            <v>34608.550000000003</v>
          </cell>
        </row>
        <row r="662">
          <cell r="C662" t="str">
            <v>HOSPITAL MESTRE VITALINO</v>
          </cell>
          <cell r="E662" t="str">
            <v>3.14 - Alimentação Preparada</v>
          </cell>
          <cell r="F662">
            <v>11744898000390</v>
          </cell>
          <cell r="G662" t="str">
            <v>ATACADAO COMERCIO DE CARNES LTDA</v>
          </cell>
          <cell r="H662" t="str">
            <v>B</v>
          </cell>
          <cell r="I662" t="str">
            <v>S</v>
          </cell>
          <cell r="J662">
            <v>1085313</v>
          </cell>
          <cell r="K662">
            <v>44810</v>
          </cell>
          <cell r="L662" t="str">
            <v>26220911744898000390550010010853131213461921</v>
          </cell>
          <cell r="M662" t="str">
            <v>26 -  Pernambuco</v>
          </cell>
          <cell r="N662">
            <v>1358</v>
          </cell>
        </row>
        <row r="663">
          <cell r="C663" t="str">
            <v>HOSPITAL MESTRE VITALINO</v>
          </cell>
          <cell r="E663" t="str">
            <v>3.14 - Alimentação Preparada</v>
          </cell>
          <cell r="F663">
            <v>24883359000112</v>
          </cell>
          <cell r="G663" t="str">
            <v>CARUARU POLPAS EIRELLI ME</v>
          </cell>
          <cell r="H663" t="str">
            <v>B</v>
          </cell>
          <cell r="I663" t="str">
            <v>S</v>
          </cell>
          <cell r="J663" t="str">
            <v>000.028.449</v>
          </cell>
          <cell r="K663">
            <v>44809</v>
          </cell>
          <cell r="L663" t="str">
            <v>26220924883359000112550010000284491068600000</v>
          </cell>
          <cell r="M663" t="str">
            <v>26 -  Pernambuco</v>
          </cell>
          <cell r="N663">
            <v>2141.6</v>
          </cell>
        </row>
        <row r="664">
          <cell r="C664" t="str">
            <v>HOSPITAL MESTRE VITALINO</v>
          </cell>
          <cell r="E664" t="str">
            <v>3.14 - Alimentação Preparada</v>
          </cell>
          <cell r="F664">
            <v>3504437000150</v>
          </cell>
          <cell r="G664" t="str">
            <v>FRINSCAL DIST E IMPORT DE ALIMENTOS LTDA</v>
          </cell>
          <cell r="H664" t="str">
            <v>B</v>
          </cell>
          <cell r="I664" t="str">
            <v>S</v>
          </cell>
          <cell r="J664">
            <v>1383109</v>
          </cell>
          <cell r="K664">
            <v>44810</v>
          </cell>
          <cell r="L664" t="str">
            <v>26220903504437000150550010013831091712623816</v>
          </cell>
          <cell r="M664" t="str">
            <v>26 -  Pernambuco</v>
          </cell>
          <cell r="N664">
            <v>2965.14</v>
          </cell>
        </row>
        <row r="665">
          <cell r="C665" t="str">
            <v>HOSPITAL MESTRE VITALINO</v>
          </cell>
          <cell r="E665" t="str">
            <v>3.14 - Alimentação Preparada</v>
          </cell>
          <cell r="F665">
            <v>3504437000150</v>
          </cell>
          <cell r="G665" t="str">
            <v>FRINSCAL DIST E IMPORT DE ALIMENTOS LTDA</v>
          </cell>
          <cell r="H665" t="str">
            <v>B</v>
          </cell>
          <cell r="I665" t="str">
            <v>S</v>
          </cell>
          <cell r="J665">
            <v>1383110</v>
          </cell>
          <cell r="K665">
            <v>44810</v>
          </cell>
          <cell r="L665" t="str">
            <v>26220903504437000150550010013831101271048310</v>
          </cell>
          <cell r="M665" t="str">
            <v>26 -  Pernambuco</v>
          </cell>
          <cell r="N665">
            <v>14256</v>
          </cell>
        </row>
        <row r="666">
          <cell r="C666" t="str">
            <v>HOSPITAL MESTRE VITALINO</v>
          </cell>
          <cell r="E666" t="str">
            <v>3.14 - Alimentação Preparada</v>
          </cell>
          <cell r="F666">
            <v>8029696000352</v>
          </cell>
          <cell r="G666" t="str">
            <v>ESTIVAS NOVO PRADO LTDA</v>
          </cell>
          <cell r="H666" t="str">
            <v>B</v>
          </cell>
          <cell r="I666" t="str">
            <v>S</v>
          </cell>
          <cell r="J666">
            <v>1809496</v>
          </cell>
          <cell r="K666">
            <v>44809</v>
          </cell>
          <cell r="L666" t="str">
            <v>26220908029696000352550010018094961004219587</v>
          </cell>
          <cell r="M666" t="str">
            <v>26 -  Pernambuco</v>
          </cell>
          <cell r="N666">
            <v>2321.0300000000002</v>
          </cell>
        </row>
        <row r="667">
          <cell r="C667" t="str">
            <v>HOSPITAL MESTRE VITALINO</v>
          </cell>
          <cell r="E667" t="str">
            <v>3.14 - Alimentação Preparada</v>
          </cell>
          <cell r="F667">
            <v>30743270000153</v>
          </cell>
          <cell r="G667" t="str">
            <v>TRIUNFO COM ALIM, PAPEIS MAT LIMP EIRELI</v>
          </cell>
          <cell r="H667" t="str">
            <v>B</v>
          </cell>
          <cell r="I667" t="str">
            <v>S</v>
          </cell>
          <cell r="J667" t="str">
            <v>000.011.820</v>
          </cell>
          <cell r="K667">
            <v>44807</v>
          </cell>
          <cell r="L667" t="str">
            <v>26220930743270000153550010000118201993553948</v>
          </cell>
          <cell r="M667" t="str">
            <v>26 -  Pernambuco</v>
          </cell>
          <cell r="N667">
            <v>33880.160000000003</v>
          </cell>
        </row>
        <row r="668">
          <cell r="C668" t="str">
            <v>HOSPITAL MESTRE VITALINO</v>
          </cell>
          <cell r="E668" t="str">
            <v>3.14 - Alimentação Preparada</v>
          </cell>
          <cell r="F668">
            <v>4117725000115</v>
          </cell>
          <cell r="G668" t="str">
            <v>H C RUSSO  INDUSTRIA E COM DE PESCADOS</v>
          </cell>
          <cell r="H668" t="str">
            <v>B</v>
          </cell>
          <cell r="I668" t="str">
            <v>S</v>
          </cell>
          <cell r="J668">
            <v>8974</v>
          </cell>
          <cell r="K668">
            <v>44810</v>
          </cell>
          <cell r="L668" t="str">
            <v>26220904117725000115550000000089741290097233</v>
          </cell>
          <cell r="M668" t="str">
            <v>26 -  Pernambuco</v>
          </cell>
          <cell r="N668">
            <v>9450</v>
          </cell>
        </row>
        <row r="669">
          <cell r="C669" t="str">
            <v>HOSPITAL MESTRE VITALINO</v>
          </cell>
          <cell r="E669" t="str">
            <v>3.14 - Alimentação Preparada</v>
          </cell>
          <cell r="F669">
            <v>24883359000112</v>
          </cell>
          <cell r="G669" t="str">
            <v>CARUARU POLPAS EIRELLI ME</v>
          </cell>
          <cell r="H669" t="str">
            <v>B</v>
          </cell>
          <cell r="I669" t="str">
            <v>S</v>
          </cell>
          <cell r="J669" t="str">
            <v>000.028.595</v>
          </cell>
          <cell r="K669">
            <v>44812</v>
          </cell>
          <cell r="L669" t="str">
            <v>26220924883359000112550010000285951433900003</v>
          </cell>
          <cell r="M669" t="str">
            <v>26 -  Pernambuco</v>
          </cell>
          <cell r="N669">
            <v>2585.8000000000002</v>
          </cell>
        </row>
        <row r="670">
          <cell r="C670" t="str">
            <v>HOSPITAL MESTRE VITALINO</v>
          </cell>
          <cell r="E670" t="str">
            <v>3.14 - Alimentação Preparada</v>
          </cell>
          <cell r="F670">
            <v>13003893000170</v>
          </cell>
          <cell r="G670" t="str">
            <v>GRANJA OVO EXTRA</v>
          </cell>
          <cell r="H670" t="str">
            <v>B</v>
          </cell>
          <cell r="I670" t="str">
            <v>S</v>
          </cell>
          <cell r="J670" t="str">
            <v>000.003.656</v>
          </cell>
          <cell r="K670">
            <v>44814</v>
          </cell>
          <cell r="L670" t="str">
            <v>26220913003893000170550010000036561705547512</v>
          </cell>
          <cell r="M670" t="str">
            <v>26 -  Pernambuco</v>
          </cell>
          <cell r="N670">
            <v>1600</v>
          </cell>
        </row>
        <row r="671">
          <cell r="C671" t="str">
            <v>HOSPITAL MESTRE VITALINO</v>
          </cell>
          <cell r="E671" t="str">
            <v>3.14 - Alimentação Preparada</v>
          </cell>
          <cell r="F671">
            <v>3721769000278</v>
          </cell>
          <cell r="G671" t="str">
            <v>MASTERBOI LTDA</v>
          </cell>
          <cell r="H671" t="str">
            <v>B</v>
          </cell>
          <cell r="I671" t="str">
            <v>S</v>
          </cell>
          <cell r="J671">
            <v>775817</v>
          </cell>
          <cell r="K671">
            <v>44816</v>
          </cell>
          <cell r="L671" t="str">
            <v>26220903721769000278550040007758171077982350</v>
          </cell>
          <cell r="M671" t="str">
            <v>26 -  Pernambuco</v>
          </cell>
          <cell r="N671">
            <v>11140.8</v>
          </cell>
        </row>
        <row r="672">
          <cell r="C672" t="str">
            <v>HOSPITAL MESTRE VITALINO</v>
          </cell>
          <cell r="E672" t="str">
            <v>3.14 - Alimentação Preparada</v>
          </cell>
          <cell r="F672">
            <v>11744898000390</v>
          </cell>
          <cell r="G672" t="str">
            <v>ATACADAO COMERCIO DE CARNES LTDA</v>
          </cell>
          <cell r="H672" t="str">
            <v>B</v>
          </cell>
          <cell r="I672" t="str">
            <v>S</v>
          </cell>
          <cell r="J672">
            <v>1088373</v>
          </cell>
          <cell r="K672">
            <v>44817</v>
          </cell>
          <cell r="L672" t="str">
            <v>26220911744898000390550010010883731232910222</v>
          </cell>
          <cell r="M672" t="str">
            <v>26 -  Pernambuco</v>
          </cell>
          <cell r="N672">
            <v>4896.75</v>
          </cell>
        </row>
        <row r="673">
          <cell r="C673" t="str">
            <v>HOSPITAL MESTRE VITALINO</v>
          </cell>
          <cell r="E673" t="str">
            <v>3.14 - Alimentação Preparada</v>
          </cell>
          <cell r="F673">
            <v>24883359000112</v>
          </cell>
          <cell r="G673" t="str">
            <v>CARUARU POLPAS EIRELLI ME</v>
          </cell>
          <cell r="H673" t="str">
            <v>B</v>
          </cell>
          <cell r="I673" t="str">
            <v>S</v>
          </cell>
          <cell r="J673" t="str">
            <v>000.028.721</v>
          </cell>
          <cell r="K673">
            <v>44816</v>
          </cell>
          <cell r="L673" t="str">
            <v>26220924883359000112550010000287211460900008</v>
          </cell>
          <cell r="M673" t="str">
            <v>26 -  Pernambuco</v>
          </cell>
          <cell r="N673">
            <v>2173.6</v>
          </cell>
        </row>
        <row r="674">
          <cell r="C674" t="str">
            <v>HOSPITAL MESTRE VITALINO</v>
          </cell>
          <cell r="E674" t="str">
            <v>3.14 - Alimentação Preparada</v>
          </cell>
          <cell r="F674">
            <v>3504437000150</v>
          </cell>
          <cell r="G674" t="str">
            <v>FRINSCAL DIST E IMPORT DE ALIMENTOS LTDA</v>
          </cell>
          <cell r="H674" t="str">
            <v>B</v>
          </cell>
          <cell r="I674" t="str">
            <v>S</v>
          </cell>
          <cell r="J674">
            <v>1385340</v>
          </cell>
          <cell r="K674">
            <v>44817</v>
          </cell>
          <cell r="L674" t="str">
            <v>26220903504437000150550010013853401180213139</v>
          </cell>
          <cell r="M674" t="str">
            <v>26 -  Pernambuco</v>
          </cell>
          <cell r="N674">
            <v>3488.4</v>
          </cell>
        </row>
        <row r="675">
          <cell r="C675" t="str">
            <v>HOSPITAL MESTRE VITALINO</v>
          </cell>
          <cell r="E675" t="str">
            <v>3.14 - Alimentação Preparada</v>
          </cell>
          <cell r="F675">
            <v>8029696000352</v>
          </cell>
          <cell r="G675" t="str">
            <v>ESTIVAS NOVO PRADO LTDA</v>
          </cell>
          <cell r="H675" t="str">
            <v>B</v>
          </cell>
          <cell r="I675" t="str">
            <v>S</v>
          </cell>
          <cell r="J675" t="str">
            <v>001.812.357</v>
          </cell>
          <cell r="K675">
            <v>44816</v>
          </cell>
          <cell r="L675" t="str">
            <v>26220908029696000352550010018123571004490009</v>
          </cell>
          <cell r="M675" t="str">
            <v>26 -  Pernambuco</v>
          </cell>
          <cell r="N675">
            <v>3468</v>
          </cell>
        </row>
        <row r="676">
          <cell r="C676" t="str">
            <v>HOSPITAL MESTRE VITALINO</v>
          </cell>
          <cell r="E676" t="str">
            <v>3.14 - Alimentação Preparada</v>
          </cell>
          <cell r="F676">
            <v>8029696000352</v>
          </cell>
          <cell r="G676" t="str">
            <v>ESTIVAS NOVO PRADO LTDA</v>
          </cell>
          <cell r="H676" t="str">
            <v>B</v>
          </cell>
          <cell r="I676" t="str">
            <v>S</v>
          </cell>
          <cell r="J676" t="str">
            <v>001.812.359</v>
          </cell>
          <cell r="K676">
            <v>44816</v>
          </cell>
          <cell r="L676" t="str">
            <v>26220908029696000352550010018123591004490054</v>
          </cell>
          <cell r="M676" t="str">
            <v>26 -  Pernambuco</v>
          </cell>
          <cell r="N676">
            <v>3468</v>
          </cell>
        </row>
        <row r="677">
          <cell r="C677" t="str">
            <v>HOSPITAL MESTRE VITALINO</v>
          </cell>
          <cell r="E677" t="str">
            <v>3.14 - Alimentação Preparada</v>
          </cell>
          <cell r="F677">
            <v>8029696000352</v>
          </cell>
          <cell r="G677" t="str">
            <v>ESTIVAS NOVO PRADO LTDA</v>
          </cell>
          <cell r="H677" t="str">
            <v>B</v>
          </cell>
          <cell r="I677" t="str">
            <v>S</v>
          </cell>
          <cell r="J677">
            <v>1812356</v>
          </cell>
          <cell r="K677">
            <v>44816</v>
          </cell>
          <cell r="L677" t="str">
            <v>26220908029696000352550010018123561004489976</v>
          </cell>
          <cell r="M677" t="str">
            <v>26 -  Pernambuco</v>
          </cell>
          <cell r="N677">
            <v>3468</v>
          </cell>
        </row>
        <row r="678">
          <cell r="C678" t="str">
            <v>HOSPITAL MESTRE VITALINO</v>
          </cell>
          <cell r="E678" t="str">
            <v>3.14 - Alimentação Preparada</v>
          </cell>
          <cell r="F678">
            <v>8029696000352</v>
          </cell>
          <cell r="G678" t="str">
            <v>ESTIVAS NOVO PRADO LTDA</v>
          </cell>
          <cell r="H678" t="str">
            <v>B</v>
          </cell>
          <cell r="I678" t="str">
            <v>S</v>
          </cell>
          <cell r="J678">
            <v>1812355</v>
          </cell>
          <cell r="K678">
            <v>44816</v>
          </cell>
          <cell r="L678" t="str">
            <v>26220908029696000352550010018123551004489944</v>
          </cell>
          <cell r="M678" t="str">
            <v>26 -  Pernambuco</v>
          </cell>
          <cell r="N678">
            <v>7073.37</v>
          </cell>
        </row>
        <row r="679">
          <cell r="C679" t="str">
            <v>HOSPITAL MESTRE VITALINO</v>
          </cell>
          <cell r="E679" t="str">
            <v>3.14 - Alimentação Preparada</v>
          </cell>
          <cell r="F679">
            <v>8029696000352</v>
          </cell>
          <cell r="G679" t="str">
            <v>ESTIVAS NOVO PRADO LTDA</v>
          </cell>
          <cell r="H679" t="str">
            <v>B</v>
          </cell>
          <cell r="I679" t="str">
            <v>S</v>
          </cell>
          <cell r="J679">
            <v>1812358</v>
          </cell>
          <cell r="K679">
            <v>44816</v>
          </cell>
          <cell r="L679" t="str">
            <v>26220908029696000352550010018123551004489944</v>
          </cell>
          <cell r="M679" t="str">
            <v>26 -  Pernambuco</v>
          </cell>
          <cell r="N679">
            <v>3468</v>
          </cell>
        </row>
        <row r="680">
          <cell r="C680" t="str">
            <v>HOSPITAL MESTRE VITALINO</v>
          </cell>
          <cell r="E680" t="str">
            <v>3.14 - Alimentação Preparada</v>
          </cell>
          <cell r="F680">
            <v>8029696000352</v>
          </cell>
          <cell r="G680" t="str">
            <v>KARNEKEIJO LOGISTICA INTEGRADA LT</v>
          </cell>
          <cell r="H680" t="str">
            <v>B</v>
          </cell>
          <cell r="I680" t="str">
            <v>S</v>
          </cell>
          <cell r="J680">
            <v>4666772</v>
          </cell>
          <cell r="K680">
            <v>44816</v>
          </cell>
          <cell r="L680" t="str">
            <v>26220908029696000352550010018123581004490030</v>
          </cell>
          <cell r="M680" t="str">
            <v>26 -  Pernambuco</v>
          </cell>
          <cell r="N680">
            <v>2230.5300000000002</v>
          </cell>
        </row>
        <row r="681">
          <cell r="C681" t="str">
            <v>HOSPITAL MESTRE VITALINO</v>
          </cell>
          <cell r="E681" t="str">
            <v>3.14 - Alimentação Preparada</v>
          </cell>
          <cell r="F681">
            <v>24150377000195</v>
          </cell>
          <cell r="G681" t="str">
            <v>MASTERBOI LTDA</v>
          </cell>
          <cell r="H681" t="str">
            <v>B</v>
          </cell>
          <cell r="I681" t="str">
            <v>S</v>
          </cell>
          <cell r="J681">
            <v>777313</v>
          </cell>
          <cell r="K681">
            <v>44817</v>
          </cell>
          <cell r="L681" t="str">
            <v>26220924150377000195550010046667721811888648</v>
          </cell>
          <cell r="M681" t="str">
            <v>26 -  Pernambuco</v>
          </cell>
          <cell r="N681">
            <v>24126.7</v>
          </cell>
        </row>
        <row r="682">
          <cell r="C682" t="str">
            <v>HOSPITAL MESTRE VITALINO</v>
          </cell>
          <cell r="E682" t="str">
            <v>3.14 - Alimentação Preparada</v>
          </cell>
          <cell r="F682">
            <v>3721769000278</v>
          </cell>
          <cell r="G682" t="str">
            <v>COMAL COMERCIO ATACADISTA DE ALIMENTOS</v>
          </cell>
          <cell r="H682" t="str">
            <v>B</v>
          </cell>
          <cell r="I682" t="str">
            <v>S</v>
          </cell>
          <cell r="J682">
            <v>1199763</v>
          </cell>
          <cell r="K682">
            <v>44817</v>
          </cell>
          <cell r="L682" t="str">
            <v>26220903721769000278550040007773131005933711</v>
          </cell>
          <cell r="M682" t="str">
            <v>26 -  Pernambuco</v>
          </cell>
          <cell r="N682">
            <v>462.81</v>
          </cell>
        </row>
        <row r="683">
          <cell r="C683" t="str">
            <v>HOSPITAL MESTRE VITALINO</v>
          </cell>
          <cell r="E683" t="str">
            <v>3.14 - Alimentação Preparada</v>
          </cell>
          <cell r="F683" t="str">
            <v>24.883.359/0001-12</v>
          </cell>
          <cell r="G683" t="str">
            <v>CARUARU POLPAS EIRELLI ME</v>
          </cell>
          <cell r="H683" t="str">
            <v>B</v>
          </cell>
          <cell r="I683" t="str">
            <v>S</v>
          </cell>
          <cell r="J683" t="str">
            <v>000.028.980</v>
          </cell>
          <cell r="K683">
            <v>44819</v>
          </cell>
          <cell r="L683" t="str">
            <v>26220907534303000133550010011997631632421916</v>
          </cell>
          <cell r="M683" t="str">
            <v>26 -  Pernambuco</v>
          </cell>
          <cell r="N683">
            <v>1870.8</v>
          </cell>
        </row>
        <row r="684">
          <cell r="C684" t="str">
            <v>HOSPITAL MESTRE VITALINO</v>
          </cell>
          <cell r="E684" t="str">
            <v>3.14 - Alimentação Preparada</v>
          </cell>
          <cell r="F684">
            <v>8029696000352</v>
          </cell>
          <cell r="G684" t="str">
            <v>ESTIVAS NOVO PRADO LTDA</v>
          </cell>
          <cell r="H684" t="str">
            <v>B</v>
          </cell>
          <cell r="I684" t="str">
            <v>S</v>
          </cell>
          <cell r="J684">
            <v>1813408</v>
          </cell>
          <cell r="K684">
            <v>44818</v>
          </cell>
          <cell r="L684" t="str">
            <v>26220908029696000352550010018134081004606843</v>
          </cell>
          <cell r="M684" t="str">
            <v>26 -  Pernambuco</v>
          </cell>
          <cell r="N684">
            <v>203.75</v>
          </cell>
        </row>
        <row r="685">
          <cell r="C685" t="str">
            <v>HOSPITAL MESTRE VITALINO</v>
          </cell>
          <cell r="E685" t="str">
            <v>3.14 - Alimentação Preparada</v>
          </cell>
          <cell r="F685">
            <v>23870762000144</v>
          </cell>
          <cell r="G685" t="str">
            <v>ROMAGUERRA PESCADOS E FRUTOS DO MAR LTDA</v>
          </cell>
          <cell r="H685" t="str">
            <v>B</v>
          </cell>
          <cell r="I685" t="str">
            <v>S</v>
          </cell>
          <cell r="J685">
            <v>29519</v>
          </cell>
          <cell r="K685">
            <v>44818</v>
          </cell>
          <cell r="L685" t="str">
            <v>26220923870762000144550020000295191250291266</v>
          </cell>
          <cell r="M685" t="str">
            <v>26 -  Pernambuco</v>
          </cell>
          <cell r="N685">
            <v>2120</v>
          </cell>
        </row>
        <row r="686">
          <cell r="C686" t="str">
            <v>HOSPITAL MESTRE VITALINO</v>
          </cell>
          <cell r="E686" t="str">
            <v>3.14 - Alimentação Preparada</v>
          </cell>
          <cell r="F686">
            <v>13003893000170</v>
          </cell>
          <cell r="G686" t="str">
            <v>GRANJA OVO EXTRA</v>
          </cell>
          <cell r="H686" t="str">
            <v>B</v>
          </cell>
          <cell r="I686" t="str">
            <v>S</v>
          </cell>
          <cell r="J686" t="str">
            <v>000.003.666</v>
          </cell>
          <cell r="K686">
            <v>44821</v>
          </cell>
          <cell r="L686" t="str">
            <v>26220913003893000170550010000036661533424015</v>
          </cell>
          <cell r="M686" t="str">
            <v>26 -  Pernambuco</v>
          </cell>
          <cell r="N686">
            <v>1600</v>
          </cell>
        </row>
        <row r="687">
          <cell r="C687" t="str">
            <v>HOSPITAL MESTRE VITALINO</v>
          </cell>
          <cell r="E687" t="str">
            <v>3.14 - Alimentação Preparada</v>
          </cell>
          <cell r="F687">
            <v>11744898000390</v>
          </cell>
          <cell r="G687" t="str">
            <v>ATACADAO COMERCIO DE CARNES LTDA</v>
          </cell>
          <cell r="H687" t="str">
            <v>B</v>
          </cell>
          <cell r="I687" t="str">
            <v>S</v>
          </cell>
          <cell r="J687">
            <v>1091381</v>
          </cell>
          <cell r="K687">
            <v>44824</v>
          </cell>
          <cell r="L687" t="str">
            <v>26220911744898000390550010010913811124227170</v>
          </cell>
          <cell r="M687" t="str">
            <v>26 -  Pernambuco</v>
          </cell>
          <cell r="N687">
            <v>3416.4</v>
          </cell>
        </row>
        <row r="688">
          <cell r="C688" t="str">
            <v>HOSPITAL MESTRE VITALINO</v>
          </cell>
          <cell r="E688" t="str">
            <v>3.14 - Alimentação Preparada</v>
          </cell>
          <cell r="F688">
            <v>24883359000112</v>
          </cell>
          <cell r="G688" t="str">
            <v>CARUARU POLPAS EIRELLI ME</v>
          </cell>
          <cell r="H688" t="str">
            <v>B</v>
          </cell>
          <cell r="I688" t="str">
            <v>S</v>
          </cell>
          <cell r="J688" t="str">
            <v>000.029.084</v>
          </cell>
          <cell r="K688">
            <v>44824</v>
          </cell>
          <cell r="L688" t="str">
            <v>26220924883359000112550010000290841713600003</v>
          </cell>
          <cell r="M688" t="str">
            <v>26 -  Pernambuco</v>
          </cell>
          <cell r="N688">
            <v>1567.7</v>
          </cell>
        </row>
        <row r="689">
          <cell r="C689" t="str">
            <v>HOSPITAL MESTRE VITALINO</v>
          </cell>
          <cell r="E689" t="str">
            <v>3.14 - Alimentação Preparada</v>
          </cell>
          <cell r="F689">
            <v>8029696000352</v>
          </cell>
          <cell r="G689" t="str">
            <v>ESTIVAS NOVO PRADO LTDA</v>
          </cell>
          <cell r="H689" t="str">
            <v>B</v>
          </cell>
          <cell r="I689" t="str">
            <v>S</v>
          </cell>
          <cell r="J689">
            <v>1815097</v>
          </cell>
          <cell r="K689">
            <v>44823</v>
          </cell>
          <cell r="L689" t="str">
            <v>26220908029696000352550010018150971004821857</v>
          </cell>
          <cell r="M689" t="str">
            <v>26 -  Pernambuco</v>
          </cell>
          <cell r="N689">
            <v>11998</v>
          </cell>
        </row>
        <row r="690">
          <cell r="C690" t="str">
            <v>HOSPITAL MESTRE VITALINO</v>
          </cell>
          <cell r="E690" t="str">
            <v>3.14 - Alimentação Preparada</v>
          </cell>
          <cell r="F690">
            <v>23870762000144</v>
          </cell>
          <cell r="G690" t="str">
            <v>ROMAGUERRA PESCADOS E FRUTOS DO MAR LTDA</v>
          </cell>
          <cell r="H690" t="str">
            <v>B</v>
          </cell>
          <cell r="I690" t="str">
            <v>S</v>
          </cell>
          <cell r="J690">
            <v>29637</v>
          </cell>
          <cell r="K690">
            <v>44823</v>
          </cell>
          <cell r="L690" t="str">
            <v>26220923870762000144550020000296371260293249</v>
          </cell>
          <cell r="M690" t="str">
            <v>26 -  Pernambuco</v>
          </cell>
          <cell r="N690">
            <v>2120</v>
          </cell>
        </row>
        <row r="691">
          <cell r="C691" t="str">
            <v>HOSPITAL MESTRE VITALINO</v>
          </cell>
          <cell r="E691" t="str">
            <v>3.14 - Alimentação Preparada</v>
          </cell>
          <cell r="F691">
            <v>8029696000352</v>
          </cell>
          <cell r="G691" t="str">
            <v>KARNEKEIJO LOGISTICA INTEGRADA LT</v>
          </cell>
          <cell r="H691" t="str">
            <v>B</v>
          </cell>
          <cell r="I691" t="str">
            <v>S</v>
          </cell>
          <cell r="J691">
            <v>4673712</v>
          </cell>
          <cell r="K691">
            <v>44824</v>
          </cell>
          <cell r="L691" t="str">
            <v>26220924150377000195550010046737121586653261</v>
          </cell>
          <cell r="M691" t="str">
            <v>26 -  Pernambuco</v>
          </cell>
          <cell r="N691">
            <v>311.76</v>
          </cell>
        </row>
        <row r="692">
          <cell r="C692" t="str">
            <v>HOSPITAL MESTRE VITALINO</v>
          </cell>
          <cell r="E692" t="str">
            <v>3.14 - Alimentação Preparada</v>
          </cell>
          <cell r="F692">
            <v>24150377000195</v>
          </cell>
          <cell r="G692" t="str">
            <v>MASTERBOI LTDA</v>
          </cell>
          <cell r="H692" t="str">
            <v>B</v>
          </cell>
          <cell r="I692" t="str">
            <v>S</v>
          </cell>
          <cell r="J692">
            <v>783590</v>
          </cell>
          <cell r="K692">
            <v>44824</v>
          </cell>
          <cell r="L692" t="str">
            <v>26220903721769000278550040007835901444702477</v>
          </cell>
          <cell r="M692" t="str">
            <v>26 -  Pernambuco</v>
          </cell>
          <cell r="N692">
            <v>11567.07</v>
          </cell>
        </row>
        <row r="693">
          <cell r="C693" t="str">
            <v>HOSPITAL MESTRE VITALINO</v>
          </cell>
          <cell r="E693" t="str">
            <v>3.14 - Alimentação Preparada</v>
          </cell>
          <cell r="F693">
            <v>3721769000278</v>
          </cell>
          <cell r="G693" t="str">
            <v>COMAL COMERCIO ATACADISTA DE ALIMENTOS</v>
          </cell>
          <cell r="H693" t="str">
            <v>B</v>
          </cell>
          <cell r="I693" t="str">
            <v>S</v>
          </cell>
          <cell r="J693">
            <v>1200751</v>
          </cell>
          <cell r="K693">
            <v>44825</v>
          </cell>
          <cell r="L693" t="str">
            <v>26220907534303000133550010012007511188110656</v>
          </cell>
          <cell r="M693" t="str">
            <v>26 -  Pernambuco</v>
          </cell>
          <cell r="N693">
            <v>10648.59</v>
          </cell>
        </row>
        <row r="694">
          <cell r="C694" t="str">
            <v>HOSPITAL MESTRE VITALINO</v>
          </cell>
          <cell r="E694" t="str">
            <v>3.14 - Alimentação Preparada</v>
          </cell>
          <cell r="F694">
            <v>1348814000184</v>
          </cell>
          <cell r="G694" t="str">
            <v>BDL BEZERRA DISTRIBUIDORA LTDA</v>
          </cell>
          <cell r="H694" t="str">
            <v>B</v>
          </cell>
          <cell r="I694" t="str">
            <v>S</v>
          </cell>
          <cell r="J694" t="str">
            <v>000.021.752</v>
          </cell>
          <cell r="K694">
            <v>44827</v>
          </cell>
          <cell r="L694" t="str">
            <v>26220901348814000184550010000217521046403275</v>
          </cell>
          <cell r="M694" t="str">
            <v>26 -  Pernambuco</v>
          </cell>
          <cell r="N694">
            <v>1209.99</v>
          </cell>
        </row>
        <row r="695">
          <cell r="C695" t="str">
            <v>HOSPITAL MESTRE VITALINO</v>
          </cell>
          <cell r="E695" t="str">
            <v>3.14 - Alimentação Preparada</v>
          </cell>
          <cell r="F695">
            <v>24883359000112</v>
          </cell>
          <cell r="G695" t="str">
            <v>CARUARU POLPAS EIRELLI ME</v>
          </cell>
          <cell r="H695" t="str">
            <v>B</v>
          </cell>
          <cell r="I695" t="str">
            <v>S</v>
          </cell>
          <cell r="J695" t="str">
            <v>000.029.292</v>
          </cell>
          <cell r="K695">
            <v>44827</v>
          </cell>
          <cell r="L695" t="str">
            <v>26220924883359000112550010000292921010800001</v>
          </cell>
          <cell r="M695" t="str">
            <v>26 -  Pernambuco</v>
          </cell>
          <cell r="N695">
            <v>2460</v>
          </cell>
        </row>
        <row r="696">
          <cell r="C696" t="str">
            <v>HOSPITAL MESTRE VITALINO</v>
          </cell>
          <cell r="E696" t="str">
            <v>3.14 - Alimentação Preparada</v>
          </cell>
          <cell r="F696">
            <v>24883359000112</v>
          </cell>
          <cell r="G696" t="str">
            <v>CARUARU POLPAS EIRELLI ME</v>
          </cell>
          <cell r="H696" t="str">
            <v>B</v>
          </cell>
          <cell r="I696" t="str">
            <v>S</v>
          </cell>
          <cell r="J696" t="str">
            <v>000.029.395</v>
          </cell>
          <cell r="K696">
            <v>44831</v>
          </cell>
          <cell r="L696" t="str">
            <v>26220924883359000112550010000293951574700004</v>
          </cell>
          <cell r="M696" t="str">
            <v>26 -  Pernambuco</v>
          </cell>
          <cell r="N696">
            <v>1541.7</v>
          </cell>
        </row>
        <row r="697">
          <cell r="C697" t="str">
            <v>HOSPITAL MESTRE VITALINO</v>
          </cell>
          <cell r="E697" t="str">
            <v>3.14 - Alimentação Preparada</v>
          </cell>
          <cell r="F697">
            <v>24150377000195</v>
          </cell>
          <cell r="G697" t="str">
            <v>KARNEKEIJO LOGISTICA INTEGRADA LT</v>
          </cell>
          <cell r="H697" t="str">
            <v>B</v>
          </cell>
          <cell r="I697" t="str">
            <v>S</v>
          </cell>
          <cell r="J697">
            <v>4679929</v>
          </cell>
          <cell r="K697">
            <v>44831</v>
          </cell>
          <cell r="L697" t="str">
            <v>26220924150377000195550010046799291085255870</v>
          </cell>
          <cell r="M697" t="str">
            <v>26 -  Pernambuco</v>
          </cell>
          <cell r="N697">
            <v>311.76</v>
          </cell>
        </row>
        <row r="698">
          <cell r="C698" t="str">
            <v>HOSPITAL MESTRE VITALINO</v>
          </cell>
          <cell r="E698" t="str">
            <v>3.14 - Alimentação Preparada</v>
          </cell>
          <cell r="F698">
            <v>3721769000278</v>
          </cell>
          <cell r="G698" t="str">
            <v>MASTERBOI LTDA</v>
          </cell>
          <cell r="H698" t="str">
            <v>B</v>
          </cell>
          <cell r="I698" t="str">
            <v>S</v>
          </cell>
          <cell r="J698">
            <v>788481</v>
          </cell>
          <cell r="K698">
            <v>44830</v>
          </cell>
          <cell r="L698" t="str">
            <v>26220903721769000278550040007884811402721749</v>
          </cell>
          <cell r="M698" t="str">
            <v>26 -  Pernambuco</v>
          </cell>
          <cell r="N698">
            <v>23626.1</v>
          </cell>
        </row>
        <row r="699">
          <cell r="C699" t="str">
            <v>HOSPITAL MESTRE VITALINO</v>
          </cell>
          <cell r="E699" t="str">
            <v>3.14 - Alimentação Preparada</v>
          </cell>
          <cell r="F699">
            <v>11744898000390</v>
          </cell>
          <cell r="G699" t="str">
            <v>ATACADAO COMERCIO DE CARNES LTDA</v>
          </cell>
          <cell r="H699" t="str">
            <v>B</v>
          </cell>
          <cell r="I699" t="str">
            <v>S</v>
          </cell>
          <cell r="J699">
            <v>1094363</v>
          </cell>
          <cell r="K699">
            <v>44831</v>
          </cell>
          <cell r="L699" t="str">
            <v>26220911744898000390550010010943631592321686</v>
          </cell>
          <cell r="M699" t="str">
            <v>26 -  Pernambuco</v>
          </cell>
          <cell r="N699">
            <v>1982.4</v>
          </cell>
        </row>
        <row r="700">
          <cell r="C700" t="str">
            <v>HOSPITAL MESTRE VITALINO</v>
          </cell>
          <cell r="E700" t="str">
            <v>3.14 - Alimentação Preparada</v>
          </cell>
          <cell r="F700">
            <v>8029696000352</v>
          </cell>
          <cell r="G700" t="str">
            <v>ESTIVAS NOVO PRADO LTDA</v>
          </cell>
          <cell r="H700" t="str">
            <v>B</v>
          </cell>
          <cell r="I700" t="str">
            <v>S</v>
          </cell>
          <cell r="J700">
            <v>1817683</v>
          </cell>
          <cell r="K700">
            <v>44830</v>
          </cell>
          <cell r="L700" t="str">
            <v>26220908029696000352550010018176831005091735</v>
          </cell>
          <cell r="M700" t="str">
            <v>26 -  Pernambuco</v>
          </cell>
          <cell r="N700">
            <v>3036.12</v>
          </cell>
        </row>
        <row r="701">
          <cell r="C701" t="str">
            <v>HOSPITAL MESTRE VITALINO</v>
          </cell>
          <cell r="E701" t="str">
            <v>3.14 - Alimentação Preparada</v>
          </cell>
          <cell r="F701">
            <v>8029696000352</v>
          </cell>
          <cell r="G701" t="str">
            <v>ESTIVAS NOVO PRADO LTDA</v>
          </cell>
          <cell r="H701" t="str">
            <v>B</v>
          </cell>
          <cell r="I701" t="str">
            <v>S</v>
          </cell>
          <cell r="J701">
            <v>1818245</v>
          </cell>
          <cell r="K701">
            <v>44831</v>
          </cell>
          <cell r="L701" t="str">
            <v>26220908029696000352550010018182451005154062</v>
          </cell>
          <cell r="M701" t="str">
            <v>26 -  Pernambuco</v>
          </cell>
          <cell r="N701">
            <v>2036.32</v>
          </cell>
        </row>
        <row r="702">
          <cell r="C702" t="str">
            <v>HOSPITAL MESTRE VITALINO</v>
          </cell>
          <cell r="E702" t="str">
            <v>3.14 - Alimentação Preparada</v>
          </cell>
          <cell r="F702">
            <v>23870762000144</v>
          </cell>
          <cell r="G702" t="str">
            <v>ROMAGUERRA PESCADOS E FRUTOS DO MAR LTDA</v>
          </cell>
          <cell r="H702" t="str">
            <v>B</v>
          </cell>
          <cell r="I702" t="str">
            <v>S</v>
          </cell>
          <cell r="J702">
            <v>29812</v>
          </cell>
          <cell r="K702">
            <v>44830</v>
          </cell>
          <cell r="L702" t="str">
            <v>26220923870762000144550020000298121280291278</v>
          </cell>
          <cell r="M702" t="str">
            <v>26 -  Pernambuco</v>
          </cell>
          <cell r="N702">
            <v>2120</v>
          </cell>
        </row>
        <row r="703">
          <cell r="C703" t="str">
            <v>HOSPITAL MESTRE VITALINO</v>
          </cell>
          <cell r="E703" t="str">
            <v>3.14 - Alimentação Preparada</v>
          </cell>
          <cell r="F703">
            <v>3721769000278</v>
          </cell>
          <cell r="G703" t="str">
            <v>COMAL COMERCIO ATACADISTA DE ALIMENTOS</v>
          </cell>
          <cell r="H703" t="str">
            <v>B</v>
          </cell>
          <cell r="I703" t="str">
            <v>S</v>
          </cell>
          <cell r="J703">
            <v>1201992</v>
          </cell>
          <cell r="K703">
            <v>44833</v>
          </cell>
          <cell r="L703" t="str">
            <v>26220907534303000133550010012019921521102339</v>
          </cell>
          <cell r="M703" t="str">
            <v>26 -  Pernambuco</v>
          </cell>
          <cell r="N703">
            <v>14630.89</v>
          </cell>
        </row>
        <row r="704">
          <cell r="C704" t="str">
            <v>HOSPITAL MESTRE VITALINO</v>
          </cell>
          <cell r="E704" t="str">
            <v>3.14 - Alimentação Preparada</v>
          </cell>
          <cell r="F704">
            <v>13003893000170</v>
          </cell>
          <cell r="G704" t="str">
            <v>GRANJA OVO EXTRA</v>
          </cell>
          <cell r="H704" t="str">
            <v>B</v>
          </cell>
          <cell r="I704" t="str">
            <v>S</v>
          </cell>
          <cell r="J704" t="str">
            <v>000.003.672</v>
          </cell>
          <cell r="K704">
            <v>44825</v>
          </cell>
          <cell r="L704" t="str">
            <v>26220913003893000170550010000036721705547516</v>
          </cell>
          <cell r="M704" t="str">
            <v>26 -  Pernambuco</v>
          </cell>
          <cell r="N704">
            <v>1280</v>
          </cell>
        </row>
        <row r="705">
          <cell r="C705" t="str">
            <v>HOSPITAL MESTRE VITALINO</v>
          </cell>
          <cell r="E705" t="str">
            <v>3.14 - Alimentação Preparada</v>
          </cell>
          <cell r="F705">
            <v>659083000125</v>
          </cell>
          <cell r="G705" t="str">
            <v>ULYSSES CAVALCANTI JUNIOR  ME</v>
          </cell>
          <cell r="H705" t="str">
            <v>B</v>
          </cell>
          <cell r="I705" t="str">
            <v>S</v>
          </cell>
          <cell r="J705" t="str">
            <v>000.000.125</v>
          </cell>
          <cell r="K705">
            <v>44832</v>
          </cell>
          <cell r="L705" t="str">
            <v>26220900659083000125550010000001251000013645</v>
          </cell>
          <cell r="M705" t="str">
            <v>26 -  Pernambuco</v>
          </cell>
          <cell r="N705">
            <v>17719.25</v>
          </cell>
        </row>
        <row r="706">
          <cell r="C706" t="str">
            <v>HOSPITAL MESTRE VITALINO</v>
          </cell>
          <cell r="E706" t="str">
            <v>3.14 - Alimentação Preparada</v>
          </cell>
          <cell r="F706">
            <v>3504437000150</v>
          </cell>
          <cell r="G706" t="str">
            <v>FRINSCAL DIST E IMPORT DE ALIMENTOS LTDA</v>
          </cell>
          <cell r="H706" t="str">
            <v>B</v>
          </cell>
          <cell r="I706" t="str">
            <v>S</v>
          </cell>
          <cell r="J706">
            <v>1391760</v>
          </cell>
          <cell r="K706">
            <v>44833</v>
          </cell>
          <cell r="L706" t="str">
            <v>26220903504437000150550010013917601867712322</v>
          </cell>
          <cell r="M706" t="str">
            <v>26 -  Pernambuco</v>
          </cell>
          <cell r="N706">
            <v>2093.04</v>
          </cell>
        </row>
        <row r="707">
          <cell r="C707" t="str">
            <v>HOSPITAL MESTRE VITALINO</v>
          </cell>
          <cell r="E707" t="str">
            <v>3.14 - Alimentação Preparada</v>
          </cell>
          <cell r="F707">
            <v>13003893000170</v>
          </cell>
          <cell r="G707" t="str">
            <v>GRANJA OVO EXTRA</v>
          </cell>
          <cell r="H707" t="str">
            <v>B</v>
          </cell>
          <cell r="I707" t="str">
            <v>S</v>
          </cell>
          <cell r="J707" t="str">
            <v>000.003.684</v>
          </cell>
          <cell r="K707">
            <v>44834</v>
          </cell>
          <cell r="L707" t="str">
            <v>26220913003893000170550010000036841533424013</v>
          </cell>
          <cell r="M707" t="str">
            <v>26 -  Pernambuco</v>
          </cell>
          <cell r="N707">
            <v>1600</v>
          </cell>
        </row>
        <row r="708">
          <cell r="C708" t="str">
            <v>HOSPITAL MESTRE VITALINO</v>
          </cell>
          <cell r="E708" t="str">
            <v>3.14 - Alimentação Preparada</v>
          </cell>
          <cell r="F708">
            <v>24883359000112</v>
          </cell>
          <cell r="G708" t="str">
            <v>CARUARU POLPAS EIRELLI ME</v>
          </cell>
          <cell r="H708" t="str">
            <v>B</v>
          </cell>
          <cell r="I708" t="str">
            <v>S</v>
          </cell>
          <cell r="J708" t="str">
            <v>000.029.598</v>
          </cell>
          <cell r="K708">
            <v>44834</v>
          </cell>
          <cell r="L708" t="str">
            <v>26220924883359000112550010000295981763100007</v>
          </cell>
          <cell r="M708" t="str">
            <v>26 -  Pernambuco</v>
          </cell>
          <cell r="N708">
            <v>2144.6</v>
          </cell>
        </row>
        <row r="709">
          <cell r="C709" t="str">
            <v>HOSPITAL MESTRE VITALINO</v>
          </cell>
          <cell r="E709" t="str">
            <v>3.14 - Alimentação Preparada</v>
          </cell>
          <cell r="F709">
            <v>42518643000171</v>
          </cell>
          <cell r="G709" t="str">
            <v>ISAYANE S E SANTOS HORTIFRUTIGRANJEIROS</v>
          </cell>
          <cell r="H709" t="str">
            <v>B</v>
          </cell>
          <cell r="I709" t="str">
            <v>S</v>
          </cell>
          <cell r="J709">
            <v>52</v>
          </cell>
          <cell r="K709">
            <v>44837</v>
          </cell>
          <cell r="L709" t="str">
            <v>26221042518643000171550020000000521470240084</v>
          </cell>
          <cell r="M709" t="str">
            <v>26 -  Pernambuco</v>
          </cell>
          <cell r="N709">
            <v>34352.300000000003</v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C712" t="str">
            <v>HOSPITAL MESTRE VITALINO</v>
          </cell>
          <cell r="E712" t="str">
            <v>3.6 - Material de Expediente</v>
          </cell>
          <cell r="F712">
            <v>13108510000129</v>
          </cell>
          <cell r="G712" t="str">
            <v>ART COMERCIO E SERVICO LTDA</v>
          </cell>
          <cell r="H712" t="str">
            <v>B</v>
          </cell>
          <cell r="I712" t="str">
            <v>S</v>
          </cell>
          <cell r="J712">
            <v>6603</v>
          </cell>
          <cell r="K712">
            <v>44817</v>
          </cell>
          <cell r="L712" t="str">
            <v>26220913108510000129550010000066031594433870</v>
          </cell>
          <cell r="M712" t="str">
            <v>26 -  Pernambuco</v>
          </cell>
          <cell r="N712">
            <v>4400</v>
          </cell>
        </row>
        <row r="713">
          <cell r="C713" t="str">
            <v>HOSPITAL MESTRE VITALINO</v>
          </cell>
          <cell r="E713" t="str">
            <v>3.6 - Material de Expediente</v>
          </cell>
          <cell r="F713">
            <v>18617596000139</v>
          </cell>
          <cell r="G713" t="str">
            <v>ETIQUETAG COMERCIO DE ETIQUETAS LTDA</v>
          </cell>
          <cell r="H713" t="str">
            <v>B</v>
          </cell>
          <cell r="I713" t="str">
            <v>S</v>
          </cell>
          <cell r="J713" t="str">
            <v>000.009.125</v>
          </cell>
          <cell r="K713">
            <v>44817</v>
          </cell>
          <cell r="L713" t="str">
            <v>26220918617596000139550010000091251319800003</v>
          </cell>
          <cell r="M713" t="str">
            <v>26 -  Pernambuco</v>
          </cell>
          <cell r="N713">
            <v>504.37</v>
          </cell>
        </row>
        <row r="714">
          <cell r="C714" t="str">
            <v>HOSPITAL MESTRE VITALINO</v>
          </cell>
          <cell r="E714" t="str">
            <v>3.6 - Material de Expediente</v>
          </cell>
          <cell r="F714">
            <v>3370994000126</v>
          </cell>
          <cell r="G714" t="str">
            <v>LIVRARIA E PAPELARIA  ATUAL LTDA ME</v>
          </cell>
          <cell r="H714" t="str">
            <v>B</v>
          </cell>
          <cell r="I714" t="str">
            <v>S</v>
          </cell>
          <cell r="J714" t="str">
            <v>000.015.173</v>
          </cell>
          <cell r="K714">
            <v>44818</v>
          </cell>
          <cell r="L714" t="str">
            <v>26220903370994000126550010000151731072380632</v>
          </cell>
          <cell r="M714" t="str">
            <v>26 -  Pernambuco</v>
          </cell>
          <cell r="N714">
            <v>95</v>
          </cell>
        </row>
        <row r="715">
          <cell r="C715" t="str">
            <v>HOSPITAL MESTRE VITALINO</v>
          </cell>
          <cell r="E715" t="str">
            <v>3.6 - Material de Expediente</v>
          </cell>
          <cell r="F715">
            <v>2822867000158</v>
          </cell>
          <cell r="G715" t="str">
            <v>ESCALAMARES LTDA</v>
          </cell>
          <cell r="H715" t="str">
            <v>B</v>
          </cell>
          <cell r="I715" t="str">
            <v>S</v>
          </cell>
          <cell r="J715">
            <v>1105</v>
          </cell>
          <cell r="K715">
            <v>44818</v>
          </cell>
          <cell r="L715" t="str">
            <v>26220902822867000158550010000011051779183774</v>
          </cell>
          <cell r="M715" t="str">
            <v>26 -  Pernambuco</v>
          </cell>
          <cell r="N715">
            <v>255</v>
          </cell>
        </row>
        <row r="716">
          <cell r="C716" t="str">
            <v>HOSPITAL MESTRE VITALINO</v>
          </cell>
          <cell r="E716" t="str">
            <v>3.6 - Material de Expediente</v>
          </cell>
          <cell r="F716">
            <v>24073694000155</v>
          </cell>
          <cell r="G716" t="str">
            <v>NAGEM CIL COMERCIO DE INFORMATICA LTDA</v>
          </cell>
          <cell r="H716" t="str">
            <v>B</v>
          </cell>
          <cell r="I716" t="str">
            <v>S</v>
          </cell>
          <cell r="J716" t="str">
            <v>000.846.307</v>
          </cell>
          <cell r="K716">
            <v>44818</v>
          </cell>
          <cell r="L716" t="str">
            <v>26220924073694000155550010008463071025450590</v>
          </cell>
          <cell r="M716" t="str">
            <v>26 -  Pernambuco</v>
          </cell>
          <cell r="N716">
            <v>825</v>
          </cell>
        </row>
        <row r="717">
          <cell r="C717" t="str">
            <v>HOSPITAL MESTRE VITALINO</v>
          </cell>
          <cell r="E717" t="str">
            <v>3.6 - Material de Expediente</v>
          </cell>
          <cell r="F717">
            <v>22006201000139</v>
          </cell>
          <cell r="G717" t="str">
            <v>FORTPEL COMERCIO DE DESCARTAVEIS LTDA</v>
          </cell>
          <cell r="H717" t="str">
            <v>B</v>
          </cell>
          <cell r="I717" t="str">
            <v>S</v>
          </cell>
          <cell r="J717">
            <v>149342</v>
          </cell>
          <cell r="K717">
            <v>44819</v>
          </cell>
          <cell r="L717" t="str">
            <v>26220922006201000139550000001493421101493426</v>
          </cell>
          <cell r="M717" t="str">
            <v>26 -  Pernambuco</v>
          </cell>
          <cell r="N717">
            <v>124.75</v>
          </cell>
        </row>
        <row r="718">
          <cell r="C718" t="str">
            <v>HOSPITAL MESTRE VITALINO</v>
          </cell>
          <cell r="E718" t="str">
            <v>3.6 - Material de Expediente</v>
          </cell>
          <cell r="F718">
            <v>24348443000136</v>
          </cell>
          <cell r="G718" t="str">
            <v>FRANCRIS LIVRARIA E PAPELARIA LTDA</v>
          </cell>
          <cell r="H718" t="str">
            <v>B</v>
          </cell>
          <cell r="I718" t="str">
            <v>S</v>
          </cell>
          <cell r="J718" t="str">
            <v>000.016.466</v>
          </cell>
          <cell r="K718">
            <v>44823</v>
          </cell>
          <cell r="L718" t="str">
            <v>26220924348443000136550010000164661583366720</v>
          </cell>
          <cell r="M718" t="str">
            <v>26 -  Pernambuco</v>
          </cell>
          <cell r="N718">
            <v>2237.5500000000002</v>
          </cell>
        </row>
        <row r="719">
          <cell r="C719" t="str">
            <v>HOSPITAL MESTRE VITALINO</v>
          </cell>
          <cell r="E719" t="str">
            <v>3.6 - Material de Expediente</v>
          </cell>
          <cell r="F719" t="str">
            <v>38.184.070/0002-09</v>
          </cell>
          <cell r="G719" t="str">
            <v>ULTRA C ATAC ARTIG DE PAPEL ESC INF LTDA</v>
          </cell>
          <cell r="H719" t="str">
            <v>B</v>
          </cell>
          <cell r="I719" t="str">
            <v>S</v>
          </cell>
          <cell r="J719">
            <v>1968</v>
          </cell>
          <cell r="K719">
            <v>44819</v>
          </cell>
          <cell r="L719" t="str">
            <v>26220938184070000209550010000019681230181503</v>
          </cell>
          <cell r="M719" t="str">
            <v>26 -  Pernambuco</v>
          </cell>
          <cell r="N719">
            <v>1445.76</v>
          </cell>
        </row>
        <row r="720">
          <cell r="C720" t="str">
            <v>HOSPITAL MESTRE VITALINO</v>
          </cell>
          <cell r="E720" t="str">
            <v>3.6 - Material de Expediente</v>
          </cell>
          <cell r="F720">
            <v>11206099000441</v>
          </cell>
          <cell r="G720" t="str">
            <v>SUPERMED COM E IMP DE PROD MEDICOS LTDA</v>
          </cell>
          <cell r="H720" t="str">
            <v>B</v>
          </cell>
          <cell r="I720" t="str">
            <v>S</v>
          </cell>
          <cell r="J720">
            <v>410482</v>
          </cell>
          <cell r="K720">
            <v>44818</v>
          </cell>
          <cell r="L720" t="str">
            <v>35220911206099000441550010004104821001101985</v>
          </cell>
          <cell r="M720" t="str">
            <v>35 -  São Paulo</v>
          </cell>
          <cell r="N720">
            <v>567.17999999999995</v>
          </cell>
        </row>
        <row r="721">
          <cell r="C721" t="str">
            <v>HOSPITAL MESTRE VITALINO</v>
          </cell>
          <cell r="E721" t="str">
            <v>3.6 - Material de Expediente</v>
          </cell>
          <cell r="F721">
            <v>28154751000181</v>
          </cell>
          <cell r="G721" t="str">
            <v>LUCAS GABRIEL DE BARROS SOBRAL</v>
          </cell>
          <cell r="H721" t="str">
            <v>B</v>
          </cell>
          <cell r="I721" t="str">
            <v>S</v>
          </cell>
          <cell r="J721" t="str">
            <v>000.000.288</v>
          </cell>
          <cell r="K721">
            <v>44827</v>
          </cell>
          <cell r="L721" t="str">
            <v>26220928154751000181550010000002881000002982</v>
          </cell>
          <cell r="M721" t="str">
            <v>26 -  Pernambuco</v>
          </cell>
          <cell r="N721">
            <v>32.450000000000003</v>
          </cell>
        </row>
        <row r="722">
          <cell r="C722" t="str">
            <v>HOSPITAL MESTRE VITALINO</v>
          </cell>
          <cell r="E722" t="str">
            <v>3.6 - Material de Expediente</v>
          </cell>
          <cell r="F722">
            <v>31675552000123</v>
          </cell>
          <cell r="G722" t="str">
            <v>JOAO BOSCO LIVRARIA E PAPELARIA</v>
          </cell>
          <cell r="H722" t="str">
            <v>B</v>
          </cell>
          <cell r="I722" t="str">
            <v>S</v>
          </cell>
          <cell r="J722" t="str">
            <v>000.008.802</v>
          </cell>
          <cell r="K722">
            <v>44831</v>
          </cell>
          <cell r="L722" t="str">
            <v>26220931675552000123550040000088021887046921</v>
          </cell>
          <cell r="M722" t="str">
            <v>26 -  Pernambuco</v>
          </cell>
          <cell r="N722">
            <v>345</v>
          </cell>
        </row>
        <row r="723">
          <cell r="C723" t="str">
            <v>HOSPITAL MESTRE VITALINO</v>
          </cell>
          <cell r="E723" t="str">
            <v>3.6 - Material de Expediente</v>
          </cell>
          <cell r="F723">
            <v>8641730000183</v>
          </cell>
          <cell r="G723" t="str">
            <v>GEORAMA EMBALAGENS LTDA</v>
          </cell>
          <cell r="H723" t="str">
            <v>B</v>
          </cell>
          <cell r="I723" t="str">
            <v>S</v>
          </cell>
          <cell r="J723" t="str">
            <v>000.297.119</v>
          </cell>
          <cell r="K723">
            <v>44832</v>
          </cell>
          <cell r="L723" t="str">
            <v>26220908641730000183650010002971191962066730</v>
          </cell>
          <cell r="M723" t="str">
            <v>26 -  Pernambuco</v>
          </cell>
          <cell r="N723">
            <v>7.5</v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C726" t="str">
            <v>HOSPITAL MESTRE VITALINO</v>
          </cell>
          <cell r="E726" t="str">
            <v>3.2 - Gás e Outros Materiais Engarrafados</v>
          </cell>
          <cell r="F726">
            <v>3237583004588</v>
          </cell>
          <cell r="G726" t="str">
            <v>COPAGAZ DISTRIBUIDORA DE GAS S.A.</v>
          </cell>
          <cell r="H726" t="str">
            <v>B</v>
          </cell>
          <cell r="I726" t="str">
            <v>S</v>
          </cell>
          <cell r="J726" t="str">
            <v>000.008.423</v>
          </cell>
          <cell r="K726">
            <v>44810</v>
          </cell>
          <cell r="L726" t="str">
            <v>26220903237583004588550100000084235000425054</v>
          </cell>
          <cell r="M726" t="str">
            <v>26 -  Pernambuco</v>
          </cell>
          <cell r="N726">
            <v>5345.31</v>
          </cell>
        </row>
        <row r="727">
          <cell r="C727" t="str">
            <v>HOSPITAL MESTRE VITALINO</v>
          </cell>
          <cell r="E727" t="str">
            <v>3.2 - Gás e Outros Materiais Engarrafados</v>
          </cell>
          <cell r="F727">
            <v>3237583004588</v>
          </cell>
          <cell r="G727" t="str">
            <v>COPAGAZ DISTRIBUIDORA DE GAS S.A.</v>
          </cell>
          <cell r="H727" t="str">
            <v>B</v>
          </cell>
          <cell r="I727" t="str">
            <v>S</v>
          </cell>
          <cell r="J727" t="str">
            <v>000.007.036</v>
          </cell>
          <cell r="K727">
            <v>44817</v>
          </cell>
          <cell r="L727" t="str">
            <v>26220903237583004588550080000070361981775230</v>
          </cell>
          <cell r="M727" t="str">
            <v>26 -  Pernambuco</v>
          </cell>
          <cell r="N727">
            <v>4427.1099999999997</v>
          </cell>
        </row>
        <row r="728">
          <cell r="C728" t="str">
            <v>HOSPITAL MESTRE VITALINO</v>
          </cell>
          <cell r="E728" t="str">
            <v>3.2 - Gás e Outros Materiais Engarrafados</v>
          </cell>
          <cell r="F728">
            <v>3237583004588</v>
          </cell>
          <cell r="G728" t="str">
            <v>COPAGAZ DISTRIBUIDORA DE GAS S.A.</v>
          </cell>
          <cell r="H728" t="str">
            <v>B</v>
          </cell>
          <cell r="I728" t="str">
            <v>S</v>
          </cell>
          <cell r="J728" t="str">
            <v>000.004.091</v>
          </cell>
          <cell r="K728">
            <v>44825</v>
          </cell>
          <cell r="L728" t="str">
            <v>26220903237583004588550040000040911966576305</v>
          </cell>
          <cell r="M728" t="str">
            <v>26 -  Pernambuco</v>
          </cell>
          <cell r="N728">
            <v>6723.49</v>
          </cell>
        </row>
        <row r="729">
          <cell r="C729" t="str">
            <v>HOSPITAL MESTRE VITALINO</v>
          </cell>
          <cell r="E729" t="str">
            <v>3.2 - Gás e Outros Materiais Engarrafados</v>
          </cell>
          <cell r="F729">
            <v>3237583004588</v>
          </cell>
          <cell r="G729" t="str">
            <v>COPAGAZ DISTRIBUIDORA DE GAS S.A.</v>
          </cell>
          <cell r="H729" t="str">
            <v>B</v>
          </cell>
          <cell r="I729" t="str">
            <v>S</v>
          </cell>
          <cell r="J729" t="str">
            <v>000.007.134</v>
          </cell>
          <cell r="K729">
            <v>44832</v>
          </cell>
          <cell r="L729" t="str">
            <v>26220903237583004588550080000071341917676499</v>
          </cell>
          <cell r="M729" t="str">
            <v>26 -  Pernambuco</v>
          </cell>
          <cell r="N729">
            <v>4851.8599999999997</v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C732" t="str">
            <v>HOSPITAL MESTRE VITALINO</v>
          </cell>
          <cell r="E732" t="str">
            <v xml:space="preserve">3.9 - Material para Manutenção de Bens Imóveis </v>
          </cell>
          <cell r="F732">
            <v>9494196000192</v>
          </cell>
          <cell r="G732" t="str">
            <v>COMERCIAL JR CLAUDIO  MARIO LTDA</v>
          </cell>
          <cell r="H732" t="str">
            <v>B</v>
          </cell>
          <cell r="I732" t="str">
            <v>S</v>
          </cell>
          <cell r="J732">
            <v>258177</v>
          </cell>
          <cell r="K732">
            <v>44805</v>
          </cell>
          <cell r="L732" t="str">
            <v>26220909494196000192550010002581771035951895</v>
          </cell>
          <cell r="M732" t="str">
            <v>26 -  Pernambuco</v>
          </cell>
          <cell r="N732">
            <v>450.67</v>
          </cell>
        </row>
        <row r="733">
          <cell r="C733" t="str">
            <v>HOSPITAL MESTRE VITALINO</v>
          </cell>
          <cell r="E733" t="str">
            <v xml:space="preserve">3.9 - Material para Manutenção de Bens Imóveis </v>
          </cell>
          <cell r="F733">
            <v>9494196000192</v>
          </cell>
          <cell r="G733" t="str">
            <v>COMERCIAL JR CLAUDIO  MARIO LTDA</v>
          </cell>
          <cell r="H733" t="str">
            <v>B</v>
          </cell>
          <cell r="I733" t="str">
            <v>S</v>
          </cell>
          <cell r="J733">
            <v>258196</v>
          </cell>
          <cell r="K733">
            <v>44805</v>
          </cell>
          <cell r="L733" t="str">
            <v>26220909494196000192550010002581961035954504</v>
          </cell>
          <cell r="M733" t="str">
            <v>26 -  Pernambuco</v>
          </cell>
          <cell r="N733">
            <v>248.38</v>
          </cell>
        </row>
        <row r="734">
          <cell r="C734" t="str">
            <v>HOSPITAL MESTRE VITALINO</v>
          </cell>
          <cell r="E734" t="str">
            <v xml:space="preserve">3.9 - Material para Manutenção de Bens Imóveis </v>
          </cell>
          <cell r="F734">
            <v>37877011000164</v>
          </cell>
          <cell r="G734" t="str">
            <v>WILLIAM BRUNO LEITE A. RAMOS 10885612418</v>
          </cell>
          <cell r="H734" t="str">
            <v>B</v>
          </cell>
          <cell r="I734" t="str">
            <v>S</v>
          </cell>
          <cell r="J734">
            <v>1</v>
          </cell>
          <cell r="K734">
            <v>44803</v>
          </cell>
          <cell r="L734" t="str">
            <v>26220837877011000164550010000000011735953732</v>
          </cell>
          <cell r="M734" t="str">
            <v>26 -  Pernambuco</v>
          </cell>
          <cell r="N734">
            <v>3000</v>
          </cell>
        </row>
        <row r="735">
          <cell r="C735" t="str">
            <v>HOSPITAL MESTRE VITALINO</v>
          </cell>
          <cell r="E735" t="str">
            <v xml:space="preserve">3.9 - Material para Manutenção de Bens Imóveis </v>
          </cell>
          <cell r="F735">
            <v>9989708000191</v>
          </cell>
          <cell r="G735" t="str">
            <v>Z MENDONÇA CIA LTDA</v>
          </cell>
          <cell r="H735" t="str">
            <v>B</v>
          </cell>
          <cell r="I735" t="str">
            <v>S</v>
          </cell>
          <cell r="J735">
            <v>5256</v>
          </cell>
          <cell r="K735">
            <v>44806</v>
          </cell>
          <cell r="L735" t="str">
            <v>26220909989708000191550010000052561352703455</v>
          </cell>
          <cell r="M735" t="str">
            <v>26 -  Pernambuco</v>
          </cell>
          <cell r="N735">
            <v>520</v>
          </cell>
        </row>
        <row r="736">
          <cell r="C736" t="str">
            <v>HOSPITAL MESTRE VITALINO</v>
          </cell>
          <cell r="E736" t="str">
            <v xml:space="preserve">3.9 - Material para Manutenção de Bens Imóveis </v>
          </cell>
          <cell r="F736">
            <v>9494196000192</v>
          </cell>
          <cell r="G736" t="str">
            <v>COMERCIAL JR CLAUDIO  MARIO LTDA</v>
          </cell>
          <cell r="H736" t="str">
            <v>B</v>
          </cell>
          <cell r="I736" t="str">
            <v>S</v>
          </cell>
          <cell r="J736">
            <v>258407</v>
          </cell>
          <cell r="K736">
            <v>44806</v>
          </cell>
          <cell r="L736" t="str">
            <v>26220909494196000192550010002584071035972711</v>
          </cell>
          <cell r="M736" t="str">
            <v>26 -  Pernambuco</v>
          </cell>
          <cell r="N736">
            <v>143.91</v>
          </cell>
        </row>
        <row r="737">
          <cell r="C737" t="str">
            <v>HOSPITAL MESTRE VITALINO</v>
          </cell>
          <cell r="E737" t="str">
            <v xml:space="preserve">3.9 - Material para Manutenção de Bens Imóveis </v>
          </cell>
          <cell r="F737">
            <v>11400397000125</v>
          </cell>
          <cell r="G737" t="str">
            <v>JOSE ERALDO DA SILVA  EPP</v>
          </cell>
          <cell r="H737" t="str">
            <v>B</v>
          </cell>
          <cell r="I737" t="str">
            <v>S</v>
          </cell>
          <cell r="J737">
            <v>3533</v>
          </cell>
          <cell r="K737">
            <v>44809</v>
          </cell>
          <cell r="L737" t="str">
            <v>26220914003970001255500200000035331221819425</v>
          </cell>
          <cell r="M737" t="str">
            <v>26 -  Pernambuco</v>
          </cell>
          <cell r="N737">
            <v>330</v>
          </cell>
        </row>
        <row r="738">
          <cell r="C738" t="str">
            <v>HOSPITAL MESTRE VITALINO</v>
          </cell>
          <cell r="E738" t="str">
            <v xml:space="preserve">3.9 - Material para Manutenção de Bens Imóveis </v>
          </cell>
          <cell r="F738">
            <v>11400397000125</v>
          </cell>
          <cell r="G738" t="str">
            <v>JOSE ERALDO DA SILVA  EPP</v>
          </cell>
          <cell r="H738" t="str">
            <v>B</v>
          </cell>
          <cell r="I738" t="str">
            <v>S</v>
          </cell>
          <cell r="J738">
            <v>3532</v>
          </cell>
          <cell r="K738">
            <v>44809</v>
          </cell>
          <cell r="L738" t="str">
            <v>26220911400397000125550020000035321103108327</v>
          </cell>
          <cell r="M738" t="str">
            <v>26 -  Pernambuco</v>
          </cell>
          <cell r="N738">
            <v>455</v>
          </cell>
        </row>
        <row r="739">
          <cell r="C739" t="str">
            <v>HOSPITAL MESTRE VITALINO</v>
          </cell>
          <cell r="E739" t="str">
            <v xml:space="preserve">3.9 - Material para Manutenção de Bens Imóveis </v>
          </cell>
          <cell r="F739">
            <v>9494196000192</v>
          </cell>
          <cell r="G739" t="str">
            <v>COMERCIAL JR CLAUDIO  MARIO LTDA</v>
          </cell>
          <cell r="H739" t="str">
            <v>B</v>
          </cell>
          <cell r="I739" t="str">
            <v>S</v>
          </cell>
          <cell r="J739">
            <v>258762</v>
          </cell>
          <cell r="K739">
            <v>44809</v>
          </cell>
          <cell r="L739" t="str">
            <v>26220909494196000192550010002587621036008712</v>
          </cell>
          <cell r="M739" t="str">
            <v>26 -  Pernambuco</v>
          </cell>
          <cell r="N739">
            <v>228.64</v>
          </cell>
        </row>
        <row r="740">
          <cell r="C740" t="str">
            <v>HOSPITAL MESTRE VITALINO</v>
          </cell>
          <cell r="E740" t="str">
            <v xml:space="preserve">3.9 - Material para Manutenção de Bens Imóveis </v>
          </cell>
          <cell r="F740">
            <v>9494196000192</v>
          </cell>
          <cell r="G740" t="str">
            <v>COMERCIAL JR CLAUDIO  MARIO LTDA</v>
          </cell>
          <cell r="H740" t="str">
            <v>B</v>
          </cell>
          <cell r="I740" t="str">
            <v>S</v>
          </cell>
          <cell r="J740">
            <v>258908</v>
          </cell>
          <cell r="K740">
            <v>44810</v>
          </cell>
          <cell r="L740" t="str">
            <v>26220909494196000192550010002589081036026750</v>
          </cell>
          <cell r="M740" t="str">
            <v>26 -  Pernambuco</v>
          </cell>
          <cell r="N740">
            <v>84.71</v>
          </cell>
        </row>
        <row r="741">
          <cell r="C741" t="str">
            <v>HOSPITAL MESTRE VITALINO</v>
          </cell>
          <cell r="E741" t="str">
            <v xml:space="preserve">3.9 - Material para Manutenção de Bens Imóveis </v>
          </cell>
          <cell r="F741">
            <v>9494196000192</v>
          </cell>
          <cell r="G741" t="str">
            <v>COMERCIAL JR CLAUDIO  MARIO LTDA</v>
          </cell>
          <cell r="H741" t="str">
            <v>B</v>
          </cell>
          <cell r="I741" t="str">
            <v>S</v>
          </cell>
          <cell r="J741">
            <v>259106</v>
          </cell>
          <cell r="K741">
            <v>44812</v>
          </cell>
          <cell r="L741" t="str">
            <v>26220909494196000192550010002591061036051033</v>
          </cell>
          <cell r="M741" t="str">
            <v>26 -  Pernambuco</v>
          </cell>
          <cell r="N741">
            <v>147.44</v>
          </cell>
        </row>
        <row r="742">
          <cell r="C742" t="str">
            <v>HOSPITAL MESTRE VITALINO</v>
          </cell>
          <cell r="E742" t="str">
            <v xml:space="preserve">3.9 - Material para Manutenção de Bens Imóveis </v>
          </cell>
          <cell r="F742">
            <v>9494196000192</v>
          </cell>
          <cell r="G742" t="str">
            <v>COMERCIAL JR CLAUDIO  MARIO LTDA</v>
          </cell>
          <cell r="H742" t="str">
            <v>B</v>
          </cell>
          <cell r="I742" t="str">
            <v>S</v>
          </cell>
          <cell r="J742">
            <v>259163</v>
          </cell>
          <cell r="K742">
            <v>44813</v>
          </cell>
          <cell r="L742" t="str">
            <v>26220909494196000192550010002591631036057666</v>
          </cell>
          <cell r="M742" t="str">
            <v>26 -  Pernambuco</v>
          </cell>
          <cell r="N742">
            <v>47.23</v>
          </cell>
        </row>
        <row r="743">
          <cell r="C743" t="str">
            <v>HOSPITAL MESTRE VITALINO</v>
          </cell>
          <cell r="E743" t="str">
            <v xml:space="preserve">3.9 - Material para Manutenção de Bens Imóveis </v>
          </cell>
          <cell r="F743">
            <v>41057399000558</v>
          </cell>
          <cell r="G743" t="str">
            <v>MADECENTER LTDA</v>
          </cell>
          <cell r="H743" t="str">
            <v>B</v>
          </cell>
          <cell r="I743" t="str">
            <v>S</v>
          </cell>
          <cell r="J743" t="str">
            <v>000.021.488</v>
          </cell>
          <cell r="K743">
            <v>44813</v>
          </cell>
          <cell r="L743" t="str">
            <v>26220941057399000558550010000214881522483399</v>
          </cell>
          <cell r="M743" t="str">
            <v>26 -  Pernambuco</v>
          </cell>
          <cell r="N743">
            <v>340</v>
          </cell>
        </row>
        <row r="744">
          <cell r="C744" t="str">
            <v>HOSPITAL MESTRE VITALINO</v>
          </cell>
          <cell r="E744" t="str">
            <v xml:space="preserve">3.9 - Material para Manutenção de Bens Imóveis </v>
          </cell>
          <cell r="F744">
            <v>70082664000718</v>
          </cell>
          <cell r="G744" t="str">
            <v>JCL LAJES E MATERIAIS P CONS LTDA</v>
          </cell>
          <cell r="H744" t="str">
            <v>B</v>
          </cell>
          <cell r="I744" t="str">
            <v>S</v>
          </cell>
          <cell r="J744">
            <v>29416</v>
          </cell>
          <cell r="K744">
            <v>44813</v>
          </cell>
          <cell r="L744" t="str">
            <v>26220970082664000718550010000294161084168258</v>
          </cell>
          <cell r="M744" t="str">
            <v>26 -  Pernambuco</v>
          </cell>
          <cell r="N744">
            <v>89.9</v>
          </cell>
        </row>
        <row r="745">
          <cell r="C745" t="str">
            <v>HOSPITAL MESTRE VITALINO</v>
          </cell>
          <cell r="E745" t="str">
            <v xml:space="preserve">3.9 - Material para Manutenção de Bens Imóveis </v>
          </cell>
          <cell r="F745">
            <v>9494196000192</v>
          </cell>
          <cell r="G745" t="str">
            <v>COMERCIAL JR CLAUDIO  MARIO LTDA</v>
          </cell>
          <cell r="H745" t="str">
            <v>B</v>
          </cell>
          <cell r="I745" t="str">
            <v>S</v>
          </cell>
          <cell r="J745">
            <v>259273</v>
          </cell>
          <cell r="K745">
            <v>44814</v>
          </cell>
          <cell r="L745" t="str">
            <v>26220909494196000192550010002592731036075151</v>
          </cell>
          <cell r="M745" t="str">
            <v>26 -  Pernambuco</v>
          </cell>
          <cell r="N745">
            <v>249.28</v>
          </cell>
        </row>
        <row r="746">
          <cell r="C746" t="str">
            <v>HOSPITAL MESTRE VITALINO</v>
          </cell>
          <cell r="E746" t="str">
            <v xml:space="preserve">3.9 - Material para Manutenção de Bens Imóveis </v>
          </cell>
          <cell r="F746">
            <v>2761764000125</v>
          </cell>
          <cell r="G746" t="str">
            <v>WS  COBRANCAS E REPRESENTACOES LTDA</v>
          </cell>
          <cell r="H746" t="str">
            <v>B</v>
          </cell>
          <cell r="I746" t="str">
            <v>S</v>
          </cell>
          <cell r="J746" t="str">
            <v>000.000.086</v>
          </cell>
          <cell r="K746">
            <v>44817</v>
          </cell>
          <cell r="L746" t="str">
            <v>26220902761764000125550010000000861421093734</v>
          </cell>
          <cell r="M746" t="str">
            <v>26 -  Pernambuco</v>
          </cell>
          <cell r="N746">
            <v>120</v>
          </cell>
        </row>
        <row r="747">
          <cell r="C747" t="str">
            <v>HOSPITAL MESTRE VITALINO</v>
          </cell>
          <cell r="E747" t="str">
            <v xml:space="preserve">3.9 - Material para Manutenção de Bens Imóveis </v>
          </cell>
          <cell r="F747">
            <v>10230480003075</v>
          </cell>
          <cell r="G747" t="str">
            <v>FERREIRA COSTA CIA LTDA</v>
          </cell>
          <cell r="H747" t="str">
            <v>B</v>
          </cell>
          <cell r="I747" t="str">
            <v>S</v>
          </cell>
          <cell r="J747" t="str">
            <v>000.036.755</v>
          </cell>
          <cell r="K747">
            <v>44816</v>
          </cell>
          <cell r="L747" t="str">
            <v>26220910230480003075550100000367551078428176</v>
          </cell>
          <cell r="M747" t="str">
            <v>26 -  Pernambuco</v>
          </cell>
          <cell r="N747">
            <v>89.7</v>
          </cell>
        </row>
        <row r="748">
          <cell r="C748" t="str">
            <v>HOSPITAL MESTRE VITALINO</v>
          </cell>
          <cell r="E748" t="str">
            <v xml:space="preserve">3.9 - Material para Manutenção de Bens Imóveis </v>
          </cell>
          <cell r="F748">
            <v>9494196000192</v>
          </cell>
          <cell r="G748" t="str">
            <v>COMERCIAL JR CLAUDIO  MARIO LTDA</v>
          </cell>
          <cell r="H748" t="str">
            <v>B</v>
          </cell>
          <cell r="I748" t="str">
            <v>S</v>
          </cell>
          <cell r="J748">
            <v>259297</v>
          </cell>
          <cell r="K748">
            <v>44816</v>
          </cell>
          <cell r="L748" t="str">
            <v>26220909494196000192550010002592971036080661</v>
          </cell>
          <cell r="M748" t="str">
            <v>26 -  Pernambuco</v>
          </cell>
          <cell r="N748">
            <v>524.79999999999995</v>
          </cell>
        </row>
        <row r="749">
          <cell r="C749" t="str">
            <v>HOSPITAL MESTRE VITALINO</v>
          </cell>
          <cell r="E749" t="str">
            <v xml:space="preserve">3.9 - Material para Manutenção de Bens Imóveis </v>
          </cell>
          <cell r="F749">
            <v>9494196000192</v>
          </cell>
          <cell r="G749" t="str">
            <v>COMERCIAL JR CLAUDIO  MARIO LTDA</v>
          </cell>
          <cell r="H749" t="str">
            <v>B</v>
          </cell>
          <cell r="I749" t="str">
            <v>S</v>
          </cell>
          <cell r="J749">
            <v>259364</v>
          </cell>
          <cell r="K749">
            <v>44816</v>
          </cell>
          <cell r="L749" t="str">
            <v>26220909494196000192550010002593641036086745</v>
          </cell>
          <cell r="M749" t="str">
            <v>26 -  Pernambuco</v>
          </cell>
          <cell r="N749">
            <v>33.78</v>
          </cell>
        </row>
        <row r="750">
          <cell r="C750" t="str">
            <v>HOSPITAL MESTRE VITALINO</v>
          </cell>
          <cell r="E750" t="str">
            <v xml:space="preserve">3.9 - Material para Manutenção de Bens Imóveis </v>
          </cell>
          <cell r="F750">
            <v>9494196000192</v>
          </cell>
          <cell r="G750" t="str">
            <v>COMERCIAL JR CLAUDIO  MARIO LTDA</v>
          </cell>
          <cell r="H750" t="str">
            <v>B</v>
          </cell>
          <cell r="I750" t="str">
            <v>S</v>
          </cell>
          <cell r="J750">
            <v>259554</v>
          </cell>
          <cell r="K750">
            <v>44816</v>
          </cell>
          <cell r="L750" t="str">
            <v>26220909494196000192550010002593641036086745</v>
          </cell>
          <cell r="M750" t="str">
            <v>26 -  Pernambuco</v>
          </cell>
          <cell r="N750">
            <v>354.9</v>
          </cell>
        </row>
        <row r="751">
          <cell r="C751" t="str">
            <v>HOSPITAL MESTRE VITALINO</v>
          </cell>
          <cell r="E751" t="str">
            <v xml:space="preserve">3.9 - Material para Manutenção de Bens Imóveis </v>
          </cell>
          <cell r="F751">
            <v>9494196000192</v>
          </cell>
          <cell r="G751" t="str">
            <v>COMERCIAL JR CLAUDIO  MARIO LTDA</v>
          </cell>
          <cell r="H751" t="str">
            <v>B</v>
          </cell>
          <cell r="I751" t="str">
            <v>S</v>
          </cell>
          <cell r="J751">
            <v>259555</v>
          </cell>
          <cell r="K751">
            <v>44817</v>
          </cell>
          <cell r="L751" t="str">
            <v>26220909494196000192550010002595541036111019</v>
          </cell>
          <cell r="M751" t="str">
            <v>26 -  Pernambuco</v>
          </cell>
          <cell r="N751">
            <v>455.59</v>
          </cell>
        </row>
        <row r="752">
          <cell r="C752" t="str">
            <v>HOSPITAL MESTRE VITALINO</v>
          </cell>
          <cell r="E752" t="str">
            <v xml:space="preserve">3.9 - Material para Manutenção de Bens Imóveis </v>
          </cell>
          <cell r="F752">
            <v>9494196000192</v>
          </cell>
          <cell r="G752" t="str">
            <v>COMERCIAL JR CLAUDIO  MARIO LTDA</v>
          </cell>
          <cell r="H752" t="str">
            <v>B</v>
          </cell>
          <cell r="I752" t="str">
            <v>S</v>
          </cell>
          <cell r="J752">
            <v>259553</v>
          </cell>
          <cell r="K752">
            <v>44817</v>
          </cell>
          <cell r="L752" t="str">
            <v>26220909494196000192550010002595551036111210</v>
          </cell>
          <cell r="M752" t="str">
            <v>26 -  Pernambuco</v>
          </cell>
          <cell r="N752">
            <v>639.11</v>
          </cell>
        </row>
        <row r="753">
          <cell r="C753" t="str">
            <v>HOSPITAL MESTRE VITALINO</v>
          </cell>
          <cell r="E753" t="str">
            <v xml:space="preserve">3.9 - Material para Manutenção de Bens Imóveis </v>
          </cell>
          <cell r="F753">
            <v>9494196000192</v>
          </cell>
          <cell r="G753" t="str">
            <v>COMERCIAL JR CLAUDIO  MARIO LTDA</v>
          </cell>
          <cell r="H753" t="str">
            <v>B</v>
          </cell>
          <cell r="I753" t="str">
            <v>S</v>
          </cell>
          <cell r="J753">
            <v>259612</v>
          </cell>
          <cell r="K753">
            <v>44817</v>
          </cell>
          <cell r="L753" t="str">
            <v>26220909494196000192550010002595531036110970</v>
          </cell>
          <cell r="M753" t="str">
            <v>26 -  Pernambuco</v>
          </cell>
          <cell r="N753">
            <v>212.38</v>
          </cell>
        </row>
        <row r="754">
          <cell r="C754" t="str">
            <v>HOSPITAL MESTRE VITALINO</v>
          </cell>
          <cell r="E754" t="str">
            <v xml:space="preserve">3.9 - Material para Manutenção de Bens Imóveis </v>
          </cell>
          <cell r="F754">
            <v>25361160000197</v>
          </cell>
          <cell r="G754" t="str">
            <v>DISTRIBUIDORA ESPACO DRYWALL LTDA</v>
          </cell>
          <cell r="H754" t="str">
            <v>B</v>
          </cell>
          <cell r="I754" t="str">
            <v>S</v>
          </cell>
          <cell r="J754" t="str">
            <v>000.001.065</v>
          </cell>
          <cell r="K754">
            <v>44818</v>
          </cell>
          <cell r="L754" t="str">
            <v>26220925361160000197550010000010651256202200</v>
          </cell>
          <cell r="M754" t="str">
            <v>26 -  Pernambuco</v>
          </cell>
          <cell r="N754">
            <v>164.5</v>
          </cell>
        </row>
        <row r="755">
          <cell r="C755" t="str">
            <v>HOSPITAL MESTRE VITALINO</v>
          </cell>
          <cell r="E755" t="str">
            <v xml:space="preserve">3.9 - Material para Manutenção de Bens Imóveis </v>
          </cell>
          <cell r="F755">
            <v>22006201000139</v>
          </cell>
          <cell r="G755" t="str">
            <v>FORTPEL COMERCIO DE DESCARTAVEIS LTDA</v>
          </cell>
          <cell r="H755" t="str">
            <v>B</v>
          </cell>
          <cell r="I755" t="str">
            <v>S</v>
          </cell>
          <cell r="J755">
            <v>149340</v>
          </cell>
          <cell r="K755">
            <v>44819</v>
          </cell>
          <cell r="L755" t="str">
            <v>26220922006201000139550000001493401101493405</v>
          </cell>
          <cell r="M755" t="str">
            <v>26 -  Pernambuco</v>
          </cell>
          <cell r="N755">
            <v>219.9</v>
          </cell>
        </row>
        <row r="756">
          <cell r="C756" t="str">
            <v>HOSPITAL MESTRE VITALINO</v>
          </cell>
          <cell r="E756" t="str">
            <v xml:space="preserve">3.9 - Material para Manutenção de Bens Imóveis </v>
          </cell>
          <cell r="F756">
            <v>9494196000192</v>
          </cell>
          <cell r="G756" t="str">
            <v>COMERCIAL JR CLAUDIO  MARIO LTDA</v>
          </cell>
          <cell r="H756" t="str">
            <v>B</v>
          </cell>
          <cell r="I756" t="str">
            <v>S</v>
          </cell>
          <cell r="J756">
            <v>259709</v>
          </cell>
          <cell r="K756">
            <v>44818</v>
          </cell>
          <cell r="L756" t="str">
            <v>26220909494196000192550010002597091036129436</v>
          </cell>
          <cell r="M756" t="str">
            <v>26 -  Pernambuco</v>
          </cell>
          <cell r="N756">
            <v>25.01</v>
          </cell>
        </row>
        <row r="757">
          <cell r="C757" t="str">
            <v>HOSPITAL MESTRE VITALINO</v>
          </cell>
          <cell r="E757" t="str">
            <v xml:space="preserve">3.9 - Material para Manutenção de Bens Imóveis </v>
          </cell>
          <cell r="F757">
            <v>9494196000192</v>
          </cell>
          <cell r="G757" t="str">
            <v>COMERCIAL JR CLAUDIO  MARIO LTDA</v>
          </cell>
          <cell r="H757" t="str">
            <v>B</v>
          </cell>
          <cell r="I757" t="str">
            <v>S</v>
          </cell>
          <cell r="J757">
            <v>259811</v>
          </cell>
          <cell r="K757">
            <v>44820</v>
          </cell>
          <cell r="L757" t="str">
            <v>26220909494196000192550010002598111036145923</v>
          </cell>
          <cell r="M757" t="str">
            <v>26 -  Pernambuco</v>
          </cell>
          <cell r="N757">
            <v>499.01</v>
          </cell>
        </row>
        <row r="758">
          <cell r="C758" t="str">
            <v>HOSPITAL MESTRE VITALINO</v>
          </cell>
          <cell r="E758" t="str">
            <v xml:space="preserve">3.9 - Material para Manutenção de Bens Imóveis </v>
          </cell>
          <cell r="F758">
            <v>9494196000192</v>
          </cell>
          <cell r="G758" t="str">
            <v>COMERCIAL JR CLAUDIO  MARIO LTDA</v>
          </cell>
          <cell r="H758" t="str">
            <v>B</v>
          </cell>
          <cell r="I758" t="str">
            <v>S</v>
          </cell>
          <cell r="J758">
            <v>259991</v>
          </cell>
          <cell r="K758">
            <v>44823</v>
          </cell>
          <cell r="L758" t="str">
            <v>26220909494196000192550010002599911036172250</v>
          </cell>
          <cell r="M758" t="str">
            <v>26 -  Pernambuco</v>
          </cell>
          <cell r="N758">
            <v>494.41</v>
          </cell>
        </row>
        <row r="759">
          <cell r="C759" t="str">
            <v>HOSPITAL MESTRE VITALINO</v>
          </cell>
          <cell r="E759" t="str">
            <v xml:space="preserve">3.9 - Material para Manutenção de Bens Imóveis </v>
          </cell>
          <cell r="F759">
            <v>9494196000192</v>
          </cell>
          <cell r="G759" t="str">
            <v>COMERCIAL JR CLAUDIO  MARIO LTDA</v>
          </cell>
          <cell r="H759" t="str">
            <v>B</v>
          </cell>
          <cell r="I759" t="str">
            <v>S</v>
          </cell>
          <cell r="J759">
            <v>259988</v>
          </cell>
          <cell r="K759">
            <v>44823</v>
          </cell>
          <cell r="L759" t="str">
            <v>26220909494196000192550010002599881036172115</v>
          </cell>
          <cell r="M759" t="str">
            <v>26 -  Pernambuco</v>
          </cell>
          <cell r="N759">
            <v>118.08</v>
          </cell>
        </row>
        <row r="760">
          <cell r="C760" t="str">
            <v>HOSPITAL MESTRE VITALINO</v>
          </cell>
          <cell r="E760" t="str">
            <v xml:space="preserve">3.9 - Material para Manutenção de Bens Imóveis </v>
          </cell>
          <cell r="F760">
            <v>9494196000192</v>
          </cell>
          <cell r="G760" t="str">
            <v>COMERCIAL JR CLAUDIO  MARIO LTDA</v>
          </cell>
          <cell r="H760" t="str">
            <v>B</v>
          </cell>
          <cell r="I760" t="str">
            <v>S</v>
          </cell>
          <cell r="J760">
            <v>260140</v>
          </cell>
          <cell r="K760">
            <v>44824</v>
          </cell>
          <cell r="L760" t="str">
            <v>26220909494196000192550010002601401036190534</v>
          </cell>
          <cell r="M760" t="str">
            <v>26 -  Pernambuco</v>
          </cell>
          <cell r="N760">
            <v>507.32</v>
          </cell>
        </row>
        <row r="761">
          <cell r="C761" t="str">
            <v>HOSPITAL MESTRE VITALINO</v>
          </cell>
          <cell r="E761" t="str">
            <v xml:space="preserve">3.9 - Material para Manutenção de Bens Imóveis </v>
          </cell>
          <cell r="F761">
            <v>9494196000192</v>
          </cell>
          <cell r="G761" t="str">
            <v>COMERCIAL JR CLAUDIO  MARIO LTDA</v>
          </cell>
          <cell r="H761" t="str">
            <v>B</v>
          </cell>
          <cell r="I761" t="str">
            <v>S</v>
          </cell>
          <cell r="J761">
            <v>260055</v>
          </cell>
          <cell r="K761">
            <v>44823</v>
          </cell>
          <cell r="L761" t="str">
            <v>26220909494196000192550010002600551036180595</v>
          </cell>
          <cell r="M761" t="str">
            <v>26 -  Pernambuco</v>
          </cell>
          <cell r="N761">
            <v>217.59</v>
          </cell>
        </row>
        <row r="762">
          <cell r="C762" t="str">
            <v>HOSPITAL MESTRE VITALINO</v>
          </cell>
          <cell r="E762" t="str">
            <v xml:space="preserve">3.9 - Material para Manutenção de Bens Imóveis </v>
          </cell>
          <cell r="F762">
            <v>9494196000192</v>
          </cell>
          <cell r="G762" t="str">
            <v>COMERCIAL JR CLAUDIO  MARIO LTDA</v>
          </cell>
          <cell r="H762" t="str">
            <v>B</v>
          </cell>
          <cell r="I762" t="str">
            <v>S</v>
          </cell>
          <cell r="J762">
            <v>260213</v>
          </cell>
          <cell r="K762">
            <v>44824</v>
          </cell>
          <cell r="L762" t="str">
            <v>26220909494196000192550010002602131036198894</v>
          </cell>
          <cell r="M762" t="str">
            <v>26 -  Pernambuco</v>
          </cell>
          <cell r="N762">
            <v>73.23</v>
          </cell>
        </row>
        <row r="763">
          <cell r="C763" t="str">
            <v>HOSPITAL MESTRE VITALINO</v>
          </cell>
          <cell r="E763" t="str">
            <v xml:space="preserve">3.9 - Material para Manutenção de Bens Imóveis </v>
          </cell>
          <cell r="F763">
            <v>1665341000149</v>
          </cell>
          <cell r="G763" t="str">
            <v>PALACIO DOS FOGOES LTDA</v>
          </cell>
          <cell r="H763" t="str">
            <v>B</v>
          </cell>
          <cell r="I763" t="str">
            <v>S</v>
          </cell>
          <cell r="J763">
            <v>143572</v>
          </cell>
          <cell r="K763">
            <v>44824</v>
          </cell>
          <cell r="L763" t="str">
            <v>26220901665341000149650040001435721137970012</v>
          </cell>
          <cell r="M763" t="str">
            <v>26 -  Pernambuco</v>
          </cell>
          <cell r="N763">
            <v>1174.3499999999999</v>
          </cell>
        </row>
        <row r="764">
          <cell r="C764" t="str">
            <v>HOSPITAL MESTRE VITALINO</v>
          </cell>
          <cell r="E764" t="str">
            <v xml:space="preserve">3.9 - Material para Manutenção de Bens Imóveis </v>
          </cell>
          <cell r="F764">
            <v>11400397000125</v>
          </cell>
          <cell r="G764" t="str">
            <v>JOSE ERALDO DA SILVA  EPP</v>
          </cell>
          <cell r="H764" t="str">
            <v>B</v>
          </cell>
          <cell r="I764" t="str">
            <v>S</v>
          </cell>
          <cell r="J764">
            <v>3620</v>
          </cell>
          <cell r="K764">
            <v>44825</v>
          </cell>
          <cell r="L764" t="str">
            <v>26220911400397000125550020000036207252248205</v>
          </cell>
          <cell r="M764" t="str">
            <v>26 -  Pernambuco</v>
          </cell>
          <cell r="N764">
            <v>660</v>
          </cell>
        </row>
        <row r="765">
          <cell r="C765" t="str">
            <v>HOSPITAL MESTRE VITALINO</v>
          </cell>
          <cell r="E765" t="str">
            <v xml:space="preserve">3.9 - Material para Manutenção de Bens Imóveis </v>
          </cell>
          <cell r="F765">
            <v>70066071000172</v>
          </cell>
          <cell r="G765" t="str">
            <v>DIVINOPOLIS TINTAS LTDA ME</v>
          </cell>
          <cell r="H765" t="str">
            <v>B</v>
          </cell>
          <cell r="I765" t="str">
            <v>S</v>
          </cell>
          <cell r="J765">
            <v>58238</v>
          </cell>
          <cell r="K765">
            <v>44825</v>
          </cell>
          <cell r="L765" t="str">
            <v>26220970066071000172650010000582381099952617</v>
          </cell>
          <cell r="M765" t="str">
            <v>26 -  Pernambuco</v>
          </cell>
          <cell r="N765">
            <v>184</v>
          </cell>
        </row>
        <row r="766">
          <cell r="C766" t="str">
            <v>HOSPITAL MESTRE VITALINO</v>
          </cell>
          <cell r="E766" t="str">
            <v xml:space="preserve">3.9 - Material para Manutenção de Bens Imóveis </v>
          </cell>
          <cell r="F766">
            <v>2761764000125</v>
          </cell>
          <cell r="G766" t="str">
            <v>WS  COBRANCAS E REPRESENTACOES LTDA</v>
          </cell>
          <cell r="H766" t="str">
            <v>B</v>
          </cell>
          <cell r="I766" t="str">
            <v>S</v>
          </cell>
          <cell r="J766" t="str">
            <v>000.000.088</v>
          </cell>
          <cell r="K766">
            <v>44825</v>
          </cell>
          <cell r="L766" t="str">
            <v>26220902761764000125550010000000881774170121</v>
          </cell>
          <cell r="M766" t="str">
            <v>26 -  Pernambuco</v>
          </cell>
          <cell r="N766">
            <v>100</v>
          </cell>
        </row>
        <row r="767">
          <cell r="C767" t="str">
            <v>HOSPITAL MESTRE VITALINO</v>
          </cell>
          <cell r="E767" t="str">
            <v xml:space="preserve">3.9 - Material para Manutenção de Bens Imóveis </v>
          </cell>
          <cell r="F767">
            <v>9494196000192</v>
          </cell>
          <cell r="G767" t="str">
            <v>COMERCIAL JR CLAUDIO  MARIO LTDA</v>
          </cell>
          <cell r="H767" t="str">
            <v>B</v>
          </cell>
          <cell r="I767" t="str">
            <v>S</v>
          </cell>
          <cell r="J767">
            <v>260366</v>
          </cell>
          <cell r="K767">
            <v>44825</v>
          </cell>
          <cell r="L767" t="str">
            <v>26220909494196000192550010002603661036219092</v>
          </cell>
          <cell r="M767" t="str">
            <v>26 -  Pernambuco</v>
          </cell>
          <cell r="N767">
            <v>54.68</v>
          </cell>
        </row>
        <row r="768">
          <cell r="C768" t="str">
            <v>HOSPITAL MESTRE VITALINO</v>
          </cell>
          <cell r="E768" t="str">
            <v xml:space="preserve">3.9 - Material para Manutenção de Bens Imóveis </v>
          </cell>
          <cell r="F768">
            <v>9494196000192</v>
          </cell>
          <cell r="G768" t="str">
            <v>COMERCIAL JR CLAUDIO  MARIO LTDA</v>
          </cell>
          <cell r="H768" t="str">
            <v>B</v>
          </cell>
          <cell r="I768" t="str">
            <v>S</v>
          </cell>
          <cell r="J768">
            <v>260437</v>
          </cell>
          <cell r="K768">
            <v>44826</v>
          </cell>
          <cell r="L768" t="str">
            <v>26220909494196000192550010002604371036228656</v>
          </cell>
          <cell r="M768" t="str">
            <v>26 -  Pernambuco</v>
          </cell>
          <cell r="N768">
            <v>104.14</v>
          </cell>
        </row>
        <row r="769">
          <cell r="C769" t="str">
            <v>HOSPITAL MESTRE VITALINO</v>
          </cell>
          <cell r="E769" t="str">
            <v xml:space="preserve">3.9 - Material para Manutenção de Bens Imóveis </v>
          </cell>
          <cell r="F769">
            <v>9494196000192</v>
          </cell>
          <cell r="G769" t="str">
            <v>COMERCIAL JR CLAUDIO  MARIO LTDA</v>
          </cell>
          <cell r="H769" t="str">
            <v>B</v>
          </cell>
          <cell r="I769" t="str">
            <v>S</v>
          </cell>
          <cell r="J769">
            <v>260472</v>
          </cell>
          <cell r="K769">
            <v>44826</v>
          </cell>
          <cell r="L769" t="str">
            <v>26220909494196000192550010002604721036233756</v>
          </cell>
          <cell r="M769" t="str">
            <v>26 -  Pernambuco</v>
          </cell>
          <cell r="N769">
            <v>471.7</v>
          </cell>
        </row>
        <row r="770">
          <cell r="C770" t="str">
            <v>HOSPITAL MESTRE VITALINO</v>
          </cell>
          <cell r="E770" t="str">
            <v xml:space="preserve">3.9 - Material para Manutenção de Bens Imóveis </v>
          </cell>
          <cell r="F770">
            <v>9494196000192</v>
          </cell>
          <cell r="G770" t="str">
            <v>COMERCIAL JR CLAUDIO  MARIO LTDA</v>
          </cell>
          <cell r="H770" t="str">
            <v>B</v>
          </cell>
          <cell r="I770" t="str">
            <v>S</v>
          </cell>
          <cell r="J770">
            <v>260473</v>
          </cell>
          <cell r="K770">
            <v>44826</v>
          </cell>
          <cell r="L770" t="str">
            <v>26220909494196000192550010002604731036233796</v>
          </cell>
          <cell r="M770" t="str">
            <v>26 -  Pernambuco</v>
          </cell>
          <cell r="N770">
            <v>485.19</v>
          </cell>
        </row>
        <row r="771">
          <cell r="C771" t="str">
            <v>HOSPITAL MESTRE VITALINO</v>
          </cell>
          <cell r="E771" t="str">
            <v xml:space="preserve">3.9 - Material para Manutenção de Bens Imóveis </v>
          </cell>
          <cell r="F771">
            <v>11400397000125</v>
          </cell>
          <cell r="G771" t="str">
            <v>JOSE ERALDO DA SILVA  EPP</v>
          </cell>
          <cell r="H771" t="str">
            <v>B</v>
          </cell>
          <cell r="I771" t="str">
            <v>S</v>
          </cell>
          <cell r="J771">
            <v>3631</v>
          </cell>
          <cell r="K771">
            <v>44826</v>
          </cell>
          <cell r="L771" t="str">
            <v>26220911400397000125550020000036311195138242</v>
          </cell>
          <cell r="M771" t="str">
            <v>26 -  Pernambuco</v>
          </cell>
          <cell r="N771">
            <v>400</v>
          </cell>
        </row>
        <row r="772">
          <cell r="C772" t="str">
            <v>HOSPITAL MESTRE VITALINO</v>
          </cell>
          <cell r="E772" t="str">
            <v xml:space="preserve">3.9 - Material para Manutenção de Bens Imóveis </v>
          </cell>
          <cell r="F772">
            <v>9494196000192</v>
          </cell>
          <cell r="G772" t="str">
            <v>COMERCIAL JR CLAUDIO  MARIO LTDA</v>
          </cell>
          <cell r="H772" t="str">
            <v>B</v>
          </cell>
          <cell r="I772" t="str">
            <v>S</v>
          </cell>
          <cell r="J772">
            <v>260556</v>
          </cell>
          <cell r="K772">
            <v>44827</v>
          </cell>
          <cell r="L772" t="str">
            <v>26220909494196000192550010002605561036243605</v>
          </cell>
          <cell r="M772" t="str">
            <v>26 -  Pernambuco</v>
          </cell>
          <cell r="N772">
            <v>254.12</v>
          </cell>
        </row>
        <row r="773">
          <cell r="C773" t="str">
            <v>HOSPITAL MESTRE VITALINO</v>
          </cell>
          <cell r="E773" t="str">
            <v xml:space="preserve">3.9 - Material para Manutenção de Bens Imóveis </v>
          </cell>
          <cell r="F773">
            <v>9494196000192</v>
          </cell>
          <cell r="G773" t="str">
            <v>COMERCIAL JR CLAUDIO  MARIO LTDA</v>
          </cell>
          <cell r="H773" t="str">
            <v>B</v>
          </cell>
          <cell r="I773" t="str">
            <v>S</v>
          </cell>
          <cell r="J773">
            <v>260744</v>
          </cell>
          <cell r="K773">
            <v>44830</v>
          </cell>
          <cell r="L773" t="str">
            <v>26220909494196000192550010002607441036270998</v>
          </cell>
          <cell r="M773" t="str">
            <v>26 -  Pernambuco</v>
          </cell>
          <cell r="N773">
            <v>145.96</v>
          </cell>
        </row>
        <row r="774">
          <cell r="C774" t="str">
            <v>HOSPITAL MESTRE VITALINO</v>
          </cell>
          <cell r="E774" t="str">
            <v xml:space="preserve">3.9 - Material para Manutenção de Bens Imóveis </v>
          </cell>
          <cell r="F774">
            <v>8424261000140</v>
          </cell>
          <cell r="G774" t="str">
            <v>S SOARES DA SILVA FERRAGENS</v>
          </cell>
          <cell r="H774" t="str">
            <v>B</v>
          </cell>
          <cell r="I774" t="str">
            <v>S</v>
          </cell>
          <cell r="J774" t="str">
            <v>000.000.816</v>
          </cell>
          <cell r="K774">
            <v>44830</v>
          </cell>
          <cell r="L774" t="str">
            <v>26220908424261000140550010000008161335010996</v>
          </cell>
          <cell r="M774" t="str">
            <v>26 -  Pernambuco</v>
          </cell>
          <cell r="N774">
            <v>800</v>
          </cell>
        </row>
        <row r="775">
          <cell r="C775" t="str">
            <v>HOSPITAL MESTRE VITALINO</v>
          </cell>
          <cell r="E775" t="str">
            <v xml:space="preserve">3.9 - Material para Manutenção de Bens Imóveis </v>
          </cell>
          <cell r="F775">
            <v>9494196000192</v>
          </cell>
          <cell r="G775" t="str">
            <v>COMERCIAL JR CLAUDIO  MARIO LTDA</v>
          </cell>
          <cell r="H775" t="str">
            <v>B</v>
          </cell>
          <cell r="I775" t="str">
            <v>S</v>
          </cell>
          <cell r="J775">
            <v>260858</v>
          </cell>
          <cell r="K775">
            <v>44831</v>
          </cell>
          <cell r="L775" t="str">
            <v>26220909494196000192550010002608581036289312</v>
          </cell>
          <cell r="M775" t="str">
            <v>26 -  Pernambuco</v>
          </cell>
          <cell r="N775">
            <v>119.47</v>
          </cell>
        </row>
        <row r="776">
          <cell r="C776" t="str">
            <v>HOSPITAL MESTRE VITALINO</v>
          </cell>
          <cell r="E776" t="str">
            <v xml:space="preserve">3.9 - Material para Manutenção de Bens Imóveis </v>
          </cell>
          <cell r="F776">
            <v>1665341000149</v>
          </cell>
          <cell r="G776" t="str">
            <v>PALACIO DOS FOGOES LTDA</v>
          </cell>
          <cell r="H776" t="str">
            <v>B</v>
          </cell>
          <cell r="I776" t="str">
            <v>S</v>
          </cell>
          <cell r="J776" t="str">
            <v>000.009.364</v>
          </cell>
          <cell r="K776">
            <v>44831</v>
          </cell>
          <cell r="L776" t="str">
            <v>26220901665341000149550010000093641138571010</v>
          </cell>
          <cell r="M776" t="str">
            <v>26 -  Pernambuco</v>
          </cell>
          <cell r="N776">
            <v>621.82000000000005</v>
          </cell>
        </row>
        <row r="777">
          <cell r="C777" t="str">
            <v>HOSPITAL MESTRE VITALINO</v>
          </cell>
          <cell r="E777" t="str">
            <v xml:space="preserve">3.9 - Material para Manutenção de Bens Imóveis </v>
          </cell>
          <cell r="F777">
            <v>7544385000105</v>
          </cell>
          <cell r="G777" t="str">
            <v>JPRIM PEREIRA FILHO FERAMENTAS LTDA</v>
          </cell>
          <cell r="H777" t="str">
            <v>B</v>
          </cell>
          <cell r="I777" t="str">
            <v>S</v>
          </cell>
          <cell r="J777" t="str">
            <v>000.007.457</v>
          </cell>
          <cell r="K777">
            <v>44832</v>
          </cell>
          <cell r="L777" t="str">
            <v>26220907544385000105550010000074571300776190</v>
          </cell>
          <cell r="M777" t="str">
            <v>26 -  Pernambuco</v>
          </cell>
          <cell r="N777">
            <v>2178.02</v>
          </cell>
        </row>
        <row r="778">
          <cell r="C778" t="str">
            <v>HOSPITAL MESTRE VITALINO</v>
          </cell>
          <cell r="E778" t="str">
            <v xml:space="preserve">3.9 - Material para Manutenção de Bens Imóveis </v>
          </cell>
          <cell r="F778" t="str">
            <v>01.326.290/0002-01</v>
          </cell>
          <cell r="G778" t="str">
            <v>IVAN FERREIRA DOS SANTOS ME</v>
          </cell>
          <cell r="H778" t="str">
            <v>B</v>
          </cell>
          <cell r="I778" t="str">
            <v>S</v>
          </cell>
          <cell r="J778" t="str">
            <v>000.043.887</v>
          </cell>
          <cell r="K778">
            <v>44832</v>
          </cell>
          <cell r="L778" t="str">
            <v>26080905326290530201550010000438871416147951</v>
          </cell>
          <cell r="M778" t="str">
            <v>26 -  Pernambuco</v>
          </cell>
          <cell r="N778">
            <v>92.75</v>
          </cell>
        </row>
        <row r="779">
          <cell r="C779" t="str">
            <v>HOSPITAL MESTRE VITALINO</v>
          </cell>
          <cell r="E779" t="str">
            <v xml:space="preserve">3.9 - Material para Manutenção de Bens Imóveis </v>
          </cell>
          <cell r="F779">
            <v>9494196000192</v>
          </cell>
          <cell r="G779" t="str">
            <v>COMERCIAL JR CLAUDIO  MARIO LTDA</v>
          </cell>
          <cell r="H779" t="str">
            <v>B</v>
          </cell>
          <cell r="I779" t="str">
            <v>S</v>
          </cell>
          <cell r="J779">
            <v>261026</v>
          </cell>
          <cell r="K779">
            <v>44832</v>
          </cell>
          <cell r="L779" t="str">
            <v>26220909494196000192550010002610261036308063</v>
          </cell>
          <cell r="M779" t="str">
            <v>26 -  Pernambuco</v>
          </cell>
          <cell r="N779">
            <v>517.83000000000004</v>
          </cell>
        </row>
        <row r="780">
          <cell r="C780" t="str">
            <v>HOSPITAL MESTRE VITALINO</v>
          </cell>
          <cell r="E780" t="str">
            <v xml:space="preserve">3.9 - Material para Manutenção de Bens Imóveis </v>
          </cell>
          <cell r="F780">
            <v>9494196000192</v>
          </cell>
          <cell r="G780" t="str">
            <v>COMERCIAL JR CLAUDIO  MARIO LTDA</v>
          </cell>
          <cell r="H780" t="str">
            <v>B</v>
          </cell>
          <cell r="I780" t="str">
            <v>S</v>
          </cell>
          <cell r="J780">
            <v>261027</v>
          </cell>
          <cell r="K780">
            <v>44832</v>
          </cell>
          <cell r="L780" t="str">
            <v>26220909494196000192550010002610271036308133</v>
          </cell>
          <cell r="M780" t="str">
            <v>26 -  Pernambuco</v>
          </cell>
          <cell r="N780">
            <v>534.21</v>
          </cell>
        </row>
        <row r="781">
          <cell r="C781" t="str">
            <v>HOSPITAL MESTRE VITALINO</v>
          </cell>
          <cell r="E781" t="str">
            <v xml:space="preserve">3.9 - Material para Manutenção de Bens Imóveis </v>
          </cell>
          <cell r="F781">
            <v>8200859000156</v>
          </cell>
          <cell r="G781" t="str">
            <v>EFIGENIA CECILIA ALVES</v>
          </cell>
          <cell r="H781" t="str">
            <v>B</v>
          </cell>
          <cell r="I781" t="str">
            <v>S</v>
          </cell>
          <cell r="J781" t="str">
            <v>000.007.406</v>
          </cell>
          <cell r="K781">
            <v>44832</v>
          </cell>
          <cell r="L781" t="str">
            <v>26220908200859000156550000000074061537740760</v>
          </cell>
          <cell r="M781" t="str">
            <v>26 -  Pernambuco</v>
          </cell>
          <cell r="N781">
            <v>195</v>
          </cell>
        </row>
        <row r="782">
          <cell r="C782" t="str">
            <v>HOSPITAL MESTRE VITALINO</v>
          </cell>
          <cell r="E782" t="str">
            <v xml:space="preserve">3.9 - Material para Manutenção de Bens Imóveis </v>
          </cell>
          <cell r="F782">
            <v>41057399000558</v>
          </cell>
          <cell r="G782" t="str">
            <v>MADECENTER LTDA</v>
          </cell>
          <cell r="H782" t="str">
            <v>B</v>
          </cell>
          <cell r="I782" t="str">
            <v>S</v>
          </cell>
          <cell r="J782" t="str">
            <v>000.021.749</v>
          </cell>
          <cell r="K782">
            <v>44832</v>
          </cell>
          <cell r="L782" t="str">
            <v>26220941057399000558550010000217491199777037</v>
          </cell>
          <cell r="M782" t="str">
            <v>26 -  Pernambuco</v>
          </cell>
          <cell r="N782">
            <v>740</v>
          </cell>
        </row>
        <row r="783">
          <cell r="C783" t="str">
            <v>HOSPITAL MESTRE VITALINO</v>
          </cell>
          <cell r="E783" t="str">
            <v xml:space="preserve">3.9 - Material para Manutenção de Bens Imóveis </v>
          </cell>
          <cell r="F783">
            <v>70082664000718</v>
          </cell>
          <cell r="G783" t="str">
            <v>JCL LAJES E MATERIAIS P CONS LTDA</v>
          </cell>
          <cell r="H783" t="str">
            <v>B</v>
          </cell>
          <cell r="I783" t="str">
            <v>S</v>
          </cell>
          <cell r="J783">
            <v>29938</v>
          </cell>
          <cell r="K783">
            <v>44832</v>
          </cell>
          <cell r="L783" t="str">
            <v>26220970082664000718550010000299381084775086</v>
          </cell>
          <cell r="M783" t="str">
            <v>26 -  Pernambuco</v>
          </cell>
          <cell r="N783">
            <v>83.23</v>
          </cell>
        </row>
        <row r="784">
          <cell r="C784" t="str">
            <v>HOSPITAL MESTRE VITALINO</v>
          </cell>
          <cell r="E784" t="str">
            <v xml:space="preserve">3.9 - Material para Manutenção de Bens Imóveis </v>
          </cell>
          <cell r="F784">
            <v>2761764000125</v>
          </cell>
          <cell r="G784" t="str">
            <v>WS  COBRANCAS E REPRESENTACOES LTDA</v>
          </cell>
          <cell r="H784" t="str">
            <v>B</v>
          </cell>
          <cell r="I784" t="str">
            <v>S</v>
          </cell>
          <cell r="J784" t="str">
            <v>000.000.089</v>
          </cell>
          <cell r="K784">
            <v>44832</v>
          </cell>
          <cell r="L784" t="str">
            <v>26220902761764000125550010000000891843141536</v>
          </cell>
          <cell r="M784" t="str">
            <v>26 -  Pernambuco</v>
          </cell>
          <cell r="N784">
            <v>60</v>
          </cell>
        </row>
        <row r="785">
          <cell r="C785" t="str">
            <v>HOSPITAL MESTRE VITALINO</v>
          </cell>
          <cell r="E785" t="str">
            <v xml:space="preserve">3.9 - Material para Manutenção de Bens Imóveis </v>
          </cell>
          <cell r="F785">
            <v>9494196000192</v>
          </cell>
          <cell r="G785" t="str">
            <v>COMERCIAL JR CLAUDIO  MARIO LTDA</v>
          </cell>
          <cell r="H785" t="str">
            <v>B</v>
          </cell>
          <cell r="I785" t="str">
            <v>S</v>
          </cell>
          <cell r="J785">
            <v>261085</v>
          </cell>
          <cell r="K785">
            <v>44832</v>
          </cell>
          <cell r="L785" t="str">
            <v>26220909494196000192550010002610851036315605</v>
          </cell>
          <cell r="M785" t="str">
            <v>26 -  Pernambuco</v>
          </cell>
          <cell r="N785">
            <v>160.88</v>
          </cell>
        </row>
        <row r="786">
          <cell r="C786" t="str">
            <v>HOSPITAL MESTRE VITALINO</v>
          </cell>
          <cell r="E786" t="str">
            <v xml:space="preserve">3.9 - Material para Manutenção de Bens Imóveis </v>
          </cell>
          <cell r="F786">
            <v>8424261000140</v>
          </cell>
          <cell r="G786" t="str">
            <v>S SOARES DA SILVA FERRAGENS</v>
          </cell>
          <cell r="H786" t="str">
            <v>B</v>
          </cell>
          <cell r="I786" t="str">
            <v>S</v>
          </cell>
          <cell r="J786" t="str">
            <v>000.000.818</v>
          </cell>
          <cell r="K786">
            <v>44834</v>
          </cell>
          <cell r="L786" t="str">
            <v>26220908424261000140550010000008181224149052</v>
          </cell>
          <cell r="M786" t="str">
            <v>26 -  Pernambuco</v>
          </cell>
          <cell r="N786">
            <v>115</v>
          </cell>
        </row>
        <row r="787">
          <cell r="C787" t="str">
            <v>HOSPITAL MESTRE VITALINO</v>
          </cell>
          <cell r="E787" t="str">
            <v xml:space="preserve">3.9 - Material para Manutenção de Bens Imóveis </v>
          </cell>
          <cell r="F787">
            <v>30324030000114</v>
          </cell>
          <cell r="G787" t="str">
            <v>THERMOFRIO REFRIGERACAO LTDA</v>
          </cell>
          <cell r="H787" t="str">
            <v>B</v>
          </cell>
          <cell r="I787" t="str">
            <v>S</v>
          </cell>
          <cell r="J787" t="str">
            <v>000.003.461</v>
          </cell>
          <cell r="K787">
            <v>44833</v>
          </cell>
          <cell r="L787" t="str">
            <v>26220930324030000114550010000034611000143640</v>
          </cell>
          <cell r="M787" t="str">
            <v>26 -  Pernambuco</v>
          </cell>
          <cell r="N787">
            <v>212</v>
          </cell>
        </row>
        <row r="788">
          <cell r="C788" t="str">
            <v>HOSPITAL MESTRE VITALINO</v>
          </cell>
          <cell r="E788" t="str">
            <v xml:space="preserve">3.9 - Material para Manutenção de Bens Imóveis </v>
          </cell>
          <cell r="F788">
            <v>14951481000125</v>
          </cell>
          <cell r="G788" t="str">
            <v>BM COMERCIO E SERVICOS DE EQUIP MED</v>
          </cell>
          <cell r="H788" t="str">
            <v>B</v>
          </cell>
          <cell r="I788" t="str">
            <v>S</v>
          </cell>
          <cell r="J788" t="str">
            <v>000.000.937</v>
          </cell>
          <cell r="K788">
            <v>44805</v>
          </cell>
          <cell r="L788" t="str">
            <v>26220914951481000125550010000009371000007356</v>
          </cell>
          <cell r="M788" t="str">
            <v>26 -  Pernambuco</v>
          </cell>
          <cell r="N788">
            <v>3472</v>
          </cell>
        </row>
        <row r="789">
          <cell r="C789" t="str">
            <v>HOSPITAL MESTRE VITALINO</v>
          </cell>
          <cell r="E789" t="str">
            <v xml:space="preserve">3.9 - Material para Manutenção de Bens Imóveis </v>
          </cell>
          <cell r="F789">
            <v>9494196000192</v>
          </cell>
          <cell r="G789" t="str">
            <v>COMERCIAL JR CLAUDIO  MARIO LTDA</v>
          </cell>
          <cell r="H789" t="str">
            <v>B</v>
          </cell>
          <cell r="I789" t="str">
            <v>S</v>
          </cell>
          <cell r="J789">
            <v>258179</v>
          </cell>
          <cell r="K789">
            <v>44805</v>
          </cell>
          <cell r="L789" t="str">
            <v>26220909494196000192550010002581791035951989</v>
          </cell>
          <cell r="M789" t="str">
            <v>26 -  Pernambuco</v>
          </cell>
          <cell r="N789">
            <v>400.98</v>
          </cell>
        </row>
        <row r="790">
          <cell r="C790" t="str">
            <v>HOSPITAL MESTRE VITALINO</v>
          </cell>
          <cell r="E790" t="str">
            <v xml:space="preserve">3.9 - Material para Manutenção de Bens Imóveis </v>
          </cell>
          <cell r="F790" t="str">
            <v>08.763.600/0001-13</v>
          </cell>
          <cell r="G790" t="str">
            <v>JOSE ANTONIO DE OMENA VARIEDADES</v>
          </cell>
          <cell r="H790" t="str">
            <v>B</v>
          </cell>
          <cell r="I790" t="str">
            <v>S</v>
          </cell>
          <cell r="J790" t="str">
            <v>000.002.075</v>
          </cell>
          <cell r="K790">
            <v>44806</v>
          </cell>
          <cell r="L790" t="str">
            <v>26220908763600000113550010000020751000024167</v>
          </cell>
          <cell r="M790" t="str">
            <v>26 -  Pernambuco</v>
          </cell>
          <cell r="N790">
            <v>168</v>
          </cell>
        </row>
        <row r="791">
          <cell r="C791" t="str">
            <v>HOSPITAL MESTRE VITALINO</v>
          </cell>
          <cell r="E791" t="str">
            <v xml:space="preserve">3.9 - Material para Manutenção de Bens Imóveis </v>
          </cell>
          <cell r="F791">
            <v>6201314000139</v>
          </cell>
          <cell r="G791" t="str">
            <v>CAMEL CARUARU MATERIAIS ELETRI</v>
          </cell>
          <cell r="H791" t="str">
            <v>B</v>
          </cell>
          <cell r="I791" t="str">
            <v>S</v>
          </cell>
          <cell r="J791" t="str">
            <v>000.107.518</v>
          </cell>
          <cell r="K791">
            <v>44809</v>
          </cell>
          <cell r="L791" t="str">
            <v>26220906201314000139550010001075181528697931</v>
          </cell>
          <cell r="M791" t="str">
            <v>26 -  Pernambuco</v>
          </cell>
          <cell r="N791">
            <v>836.4</v>
          </cell>
        </row>
        <row r="792">
          <cell r="C792" t="str">
            <v>HOSPITAL MESTRE VITALINO</v>
          </cell>
          <cell r="E792" t="str">
            <v xml:space="preserve">3.9 - Material para Manutenção de Bens Imóveis </v>
          </cell>
          <cell r="F792">
            <v>9494196000192</v>
          </cell>
          <cell r="G792" t="str">
            <v>COMERCIAL JR CLAUDIO  MARIO LTDA</v>
          </cell>
          <cell r="H792" t="str">
            <v>B</v>
          </cell>
          <cell r="I792" t="str">
            <v>S</v>
          </cell>
          <cell r="J792">
            <v>258762</v>
          </cell>
          <cell r="K792">
            <v>44809</v>
          </cell>
          <cell r="L792" t="str">
            <v>26220909494196000192550010002587621036008712</v>
          </cell>
          <cell r="M792" t="str">
            <v>26 -  Pernambuco</v>
          </cell>
          <cell r="N792">
            <v>46.58</v>
          </cell>
        </row>
        <row r="793">
          <cell r="C793" t="str">
            <v>HOSPITAL MESTRE VITALINO</v>
          </cell>
          <cell r="E793" t="str">
            <v xml:space="preserve">3.9 - Material para Manutenção de Bens Imóveis </v>
          </cell>
          <cell r="F793">
            <v>10825008000140</v>
          </cell>
          <cell r="G793" t="str">
            <v>BARTO ELETRONICA LTDA</v>
          </cell>
          <cell r="H793" t="str">
            <v>B</v>
          </cell>
          <cell r="I793" t="str">
            <v>S</v>
          </cell>
          <cell r="J793" t="str">
            <v>000.143.656</v>
          </cell>
          <cell r="K793">
            <v>44812</v>
          </cell>
          <cell r="L793" t="str">
            <v>26220910825008000140650100001436561120519832</v>
          </cell>
          <cell r="M793" t="str">
            <v>26 -  Pernambuco</v>
          </cell>
          <cell r="N793">
            <v>37.049999999999997</v>
          </cell>
        </row>
        <row r="794">
          <cell r="C794" t="str">
            <v>HOSPITAL MESTRE VITALINO</v>
          </cell>
          <cell r="E794" t="str">
            <v xml:space="preserve">3.9 - Material para Manutenção de Bens Imóveis </v>
          </cell>
          <cell r="F794">
            <v>9494196000192</v>
          </cell>
          <cell r="G794" t="str">
            <v>COMERCIAL JR CLAUDIO  MARIO LTDA</v>
          </cell>
          <cell r="H794" t="str">
            <v>B</v>
          </cell>
          <cell r="I794" t="str">
            <v>S</v>
          </cell>
          <cell r="J794">
            <v>259163</v>
          </cell>
          <cell r="K794">
            <v>44813</v>
          </cell>
          <cell r="L794" t="str">
            <v>26220909494196000192550010002591631036057666</v>
          </cell>
          <cell r="M794" t="str">
            <v>26 -  Pernambuco</v>
          </cell>
          <cell r="N794">
            <v>167.52</v>
          </cell>
        </row>
        <row r="795">
          <cell r="C795" t="str">
            <v>HOSPITAL MESTRE VITALINO</v>
          </cell>
          <cell r="E795" t="str">
            <v xml:space="preserve">3.9 - Material para Manutenção de Bens Imóveis </v>
          </cell>
          <cell r="F795">
            <v>10731605000106</v>
          </cell>
          <cell r="G795" t="str">
            <v>ELETRONICA CENTRAL CARUARU LTDA</v>
          </cell>
          <cell r="H795" t="str">
            <v>B</v>
          </cell>
          <cell r="I795" t="str">
            <v>S</v>
          </cell>
          <cell r="J795" t="str">
            <v>000.011.810</v>
          </cell>
          <cell r="K795">
            <v>44813</v>
          </cell>
          <cell r="L795" t="str">
            <v>26220910731605000106550010000118101054443865</v>
          </cell>
          <cell r="M795" t="str">
            <v>26 -  Pernambuco</v>
          </cell>
          <cell r="N795">
            <v>45</v>
          </cell>
        </row>
        <row r="796">
          <cell r="C796" t="str">
            <v>HOSPITAL MESTRE VITALINO</v>
          </cell>
          <cell r="E796" t="str">
            <v xml:space="preserve">3.9 - Material para Manutenção de Bens Imóveis </v>
          </cell>
          <cell r="F796">
            <v>10583920000800</v>
          </cell>
          <cell r="G796" t="str">
            <v>KADISA IND E COMERCIO  EPP</v>
          </cell>
          <cell r="H796" t="str">
            <v>B</v>
          </cell>
          <cell r="I796" t="str">
            <v>S</v>
          </cell>
          <cell r="J796" t="str">
            <v>000.025.023</v>
          </cell>
          <cell r="K796">
            <v>44816</v>
          </cell>
          <cell r="L796" t="str">
            <v>26220903735242000111550010000250231074004002</v>
          </cell>
          <cell r="M796" t="str">
            <v>26 -  Pernambuco</v>
          </cell>
          <cell r="N796">
            <v>4000</v>
          </cell>
        </row>
        <row r="797">
          <cell r="C797" t="str">
            <v>HOSPITAL MESTRE VITALINO</v>
          </cell>
          <cell r="E797" t="str">
            <v xml:space="preserve">3.9 - Material para Manutenção de Bens Imóveis </v>
          </cell>
          <cell r="F797">
            <v>3735242000111</v>
          </cell>
          <cell r="G797" t="str">
            <v>KADISA IND E COMERCIO  EPP</v>
          </cell>
          <cell r="H797" t="str">
            <v>B</v>
          </cell>
          <cell r="I797" t="str">
            <v>S</v>
          </cell>
          <cell r="J797" t="str">
            <v>000.025.024</v>
          </cell>
          <cell r="K797">
            <v>44816</v>
          </cell>
          <cell r="L797" t="str">
            <v>26220903735242000111550010000250241071410023</v>
          </cell>
          <cell r="M797" t="str">
            <v>26 -  Pernambuco</v>
          </cell>
          <cell r="N797">
            <v>1280</v>
          </cell>
        </row>
        <row r="798">
          <cell r="C798" t="str">
            <v>HOSPITAL MESTRE VITALINO</v>
          </cell>
          <cell r="E798" t="str">
            <v xml:space="preserve">3.9 - Material para Manutenção de Bens Imóveis </v>
          </cell>
          <cell r="F798">
            <v>3735242000111</v>
          </cell>
          <cell r="G798" t="str">
            <v>KADISA IND E COMERCIO  EPP</v>
          </cell>
          <cell r="H798" t="str">
            <v>B</v>
          </cell>
          <cell r="I798" t="str">
            <v>S</v>
          </cell>
          <cell r="J798" t="str">
            <v>000.025.028</v>
          </cell>
          <cell r="K798">
            <v>44817</v>
          </cell>
          <cell r="L798" t="str">
            <v>26220903735242000111550010000250281303081006</v>
          </cell>
          <cell r="M798" t="str">
            <v>26 -  Pernambuco</v>
          </cell>
          <cell r="N798">
            <v>320</v>
          </cell>
        </row>
        <row r="799">
          <cell r="C799" t="str">
            <v>HOSPITAL MESTRE VITALINO</v>
          </cell>
          <cell r="E799" t="str">
            <v xml:space="preserve">3.9 - Material para Manutenção de Bens Imóveis </v>
          </cell>
          <cell r="F799">
            <v>8398071000104</v>
          </cell>
          <cell r="G799" t="str">
            <v>CENTEC EQUIPAMENTOS ELETRONICOS LTDA</v>
          </cell>
          <cell r="H799" t="str">
            <v>B</v>
          </cell>
          <cell r="I799" t="str">
            <v>S</v>
          </cell>
          <cell r="J799" t="str">
            <v>000.000.674</v>
          </cell>
          <cell r="K799">
            <v>44785</v>
          </cell>
          <cell r="L799" t="str">
            <v>26220808398071000104550010000006741824422243</v>
          </cell>
          <cell r="M799" t="str">
            <v>26 -  Pernambuco</v>
          </cell>
          <cell r="N799">
            <v>650</v>
          </cell>
        </row>
        <row r="800">
          <cell r="C800" t="str">
            <v>HOSPITAL MESTRE VITALINO</v>
          </cell>
          <cell r="E800" t="str">
            <v xml:space="preserve">3.9 - Material para Manutenção de Bens Imóveis </v>
          </cell>
          <cell r="F800">
            <v>9494196000192</v>
          </cell>
          <cell r="G800" t="str">
            <v>COMERCIAL JR CLAUDIO  MARIO LTDA</v>
          </cell>
          <cell r="H800" t="str">
            <v>B</v>
          </cell>
          <cell r="I800" t="str">
            <v>S</v>
          </cell>
          <cell r="J800">
            <v>259612</v>
          </cell>
          <cell r="K800">
            <v>44818</v>
          </cell>
          <cell r="L800" t="str">
            <v>26220909494196000192550010002596121036118744</v>
          </cell>
          <cell r="M800" t="str">
            <v>26 -  Pernambuco</v>
          </cell>
          <cell r="N800">
            <v>99.88</v>
          </cell>
        </row>
        <row r="801">
          <cell r="C801" t="str">
            <v>HOSPITAL MESTRE VITALINO</v>
          </cell>
          <cell r="E801" t="str">
            <v xml:space="preserve">3.9 - Material para Manutenção de Bens Imóveis </v>
          </cell>
          <cell r="F801">
            <v>9494196000192</v>
          </cell>
          <cell r="G801" t="str">
            <v>COMERCIAL JR CLAUDIO  MARIO LTDA</v>
          </cell>
          <cell r="H801" t="str">
            <v>B</v>
          </cell>
          <cell r="I801" t="str">
            <v>S</v>
          </cell>
          <cell r="J801">
            <v>259709</v>
          </cell>
          <cell r="K801">
            <v>44818</v>
          </cell>
          <cell r="L801" t="str">
            <v>26220909494196000192550010002597091036129436</v>
          </cell>
          <cell r="M801" t="str">
            <v>26 -  Pernambuco</v>
          </cell>
          <cell r="N801">
            <v>471.5</v>
          </cell>
        </row>
        <row r="802">
          <cell r="C802" t="str">
            <v>HOSPITAL MESTRE VITALINO</v>
          </cell>
          <cell r="E802" t="str">
            <v xml:space="preserve">3.9 - Material para Manutenção de Bens Imóveis </v>
          </cell>
          <cell r="F802">
            <v>22006201000139</v>
          </cell>
          <cell r="G802" t="str">
            <v>FORTPEL COMERCIO DE DESCARTAVEIS LTDA</v>
          </cell>
          <cell r="H802" t="str">
            <v>B</v>
          </cell>
          <cell r="I802" t="str">
            <v>S</v>
          </cell>
          <cell r="J802">
            <v>149342</v>
          </cell>
          <cell r="K802">
            <v>44819</v>
          </cell>
          <cell r="L802" t="str">
            <v>26220922006201000139550000001493421101493426</v>
          </cell>
          <cell r="M802" t="str">
            <v>26 -  Pernambuco</v>
          </cell>
          <cell r="N802">
            <v>439.6</v>
          </cell>
        </row>
        <row r="803">
          <cell r="C803" t="str">
            <v>HOSPITAL MESTRE VITALINO</v>
          </cell>
          <cell r="E803" t="str">
            <v xml:space="preserve">3.9 - Material para Manutenção de Bens Imóveis </v>
          </cell>
          <cell r="F803">
            <v>1348814000184</v>
          </cell>
          <cell r="G803" t="str">
            <v>BDL BEZERRA DISTRIBUIDORA LTDA</v>
          </cell>
          <cell r="H803" t="str">
            <v>B</v>
          </cell>
          <cell r="I803" t="str">
            <v>S</v>
          </cell>
          <cell r="J803" t="str">
            <v>000.021.726</v>
          </cell>
          <cell r="K803">
            <v>44818</v>
          </cell>
          <cell r="L803" t="str">
            <v>26220901348814000184550010000217261046403275</v>
          </cell>
          <cell r="M803" t="str">
            <v>26 -  Pernambuco</v>
          </cell>
          <cell r="N803">
            <v>524.99</v>
          </cell>
        </row>
        <row r="804">
          <cell r="C804" t="str">
            <v>HOSPITAL MESTRE VITALINO</v>
          </cell>
          <cell r="E804" t="str">
            <v xml:space="preserve">3.9 - Material para Manutenção de Bens Imóveis </v>
          </cell>
          <cell r="F804">
            <v>5570714000825</v>
          </cell>
          <cell r="G804" t="str">
            <v>KABUM COMERCIO ELETRONICO S.A</v>
          </cell>
          <cell r="H804" t="str">
            <v>B</v>
          </cell>
          <cell r="I804" t="str">
            <v>S</v>
          </cell>
          <cell r="J804">
            <v>15249074</v>
          </cell>
          <cell r="K804">
            <v>44814</v>
          </cell>
          <cell r="L804" t="str">
            <v>32220905570714000825550010152490741252363114</v>
          </cell>
          <cell r="M804" t="str">
            <v>32 -  Espírito Santo</v>
          </cell>
          <cell r="N804">
            <v>2001.28</v>
          </cell>
        </row>
        <row r="805">
          <cell r="C805" t="str">
            <v>HOSPITAL MESTRE VITALINO</v>
          </cell>
          <cell r="E805" t="str">
            <v xml:space="preserve">3.9 - Material para Manutenção de Bens Imóveis </v>
          </cell>
          <cell r="F805">
            <v>30324030000114</v>
          </cell>
          <cell r="G805" t="str">
            <v>THERMOFRIO REFRIGERACAO LTDA</v>
          </cell>
          <cell r="H805" t="str">
            <v>B</v>
          </cell>
          <cell r="I805" t="str">
            <v>S</v>
          </cell>
          <cell r="J805" t="str">
            <v>000.003.428</v>
          </cell>
          <cell r="K805">
            <v>44826</v>
          </cell>
          <cell r="L805" t="str">
            <v>26220930324030000114550010000034281000142193</v>
          </cell>
          <cell r="M805" t="str">
            <v>26 -  Pernambuco</v>
          </cell>
          <cell r="N805">
            <v>120</v>
          </cell>
        </row>
        <row r="806">
          <cell r="C806" t="str">
            <v>HOSPITAL MESTRE VITALINO</v>
          </cell>
          <cell r="E806" t="str">
            <v xml:space="preserve">3.9 - Material para Manutenção de Bens Imóveis </v>
          </cell>
          <cell r="F806">
            <v>8099681000107</v>
          </cell>
          <cell r="G806" t="str">
            <v>COMBAT COMERCIO DE BATERIAS LTDA</v>
          </cell>
          <cell r="H806" t="str">
            <v>B</v>
          </cell>
          <cell r="I806" t="str">
            <v>S</v>
          </cell>
          <cell r="J806">
            <v>101686</v>
          </cell>
          <cell r="K806">
            <v>44827</v>
          </cell>
          <cell r="L806" t="str">
            <v>26220908099681000107550010001016861000115770</v>
          </cell>
          <cell r="M806" t="str">
            <v>26 -  Pernambuco</v>
          </cell>
          <cell r="N806">
            <v>1274.8</v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C809" t="str">
            <v>HOSPITAL MESTRE VITALINO</v>
          </cell>
          <cell r="E809" t="str">
            <v xml:space="preserve">3.10 - Material para Manutenção de Bens Móveis </v>
          </cell>
          <cell r="F809">
            <v>5570714000825</v>
          </cell>
          <cell r="G809" t="str">
            <v>KABUM COMERCIO ELETRONICO S.A</v>
          </cell>
          <cell r="H809" t="str">
            <v>B</v>
          </cell>
          <cell r="I809" t="str">
            <v>S</v>
          </cell>
          <cell r="J809">
            <v>15249328</v>
          </cell>
          <cell r="K809">
            <v>44814</v>
          </cell>
          <cell r="L809" t="str">
            <v>32220905570714000825550010152493281054890901</v>
          </cell>
          <cell r="M809" t="str">
            <v>32 -  Espírito Santo</v>
          </cell>
          <cell r="N809">
            <v>926.62</v>
          </cell>
        </row>
        <row r="810">
          <cell r="C810" t="str">
            <v>HOSPITAL MESTRE VITALINO</v>
          </cell>
          <cell r="E810" t="str">
            <v xml:space="preserve">3.10 - Material para Manutenção de Bens Móveis </v>
          </cell>
          <cell r="F810">
            <v>10731605000106</v>
          </cell>
          <cell r="G810" t="str">
            <v>ELETRONICA CENTRAL CARUARU LTDA</v>
          </cell>
          <cell r="H810" t="str">
            <v>B</v>
          </cell>
          <cell r="I810" t="str">
            <v>S</v>
          </cell>
          <cell r="J810" t="str">
            <v>000.011.810</v>
          </cell>
          <cell r="K810">
            <v>44813</v>
          </cell>
          <cell r="L810" t="str">
            <v>26220910731605000106550010000118101054443865</v>
          </cell>
          <cell r="M810" t="str">
            <v>26 -  Pernambuco</v>
          </cell>
          <cell r="N810">
            <v>25</v>
          </cell>
        </row>
        <row r="811">
          <cell r="C811" t="str">
            <v>HOSPITAL MESTRE VITALINO</v>
          </cell>
          <cell r="E811" t="str">
            <v xml:space="preserve">3.10 - Material para Manutenção de Bens Móveis </v>
          </cell>
          <cell r="F811">
            <v>15397431000100</v>
          </cell>
          <cell r="G811" t="str">
            <v>MAGAZINE PRO COMERCIAL LTDA</v>
          </cell>
          <cell r="H811" t="str">
            <v>B</v>
          </cell>
          <cell r="I811" t="str">
            <v>S</v>
          </cell>
          <cell r="J811" t="str">
            <v>000.055.612</v>
          </cell>
          <cell r="K811">
            <v>44816</v>
          </cell>
          <cell r="L811" t="str">
            <v>35220915397431000100550010000556121430375858</v>
          </cell>
          <cell r="M811" t="str">
            <v>35 -  São Paulo</v>
          </cell>
          <cell r="N811">
            <v>78.569999999999993</v>
          </cell>
        </row>
        <row r="812">
          <cell r="C812" t="str">
            <v>HOSPITAL MESTRE VITALINO</v>
          </cell>
          <cell r="E812" t="str">
            <v xml:space="preserve">3.10 - Material para Manutenção de Bens Móveis </v>
          </cell>
          <cell r="F812">
            <v>18617596000139</v>
          </cell>
          <cell r="G812" t="str">
            <v>ETIQUETAG COMERCIO DE ETIQUETAS LTDA</v>
          </cell>
          <cell r="H812" t="str">
            <v>B</v>
          </cell>
          <cell r="I812" t="str">
            <v>S</v>
          </cell>
          <cell r="J812" t="str">
            <v>000.009.125</v>
          </cell>
          <cell r="K812">
            <v>44817</v>
          </cell>
          <cell r="L812" t="str">
            <v>26220918617596000139550010000091251319800003</v>
          </cell>
          <cell r="M812" t="str">
            <v>26 -  Pernambuco</v>
          </cell>
          <cell r="N812">
            <v>5415.69</v>
          </cell>
        </row>
        <row r="813">
          <cell r="C813" t="str">
            <v>HOSPITAL MESTRE VITALINO</v>
          </cell>
          <cell r="E813" t="str">
            <v xml:space="preserve">3.10 - Material para Manutenção de Bens Móveis </v>
          </cell>
          <cell r="F813">
            <v>24348443000136</v>
          </cell>
          <cell r="G813" t="str">
            <v>FRANCRIS LIVRARIA E PAPELARIA LTDA</v>
          </cell>
          <cell r="H813" t="str">
            <v>B</v>
          </cell>
          <cell r="I813" t="str">
            <v>S</v>
          </cell>
          <cell r="J813" t="str">
            <v>000.016.466</v>
          </cell>
          <cell r="K813">
            <v>44823</v>
          </cell>
          <cell r="L813" t="str">
            <v>26220924348443000136550010000164661583366720</v>
          </cell>
          <cell r="M813" t="str">
            <v>26 -  Pernambuco</v>
          </cell>
          <cell r="N813">
            <v>300</v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C816" t="str">
            <v>HOSPITAL MESTRE VITALINO</v>
          </cell>
          <cell r="E816" t="str">
            <v xml:space="preserve">3.10 - Material para Manutenção de Bens Móveis </v>
          </cell>
          <cell r="F816">
            <v>2472105000330</v>
          </cell>
          <cell r="G816" t="str">
            <v>ITALIANA AUTOMOVEIS DO RECIFE LTDA.</v>
          </cell>
          <cell r="H816" t="str">
            <v>B</v>
          </cell>
          <cell r="I816" t="str">
            <v>S</v>
          </cell>
          <cell r="J816">
            <v>242453</v>
          </cell>
          <cell r="K816">
            <v>44809</v>
          </cell>
          <cell r="L816" t="str">
            <v>26220902472105000330550000002424531777983021</v>
          </cell>
          <cell r="M816" t="str">
            <v>26 -  Pernambuco</v>
          </cell>
          <cell r="N816">
            <v>365.57</v>
          </cell>
        </row>
        <row r="817">
          <cell r="C817" t="str">
            <v>HOSPITAL MESTRE VITALINO</v>
          </cell>
          <cell r="E817" t="str">
            <v xml:space="preserve">3.10 - Material para Manutenção de Bens Móveis </v>
          </cell>
          <cell r="F817">
            <v>21596658000188</v>
          </cell>
          <cell r="G817" t="str">
            <v>BEBECO AUTO LTDA</v>
          </cell>
          <cell r="H817" t="str">
            <v>B</v>
          </cell>
          <cell r="I817" t="str">
            <v>S</v>
          </cell>
          <cell r="J817" t="str">
            <v>000.008.043</v>
          </cell>
          <cell r="K817">
            <v>44812</v>
          </cell>
          <cell r="L817" t="str">
            <v>26220921596658000188550010000080431824602120</v>
          </cell>
          <cell r="M817" t="str">
            <v>26 -  Pernambuco</v>
          </cell>
          <cell r="N817">
            <v>795</v>
          </cell>
        </row>
        <row r="818">
          <cell r="C818" t="str">
            <v>HOSPITAL MESTRE VITALINO</v>
          </cell>
          <cell r="E818" t="str">
            <v xml:space="preserve">3.10 - Material para Manutenção de Bens Móveis </v>
          </cell>
          <cell r="F818">
            <v>9494196000192</v>
          </cell>
          <cell r="G818" t="str">
            <v>COMERCIAL JR CLAUDIO  MARIO LTDA</v>
          </cell>
          <cell r="H818" t="str">
            <v>B</v>
          </cell>
          <cell r="I818" t="str">
            <v>S</v>
          </cell>
          <cell r="J818">
            <v>260055</v>
          </cell>
          <cell r="K818">
            <v>44823</v>
          </cell>
          <cell r="L818" t="str">
            <v>26220909494196000192550010002600551036180595</v>
          </cell>
          <cell r="M818" t="str">
            <v>26 -  Pernambuco</v>
          </cell>
          <cell r="N818">
            <v>61.91</v>
          </cell>
        </row>
        <row r="819">
          <cell r="C819" t="str">
            <v>HOSPITAL MESTRE VITALINO</v>
          </cell>
          <cell r="E819" t="str">
            <v xml:space="preserve">3.10 - Material para Manutenção de Bens Móveis </v>
          </cell>
          <cell r="F819">
            <v>7544385000105</v>
          </cell>
          <cell r="G819" t="str">
            <v>JPRIM PEREIRA FILHO FERAMENTAS LTDA</v>
          </cell>
          <cell r="H819" t="str">
            <v>B</v>
          </cell>
          <cell r="I819" t="str">
            <v>S</v>
          </cell>
          <cell r="J819" t="str">
            <v>000.007.457</v>
          </cell>
          <cell r="K819">
            <v>44832</v>
          </cell>
          <cell r="L819" t="str">
            <v>26220907544385000105550010000074571300776190</v>
          </cell>
          <cell r="M819" t="str">
            <v>26 -  Pernambuco</v>
          </cell>
          <cell r="N819">
            <v>20</v>
          </cell>
        </row>
        <row r="820">
          <cell r="C820" t="str">
            <v>HOSPITAL MESTRE VITALINO</v>
          </cell>
          <cell r="E820" t="str">
            <v xml:space="preserve">3.10 - Material para Manutenção de Bens Móveis </v>
          </cell>
          <cell r="F820">
            <v>2472105000330</v>
          </cell>
          <cell r="G820" t="str">
            <v>ITALIANA AUTOMOVEIS DO RECIFE LTDA.</v>
          </cell>
          <cell r="H820" t="str">
            <v>B</v>
          </cell>
          <cell r="I820" t="str">
            <v>S</v>
          </cell>
          <cell r="J820">
            <v>242453</v>
          </cell>
          <cell r="K820">
            <v>44809</v>
          </cell>
          <cell r="L820" t="str">
            <v>26220902472105000330550000002424531777963021</v>
          </cell>
          <cell r="M820" t="str">
            <v>26 -  Pernambuco</v>
          </cell>
          <cell r="N820">
            <v>427.12</v>
          </cell>
        </row>
        <row r="821">
          <cell r="C821" t="str">
            <v>HOSPITAL MESTRE VITALINO</v>
          </cell>
          <cell r="E821" t="str">
            <v xml:space="preserve">3.10 - Material para Manutenção de Bens Móveis </v>
          </cell>
          <cell r="F821">
            <v>7544385000105</v>
          </cell>
          <cell r="G821" t="str">
            <v>JPRIM PEREIRA FILHO FERAMENTAS LTDA</v>
          </cell>
          <cell r="H821" t="str">
            <v>B</v>
          </cell>
          <cell r="I821" t="str">
            <v>S</v>
          </cell>
          <cell r="J821" t="str">
            <v>000.007.457</v>
          </cell>
          <cell r="K821">
            <v>44832</v>
          </cell>
          <cell r="L821" t="str">
            <v>26220907544385000105550010000074571300776190</v>
          </cell>
          <cell r="M821" t="str">
            <v>26 -  Pernambuco</v>
          </cell>
          <cell r="N821">
            <v>111.98</v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C824" t="str">
            <v>HOSPITAL MESTRE VITALINO</v>
          </cell>
          <cell r="E824" t="str">
            <v xml:space="preserve">3.8 - Uniformes, Tecidos e Aviamentos </v>
          </cell>
          <cell r="F824" t="str">
            <v>46.139.908/0001-81</v>
          </cell>
          <cell r="G824" t="str">
            <v>JULIANA CLEMENTINO BEZERRA  FARDAMENTOS</v>
          </cell>
          <cell r="H824" t="str">
            <v>B</v>
          </cell>
          <cell r="I824" t="str">
            <v>S</v>
          </cell>
          <cell r="J824" t="str">
            <v>000.000.053</v>
          </cell>
          <cell r="K824">
            <v>44805</v>
          </cell>
          <cell r="L824" t="str">
            <v>26220946139908000181550010000000531000000541</v>
          </cell>
          <cell r="M824" t="str">
            <v>26 -  Pernambuco</v>
          </cell>
          <cell r="N824">
            <v>66110.600000000006</v>
          </cell>
        </row>
        <row r="825">
          <cell r="C825" t="str">
            <v>HOSPITAL MESTRE VITALINO</v>
          </cell>
          <cell r="E825" t="str">
            <v xml:space="preserve">3.8 - Uniformes, Tecidos e Aviamentos </v>
          </cell>
          <cell r="F825">
            <v>188968000517</v>
          </cell>
          <cell r="G825" t="str">
            <v>NOVO AVIAMENTO LTDA</v>
          </cell>
          <cell r="H825" t="str">
            <v>B</v>
          </cell>
          <cell r="I825" t="str">
            <v>S</v>
          </cell>
          <cell r="J825" t="str">
            <v>000.033.548</v>
          </cell>
          <cell r="K825">
            <v>44817</v>
          </cell>
          <cell r="L825" t="str">
            <v>26220900188968000517550010000335481290217245</v>
          </cell>
          <cell r="M825" t="str">
            <v>26 -  Pernambuco</v>
          </cell>
          <cell r="N825">
            <v>1311</v>
          </cell>
        </row>
        <row r="826">
          <cell r="C826" t="str">
            <v>HOSPITAL MESTRE VITALINO</v>
          </cell>
          <cell r="E826" t="str">
            <v xml:space="preserve">3.8 - Uniformes, Tecidos e Aviamentos </v>
          </cell>
          <cell r="F826">
            <v>46139908000181</v>
          </cell>
          <cell r="G826" t="str">
            <v>JULIANA CLEMENTINO BEZERRA  FARDAMENTOS</v>
          </cell>
          <cell r="H826" t="str">
            <v>B</v>
          </cell>
          <cell r="I826" t="str">
            <v>S</v>
          </cell>
          <cell r="J826" t="str">
            <v>000.000.071</v>
          </cell>
          <cell r="K826">
            <v>44826</v>
          </cell>
          <cell r="L826" t="str">
            <v>26220946139908000181550010000000711000000728</v>
          </cell>
          <cell r="M826" t="str">
            <v>26 -  Pernambuco</v>
          </cell>
          <cell r="N826">
            <v>37596</v>
          </cell>
        </row>
        <row r="827">
          <cell r="C827" t="str">
            <v>HOSPITAL MESTRE VITALINO</v>
          </cell>
          <cell r="E827" t="str">
            <v xml:space="preserve">3.8 - Uniformes, Tecidos e Aviamentos </v>
          </cell>
          <cell r="F827">
            <v>10230480003075</v>
          </cell>
          <cell r="G827" t="str">
            <v>JULIANA CLEMENTINO BEZERRA  FARDAMENTOS</v>
          </cell>
          <cell r="H827" t="str">
            <v>B</v>
          </cell>
          <cell r="I827" t="str">
            <v>S</v>
          </cell>
          <cell r="J827" t="str">
            <v>000.000.072</v>
          </cell>
          <cell r="K827">
            <v>44827</v>
          </cell>
          <cell r="L827" t="str">
            <v>26220910230480003075550100000381701078563432</v>
          </cell>
          <cell r="M827" t="str">
            <v>26 -  Pernambuco</v>
          </cell>
          <cell r="N827">
            <v>16090</v>
          </cell>
        </row>
        <row r="828">
          <cell r="C828" t="str">
            <v>HOSPITAL MESTRE VITALINO</v>
          </cell>
          <cell r="E828" t="str">
            <v xml:space="preserve">3.8 - Uniformes, Tecidos e Aviamentos </v>
          </cell>
          <cell r="F828">
            <v>10230480003075</v>
          </cell>
          <cell r="G828" t="str">
            <v>FERREIRA COSTA CIA LTDA</v>
          </cell>
          <cell r="H828" t="str">
            <v>B</v>
          </cell>
          <cell r="I828" t="str">
            <v>S</v>
          </cell>
          <cell r="J828" t="str">
            <v>000.038.170</v>
          </cell>
          <cell r="K828">
            <v>44827</v>
          </cell>
          <cell r="L828" t="str">
            <v>26220910230480003075550100000382681078568601</v>
          </cell>
          <cell r="M828" t="str">
            <v>26 -  Pernambuco</v>
          </cell>
          <cell r="N828">
            <v>143.5</v>
          </cell>
        </row>
        <row r="829">
          <cell r="C829" t="str">
            <v>HOSPITAL MESTRE VITALINO</v>
          </cell>
          <cell r="E829" t="str">
            <v xml:space="preserve">3.8 - Uniformes, Tecidos e Aviamentos </v>
          </cell>
          <cell r="F829">
            <v>10230480003075</v>
          </cell>
          <cell r="G829" t="str">
            <v>FERREIRA COSTA CIA LTDA</v>
          </cell>
          <cell r="H829" t="str">
            <v>B</v>
          </cell>
          <cell r="I829" t="str">
            <v>S</v>
          </cell>
          <cell r="J829" t="str">
            <v>000.038.268</v>
          </cell>
          <cell r="K829">
            <v>44827</v>
          </cell>
          <cell r="L829" t="str">
            <v>2622091023048000307555010000382681078568601</v>
          </cell>
          <cell r="M829" t="str">
            <v>26 -  Pernambuco</v>
          </cell>
          <cell r="N829">
            <v>163.5</v>
          </cell>
        </row>
        <row r="830">
          <cell r="C830" t="str">
            <v>HOSPITAL MESTRE VITALINO</v>
          </cell>
          <cell r="E830" t="str">
            <v xml:space="preserve">3.8 - Uniformes, Tecidos e Aviamentos </v>
          </cell>
          <cell r="F830">
            <v>28154751000181</v>
          </cell>
          <cell r="G830" t="str">
            <v>LUCAS GABRIEL DE BARROS SOBRAL</v>
          </cell>
          <cell r="H830" t="str">
            <v>B</v>
          </cell>
          <cell r="I830" t="str">
            <v>S</v>
          </cell>
          <cell r="J830" t="str">
            <v>000.000.288</v>
          </cell>
          <cell r="K830">
            <v>44827</v>
          </cell>
          <cell r="L830" t="str">
            <v>26220928154751000181550010000002881000002982</v>
          </cell>
          <cell r="M830" t="str">
            <v>26 -  Pernambuco</v>
          </cell>
          <cell r="N830">
            <v>43.49</v>
          </cell>
        </row>
        <row r="831">
          <cell r="C831" t="str">
            <v>HOSPITAL MESTRE VITALINO</v>
          </cell>
          <cell r="E831" t="str">
            <v xml:space="preserve">3.8 - Uniformes, Tecidos e Aviamentos </v>
          </cell>
          <cell r="F831">
            <v>94120821000105</v>
          </cell>
          <cell r="G831" t="str">
            <v>I.R. NEUTZLING  CIA LTDA</v>
          </cell>
          <cell r="H831" t="str">
            <v>B</v>
          </cell>
          <cell r="I831" t="str">
            <v>S</v>
          </cell>
          <cell r="J831">
            <v>167844</v>
          </cell>
          <cell r="K831">
            <v>44762</v>
          </cell>
          <cell r="L831" t="str">
            <v>43220794120821000105550030001678441291190774</v>
          </cell>
          <cell r="M831" t="str">
            <v>43 -  Rio Grande do Sul</v>
          </cell>
          <cell r="N831">
            <v>2196.6999999999998</v>
          </cell>
        </row>
        <row r="832">
          <cell r="C832" t="str">
            <v>HOSPITAL MESTRE VITALINO</v>
          </cell>
          <cell r="E832" t="str">
            <v xml:space="preserve">3.8 - Uniformes, Tecidos e Aviamentos </v>
          </cell>
          <cell r="F832">
            <v>45704956000102</v>
          </cell>
          <cell r="G832" t="str">
            <v>HC QUALITY CORPP. IMPOR. E EXPOR. LTDA</v>
          </cell>
          <cell r="H832" t="str">
            <v>B</v>
          </cell>
          <cell r="I832" t="str">
            <v>S</v>
          </cell>
          <cell r="J832">
            <v>21</v>
          </cell>
          <cell r="K832">
            <v>44804</v>
          </cell>
          <cell r="L832" t="str">
            <v>35220845704956000102550010000000211821542334</v>
          </cell>
          <cell r="M832" t="str">
            <v>35 -  São Paulo</v>
          </cell>
          <cell r="N832">
            <v>3825</v>
          </cell>
        </row>
        <row r="833">
          <cell r="C833" t="str">
            <v>HOSPITAL MESTRE VITALINO</v>
          </cell>
          <cell r="E833" t="str">
            <v xml:space="preserve">3.8 - Uniformes, Tecidos e Aviamentos </v>
          </cell>
          <cell r="F833" t="str">
            <v>19.191.637/0001-30</v>
          </cell>
          <cell r="G833" t="str">
            <v>AMPLA COM ATAC D PROD D HIG E LPZA LTDA</v>
          </cell>
          <cell r="H833" t="str">
            <v>B</v>
          </cell>
          <cell r="I833" t="str">
            <v>S</v>
          </cell>
          <cell r="J833">
            <v>5542</v>
          </cell>
          <cell r="K833">
            <v>44810</v>
          </cell>
          <cell r="L833" t="str">
            <v>41220919191637000130550010000055421324821346</v>
          </cell>
          <cell r="M833" t="str">
            <v>41 -  Paraná</v>
          </cell>
          <cell r="N833">
            <v>6426.9</v>
          </cell>
        </row>
        <row r="834">
          <cell r="C834" t="str">
            <v>HOSPITAL MESTRE VITALINO</v>
          </cell>
          <cell r="E834" t="str">
            <v xml:space="preserve">3.8 - Uniformes, Tecidos e Aviamentos </v>
          </cell>
          <cell r="F834">
            <v>13714064000104</v>
          </cell>
          <cell r="G834" t="str">
            <v>R.A. PRODUTOS E EQUIP DE LIMPEZA LTDA ME</v>
          </cell>
          <cell r="H834" t="str">
            <v>B</v>
          </cell>
          <cell r="I834" t="str">
            <v>S</v>
          </cell>
          <cell r="J834" t="str">
            <v>000.034.884</v>
          </cell>
          <cell r="K834">
            <v>44830</v>
          </cell>
          <cell r="L834" t="str">
            <v>26220913714064000104550010000348841115109217</v>
          </cell>
          <cell r="M834" t="str">
            <v>26 -  Pernambuco</v>
          </cell>
          <cell r="N834">
            <v>378</v>
          </cell>
        </row>
        <row r="835">
          <cell r="C835" t="str">
            <v>HOSPITAL MESTRE VITALINO</v>
          </cell>
          <cell r="E835" t="str">
            <v xml:space="preserve">3.8 - Uniformes, Tecidos e Aviamentos </v>
          </cell>
          <cell r="F835" t="str">
            <v>13.596.165/0001-10</v>
          </cell>
          <cell r="G835" t="str">
            <v>RESSEG DISTRIBUIDORA LTDA  EPP</v>
          </cell>
          <cell r="H835" t="str">
            <v>B</v>
          </cell>
          <cell r="I835" t="str">
            <v>S</v>
          </cell>
          <cell r="J835">
            <v>125415</v>
          </cell>
          <cell r="K835">
            <v>44827</v>
          </cell>
          <cell r="L835" t="str">
            <v>26220913596165000110550010001254151882788523</v>
          </cell>
          <cell r="M835" t="str">
            <v>26 -  Pernambuco</v>
          </cell>
          <cell r="N835">
            <v>1834.6</v>
          </cell>
        </row>
        <row r="836">
          <cell r="C836" t="str">
            <v>HOSPITAL MESTRE VITALINO</v>
          </cell>
          <cell r="E836" t="str">
            <v xml:space="preserve">3.8 - Uniformes, Tecidos e Aviamentos </v>
          </cell>
          <cell r="F836" t="str">
            <v>04.402.515/0001-79</v>
          </cell>
          <cell r="G836" t="str">
            <v>E. M. DE MOURA COMERCIAL  ME</v>
          </cell>
          <cell r="H836" t="str">
            <v>B</v>
          </cell>
          <cell r="I836" t="str">
            <v>S</v>
          </cell>
          <cell r="J836">
            <v>5179</v>
          </cell>
          <cell r="K836">
            <v>44828</v>
          </cell>
          <cell r="L836" t="str">
            <v>26220904402515000179550010000051791950282136</v>
          </cell>
          <cell r="M836" t="str">
            <v>26 -  Pernambuco</v>
          </cell>
          <cell r="N836">
            <v>1584.6</v>
          </cell>
        </row>
        <row r="837">
          <cell r="C837" t="str">
            <v>HOSPITAL MESTRE VITALINO</v>
          </cell>
          <cell r="E837" t="str">
            <v xml:space="preserve">3.8 - Uniformes, Tecidos e Aviamentos </v>
          </cell>
          <cell r="F837">
            <v>28333213000154</v>
          </cell>
          <cell r="G837" t="str">
            <v>GLOBAL DISTRIBUIDORA DE SUPRIMENTOS LTDA</v>
          </cell>
          <cell r="H837" t="str">
            <v>B</v>
          </cell>
          <cell r="I837" t="str">
            <v>S</v>
          </cell>
          <cell r="J837">
            <v>4612</v>
          </cell>
          <cell r="K837">
            <v>44831</v>
          </cell>
          <cell r="L837" t="str">
            <v>26220928333213000154550010000046127120519833</v>
          </cell>
          <cell r="M837" t="str">
            <v>26 -  Pernambuco</v>
          </cell>
          <cell r="N837">
            <v>1230.8</v>
          </cell>
        </row>
        <row r="838">
          <cell r="C838" t="str">
            <v>HOSPITAL MESTRE VITALINO</v>
          </cell>
          <cell r="E838" t="str">
            <v xml:space="preserve">3.8 - Uniformes, Tecidos e Aviamentos </v>
          </cell>
          <cell r="F838">
            <v>33395501000173</v>
          </cell>
          <cell r="G838" t="str">
            <v>MA FELIX DE SOUZA COMERCIO</v>
          </cell>
          <cell r="H838" t="str">
            <v>B</v>
          </cell>
          <cell r="I838" t="str">
            <v>S</v>
          </cell>
          <cell r="J838" t="str">
            <v>000.000.682</v>
          </cell>
          <cell r="K838">
            <v>44816</v>
          </cell>
          <cell r="L838" t="str">
            <v>26220933395501000173550010000006821519948000</v>
          </cell>
          <cell r="M838" t="str">
            <v>26 -  Pernambuco</v>
          </cell>
          <cell r="N838">
            <v>1375</v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C841" t="str">
            <v>HOSPITAL MESTRE VITALINO</v>
          </cell>
          <cell r="E841" t="str">
            <v>3.99 - Outras despesas com Material de Consumo</v>
          </cell>
          <cell r="F841">
            <v>3370994000126</v>
          </cell>
          <cell r="G841" t="str">
            <v>LIVRARIA E PAPELARIA  ATUAL LTDA ME</v>
          </cell>
          <cell r="H841" t="str">
            <v>B</v>
          </cell>
          <cell r="I841" t="str">
            <v>S</v>
          </cell>
          <cell r="J841" t="str">
            <v>000.015.100</v>
          </cell>
          <cell r="K841">
            <v>44806</v>
          </cell>
          <cell r="L841" t="str">
            <v>26220903370994000126550010000151001942189683</v>
          </cell>
          <cell r="M841" t="str">
            <v>26 -  Pernambuco</v>
          </cell>
          <cell r="N841">
            <v>120</v>
          </cell>
        </row>
        <row r="842">
          <cell r="C842" t="str">
            <v>HOSPITAL MESTRE VITALINO</v>
          </cell>
          <cell r="E842" t="str">
            <v>3.99 - Outras despesas com Material de Consumo</v>
          </cell>
          <cell r="F842">
            <v>14556855000108</v>
          </cell>
          <cell r="G842" t="str">
            <v>PAULO CESAR AGOSTINI ORTOPEDICOS</v>
          </cell>
          <cell r="H842" t="str">
            <v>B</v>
          </cell>
          <cell r="I842" t="str">
            <v>S</v>
          </cell>
          <cell r="J842" t="str">
            <v>000.001.605</v>
          </cell>
          <cell r="K842">
            <v>44805</v>
          </cell>
          <cell r="L842" t="str">
            <v>43220914556855000108550020000016051958126400</v>
          </cell>
          <cell r="M842" t="str">
            <v>43 -  Rio Grande do Sul</v>
          </cell>
          <cell r="N842">
            <v>209.55</v>
          </cell>
        </row>
        <row r="843">
          <cell r="C843" t="str">
            <v>HOSPITAL MESTRE VITALINO</v>
          </cell>
          <cell r="E843" t="str">
            <v>3.99 - Outras despesas com Material de Consumo</v>
          </cell>
          <cell r="F843" t="str">
            <v>18.617.596/0001-39</v>
          </cell>
          <cell r="G843" t="str">
            <v>ETIQUETAG COMERCIO DE ETIQUETAS LTDA</v>
          </cell>
          <cell r="H843" t="str">
            <v>B</v>
          </cell>
          <cell r="I843" t="str">
            <v>S</v>
          </cell>
          <cell r="J843" t="str">
            <v>000.009.125</v>
          </cell>
          <cell r="K843">
            <v>44817</v>
          </cell>
          <cell r="L843" t="str">
            <v>26220918617596000139550010000091251319800003</v>
          </cell>
          <cell r="M843" t="str">
            <v>26 -  Pernambuco</v>
          </cell>
          <cell r="N843">
            <v>982.74</v>
          </cell>
        </row>
        <row r="844">
          <cell r="C844" t="str">
            <v>HOSPITAL MESTRE VITALINO</v>
          </cell>
          <cell r="E844" t="str">
            <v>3.99 - Outras despesas com Material de Consumo</v>
          </cell>
          <cell r="F844">
            <v>1781007000150</v>
          </cell>
          <cell r="G844" t="str">
            <v>F G INFOTEC RECIFE EIRELI  ME</v>
          </cell>
          <cell r="H844" t="str">
            <v>B</v>
          </cell>
          <cell r="I844" t="str">
            <v>S</v>
          </cell>
          <cell r="J844">
            <v>7792</v>
          </cell>
          <cell r="K844">
            <v>44818</v>
          </cell>
          <cell r="L844" t="str">
            <v>26220901781007000150550010000077921542349440</v>
          </cell>
          <cell r="M844" t="str">
            <v>26 -  Pernambuco</v>
          </cell>
          <cell r="N844">
            <v>2400</v>
          </cell>
        </row>
        <row r="845">
          <cell r="C845" t="str">
            <v>HOSPITAL MESTRE VITALINO</v>
          </cell>
          <cell r="E845" t="str">
            <v>3.99 - Outras despesas com Material de Consumo</v>
          </cell>
          <cell r="F845">
            <v>9494196000192</v>
          </cell>
          <cell r="G845" t="str">
            <v>COMERCIAL JR CLAUDIO  MARIO LTDA</v>
          </cell>
          <cell r="H845" t="str">
            <v>B</v>
          </cell>
          <cell r="I845" t="str">
            <v>S</v>
          </cell>
          <cell r="J845">
            <v>258407</v>
          </cell>
          <cell r="K845">
            <v>44806</v>
          </cell>
          <cell r="L845" t="str">
            <v>26220909494196000192550010002584071035972711</v>
          </cell>
          <cell r="M845" t="str">
            <v>26 -  Pernambuco</v>
          </cell>
          <cell r="N845">
            <v>147.44</v>
          </cell>
        </row>
        <row r="846">
          <cell r="C846" t="str">
            <v>HOSPITAL MESTRE VITALINO</v>
          </cell>
          <cell r="E846" t="str">
            <v>3.99 - Outras despesas com Material de Consumo</v>
          </cell>
          <cell r="F846">
            <v>9494196000192</v>
          </cell>
          <cell r="G846" t="str">
            <v>COMERCIAL JR CLAUDIO  MARIO LTDA</v>
          </cell>
          <cell r="H846" t="str">
            <v>B</v>
          </cell>
          <cell r="I846" t="str">
            <v>S</v>
          </cell>
          <cell r="J846">
            <v>259612</v>
          </cell>
          <cell r="K846">
            <v>44818</v>
          </cell>
          <cell r="L846" t="str">
            <v>26220909494196000192550010002596121036118744</v>
          </cell>
          <cell r="M846" t="str">
            <v>26 -  Pernambuco</v>
          </cell>
          <cell r="N846">
            <v>64.78</v>
          </cell>
        </row>
        <row r="847">
          <cell r="C847" t="str">
            <v>HOSPITAL MESTRE VITALINO</v>
          </cell>
          <cell r="E847" t="str">
            <v>3.99 - Outras despesas com Material de Consumo</v>
          </cell>
          <cell r="F847">
            <v>11463963000148</v>
          </cell>
          <cell r="G847" t="str">
            <v>BCI BRASIL CHINA IMPORTADORA LTDA</v>
          </cell>
          <cell r="H847" t="str">
            <v>B</v>
          </cell>
          <cell r="I847" t="str">
            <v>S</v>
          </cell>
          <cell r="J847">
            <v>35252</v>
          </cell>
          <cell r="K847">
            <v>44818</v>
          </cell>
          <cell r="L847" t="str">
            <v>26220911463963000148550010000352521733394114</v>
          </cell>
          <cell r="M847" t="str">
            <v>26 -  Pernambuco</v>
          </cell>
          <cell r="N847">
            <v>1727.98</v>
          </cell>
        </row>
        <row r="848">
          <cell r="C848" t="str">
            <v>HOSPITAL MESTRE VITALINO</v>
          </cell>
          <cell r="E848" t="str">
            <v>3.99 - Outras despesas com Material de Consumo</v>
          </cell>
          <cell r="F848">
            <v>9494196000192</v>
          </cell>
          <cell r="G848" t="str">
            <v>COMERCIAL JR CLAUDIO  MARIO LTDA</v>
          </cell>
          <cell r="H848" t="str">
            <v>B</v>
          </cell>
          <cell r="I848" t="str">
            <v>S</v>
          </cell>
          <cell r="J848">
            <v>260140</v>
          </cell>
          <cell r="K848">
            <v>44824</v>
          </cell>
          <cell r="L848" t="str">
            <v>26220909494196000192550010002601401036190534</v>
          </cell>
          <cell r="M848" t="str">
            <v>26 -  Pernambuco</v>
          </cell>
          <cell r="N848">
            <v>90.12</v>
          </cell>
        </row>
        <row r="849">
          <cell r="C849" t="str">
            <v>HOSPITAL MESTRE VITALINO</v>
          </cell>
          <cell r="E849" t="str">
            <v>3.99 - Outras despesas com Material de Consumo</v>
          </cell>
          <cell r="F849">
            <v>9494196000192</v>
          </cell>
          <cell r="G849" t="str">
            <v>COMERCIAL JR CLAUDIO  MARIO LTDA</v>
          </cell>
          <cell r="H849" t="str">
            <v>B</v>
          </cell>
          <cell r="I849" t="str">
            <v>S</v>
          </cell>
          <cell r="J849">
            <v>259163</v>
          </cell>
          <cell r="K849">
            <v>44813</v>
          </cell>
          <cell r="L849" t="str">
            <v>26220909494196000192550010002591631036057666</v>
          </cell>
          <cell r="M849" t="str">
            <v>26 -  Pernambuco</v>
          </cell>
          <cell r="N849">
            <v>40.98</v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C852" t="str">
            <v>HOSPITAL MESTRE VITALINO</v>
          </cell>
          <cell r="E852" t="str">
            <v>1.99 - Outras Despesas com Pessoal</v>
          </cell>
          <cell r="F852">
            <v>1203383000168</v>
          </cell>
          <cell r="G852" t="str">
            <v>RCR LOCACAO LTDA</v>
          </cell>
          <cell r="H852" t="str">
            <v>S</v>
          </cell>
          <cell r="I852" t="str">
            <v>S</v>
          </cell>
          <cell r="J852">
            <v>6353</v>
          </cell>
          <cell r="K852">
            <v>44841</v>
          </cell>
          <cell r="L852" t="str">
            <v>26221001203383000168670000000063531000287073</v>
          </cell>
          <cell r="M852" t="str">
            <v>2611606 - Recife - PE</v>
          </cell>
          <cell r="N852">
            <v>25804.85</v>
          </cell>
        </row>
        <row r="853">
          <cell r="C853" t="str">
            <v>HOSPITAL MESTRE VITALINO</v>
          </cell>
          <cell r="E853" t="str">
            <v>1.99 - Outras Despesas com Pessoal</v>
          </cell>
          <cell r="F853">
            <v>10548532000111</v>
          </cell>
          <cell r="G853" t="str">
            <v>ASSOCIACAO DAS EMPRESAS DE TRANSP DE PASSAGEIROS DE CARUARU</v>
          </cell>
          <cell r="H853" t="str">
            <v>S</v>
          </cell>
          <cell r="I853" t="str">
            <v>N</v>
          </cell>
          <cell r="J853">
            <v>75870</v>
          </cell>
          <cell r="K853">
            <v>44796</v>
          </cell>
          <cell r="M853" t="str">
            <v>2604106 - Caruaru - PE</v>
          </cell>
          <cell r="N853">
            <v>82772</v>
          </cell>
        </row>
        <row r="854">
          <cell r="C854" t="str">
            <v>HOSPITAL MESTRE VITALINO</v>
          </cell>
          <cell r="E854" t="str">
            <v>1.99 - Outras Despesas com Pessoal</v>
          </cell>
          <cell r="F854">
            <v>21986074000119</v>
          </cell>
          <cell r="G854" t="str">
            <v>PRUDENTIAL DO BRASIL VIDA EM GRUPO SA</v>
          </cell>
          <cell r="H854" t="str">
            <v>S</v>
          </cell>
          <cell r="I854" t="str">
            <v>N</v>
          </cell>
          <cell r="J854" t="str">
            <v>109015577</v>
          </cell>
          <cell r="K854">
            <v>44859</v>
          </cell>
          <cell r="M854" t="str">
            <v>3550308 - São Paulo - SP</v>
          </cell>
          <cell r="N854">
            <v>3169.61</v>
          </cell>
        </row>
        <row r="855">
          <cell r="C855" t="str">
            <v>HOSPITAL MESTRE VITALINO</v>
          </cell>
          <cell r="E855" t="str">
            <v>1.99 - Outras Despesas com Pessoal</v>
          </cell>
          <cell r="F855">
            <v>21986074000119</v>
          </cell>
          <cell r="G855" t="str">
            <v>PRUDENTIAL DO BRASIL VIDA EM GRUPO SA</v>
          </cell>
          <cell r="H855" t="str">
            <v>S</v>
          </cell>
          <cell r="I855" t="str">
            <v>N</v>
          </cell>
          <cell r="J855" t="str">
            <v>109015585</v>
          </cell>
          <cell r="K855">
            <v>44859</v>
          </cell>
          <cell r="M855" t="str">
            <v>3550308 - São Paulo - SP</v>
          </cell>
          <cell r="N855">
            <v>691.65</v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C858" t="str">
            <v>HOSPITAL MESTRE VITALINO</v>
          </cell>
          <cell r="E858" t="str">
            <v xml:space="preserve">5.21 - Seguros em geral </v>
          </cell>
          <cell r="F858" t="str">
            <v>03.502.099/0001-18</v>
          </cell>
          <cell r="G858" t="str">
            <v>CHUBB SEGUROS DO BRASIL S.A.</v>
          </cell>
          <cell r="H858" t="str">
            <v>S</v>
          </cell>
          <cell r="I858" t="str">
            <v>N</v>
          </cell>
          <cell r="N858">
            <v>1340.37</v>
          </cell>
        </row>
        <row r="859">
          <cell r="C859" t="str">
            <v>HOSPITAL MESTRE VITALINO</v>
          </cell>
          <cell r="E859" t="str">
            <v xml:space="preserve">5.21 - Seguros em geral </v>
          </cell>
          <cell r="F859" t="str">
            <v>61.198.164/0001-60</v>
          </cell>
          <cell r="G859" t="str">
            <v>PORTO SEGURO</v>
          </cell>
          <cell r="H859" t="str">
            <v>S</v>
          </cell>
          <cell r="I859" t="str">
            <v>N</v>
          </cell>
          <cell r="N859">
            <v>292.24</v>
          </cell>
        </row>
        <row r="860">
          <cell r="C860" t="str">
            <v>HOSPITAL MESTRE VITALINO</v>
          </cell>
          <cell r="E860" t="str">
            <v xml:space="preserve">5.21 - Seguros em geral </v>
          </cell>
          <cell r="F860" t="str">
            <v>61.198.164/0001-60</v>
          </cell>
          <cell r="G860" t="str">
            <v>PORTO SEGURO</v>
          </cell>
          <cell r="H860" t="str">
            <v>S</v>
          </cell>
          <cell r="I860" t="str">
            <v>N</v>
          </cell>
          <cell r="N860">
            <v>461.75</v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C863" t="str">
            <v>HOSPITAL MESTRE VITALINO</v>
          </cell>
          <cell r="E863" t="str">
            <v>5.99 - Outros Serviços de Terceiros Pessoa Jurídica</v>
          </cell>
          <cell r="F863">
            <v>9795881000159</v>
          </cell>
          <cell r="G863" t="str">
            <v>CONSELHO REGIONAL DE ENG E AGRONOMIA DE PE</v>
          </cell>
          <cell r="H863" t="str">
            <v>S</v>
          </cell>
          <cell r="I863" t="str">
            <v>N</v>
          </cell>
          <cell r="J863" t="str">
            <v>8304670160</v>
          </cell>
          <cell r="K863">
            <v>44809</v>
          </cell>
          <cell r="M863" t="str">
            <v>2611606 - Recife - PE</v>
          </cell>
          <cell r="N863">
            <v>88.78</v>
          </cell>
        </row>
        <row r="864">
          <cell r="E864" t="str">
            <v/>
          </cell>
        </row>
        <row r="865">
          <cell r="C865" t="str">
            <v>HOSPITAL MESTRE VITALINO</v>
          </cell>
          <cell r="E865" t="str">
            <v>5.9 - Telefonia Móvel</v>
          </cell>
          <cell r="F865" t="str">
            <v>02.558.157/0008-39</v>
          </cell>
          <cell r="G865" t="str">
            <v xml:space="preserve">TELEFONICA BRASIL S.A. </v>
          </cell>
          <cell r="H865" t="str">
            <v>S</v>
          </cell>
          <cell r="I865" t="str">
            <v>N</v>
          </cell>
          <cell r="J865" t="str">
            <v>0265380609</v>
          </cell>
          <cell r="K865">
            <v>44821</v>
          </cell>
          <cell r="M865" t="str">
            <v>2611606 - Recife - PE</v>
          </cell>
          <cell r="N865">
            <v>993.03</v>
          </cell>
        </row>
        <row r="866">
          <cell r="C866" t="str">
            <v>HOSPITAL MESTRE VITALINO</v>
          </cell>
          <cell r="E866" t="str">
            <v>5.18 - Teledonia Fixa</v>
          </cell>
          <cell r="F866" t="str">
            <v>11.844.663/0001-09</v>
          </cell>
          <cell r="G866" t="str">
            <v>1 TELECOM SERV. TECNOLOGIA EM INTERNET LTDA</v>
          </cell>
          <cell r="H866" t="str">
            <v>S</v>
          </cell>
          <cell r="I866" t="str">
            <v>N</v>
          </cell>
          <cell r="J866" t="str">
            <v>108967</v>
          </cell>
          <cell r="K866">
            <v>44830</v>
          </cell>
          <cell r="M866" t="str">
            <v>2611606 - Recife - PE</v>
          </cell>
          <cell r="N866">
            <v>266</v>
          </cell>
        </row>
        <row r="867">
          <cell r="C867" t="str">
            <v>HOSPITAL MESTRE VITALINO</v>
          </cell>
          <cell r="E867" t="str">
            <v>5.18 - Teledonia Fixa</v>
          </cell>
          <cell r="F867" t="str">
            <v>11.844.663/0001-09</v>
          </cell>
          <cell r="G867" t="str">
            <v>1 TELECOM SERV. TECNOLOGIA EM INTERNET LTDA</v>
          </cell>
          <cell r="H867" t="str">
            <v>S</v>
          </cell>
          <cell r="I867" t="str">
            <v>N</v>
          </cell>
          <cell r="J867">
            <v>90817</v>
          </cell>
          <cell r="K867">
            <v>44830</v>
          </cell>
          <cell r="M867" t="str">
            <v>2611606 - Recife - PE</v>
          </cell>
          <cell r="N867">
            <v>434</v>
          </cell>
        </row>
        <row r="868">
          <cell r="C868" t="str">
            <v>HOSPITAL MESTRE VITALINO</v>
          </cell>
          <cell r="E868" t="str">
            <v>5.18 - Teledonia Fixa</v>
          </cell>
          <cell r="F868" t="str">
            <v>04.601.397/0001-28</v>
          </cell>
          <cell r="G868" t="str">
            <v>BRISANET SERVICOS DE TELECOMUNICACOES S.</v>
          </cell>
          <cell r="H868" t="str">
            <v>S</v>
          </cell>
          <cell r="I868" t="str">
            <v>N</v>
          </cell>
          <cell r="J868" t="str">
            <v>12800214</v>
          </cell>
          <cell r="K868">
            <v>44817</v>
          </cell>
          <cell r="M868" t="str">
            <v>2310902 - Piquet Carneiro - CE</v>
          </cell>
          <cell r="N868">
            <v>600</v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C871" t="str">
            <v>HOSPITAL MESTRE VITALINO</v>
          </cell>
          <cell r="E871" t="str">
            <v>5.13 - Água e Esgoto</v>
          </cell>
          <cell r="F871" t="str">
            <v>09.769.035/0001-64</v>
          </cell>
          <cell r="G871" t="str">
            <v>COMPANHIA PERNAMBUCANA DE SANEAMENTO</v>
          </cell>
          <cell r="H871" t="str">
            <v>S</v>
          </cell>
          <cell r="I871" t="str">
            <v>N</v>
          </cell>
          <cell r="J871" t="str">
            <v>103447679</v>
          </cell>
          <cell r="K871">
            <v>44840</v>
          </cell>
          <cell r="M871" t="str">
            <v>2611606 - Recife - PE</v>
          </cell>
          <cell r="N871">
            <v>30217.439999999999</v>
          </cell>
        </row>
        <row r="872">
          <cell r="C872" t="str">
            <v>HOSPITAL MESTRE VITALINO</v>
          </cell>
          <cell r="E872" t="str">
            <v>5.12 - Energia Elétrica</v>
          </cell>
          <cell r="F872" t="str">
            <v>10.835.932/0001-08</v>
          </cell>
          <cell r="G872" t="str">
            <v>COMPANHIA ENERGETICA DE PERNAMBUCO</v>
          </cell>
          <cell r="H872" t="str">
            <v>S</v>
          </cell>
          <cell r="I872" t="str">
            <v>S</v>
          </cell>
          <cell r="J872">
            <v>226095321</v>
          </cell>
          <cell r="K872">
            <v>44835</v>
          </cell>
          <cell r="M872" t="str">
            <v>2611606 - Recife - PE</v>
          </cell>
          <cell r="N872">
            <v>197187.76</v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C875" t="str">
            <v>HOSPITAL MESTRE VITALINO</v>
          </cell>
          <cell r="E875" t="str">
            <v>5.3 - Locação de Máquinas e Equipamentos</v>
          </cell>
          <cell r="F875" t="str">
            <v>27.893.009/0001-25</v>
          </cell>
          <cell r="G875" t="str">
            <v>LSA SOLUCOES EM TECNOLOGIA EIRELI - ME</v>
          </cell>
          <cell r="H875" t="str">
            <v>S</v>
          </cell>
          <cell r="I875" t="str">
            <v>S</v>
          </cell>
          <cell r="J875" t="str">
            <v>00000174</v>
          </cell>
          <cell r="K875">
            <v>44838</v>
          </cell>
          <cell r="L875" t="str">
            <v>Q1GD-P1VP</v>
          </cell>
          <cell r="M875" t="str">
            <v>2611606 - Recife - PE</v>
          </cell>
          <cell r="N875">
            <v>1800</v>
          </cell>
        </row>
        <row r="876">
          <cell r="C876" t="str">
            <v>HOSPITAL MESTRE VITALINO</v>
          </cell>
          <cell r="E876" t="str">
            <v>5.3 - Locação de Máquinas e Equipamentos</v>
          </cell>
          <cell r="F876" t="str">
            <v>13.490.233/0001-61</v>
          </cell>
          <cell r="G876" t="str">
            <v>ALONETEC IMPORTACAO E SERVICOS DE EQUIP DE INFOR</v>
          </cell>
          <cell r="H876" t="str">
            <v>S</v>
          </cell>
          <cell r="I876" t="str">
            <v>S</v>
          </cell>
          <cell r="J876">
            <v>3620</v>
          </cell>
          <cell r="K876">
            <v>44823</v>
          </cell>
          <cell r="L876" t="str">
            <v>TYND-UYFG</v>
          </cell>
          <cell r="M876" t="str">
            <v>2611606 - Recife - PE</v>
          </cell>
          <cell r="N876">
            <v>1089</v>
          </cell>
        </row>
        <row r="877">
          <cell r="C877" t="str">
            <v>HOSPITAL MESTRE VITALINO</v>
          </cell>
          <cell r="E877" t="str">
            <v>5.3 - Locação de Máquinas e Equipamentos</v>
          </cell>
          <cell r="F877" t="str">
            <v>05.097.661/0001-09</v>
          </cell>
          <cell r="G877" t="str">
            <v>CONTAGE CONSULTORIA EM TEL E MONITORAMENTO LTDA</v>
          </cell>
          <cell r="H877" t="str">
            <v>S</v>
          </cell>
          <cell r="I877" t="str">
            <v>N</v>
          </cell>
          <cell r="J877" t="str">
            <v>005114</v>
          </cell>
          <cell r="K877">
            <v>44819</v>
          </cell>
          <cell r="M877" t="str">
            <v>2611606 - Recife - PE</v>
          </cell>
          <cell r="N877">
            <v>4080</v>
          </cell>
        </row>
        <row r="878">
          <cell r="C878" t="str">
            <v>HOSPITAL MESTRE VITALINO</v>
          </cell>
          <cell r="E878" t="str">
            <v>5.3 - Locação de Máquinas e Equipamentos</v>
          </cell>
          <cell r="F878" t="str">
            <v>09.168.271/0002-06</v>
          </cell>
          <cell r="G878" t="str">
            <v>AGISA CONTAINNERS</v>
          </cell>
          <cell r="H878" t="str">
            <v>S</v>
          </cell>
          <cell r="I878" t="str">
            <v>N</v>
          </cell>
          <cell r="J878" t="str">
            <v>005812</v>
          </cell>
          <cell r="K878">
            <v>44774</v>
          </cell>
          <cell r="M878" t="str">
            <v>2607901 - Jaboatão dos Guararapes - PE</v>
          </cell>
          <cell r="N878">
            <v>800</v>
          </cell>
        </row>
        <row r="879">
          <cell r="C879" t="str">
            <v>HOSPITAL MESTRE VITALINO</v>
          </cell>
          <cell r="E879" t="str">
            <v>5.3 - Locação de Máquinas e Equipamentos</v>
          </cell>
          <cell r="F879" t="str">
            <v>10.279.299/0001-19</v>
          </cell>
          <cell r="G879" t="str">
            <v>RGRAPH LOC ECOM E SERV LTDA - ME</v>
          </cell>
          <cell r="H879" t="str">
            <v>S</v>
          </cell>
          <cell r="I879" t="str">
            <v>N</v>
          </cell>
          <cell r="J879" t="str">
            <v>05639</v>
          </cell>
          <cell r="K879">
            <v>44834</v>
          </cell>
          <cell r="M879" t="str">
            <v>2611606 - Recife - PE</v>
          </cell>
          <cell r="N879">
            <v>9534.24</v>
          </cell>
        </row>
        <row r="880">
          <cell r="C880" t="str">
            <v>HOSPITAL MESTRE VITALINO</v>
          </cell>
          <cell r="E880" t="str">
            <v>5.3 - Locação de Máquinas e Equipamentos</v>
          </cell>
          <cell r="F880" t="str">
            <v>97.406.706/0001-90</v>
          </cell>
          <cell r="G880" t="str">
            <v>HPFS ARREND MERCANTIL SA</v>
          </cell>
          <cell r="H880" t="str">
            <v>S</v>
          </cell>
          <cell r="I880" t="str">
            <v>N</v>
          </cell>
          <cell r="J880" t="str">
            <v>53297085517</v>
          </cell>
          <cell r="K880">
            <v>44511</v>
          </cell>
          <cell r="M880" t="str">
            <v>2604106 - Caruaru - PE</v>
          </cell>
          <cell r="N880">
            <v>1397.63</v>
          </cell>
        </row>
        <row r="881">
          <cell r="C881" t="str">
            <v>HOSPITAL MESTRE VITALINO</v>
          </cell>
          <cell r="E881" t="str">
            <v>5.3 - Locação de Máquinas e Equipamentos</v>
          </cell>
          <cell r="F881" t="str">
            <v>37.462.182/0001-22</v>
          </cell>
          <cell r="G881" t="str">
            <v>MARCA CLIMATIZACAO E TERCEIRIZACAO</v>
          </cell>
          <cell r="H881" t="str">
            <v>S</v>
          </cell>
          <cell r="I881" t="str">
            <v>N</v>
          </cell>
          <cell r="J881" t="str">
            <v>0000488</v>
          </cell>
          <cell r="K881">
            <v>44809</v>
          </cell>
          <cell r="M881" t="str">
            <v>2609600 - Olinda - PE</v>
          </cell>
          <cell r="N881">
            <v>11124</v>
          </cell>
        </row>
        <row r="882">
          <cell r="C882" t="str">
            <v>HOSPITAL MESTRE VITALINO</v>
          </cell>
          <cell r="E882" t="str">
            <v>5.3 - Locação de Máquinas e Equipamentos</v>
          </cell>
          <cell r="F882" t="str">
            <v>20.265.080/0001-14</v>
          </cell>
          <cell r="G882" t="str">
            <v>JM SILVA MAQUINAS E EQUIP LTDA</v>
          </cell>
          <cell r="H882" t="str">
            <v>S</v>
          </cell>
          <cell r="I882" t="str">
            <v>N</v>
          </cell>
          <cell r="J882" t="str">
            <v>002434</v>
          </cell>
          <cell r="K882">
            <v>44837</v>
          </cell>
          <cell r="M882" t="str">
            <v>2611606 - Recife - PE</v>
          </cell>
          <cell r="N882">
            <v>800</v>
          </cell>
        </row>
        <row r="883">
          <cell r="C883" t="str">
            <v>HOSPITAL MESTRE VITALINO</v>
          </cell>
          <cell r="E883" t="str">
            <v>5.3 - Locação de Máquinas e Equipamentos</v>
          </cell>
          <cell r="F883">
            <v>44283333000574</v>
          </cell>
          <cell r="G883" t="str">
            <v>SCM PARTICIPACOES AS</v>
          </cell>
          <cell r="H883" t="str">
            <v>S</v>
          </cell>
          <cell r="I883" t="str">
            <v>N</v>
          </cell>
          <cell r="J883" t="str">
            <v>16745</v>
          </cell>
          <cell r="K883">
            <v>44806</v>
          </cell>
          <cell r="M883" t="str">
            <v>2611606 - Recife - PE</v>
          </cell>
          <cell r="N883">
            <v>11205</v>
          </cell>
        </row>
        <row r="884">
          <cell r="C884" t="str">
            <v>HOSPITAL MESTRE VITALINO</v>
          </cell>
          <cell r="E884" t="str">
            <v>5.3 - Locação de Máquinas e Equipamentos</v>
          </cell>
          <cell r="F884" t="str">
            <v>01.440.590/0010-27</v>
          </cell>
          <cell r="G884" t="str">
            <v>FRESENIUS MEDICAL CARE LTDA</v>
          </cell>
          <cell r="H884" t="str">
            <v>S</v>
          </cell>
          <cell r="I884" t="str">
            <v>N</v>
          </cell>
          <cell r="J884" t="str">
            <v>1111496367</v>
          </cell>
          <cell r="K884">
            <v>44805</v>
          </cell>
          <cell r="M884" t="str">
            <v>3524709 - Jaguariúna - SP</v>
          </cell>
          <cell r="N884">
            <v>6274</v>
          </cell>
        </row>
        <row r="885">
          <cell r="C885" t="str">
            <v>HOSPITAL MESTRE VITALINO</v>
          </cell>
          <cell r="E885" t="str">
            <v>5.3 - Locação de Máquinas e Equipamentos</v>
          </cell>
          <cell r="F885" t="str">
            <v>01.440.590/0010-27</v>
          </cell>
          <cell r="G885" t="str">
            <v>FRESENIUS MEDICAL CARE LTDA</v>
          </cell>
          <cell r="H885" t="str">
            <v>S</v>
          </cell>
          <cell r="I885" t="str">
            <v>N</v>
          </cell>
          <cell r="J885" t="str">
            <v>1111496366</v>
          </cell>
          <cell r="K885">
            <v>44805</v>
          </cell>
          <cell r="M885" t="str">
            <v>3524709 - Jaguariúna - SP</v>
          </cell>
          <cell r="N885">
            <v>10528.32</v>
          </cell>
        </row>
        <row r="886">
          <cell r="C886" t="str">
            <v>HOSPITAL MESTRE VITALINO</v>
          </cell>
          <cell r="E886" t="str">
            <v>5.3 - Locação de Máquinas e Equipamentos</v>
          </cell>
          <cell r="F886" t="str">
            <v>01.440.590/0010-27</v>
          </cell>
          <cell r="G886" t="str">
            <v>FRESENIUS MEDICAL CARE LTDA</v>
          </cell>
          <cell r="H886" t="str">
            <v>S</v>
          </cell>
          <cell r="I886" t="str">
            <v>N</v>
          </cell>
          <cell r="J886" t="str">
            <v>1111496365</v>
          </cell>
          <cell r="K886">
            <v>44805</v>
          </cell>
          <cell r="M886" t="str">
            <v>3524709 - Jaguariúna - SP</v>
          </cell>
          <cell r="N886">
            <v>2434.86</v>
          </cell>
        </row>
        <row r="887">
          <cell r="C887" t="str">
            <v>HOSPITAL MESTRE VITALINO</v>
          </cell>
          <cell r="E887" t="str">
            <v>5.3 - Locação de Máquinas e Equipamentos</v>
          </cell>
          <cell r="F887">
            <v>24080970000102</v>
          </cell>
          <cell r="G887" t="str">
            <v>CARLOS ALBERTO PROJETOS E CONSTRUCAO LTDA - EPP</v>
          </cell>
          <cell r="H887" t="str">
            <v>S</v>
          </cell>
          <cell r="I887" t="str">
            <v>N</v>
          </cell>
          <cell r="J887" t="str">
            <v>085936</v>
          </cell>
          <cell r="K887">
            <v>44810</v>
          </cell>
          <cell r="M887" t="str">
            <v>2604106 - Caruaru - PE</v>
          </cell>
          <cell r="N887">
            <v>224</v>
          </cell>
        </row>
        <row r="888">
          <cell r="C888" t="str">
            <v>HOSPITAL MESTRE VITALINO</v>
          </cell>
          <cell r="E888" t="str">
            <v>5.3 - Locação de Máquinas e Equipamentos</v>
          </cell>
          <cell r="F888">
            <v>24080970000102</v>
          </cell>
          <cell r="G888" t="str">
            <v>CARLOS ALBERTO PROJETOS E CONSTRUCAO LTDA - EPP</v>
          </cell>
          <cell r="H888" t="str">
            <v>S</v>
          </cell>
          <cell r="I888" t="str">
            <v>N</v>
          </cell>
          <cell r="J888" t="str">
            <v>086200</v>
          </cell>
          <cell r="K888">
            <v>44817</v>
          </cell>
          <cell r="M888" t="str">
            <v>2604106 - Caruaru - PE</v>
          </cell>
          <cell r="N888">
            <v>865</v>
          </cell>
        </row>
        <row r="889">
          <cell r="C889" t="str">
            <v>HOSPITAL MESTRE VITALINO</v>
          </cell>
          <cell r="E889" t="str">
            <v>5.3 - Locação de Máquinas e Equipamentos</v>
          </cell>
          <cell r="F889" t="str">
            <v>07.655.966/0001-06</v>
          </cell>
          <cell r="G889" t="str">
            <v>SINGULUS ENGENHARIA</v>
          </cell>
          <cell r="H889" t="str">
            <v>S</v>
          </cell>
          <cell r="I889" t="str">
            <v>S</v>
          </cell>
          <cell r="J889" t="str">
            <v>15648</v>
          </cell>
          <cell r="K889">
            <v>44813</v>
          </cell>
          <cell r="M889" t="str">
            <v>2604106 - Caruaru - PE</v>
          </cell>
          <cell r="N889">
            <v>2450</v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C892" t="str">
            <v>HOSPITAL MESTRE VITALINO</v>
          </cell>
          <cell r="E892" t="str">
            <v>5.1 - Locação de Equipamentos Médicos-Hospitalares</v>
          </cell>
          <cell r="F892">
            <v>8675394000190</v>
          </cell>
          <cell r="G892" t="str">
            <v>SAFE SUPORTE A VIDA E COMERCIO INTERNACIONAL LTDA</v>
          </cell>
          <cell r="H892" t="str">
            <v>S</v>
          </cell>
          <cell r="I892" t="str">
            <v>N</v>
          </cell>
          <cell r="J892">
            <v>11083</v>
          </cell>
          <cell r="K892">
            <v>44834</v>
          </cell>
          <cell r="M892" t="str">
            <v>2611606 - Recife - PE</v>
          </cell>
          <cell r="N892">
            <v>3350</v>
          </cell>
        </row>
        <row r="893">
          <cell r="C893" t="str">
            <v>HOSPITAL MESTRE VITALINO</v>
          </cell>
          <cell r="E893" t="str">
            <v>5.1 - Locação de Equipamentos Médicos-Hospitalares</v>
          </cell>
          <cell r="F893" t="str">
            <v>60.619.202/0012-09</v>
          </cell>
          <cell r="G893" t="str">
            <v>MESSER GASES LTDA</v>
          </cell>
          <cell r="H893" t="str">
            <v>S</v>
          </cell>
          <cell r="I893" t="str">
            <v>N</v>
          </cell>
          <cell r="J893" t="str">
            <v>0085812134</v>
          </cell>
          <cell r="K893">
            <v>44831</v>
          </cell>
          <cell r="M893" t="str">
            <v>2607901 - Jaboatão dos Guararapes - PE</v>
          </cell>
          <cell r="N893">
            <v>11848.08</v>
          </cell>
        </row>
        <row r="894">
          <cell r="C894" t="str">
            <v>HOSPITAL MESTRE VITALINO</v>
          </cell>
          <cell r="E894" t="str">
            <v>5.1 - Locação de Equipamentos Médicos-Hospitalares</v>
          </cell>
          <cell r="F894" t="str">
            <v>60.619.202/0012-09</v>
          </cell>
          <cell r="G894" t="str">
            <v>MESSER GASES LTDA</v>
          </cell>
          <cell r="H894" t="str">
            <v>S</v>
          </cell>
          <cell r="I894" t="str">
            <v>N</v>
          </cell>
          <cell r="J894" t="str">
            <v>0085812255</v>
          </cell>
          <cell r="K894">
            <v>44831</v>
          </cell>
          <cell r="M894" t="str">
            <v>2607901 - Jaboatão dos Guararapes - PE</v>
          </cell>
          <cell r="N894">
            <v>12582.44</v>
          </cell>
        </row>
        <row r="895">
          <cell r="E895" t="str">
            <v/>
          </cell>
        </row>
        <row r="896">
          <cell r="C896" t="str">
            <v>HOSPITAL MESTRE VITALINO</v>
          </cell>
          <cell r="E896" t="str">
            <v>5.8 - Locação de Veículos Automotores</v>
          </cell>
          <cell r="F896">
            <v>21596658000188</v>
          </cell>
          <cell r="G896" t="str">
            <v>BEBECO AUTO LTDA</v>
          </cell>
          <cell r="H896" t="str">
            <v>S</v>
          </cell>
          <cell r="I896" t="str">
            <v>S</v>
          </cell>
          <cell r="J896" t="str">
            <v>000006482</v>
          </cell>
          <cell r="K896">
            <v>44831</v>
          </cell>
          <cell r="L896" t="str">
            <v>PXNG84264</v>
          </cell>
          <cell r="M896" t="str">
            <v>2609600 - Olinda - PE</v>
          </cell>
          <cell r="N896">
            <v>4500</v>
          </cell>
        </row>
        <row r="897">
          <cell r="E897" t="str">
            <v/>
          </cell>
        </row>
        <row r="898">
          <cell r="C898" t="str">
            <v>HOSPITAL MESTRE VITALINO</v>
          </cell>
          <cell r="E898" t="str">
            <v>5.99 - Outros Serviços de Terceiros Pessoa Jurídica</v>
          </cell>
          <cell r="F898">
            <v>12024024000160</v>
          </cell>
          <cell r="G898" t="str">
            <v>CARLOS ANDRE CAMPOS DE ANDRADE 04754224493</v>
          </cell>
          <cell r="H898" t="str">
            <v>S</v>
          </cell>
          <cell r="I898" t="str">
            <v>S</v>
          </cell>
          <cell r="J898">
            <v>940</v>
          </cell>
          <cell r="K898">
            <v>44825</v>
          </cell>
          <cell r="L898" t="str">
            <v>1MD7QZMFY</v>
          </cell>
          <cell r="M898" t="str">
            <v>2604106 - Caruaru - PE</v>
          </cell>
          <cell r="N898">
            <v>564</v>
          </cell>
        </row>
        <row r="899">
          <cell r="C899" t="str">
            <v>HOSPITAL MESTRE VITALINO</v>
          </cell>
          <cell r="E899" t="str">
            <v>5.99 - Outros Serviços de Terceiros Pessoa Jurídica</v>
          </cell>
          <cell r="F899">
            <v>6990590000123</v>
          </cell>
          <cell r="G899" t="str">
            <v>GOOGLE BRASIL INTERNET LDA</v>
          </cell>
          <cell r="H899" t="str">
            <v>S</v>
          </cell>
          <cell r="I899" t="str">
            <v>N</v>
          </cell>
          <cell r="K899">
            <v>44815</v>
          </cell>
          <cell r="N899">
            <v>9.99</v>
          </cell>
        </row>
        <row r="900">
          <cell r="C900" t="str">
            <v>HOSPITAL MESTRE VITALINO</v>
          </cell>
          <cell r="E900" t="str">
            <v>5.99 - Outros Serviços de Terceiros Pessoa Jurídica</v>
          </cell>
          <cell r="F900">
            <v>34028316000294</v>
          </cell>
          <cell r="G900" t="str">
            <v>EMPRESA BRASILEIRA DE CORREIOS E TELEGRAFOS</v>
          </cell>
          <cell r="H900" t="str">
            <v>S</v>
          </cell>
          <cell r="I900" t="str">
            <v>N</v>
          </cell>
          <cell r="J900" t="str">
            <v>2354444702</v>
          </cell>
          <cell r="K900">
            <v>44833</v>
          </cell>
          <cell r="N900">
            <v>120.75</v>
          </cell>
        </row>
        <row r="901">
          <cell r="C901" t="str">
            <v>HOSPITAL MESTRE VITALINO</v>
          </cell>
          <cell r="E901" t="str">
            <v>5.99 - Outros Serviços de Terceiros Pessoa Jurídica</v>
          </cell>
          <cell r="F901">
            <v>0</v>
          </cell>
          <cell r="G901" t="str">
            <v>TRT 06 REGIAO PERNAMBUCO</v>
          </cell>
          <cell r="H901" t="str">
            <v>S</v>
          </cell>
          <cell r="I901" t="str">
            <v>N</v>
          </cell>
          <cell r="J901" t="str">
            <v>030051000012209205</v>
          </cell>
          <cell r="K901">
            <v>44824</v>
          </cell>
          <cell r="M901" t="str">
            <v>2604106 - Caruaru - PE</v>
          </cell>
          <cell r="N901">
            <v>2143.9699999999998</v>
          </cell>
        </row>
        <row r="902">
          <cell r="C902" t="str">
            <v>HOSPITAL MESTRE VITALINO</v>
          </cell>
          <cell r="E902" t="str">
            <v>5.99 - Outros Serviços de Terceiros Pessoa Jurídica</v>
          </cell>
          <cell r="F902">
            <v>0</v>
          </cell>
          <cell r="G902" t="str">
            <v>PROCESSO JUDICIAL ELTRONICO - BELO JARDIM</v>
          </cell>
          <cell r="H902" t="str">
            <v>S</v>
          </cell>
          <cell r="I902" t="str">
            <v>N</v>
          </cell>
          <cell r="J902" t="str">
            <v>1008931</v>
          </cell>
          <cell r="K902">
            <v>44823</v>
          </cell>
          <cell r="N902">
            <v>2503.88</v>
          </cell>
        </row>
        <row r="903">
          <cell r="C903" t="str">
            <v>HOSPITAL MESTRE VITALINO</v>
          </cell>
          <cell r="E903" t="str">
            <v>5.99 - Outros Serviços de Terceiros Pessoa Jurídica</v>
          </cell>
          <cell r="F903">
            <v>0</v>
          </cell>
          <cell r="G903" t="str">
            <v>PROCESSO JUDICIAL ELTRONICO - CARUARU</v>
          </cell>
          <cell r="H903" t="str">
            <v>S</v>
          </cell>
          <cell r="I903" t="str">
            <v>N</v>
          </cell>
          <cell r="J903" t="str">
            <v>1008940</v>
          </cell>
          <cell r="K903">
            <v>44823</v>
          </cell>
          <cell r="N903">
            <v>615.24</v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C906" t="str">
            <v>HOSPITAL MESTRE VITALINO</v>
          </cell>
          <cell r="E906" t="str">
            <v>5.16 - Serviços Médico-Hospitalares, Odotonlogia e Laboratoriais</v>
          </cell>
          <cell r="F906">
            <v>8530454000186</v>
          </cell>
          <cell r="G906" t="str">
            <v>FISIOCARDIO CLINICA DE FISIOTERAPIA E CA</v>
          </cell>
          <cell r="H906" t="str">
            <v>S</v>
          </cell>
          <cell r="I906" t="str">
            <v>S</v>
          </cell>
          <cell r="J906" t="str">
            <v>5993</v>
          </cell>
          <cell r="K906">
            <v>44834</v>
          </cell>
          <cell r="L906" t="str">
            <v>I0S70ILUJ</v>
          </cell>
          <cell r="M906" t="str">
            <v>2604106 - Caruaru - PE</v>
          </cell>
          <cell r="N906">
            <v>500</v>
          </cell>
        </row>
        <row r="907">
          <cell r="C907" t="str">
            <v>HOSPITAL MESTRE VITALINO</v>
          </cell>
          <cell r="E907" t="str">
            <v>5.16 - Serviços Médico-Hospitalares, Odotonlogia e Laboratoriais</v>
          </cell>
          <cell r="F907" t="str">
            <v>27.816.524/0001-01</v>
          </cell>
          <cell r="G907" t="str">
            <v>CLINICA NEFROAGRESTE LTDA-ME</v>
          </cell>
          <cell r="H907" t="str">
            <v>S</v>
          </cell>
          <cell r="I907" t="str">
            <v>S</v>
          </cell>
          <cell r="J907" t="str">
            <v>160</v>
          </cell>
          <cell r="K907">
            <v>44831</v>
          </cell>
          <cell r="L907" t="str">
            <v>CPQP56UWD</v>
          </cell>
          <cell r="M907" t="str">
            <v>2604106 - Caruaru - PE</v>
          </cell>
          <cell r="N907">
            <v>185100</v>
          </cell>
        </row>
        <row r="908">
          <cell r="C908" t="str">
            <v>HOSPITAL MESTRE VITALINO</v>
          </cell>
          <cell r="E908" t="str">
            <v>5.16 - Serviços Médico-Hospitalares, Odotonlogia e Laboratoriais</v>
          </cell>
          <cell r="F908">
            <v>21728590000143</v>
          </cell>
          <cell r="G908" t="str">
            <v>ICCONE CIRURGIA CARDIOVASCULAR LTDA ME</v>
          </cell>
          <cell r="H908" t="str">
            <v>S</v>
          </cell>
          <cell r="I908" t="str">
            <v>S</v>
          </cell>
          <cell r="J908" t="str">
            <v>00000535</v>
          </cell>
          <cell r="K908">
            <v>44834</v>
          </cell>
          <cell r="L908" t="str">
            <v>CPIR-U6IE</v>
          </cell>
          <cell r="M908" t="str">
            <v>2611606 - Recife - PE</v>
          </cell>
          <cell r="N908">
            <v>209370</v>
          </cell>
        </row>
        <row r="909">
          <cell r="C909" t="str">
            <v>HOSPITAL MESTRE VITALINO</v>
          </cell>
          <cell r="E909" t="str">
            <v>5.16 - Serviços Médico-Hospitalares, Odotonlogia e Laboratoriais</v>
          </cell>
          <cell r="F909" t="str">
            <v>00.062.519/0001-02</v>
          </cell>
          <cell r="G909" t="str">
            <v>UNIDADE DE CARDIOLOGIA INVASIVA S C LTDA</v>
          </cell>
          <cell r="H909" t="str">
            <v>S</v>
          </cell>
          <cell r="I909" t="str">
            <v>S</v>
          </cell>
          <cell r="J909" t="str">
            <v>00000505</v>
          </cell>
          <cell r="K909">
            <v>44834</v>
          </cell>
          <cell r="L909" t="str">
            <v>F7MQ-MGJS</v>
          </cell>
          <cell r="M909" t="str">
            <v>2611606 - Recife - PE</v>
          </cell>
          <cell r="N909">
            <v>149193.07999999999</v>
          </cell>
        </row>
        <row r="910">
          <cell r="C910" t="str">
            <v>HOSPITAL MESTRE VITALINO</v>
          </cell>
          <cell r="E910" t="str">
            <v>5.16 - Serviços Médico-Hospitalares, Odotonlogia e Laboratoriais</v>
          </cell>
          <cell r="F910" t="str">
            <v>05.844.351/0001-00</v>
          </cell>
          <cell r="G910" t="str">
            <v>IMAGEM INTERIOR SOCIEDADE SIMPLES</v>
          </cell>
          <cell r="H910" t="str">
            <v>S</v>
          </cell>
          <cell r="I910" t="str">
            <v>S</v>
          </cell>
          <cell r="J910" t="str">
            <v>162</v>
          </cell>
          <cell r="K910">
            <v>44832</v>
          </cell>
          <cell r="L910" t="str">
            <v>7AMHZNPD3</v>
          </cell>
          <cell r="M910" t="str">
            <v>2604106 - Caruaru - PE</v>
          </cell>
          <cell r="N910">
            <v>124556.9</v>
          </cell>
        </row>
        <row r="911">
          <cell r="C911" t="str">
            <v>HOSPITAL MESTRE VITALINO</v>
          </cell>
          <cell r="E911" t="str">
            <v>5.16 - Serviços Médico-Hospitalares, Odotonlogia e Laboratoriais</v>
          </cell>
          <cell r="F911">
            <v>2737471000102</v>
          </cell>
          <cell r="G911" t="str">
            <v>IMAX DIAGNOSTICO LTDA</v>
          </cell>
          <cell r="H911" t="str">
            <v>S</v>
          </cell>
          <cell r="I911" t="str">
            <v>S</v>
          </cell>
          <cell r="J911" t="str">
            <v>61362</v>
          </cell>
          <cell r="K911">
            <v>44832</v>
          </cell>
          <cell r="L911" t="str">
            <v>MYSNQV3UG</v>
          </cell>
          <cell r="M911" t="str">
            <v>2604106 - Caruaru - PE</v>
          </cell>
          <cell r="N911">
            <v>73218.75</v>
          </cell>
        </row>
        <row r="912">
          <cell r="C912" t="str">
            <v>HOSPITAL MESTRE VITALINO</v>
          </cell>
          <cell r="E912" t="str">
            <v>5.16 - Serviços Médico-Hospitalares, Odotonlogia e Laboratoriais</v>
          </cell>
          <cell r="F912">
            <v>33415955000169</v>
          </cell>
          <cell r="G912" t="str">
            <v>AM MARCAPASSO E ARRITIMIA MEDICA LTDA</v>
          </cell>
          <cell r="H912" t="str">
            <v>S</v>
          </cell>
          <cell r="I912" t="str">
            <v>S</v>
          </cell>
          <cell r="J912" t="str">
            <v>17</v>
          </cell>
          <cell r="K912">
            <v>44837</v>
          </cell>
          <cell r="L912" t="str">
            <v>XDGDA70W2</v>
          </cell>
          <cell r="M912" t="str">
            <v>2604106 - Caruaru - PE</v>
          </cell>
          <cell r="N912">
            <v>77500</v>
          </cell>
        </row>
        <row r="913">
          <cell r="C913" t="str">
            <v>HOSPITAL MESTRE VITALINO</v>
          </cell>
          <cell r="E913" t="str">
            <v>5.16 - Serviços Médico-Hospitalares, Odotonlogia e Laboratoriais</v>
          </cell>
          <cell r="F913">
            <v>6101092000182</v>
          </cell>
          <cell r="G913" t="str">
            <v>LABORATORIO MEDICO DR ROMUALDO LINS LTDA</v>
          </cell>
          <cell r="H913" t="str">
            <v>S</v>
          </cell>
          <cell r="I913" t="str">
            <v>S</v>
          </cell>
          <cell r="J913" t="str">
            <v>8880</v>
          </cell>
          <cell r="K913">
            <v>44834</v>
          </cell>
          <cell r="L913" t="str">
            <v>RRTJPSO36</v>
          </cell>
          <cell r="M913" t="str">
            <v>2604106 - Caruaru - PE</v>
          </cell>
          <cell r="N913">
            <v>68903.33</v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C916" t="str">
            <v>HOSPITAL MESTRE VITALINO</v>
          </cell>
          <cell r="E916" t="str">
            <v>5.16 - Serviços Médico-Hospitalares, Odotonlogia e Laboratoriais</v>
          </cell>
          <cell r="F916">
            <v>19378769008665</v>
          </cell>
          <cell r="G916" t="str">
            <v>INSTITUTO HERMES PARDINI S/A</v>
          </cell>
          <cell r="H916" t="str">
            <v>S</v>
          </cell>
          <cell r="I916" t="str">
            <v>S</v>
          </cell>
          <cell r="J916" t="str">
            <v>2022/213740</v>
          </cell>
          <cell r="K916">
            <v>44831</v>
          </cell>
          <cell r="L916" t="str">
            <v>F61C59A6</v>
          </cell>
          <cell r="M916" t="str">
            <v>3550308 - São Paulo - SP</v>
          </cell>
          <cell r="N916">
            <v>5061.1899999999996</v>
          </cell>
        </row>
        <row r="917">
          <cell r="C917" t="str">
            <v>HOSPITAL MESTRE VITALINO</v>
          </cell>
          <cell r="E917" t="str">
            <v>5.16 - Serviços Médico-Hospitalares, Odotonlogia e Laboratoriais</v>
          </cell>
          <cell r="F917" t="str">
            <v>31.145.185/0002-37</v>
          </cell>
          <cell r="G917" t="str">
            <v>CONSULT LAB LABOR DE ANALISES CLINICAS LTDA</v>
          </cell>
          <cell r="H917" t="str">
            <v>S</v>
          </cell>
          <cell r="I917" t="str">
            <v>S</v>
          </cell>
          <cell r="J917" t="str">
            <v>42</v>
          </cell>
          <cell r="K917">
            <v>44833</v>
          </cell>
          <cell r="L917" t="str">
            <v>WJHREMHEI</v>
          </cell>
          <cell r="M917" t="str">
            <v>2604106 - Caruaru - PE</v>
          </cell>
          <cell r="N917">
            <v>430372.69</v>
          </cell>
        </row>
        <row r="918">
          <cell r="C918" t="str">
            <v>HOSPITAL MESTRE VITALINO</v>
          </cell>
          <cell r="E918" t="str">
            <v>5.16 - Serviços Médico-Hospitalares, Odotonlogia e Laboratoriais</v>
          </cell>
          <cell r="F918">
            <v>41231135000145</v>
          </cell>
          <cell r="G918" t="str">
            <v>CARDIOVIDA CONSULTORIOS ESPECIALIZADOS LTDA</v>
          </cell>
          <cell r="H918" t="str">
            <v>S</v>
          </cell>
          <cell r="I918" t="str">
            <v>S</v>
          </cell>
          <cell r="J918" t="str">
            <v>00009731</v>
          </cell>
          <cell r="K918">
            <v>44837</v>
          </cell>
          <cell r="L918" t="str">
            <v>AKYL-A5KA</v>
          </cell>
          <cell r="M918" t="str">
            <v>2611606 - Recife - PE</v>
          </cell>
          <cell r="N918">
            <v>1400</v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C921" t="str">
            <v>HOSPITAL MESTRE VITALINO</v>
          </cell>
          <cell r="E921" t="str">
            <v>5.8 - Locação de Veículos Automotores</v>
          </cell>
          <cell r="F921" t="str">
            <v>29.932.922/0001-19</v>
          </cell>
          <cell r="G921" t="str">
            <v>MEDLIFE LOCACAO DE MAQ E EQUIP LTDA</v>
          </cell>
          <cell r="H921" t="str">
            <v>S</v>
          </cell>
          <cell r="I921" t="str">
            <v>N</v>
          </cell>
          <cell r="J921" t="str">
            <v>472</v>
          </cell>
          <cell r="K921">
            <v>44835</v>
          </cell>
          <cell r="M921" t="str">
            <v>2611606 - Recife - PE</v>
          </cell>
          <cell r="N921">
            <v>12500</v>
          </cell>
        </row>
        <row r="922">
          <cell r="C922" t="str">
            <v>HOSPITAL MESTRE VITALINO</v>
          </cell>
          <cell r="E922" t="str">
            <v>5.99 - Outros Serviços de Terceiros Pessoa Jurídica</v>
          </cell>
          <cell r="F922" t="str">
            <v>01.913.062/0001-57</v>
          </cell>
          <cell r="G922" t="str">
            <v>NEUROIMUNOLOGIA CENTRO DIAGNOSTICO LTDA</v>
          </cell>
          <cell r="H922" t="str">
            <v>S</v>
          </cell>
          <cell r="I922" t="str">
            <v>S</v>
          </cell>
          <cell r="J922" t="str">
            <v>00</v>
          </cell>
          <cell r="K922">
            <v>44834</v>
          </cell>
          <cell r="L922" t="str">
            <v>IVKE-SSR9</v>
          </cell>
          <cell r="M922" t="str">
            <v>2611606 - Recife - PE</v>
          </cell>
          <cell r="N922">
            <v>1920</v>
          </cell>
        </row>
        <row r="923">
          <cell r="E923" t="str">
            <v/>
          </cell>
        </row>
        <row r="924">
          <cell r="C924" t="str">
            <v>HOSPITAL MESTRE VITALINO</v>
          </cell>
          <cell r="E924" t="str">
            <v>5.16 - Serviços Médico-Hospitalares, Odotonlogia e Laboratoriais</v>
          </cell>
          <cell r="F924" t="str">
            <v>00.610.112/0001-64</v>
          </cell>
          <cell r="G924" t="str">
            <v>COOPAGRESTE COOP DOS MEDICOS ANESTES DO INT DE PE</v>
          </cell>
          <cell r="H924" t="str">
            <v>S</v>
          </cell>
          <cell r="I924" t="str">
            <v>S</v>
          </cell>
          <cell r="J924" t="str">
            <v>6502</v>
          </cell>
          <cell r="K924">
            <v>44834</v>
          </cell>
          <cell r="L924" t="str">
            <v>47VFJWRKF</v>
          </cell>
          <cell r="M924" t="str">
            <v>2604106 - Caruaru - PE</v>
          </cell>
          <cell r="N924">
            <v>469200</v>
          </cell>
        </row>
        <row r="925">
          <cell r="E925" t="str">
            <v/>
          </cell>
        </row>
        <row r="926">
          <cell r="C926" t="str">
            <v>HOSPITAL MESTRE VITALINO</v>
          </cell>
          <cell r="E926" t="str">
            <v>5.15 - Serviços Domésticos</v>
          </cell>
          <cell r="F926" t="str">
            <v>27.837.083/0001-24</v>
          </cell>
          <cell r="G926" t="str">
            <v>CLEAN HIGIENIZACAO DE TEXTEIS EIRELI-ME</v>
          </cell>
          <cell r="H926" t="str">
            <v>S</v>
          </cell>
          <cell r="I926" t="str">
            <v>S</v>
          </cell>
          <cell r="J926" t="str">
            <v>000002239</v>
          </cell>
          <cell r="K926">
            <v>44838</v>
          </cell>
          <cell r="L926" t="str">
            <v>CFOQ65842</v>
          </cell>
          <cell r="M926" t="str">
            <v>2607901 - Jaboatão dos Guararapes - PE</v>
          </cell>
          <cell r="N926">
            <v>112755.11</v>
          </cell>
        </row>
        <row r="927">
          <cell r="C927" t="str">
            <v>HOSPITAL MESTRE VITALINO</v>
          </cell>
          <cell r="E927" t="str">
            <v>5.10 - Detetização/Tratamento de Resíduos e Afins</v>
          </cell>
          <cell r="F927" t="str">
            <v>07.575.881/0001-18</v>
          </cell>
          <cell r="G927" t="str">
            <v>SIM GESTAO AMBIENTAL SERVICOS LTDA</v>
          </cell>
          <cell r="H927" t="str">
            <v>S</v>
          </cell>
          <cell r="I927" t="str">
            <v>S</v>
          </cell>
          <cell r="J927" t="str">
            <v>1.037.031</v>
          </cell>
          <cell r="K927">
            <v>44834</v>
          </cell>
          <cell r="L927" t="str">
            <v>BIT7WRXJA</v>
          </cell>
          <cell r="M927" t="str">
            <v>2507507 - João Pessoa - PB</v>
          </cell>
          <cell r="N927">
            <v>155.35</v>
          </cell>
        </row>
        <row r="928">
          <cell r="C928" t="str">
            <v>HOSPITAL MESTRE VITALINO</v>
          </cell>
          <cell r="E928" t="str">
            <v>5.10 - Detetização/Tratamento de Resíduos e Afins</v>
          </cell>
          <cell r="F928" t="str">
            <v>07.575.881/0001-18</v>
          </cell>
          <cell r="G928" t="str">
            <v>SIM GESTAO AMBIENTAL SERVICOS LTDA</v>
          </cell>
          <cell r="H928" t="str">
            <v>S</v>
          </cell>
          <cell r="I928" t="str">
            <v>S</v>
          </cell>
          <cell r="J928" t="str">
            <v>1.037.033</v>
          </cell>
          <cell r="K928">
            <v>44834</v>
          </cell>
          <cell r="L928" t="str">
            <v>006DN0L1A</v>
          </cell>
          <cell r="M928" t="str">
            <v>2507507 - João Pessoa - PB</v>
          </cell>
          <cell r="N928">
            <v>25234.27</v>
          </cell>
        </row>
        <row r="929">
          <cell r="E929" t="str">
            <v/>
          </cell>
        </row>
        <row r="930">
          <cell r="C930" t="str">
            <v>HOSPITAL MESTRE VITALINO</v>
          </cell>
          <cell r="E930" t="str">
            <v>5.17 - Manutenção de Software, Certificação Digital e Microfilmagem</v>
          </cell>
          <cell r="F930" t="str">
            <v>16.783.034/0001-30</v>
          </cell>
          <cell r="G930" t="str">
            <v>SINTESE LICENC DE PROGRAMA PARA COMPRAS ON-LINE</v>
          </cell>
          <cell r="H930" t="str">
            <v>S</v>
          </cell>
          <cell r="I930" t="str">
            <v>S</v>
          </cell>
          <cell r="J930" t="str">
            <v>00021394</v>
          </cell>
          <cell r="K930">
            <v>44805</v>
          </cell>
          <cell r="L930" t="str">
            <v>K4JL-EAYS</v>
          </cell>
          <cell r="M930" t="str">
            <v>2611606 - Recife - PE</v>
          </cell>
          <cell r="N930">
            <v>1150</v>
          </cell>
        </row>
        <row r="931">
          <cell r="C931" t="str">
            <v>HOSPITAL MESTRE VITALINO</v>
          </cell>
          <cell r="E931" t="str">
            <v>5.17 - Manutenção de Software, Certificação Digital e Microfilmagem</v>
          </cell>
          <cell r="F931" t="str">
            <v>92.306.257/0007-80</v>
          </cell>
          <cell r="G931" t="str">
            <v>MV INFORMATICA NORDESTE LTDA</v>
          </cell>
          <cell r="H931" t="str">
            <v>S</v>
          </cell>
          <cell r="I931" t="str">
            <v>S</v>
          </cell>
          <cell r="J931" t="str">
            <v>00044445</v>
          </cell>
          <cell r="K931">
            <v>44809</v>
          </cell>
          <cell r="L931" t="str">
            <v>A3JF-A8BF</v>
          </cell>
          <cell r="M931" t="str">
            <v>2611606 - Recife - PE</v>
          </cell>
          <cell r="N931">
            <v>29579.31</v>
          </cell>
        </row>
        <row r="932">
          <cell r="C932" t="str">
            <v>HOSPITAL MESTRE VITALINO</v>
          </cell>
          <cell r="E932" t="str">
            <v>5.17 - Manutenção de Software, Certificação Digital e Microfilmagem</v>
          </cell>
          <cell r="F932" t="str">
            <v>11.698.838/0001-17</v>
          </cell>
          <cell r="G932" t="str">
            <v>INUVEM COMPUTACAO LTDA - ME</v>
          </cell>
          <cell r="H932" t="str">
            <v>S</v>
          </cell>
          <cell r="I932" t="str">
            <v>S</v>
          </cell>
          <cell r="J932" t="str">
            <v>00001090</v>
          </cell>
          <cell r="K932">
            <v>44824</v>
          </cell>
          <cell r="L932" t="str">
            <v>C22W-5SGA</v>
          </cell>
          <cell r="M932" t="str">
            <v>2927408 - Salvador - BA</v>
          </cell>
          <cell r="N932">
            <v>229</v>
          </cell>
        </row>
        <row r="933">
          <cell r="C933" t="str">
            <v>HOSPITAL MESTRE VITALINO</v>
          </cell>
          <cell r="E933" t="str">
            <v>5.17 - Manutenção de Software, Certificação Digital e Microfilmagem</v>
          </cell>
          <cell r="F933" t="str">
            <v>10.891.998/0001-15</v>
          </cell>
          <cell r="G933" t="str">
            <v>ADVISERSIT SERVICOS EM INFORMATICA LTDA</v>
          </cell>
          <cell r="H933" t="str">
            <v>S</v>
          </cell>
          <cell r="I933" t="str">
            <v>S</v>
          </cell>
          <cell r="J933" t="str">
            <v>000000744</v>
          </cell>
          <cell r="K933">
            <v>44834</v>
          </cell>
          <cell r="L933" t="str">
            <v>VRDA16792</v>
          </cell>
          <cell r="M933" t="str">
            <v>2610707 - Paulista - PE</v>
          </cell>
          <cell r="N933">
            <v>790</v>
          </cell>
        </row>
        <row r="934">
          <cell r="C934" t="str">
            <v>HOSPITAL MESTRE VITALINO</v>
          </cell>
          <cell r="E934" t="str">
            <v>5.17 - Manutenção de Software, Certificação Digital e Microfilmagem</v>
          </cell>
          <cell r="F934">
            <v>41754506000173</v>
          </cell>
          <cell r="G934" t="str">
            <v>FACIL SOLUCOES EM SOLFTWARE E EQUIPAMENTOS LTDA</v>
          </cell>
          <cell r="H934" t="str">
            <v>S</v>
          </cell>
          <cell r="I934" t="str">
            <v>S</v>
          </cell>
          <cell r="J934" t="str">
            <v>0000227</v>
          </cell>
          <cell r="K934">
            <v>44830</v>
          </cell>
          <cell r="L934" t="str">
            <v>8C25-637A</v>
          </cell>
          <cell r="M934" t="str">
            <v>2600104 - Afogados da Ingazeira - PE</v>
          </cell>
          <cell r="N934">
            <v>150</v>
          </cell>
        </row>
        <row r="935">
          <cell r="C935" t="str">
            <v>HOSPITAL MESTRE VITALINO</v>
          </cell>
          <cell r="E935" t="str">
            <v>5.17 - Manutenção de Software, Certificação Digital e Microfilmagem</v>
          </cell>
          <cell r="F935">
            <v>20231241000159</v>
          </cell>
          <cell r="G935" t="str">
            <v>E-VAL COMERCIO E SERV DE INFORMATICA EM SAUDE LTDA</v>
          </cell>
          <cell r="H935" t="str">
            <v>S</v>
          </cell>
          <cell r="I935" t="str">
            <v>S</v>
          </cell>
          <cell r="J935" t="str">
            <v>00009415</v>
          </cell>
          <cell r="K935">
            <v>44817</v>
          </cell>
          <cell r="L935" t="str">
            <v>JKFT-RTEA</v>
          </cell>
          <cell r="M935" t="str">
            <v>3550308 - São Paulo - SP</v>
          </cell>
          <cell r="N935">
            <v>4404</v>
          </cell>
        </row>
        <row r="936">
          <cell r="C936" t="str">
            <v>HOSPITAL MESTRE VITALINO</v>
          </cell>
          <cell r="E936" t="str">
            <v>5.17 - Manutenção de Software, Certificação Digital e Microfilmagem</v>
          </cell>
          <cell r="F936">
            <v>20231241000159</v>
          </cell>
          <cell r="G936" t="str">
            <v>E-VAL COMERCIO E SERV DE INFORMATICA EM SAUDE LTDA</v>
          </cell>
          <cell r="H936" t="str">
            <v>S</v>
          </cell>
          <cell r="I936" t="str">
            <v>S</v>
          </cell>
          <cell r="J936" t="str">
            <v>00009416</v>
          </cell>
          <cell r="K936">
            <v>44817</v>
          </cell>
          <cell r="L936" t="str">
            <v>FRSZ-2MWU</v>
          </cell>
          <cell r="M936" t="str">
            <v>3550308 - São Paulo - SP</v>
          </cell>
          <cell r="N936">
            <v>450</v>
          </cell>
        </row>
        <row r="937">
          <cell r="C937" t="str">
            <v>HOSPITAL MESTRE VITALINO</v>
          </cell>
          <cell r="E937" t="str">
            <v>5.17 - Manutenção de Software, Certificação Digital e Microfilmagem</v>
          </cell>
          <cell r="F937" t="str">
            <v>53.113.791/0001-22</v>
          </cell>
          <cell r="G937" t="str">
            <v>TOTVS AS</v>
          </cell>
          <cell r="H937" t="str">
            <v>S</v>
          </cell>
          <cell r="I937" t="str">
            <v>S</v>
          </cell>
          <cell r="J937" t="str">
            <v>03390323</v>
          </cell>
          <cell r="K937">
            <v>44830</v>
          </cell>
          <cell r="L937" t="str">
            <v>KYLW-GTFR</v>
          </cell>
          <cell r="M937" t="str">
            <v>3550308 - São Paulo - SP</v>
          </cell>
          <cell r="N937">
            <v>5262.45</v>
          </cell>
        </row>
        <row r="938">
          <cell r="E938" t="str">
            <v/>
          </cell>
        </row>
        <row r="939">
          <cell r="C939" t="str">
            <v>HOSPITAL MESTRE VITALINO</v>
          </cell>
          <cell r="E939" t="str">
            <v>5.22 - Vigilância Ostensiva / Monitorada</v>
          </cell>
          <cell r="F939" t="str">
            <v>24.402.663/0001-09</v>
          </cell>
          <cell r="G939" t="str">
            <v>BUNKER SEGUR E VIG PATRIMONIAL EIRELI EPP</v>
          </cell>
          <cell r="H939" t="str">
            <v>S</v>
          </cell>
          <cell r="I939" t="str">
            <v>S</v>
          </cell>
          <cell r="J939" t="str">
            <v>00001577</v>
          </cell>
          <cell r="K939">
            <v>44824</v>
          </cell>
          <cell r="L939" t="str">
            <v>G1NY-GEKJ</v>
          </cell>
          <cell r="M939" t="str">
            <v>2611606 - Recife - PE</v>
          </cell>
          <cell r="N939">
            <v>96996</v>
          </cell>
        </row>
        <row r="940">
          <cell r="C940" t="str">
            <v>HOSPITAL MESTRE VITALINO</v>
          </cell>
          <cell r="E940" t="str">
            <v>5.10 - Detetização/Tratamento de Resíduos e Afins</v>
          </cell>
          <cell r="F940" t="str">
            <v>09.595.245/0001-83</v>
          </cell>
          <cell r="G940" t="str">
            <v>TOP LIMP SERVICOS LTDA ME</v>
          </cell>
          <cell r="H940" t="str">
            <v>S</v>
          </cell>
          <cell r="I940" t="str">
            <v>S</v>
          </cell>
          <cell r="J940" t="str">
            <v>000006657</v>
          </cell>
          <cell r="K940">
            <v>44805</v>
          </cell>
          <cell r="L940" t="str">
            <v>HXXC60683</v>
          </cell>
          <cell r="M940" t="str">
            <v>2609600 - Olinda - PE</v>
          </cell>
          <cell r="N940">
            <v>2423</v>
          </cell>
        </row>
        <row r="941">
          <cell r="C941" t="str">
            <v>HOSPITAL MESTRE VITALINO</v>
          </cell>
          <cell r="E941" t="str">
            <v>5.10 - Detetização/Tratamento de Resíduos e Afins</v>
          </cell>
          <cell r="F941" t="str">
            <v>09.595.245/0001-83</v>
          </cell>
          <cell r="G941" t="str">
            <v>FOCUS SERVICOS AMBIENTAIS LTDA ME</v>
          </cell>
          <cell r="H941" t="str">
            <v>S</v>
          </cell>
          <cell r="I941" t="str">
            <v>S</v>
          </cell>
          <cell r="J941" t="str">
            <v>00012102</v>
          </cell>
          <cell r="K941">
            <v>44790</v>
          </cell>
          <cell r="L941" t="str">
            <v>UK3X-4PRH</v>
          </cell>
          <cell r="M941" t="str">
            <v>2611606 - Recife - PE</v>
          </cell>
          <cell r="N941">
            <v>850</v>
          </cell>
        </row>
        <row r="942">
          <cell r="E942" t="str">
            <v/>
          </cell>
        </row>
        <row r="943">
          <cell r="C943" t="str">
            <v>HOSPITAL MESTRE VITALINO</v>
          </cell>
          <cell r="E943" t="str">
            <v>5.99 - Outros Serviços de Terceiros Pessoa Jurídica</v>
          </cell>
          <cell r="F943" t="str">
            <v>24.127.434/0001-15</v>
          </cell>
          <cell r="G943" t="str">
            <v>RODRIGO ALMENDRA E ADVOGADOS ASSOCIADOS</v>
          </cell>
          <cell r="H943" t="str">
            <v>S</v>
          </cell>
          <cell r="I943" t="str">
            <v>S</v>
          </cell>
          <cell r="J943" t="str">
            <v>00000564</v>
          </cell>
          <cell r="K943">
            <v>44830</v>
          </cell>
          <cell r="L943" t="str">
            <v>KUGG-VWWH</v>
          </cell>
          <cell r="M943" t="str">
            <v>2611606 - Recife - PE</v>
          </cell>
          <cell r="N943">
            <v>5976</v>
          </cell>
        </row>
        <row r="944">
          <cell r="C944" t="str">
            <v>HOSPITAL MESTRE VITALINO</v>
          </cell>
          <cell r="E944" t="str">
            <v>5.99 - Outros Serviços de Terceiros Pessoa Jurídica</v>
          </cell>
          <cell r="F944">
            <v>60619202001209</v>
          </cell>
          <cell r="G944" t="str">
            <v>MESSER GASES LTDA</v>
          </cell>
          <cell r="H944" t="str">
            <v>S</v>
          </cell>
          <cell r="I944" t="str">
            <v>S</v>
          </cell>
          <cell r="J944" t="str">
            <v>000005240</v>
          </cell>
          <cell r="K944">
            <v>44810</v>
          </cell>
          <cell r="L944" t="str">
            <v>XMSN46459</v>
          </cell>
          <cell r="M944" t="str">
            <v>2607901 - Jaboatão dos Guararapes - PE</v>
          </cell>
          <cell r="N944">
            <v>978.95</v>
          </cell>
        </row>
        <row r="945">
          <cell r="C945" t="str">
            <v>HOSPITAL MESTRE VITALINO</v>
          </cell>
          <cell r="E945" t="str">
            <v>5.99 - Outros Serviços de Terceiros Pessoa Jurídica</v>
          </cell>
          <cell r="F945" t="str">
            <v>08.276.880/0001-35</v>
          </cell>
          <cell r="G945" t="str">
            <v>JVG CONTABILIDADE LTDA ME</v>
          </cell>
          <cell r="H945" t="str">
            <v>S</v>
          </cell>
          <cell r="I945" t="str">
            <v>S</v>
          </cell>
          <cell r="J945" t="str">
            <v>00002067</v>
          </cell>
          <cell r="K945">
            <v>44826</v>
          </cell>
          <cell r="L945" t="str">
            <v>CVY9-VHHZ</v>
          </cell>
          <cell r="M945" t="str">
            <v>2611606 - Recife - PE</v>
          </cell>
          <cell r="N945">
            <v>20270.099999999999</v>
          </cell>
        </row>
        <row r="946">
          <cell r="C946" t="str">
            <v>HOSPITAL MESTRE VITALINO</v>
          </cell>
          <cell r="E946" t="str">
            <v>5.99 - Outros Serviços de Terceiros Pessoa Jurídica</v>
          </cell>
          <cell r="F946" t="str">
            <v>26.467.687/0001-63</v>
          </cell>
          <cell r="G946" t="str">
            <v>CAMILA JULIETTE DE MELO SANTOS 06818519458</v>
          </cell>
          <cell r="H946" t="str">
            <v>S</v>
          </cell>
          <cell r="I946" t="str">
            <v>S</v>
          </cell>
          <cell r="J946" t="str">
            <v>73</v>
          </cell>
          <cell r="K946">
            <v>44827</v>
          </cell>
          <cell r="L946" t="str">
            <v>PTMPUWDGD</v>
          </cell>
          <cell r="M946" t="str">
            <v>2604106 - Caruaru - PE</v>
          </cell>
          <cell r="N946">
            <v>2460</v>
          </cell>
        </row>
        <row r="947">
          <cell r="C947" t="str">
            <v>HOSPITAL MESTRE VITALINO</v>
          </cell>
          <cell r="E947" t="str">
            <v>5.99 - Outros Serviços de Terceiros Pessoa Jurídica</v>
          </cell>
          <cell r="F947" t="str">
            <v>08.902.352/0001-44</v>
          </cell>
          <cell r="G947" t="str">
            <v>JJ SERVICOS LABORATORIAIS LTDA - ME</v>
          </cell>
          <cell r="H947" t="str">
            <v>S</v>
          </cell>
          <cell r="I947" t="str">
            <v>S</v>
          </cell>
          <cell r="J947" t="str">
            <v>00000436</v>
          </cell>
          <cell r="K947">
            <v>44834</v>
          </cell>
          <cell r="L947" t="str">
            <v>V8IA-3KYA4</v>
          </cell>
          <cell r="M947" t="str">
            <v>2609709 - Orobó - PE</v>
          </cell>
          <cell r="N947">
            <v>3000</v>
          </cell>
        </row>
        <row r="948">
          <cell r="C948" t="str">
            <v>HOSPITAL MESTRE VITALINO</v>
          </cell>
          <cell r="E948" t="str">
            <v>5.99 - Outros Serviços de Terceiros Pessoa Jurídica</v>
          </cell>
          <cell r="F948" t="str">
            <v>20.333.958/0001-01</v>
          </cell>
          <cell r="G948" t="str">
            <v>CONTROLE ASSISTENCIA MEDICA LTDA - ME</v>
          </cell>
          <cell r="H948" t="str">
            <v>S</v>
          </cell>
          <cell r="I948" t="str">
            <v>S</v>
          </cell>
          <cell r="J948" t="str">
            <v>10643</v>
          </cell>
          <cell r="K948">
            <v>44833</v>
          </cell>
          <cell r="L948" t="str">
            <v>T5PZKSQKQ</v>
          </cell>
          <cell r="M948" t="str">
            <v>2604106 - Caruaru - PE</v>
          </cell>
          <cell r="N948">
            <v>315</v>
          </cell>
        </row>
        <row r="949">
          <cell r="C949" t="str">
            <v>HOSPITAL MESTRE VITALINO</v>
          </cell>
          <cell r="E949" t="str">
            <v>5.99 - Outros Serviços de Terceiros Pessoa Jurídica</v>
          </cell>
          <cell r="F949" t="str">
            <v>12.332.754/0001-28</v>
          </cell>
          <cell r="G949" t="str">
            <v>PAULO WAGNER SAMPAIO DA SILVA ME</v>
          </cell>
          <cell r="H949" t="str">
            <v>S</v>
          </cell>
          <cell r="I949" t="str">
            <v>S</v>
          </cell>
          <cell r="J949" t="str">
            <v>00001615</v>
          </cell>
          <cell r="K949">
            <v>44833</v>
          </cell>
          <cell r="L949" t="str">
            <v>B6EH-QNPX</v>
          </cell>
          <cell r="M949" t="str">
            <v>2611606 - Recife - PE</v>
          </cell>
          <cell r="N949">
            <v>1857.71</v>
          </cell>
        </row>
        <row r="950">
          <cell r="C950" t="str">
            <v>HOSPITAL MESTRE VITALINO</v>
          </cell>
          <cell r="E950" t="str">
            <v>5.99 - Outros Serviços de Terceiros Pessoa Jurídica</v>
          </cell>
          <cell r="F950" t="str">
            <v>27.534.506/0001-37</v>
          </cell>
          <cell r="G950" t="str">
            <v>FELLIPE R P DE O. TRATAMENTO DE AGUA</v>
          </cell>
          <cell r="H950" t="str">
            <v>S</v>
          </cell>
          <cell r="I950" t="str">
            <v>S</v>
          </cell>
          <cell r="J950" t="str">
            <v>00001470</v>
          </cell>
          <cell r="K950">
            <v>44838</v>
          </cell>
          <cell r="L950" t="str">
            <v>KBY3-HNPD</v>
          </cell>
          <cell r="M950" t="str">
            <v>2611606 - Recife - PE</v>
          </cell>
          <cell r="N950">
            <v>3790</v>
          </cell>
        </row>
        <row r="951">
          <cell r="C951" t="str">
            <v>HOSPITAL MESTRE VITALINO</v>
          </cell>
          <cell r="E951" t="str">
            <v>5.99 - Outros Serviços de Terceiros Pessoa Jurídica</v>
          </cell>
          <cell r="F951" t="str">
            <v>00.782.637/0001-87</v>
          </cell>
          <cell r="G951" t="str">
            <v>EDUARDO OLIVEIRA CONSULT E ASSES JURIDICA S/C</v>
          </cell>
          <cell r="H951" t="str">
            <v>S</v>
          </cell>
          <cell r="I951" t="str">
            <v>S</v>
          </cell>
          <cell r="J951" t="str">
            <v>00000407</v>
          </cell>
          <cell r="K951">
            <v>44812</v>
          </cell>
          <cell r="L951" t="str">
            <v>F3LR-RQ8G</v>
          </cell>
          <cell r="M951" t="str">
            <v>2611606 - Recife - PE</v>
          </cell>
          <cell r="N951">
            <v>7272</v>
          </cell>
        </row>
        <row r="952">
          <cell r="C952" t="str">
            <v>HOSPITAL MESTRE VITALINO</v>
          </cell>
          <cell r="E952" t="str">
            <v>5.99 - Outros Serviços de Terceiros Pessoa Jurídica</v>
          </cell>
          <cell r="F952" t="str">
            <v>19.362.739/0001-71</v>
          </cell>
          <cell r="G952" t="str">
            <v>MM DA SILVA TREIN E DESENV DE SISTEMAS DE INFORMATICA</v>
          </cell>
          <cell r="H952" t="str">
            <v>S</v>
          </cell>
          <cell r="I952" t="str">
            <v>S</v>
          </cell>
          <cell r="J952" t="str">
            <v>577</v>
          </cell>
          <cell r="K952">
            <v>44830</v>
          </cell>
          <cell r="L952" t="str">
            <v>QSGB5QXIB</v>
          </cell>
          <cell r="M952" t="str">
            <v>2704302 - Maceió - AL</v>
          </cell>
          <cell r="N952">
            <v>723.21</v>
          </cell>
        </row>
        <row r="953">
          <cell r="C953" t="str">
            <v>HOSPITAL MESTRE VITALINO</v>
          </cell>
          <cell r="E953" t="str">
            <v>5.99 - Outros Serviços de Terceiros Pessoa Jurídica</v>
          </cell>
          <cell r="F953" t="str">
            <v>10.998.292/0001-57</v>
          </cell>
          <cell r="G953" t="str">
            <v>CENTRO I E E PERNAMBUCO</v>
          </cell>
          <cell r="H953" t="str">
            <v>S</v>
          </cell>
          <cell r="I953" t="str">
            <v>N</v>
          </cell>
          <cell r="J953" t="str">
            <v>000330929</v>
          </cell>
          <cell r="K953">
            <v>44824</v>
          </cell>
          <cell r="M953" t="str">
            <v>2604106 - Caruaru - PE</v>
          </cell>
          <cell r="N953">
            <v>3577.4</v>
          </cell>
        </row>
        <row r="954">
          <cell r="C954" t="str">
            <v>HOSPITAL MESTRE VITALINO</v>
          </cell>
          <cell r="E954" t="str">
            <v>5.99 - Outros Serviços de Terceiros Pessoa Jurídica</v>
          </cell>
          <cell r="F954" t="str">
            <v>01.699.696/0001-59</v>
          </cell>
          <cell r="G954" t="str">
            <v>QUALIAGUA LABORATORIO E CONSULTORIA LTDA</v>
          </cell>
          <cell r="H954" t="str">
            <v>S</v>
          </cell>
          <cell r="I954" t="str">
            <v>S</v>
          </cell>
          <cell r="J954" t="str">
            <v>00060920</v>
          </cell>
          <cell r="K954">
            <v>44819</v>
          </cell>
          <cell r="L954" t="str">
            <v>GZYZ-ZFXB</v>
          </cell>
          <cell r="M954" t="str">
            <v>2611606 - Recife - PE</v>
          </cell>
          <cell r="N954">
            <v>1393.54</v>
          </cell>
        </row>
        <row r="955">
          <cell r="C955" t="str">
            <v>HOSPITAL MESTRE VITALINO</v>
          </cell>
          <cell r="E955" t="str">
            <v>5.99 - Outros Serviços de Terceiros Pessoa Jurídica</v>
          </cell>
          <cell r="F955" t="str">
            <v>01.699.696/0001-59</v>
          </cell>
          <cell r="G955" t="str">
            <v>QUALIAGUA LABORATORIO E CONSULTORIA LTDA</v>
          </cell>
          <cell r="H955" t="str">
            <v>S</v>
          </cell>
          <cell r="I955" t="str">
            <v>S</v>
          </cell>
          <cell r="J955" t="str">
            <v>00060933</v>
          </cell>
          <cell r="K955">
            <v>44819</v>
          </cell>
          <cell r="L955" t="str">
            <v>NIQB-NLSR</v>
          </cell>
          <cell r="M955" t="str">
            <v>2611606 - Recife - PE</v>
          </cell>
          <cell r="N955">
            <v>120</v>
          </cell>
        </row>
        <row r="956">
          <cell r="C956" t="str">
            <v>HOSPITAL MESTRE VITALINO</v>
          </cell>
          <cell r="E956" t="str">
            <v>5.99 - Outros Serviços de Terceiros Pessoa Jurídica</v>
          </cell>
          <cell r="F956">
            <v>11735586000159</v>
          </cell>
          <cell r="G956" t="str">
            <v>FUNDACAO DE APOIO AO DESENVOLVIMENTO DA UNIV FE</v>
          </cell>
          <cell r="H956" t="str">
            <v>S</v>
          </cell>
          <cell r="I956" t="str">
            <v>S</v>
          </cell>
          <cell r="J956" t="str">
            <v>00068582</v>
          </cell>
          <cell r="K956">
            <v>44823</v>
          </cell>
          <cell r="L956" t="str">
            <v>3SJB-UUYV</v>
          </cell>
          <cell r="M956" t="str">
            <v>2611606 - Recife - PE</v>
          </cell>
          <cell r="N956">
            <v>2906.12</v>
          </cell>
        </row>
        <row r="957">
          <cell r="C957" t="str">
            <v>HOSPITAL MESTRE VITALINO</v>
          </cell>
          <cell r="E957" t="str">
            <v>5.99 - Outros Serviços de Terceiros Pessoa Jurídica</v>
          </cell>
          <cell r="F957">
            <v>11735586000159</v>
          </cell>
          <cell r="G957" t="str">
            <v>FUNDACAO DE APOIO AO DESENVOLVIMENTO DA UNIV FE</v>
          </cell>
          <cell r="H957" t="str">
            <v>S</v>
          </cell>
          <cell r="I957" t="str">
            <v>S</v>
          </cell>
          <cell r="J957" t="str">
            <v>00068585</v>
          </cell>
          <cell r="K957">
            <v>44823</v>
          </cell>
          <cell r="L957" t="str">
            <v>5UL8-PCHX</v>
          </cell>
          <cell r="M957" t="str">
            <v>2611606 - Recife - PE</v>
          </cell>
          <cell r="N957">
            <v>3612.61</v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C960" t="str">
            <v>HOSPITAL MESTRE VITALINO</v>
          </cell>
          <cell r="E960" t="str">
            <v>5.5 - Reparo e Manutenção de Máquinas e Equipamentos</v>
          </cell>
          <cell r="F960" t="str">
            <v>01.449.930/0007-85</v>
          </cell>
          <cell r="G960" t="str">
            <v>SIEMENS HEALTHCARE DIAGNOSTICOS LTDA</v>
          </cell>
          <cell r="H960" t="str">
            <v>S</v>
          </cell>
          <cell r="I960" t="str">
            <v>S</v>
          </cell>
          <cell r="J960" t="str">
            <v>00012295</v>
          </cell>
          <cell r="K960">
            <v>44817</v>
          </cell>
          <cell r="L960" t="str">
            <v>G5V5-9ANY</v>
          </cell>
          <cell r="M960" t="str">
            <v>2611606 - Recife - PE</v>
          </cell>
          <cell r="N960">
            <v>55807.48</v>
          </cell>
        </row>
        <row r="961">
          <cell r="C961" t="str">
            <v>HOSPITAL MESTRE VITALINO</v>
          </cell>
          <cell r="E961" t="str">
            <v>5.5 - Reparo e Manutenção de Máquinas e Equipamentos</v>
          </cell>
          <cell r="F961" t="str">
            <v>01.449.930/0007-85</v>
          </cell>
          <cell r="G961" t="str">
            <v>SIEMENS HEALTHCARE DIAGNOSTICOS LTDA</v>
          </cell>
          <cell r="H961" t="str">
            <v>S</v>
          </cell>
          <cell r="I961" t="str">
            <v>S</v>
          </cell>
          <cell r="J961" t="str">
            <v>00012391</v>
          </cell>
          <cell r="K961">
            <v>44834</v>
          </cell>
          <cell r="L961" t="str">
            <v>LIKQ-CDZV</v>
          </cell>
          <cell r="M961" t="str">
            <v>2611606 - Recife - PE</v>
          </cell>
          <cell r="N961">
            <v>43517.87</v>
          </cell>
        </row>
        <row r="962">
          <cell r="C962" t="str">
            <v>HOSPITAL MESTRE VITALINO</v>
          </cell>
          <cell r="E962" t="str">
            <v>5.5 - Reparo e Manutenção de Máquinas e Equipamentos</v>
          </cell>
          <cell r="F962" t="str">
            <v>14.951.481/0001-25</v>
          </cell>
          <cell r="G962" t="str">
            <v>BM COMERCIO E SERVICOS DE EQUIP MED</v>
          </cell>
          <cell r="H962" t="str">
            <v>S</v>
          </cell>
          <cell r="I962" t="str">
            <v>S</v>
          </cell>
          <cell r="J962" t="str">
            <v>000000497</v>
          </cell>
          <cell r="K962">
            <v>44834</v>
          </cell>
          <cell r="L962" t="str">
            <v>PJUW80855</v>
          </cell>
          <cell r="M962" t="str">
            <v>2603454 - Camaragibe - PE</v>
          </cell>
          <cell r="N962">
            <v>3300</v>
          </cell>
        </row>
        <row r="963">
          <cell r="C963" t="str">
            <v>HOSPITAL MESTRE VITALINO</v>
          </cell>
          <cell r="E963" t="str">
            <v>5.5 - Reparo e Manutenção de Máquinas e Equipamentos</v>
          </cell>
          <cell r="F963">
            <v>14883237000172</v>
          </cell>
          <cell r="G963" t="str">
            <v>INSTRUMENTEC COM E SERV DE MAQUINAS E QUIP LTDA</v>
          </cell>
          <cell r="H963" t="str">
            <v>S</v>
          </cell>
          <cell r="I963" t="str">
            <v>S</v>
          </cell>
          <cell r="J963" t="str">
            <v>00000060</v>
          </cell>
          <cell r="K963">
            <v>44830</v>
          </cell>
          <cell r="L963" t="str">
            <v>AFFY-KE2JB</v>
          </cell>
          <cell r="M963" t="str">
            <v>2610707 - Paulista - PE</v>
          </cell>
          <cell r="N963">
            <v>1350</v>
          </cell>
        </row>
        <row r="964">
          <cell r="C964" t="str">
            <v>HOSPITAL MESTRE VITALINO</v>
          </cell>
          <cell r="E964" t="str">
            <v>5.5 - Reparo e Manutenção de Máquinas e Equipamentos</v>
          </cell>
          <cell r="F964">
            <v>18204483000101</v>
          </cell>
          <cell r="G964" t="str">
            <v>WAGNER FERNANDES SALES DA SILVA E CIA LTDA</v>
          </cell>
          <cell r="H964" t="str">
            <v>S</v>
          </cell>
          <cell r="I964" t="str">
            <v>S</v>
          </cell>
          <cell r="J964" t="str">
            <v>3891</v>
          </cell>
          <cell r="K964">
            <v>44831</v>
          </cell>
          <cell r="L964" t="str">
            <v>XAV5P9WMI</v>
          </cell>
          <cell r="M964" t="str">
            <v>2704302 - Maceió - AL</v>
          </cell>
          <cell r="N964">
            <v>2320</v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C967" t="str">
            <v>HOSPITAL MESTRE VITALINO</v>
          </cell>
          <cell r="E967" t="str">
            <v>5.5 - Reparo e Manutenção de Máquinas e Equipamentos</v>
          </cell>
          <cell r="F967">
            <v>10704098000111</v>
          </cell>
          <cell r="G967" t="str">
            <v>CAPTA CONSULTORES LTDA</v>
          </cell>
          <cell r="H967" t="str">
            <v>S</v>
          </cell>
          <cell r="I967" t="str">
            <v>S</v>
          </cell>
          <cell r="J967" t="str">
            <v>193</v>
          </cell>
          <cell r="K967">
            <v>44832</v>
          </cell>
          <cell r="L967" t="str">
            <v>P2WXILIL2</v>
          </cell>
          <cell r="M967" t="str">
            <v>2604106 - Caruaru - PE</v>
          </cell>
          <cell r="N967">
            <v>870</v>
          </cell>
        </row>
        <row r="968">
          <cell r="C968" t="str">
            <v>HOSPITAL MESTRE VITALINO</v>
          </cell>
          <cell r="E968" t="str">
            <v>5.5 - Reparo e Manutenção de Máquinas e Equipamentos</v>
          </cell>
          <cell r="F968">
            <v>10493367000148</v>
          </cell>
          <cell r="G968" t="str">
            <v>G3 INFORMATICA E AUTOMOCAO EIRELI - ME</v>
          </cell>
          <cell r="H968" t="str">
            <v>S</v>
          </cell>
          <cell r="I968" t="str">
            <v>S</v>
          </cell>
          <cell r="J968" t="str">
            <v>1881</v>
          </cell>
          <cell r="K968">
            <v>44816</v>
          </cell>
          <cell r="L968" t="str">
            <v>XIJFCJY2F</v>
          </cell>
          <cell r="M968" t="str">
            <v>2604106 - Caruaru - PE</v>
          </cell>
          <cell r="N968">
            <v>220</v>
          </cell>
        </row>
        <row r="969">
          <cell r="C969" t="str">
            <v>HOSPITAL MESTRE VITALINO</v>
          </cell>
          <cell r="E969" t="str">
            <v>5.5 - Reparo e Manutenção de Máquinas e Equipamentos</v>
          </cell>
          <cell r="F969">
            <v>35844207000127</v>
          </cell>
          <cell r="G969" t="str">
            <v>GILDENNES ALVES SOUSA GOMES 11543004636</v>
          </cell>
          <cell r="H969" t="str">
            <v>S</v>
          </cell>
          <cell r="I969" t="str">
            <v>S</v>
          </cell>
          <cell r="J969" t="str">
            <v>202200000000015</v>
          </cell>
          <cell r="K969">
            <v>44834</v>
          </cell>
          <cell r="L969" t="str">
            <v>IRDG-ONIQ</v>
          </cell>
          <cell r="M969" t="str">
            <v>3122504 - Dom Cavati - MG</v>
          </cell>
          <cell r="N969">
            <v>2000</v>
          </cell>
        </row>
        <row r="970">
          <cell r="E970" t="str">
            <v/>
          </cell>
        </row>
        <row r="971">
          <cell r="C971" t="str">
            <v>HOSPITAL MESTRE VITALINO</v>
          </cell>
          <cell r="E971" t="str">
            <v>5.5 - Reparo e Manutenção de Máquinas e Equipamentos</v>
          </cell>
          <cell r="F971" t="str">
            <v>18.204.483/0001-01</v>
          </cell>
          <cell r="G971" t="str">
            <v>WAGNER FERNANDES SALES DA SILVA E CIA LTDA</v>
          </cell>
          <cell r="H971" t="str">
            <v>S</v>
          </cell>
          <cell r="I971" t="str">
            <v>S</v>
          </cell>
          <cell r="J971" t="str">
            <v>3889</v>
          </cell>
          <cell r="K971">
            <v>44827</v>
          </cell>
          <cell r="L971" t="str">
            <v>J0OYC7BJV</v>
          </cell>
          <cell r="M971" t="str">
            <v>2704302 - Maceió - AL</v>
          </cell>
          <cell r="N971">
            <v>24426.78</v>
          </cell>
        </row>
        <row r="972">
          <cell r="E972" t="str">
            <v/>
          </cell>
        </row>
        <row r="973">
          <cell r="C973" t="str">
            <v>HOSPITAL MESTRE VITALINO</v>
          </cell>
          <cell r="E973" t="str">
            <v>5.5 - Reparo e Manutenção de Máquinas e Equipamentos</v>
          </cell>
          <cell r="F973" t="str">
            <v>23.623.014/0001-67</v>
          </cell>
          <cell r="G973" t="str">
            <v>AIRMONT ENGENHARIA EIRELI - EPP</v>
          </cell>
          <cell r="H973" t="str">
            <v>S</v>
          </cell>
          <cell r="I973" t="str">
            <v>S</v>
          </cell>
          <cell r="J973" t="str">
            <v>000001266</v>
          </cell>
          <cell r="K973">
            <v>44834</v>
          </cell>
          <cell r="L973" t="str">
            <v>MBPX49257</v>
          </cell>
          <cell r="M973" t="str">
            <v>2609600 - Olinda - PE</v>
          </cell>
          <cell r="N973">
            <v>23575.279999999999</v>
          </cell>
        </row>
        <row r="974">
          <cell r="C974" t="str">
            <v>HOSPITAL MESTRE VITALINO</v>
          </cell>
          <cell r="E974" t="str">
            <v>5.5 - Reparo e Manutenção de Máquinas e Equipamentos</v>
          </cell>
          <cell r="F974" t="str">
            <v>11.189.101/0001-79</v>
          </cell>
          <cell r="G974" t="str">
            <v>GENSETS INST. E MANUT. ELET</v>
          </cell>
          <cell r="H974" t="str">
            <v>S</v>
          </cell>
          <cell r="I974" t="str">
            <v>S</v>
          </cell>
          <cell r="J974" t="str">
            <v>00005789</v>
          </cell>
          <cell r="K974">
            <v>44805</v>
          </cell>
          <cell r="L974" t="str">
            <v>V1RU-GLIA</v>
          </cell>
          <cell r="M974" t="str">
            <v>2611606 - Recife - PE</v>
          </cell>
          <cell r="N974">
            <v>3993.46</v>
          </cell>
        </row>
        <row r="975">
          <cell r="C975" t="str">
            <v>HOSPITAL MESTRE VITALINO</v>
          </cell>
          <cell r="E975" t="str">
            <v>5.5 - Reparo e Manutenção de Máquinas e Equipamentos</v>
          </cell>
          <cell r="F975" t="str">
            <v>36.823.760/0001-46</v>
          </cell>
          <cell r="G975" t="str">
            <v>TECH SYSTEM SECURITY COMERCIO E SERVICOS DE EQUIP</v>
          </cell>
          <cell r="H975" t="str">
            <v>S</v>
          </cell>
          <cell r="I975" t="str">
            <v>S</v>
          </cell>
          <cell r="J975" t="str">
            <v>00000142</v>
          </cell>
          <cell r="K975">
            <v>44809</v>
          </cell>
          <cell r="L975" t="str">
            <v>9PGS-JFWQ</v>
          </cell>
          <cell r="M975" t="str">
            <v>2611606 - Recife - PE</v>
          </cell>
          <cell r="N975">
            <v>1500</v>
          </cell>
        </row>
        <row r="976">
          <cell r="C976" t="str">
            <v>HOSPITAL MESTRE VITALINO</v>
          </cell>
          <cell r="E976" t="str">
            <v>5.5 - Reparo e Manutenção de Máquinas e Equipamentos</v>
          </cell>
          <cell r="F976" t="str">
            <v>90.347.840/0008-94</v>
          </cell>
          <cell r="G976" t="str">
            <v>TK ELEVADORES BRASIL LTDA</v>
          </cell>
          <cell r="H976" t="str">
            <v>S</v>
          </cell>
          <cell r="I976" t="str">
            <v>S</v>
          </cell>
          <cell r="J976" t="str">
            <v>00130299</v>
          </cell>
          <cell r="K976">
            <v>44805</v>
          </cell>
          <cell r="L976" t="str">
            <v>NLMC-7FLE</v>
          </cell>
          <cell r="M976" t="str">
            <v>2611606 - Recife - PE</v>
          </cell>
          <cell r="N976">
            <v>679.32</v>
          </cell>
        </row>
        <row r="977">
          <cell r="C977" t="str">
            <v>HOSPITAL MESTRE VITALINO</v>
          </cell>
          <cell r="E977" t="str">
            <v>5.5 - Reparo e Manutenção de Máquinas e Equipamentos</v>
          </cell>
          <cell r="F977" t="str">
            <v>90.347.840/0008-94</v>
          </cell>
          <cell r="G977" t="str">
            <v>TK ELEVADORES BRASIL LTDA</v>
          </cell>
          <cell r="H977" t="str">
            <v>S</v>
          </cell>
          <cell r="I977" t="str">
            <v>S</v>
          </cell>
          <cell r="J977" t="str">
            <v>00130587</v>
          </cell>
          <cell r="K977">
            <v>44808</v>
          </cell>
          <cell r="L977" t="str">
            <v>VGJJURHA</v>
          </cell>
          <cell r="M977" t="str">
            <v>2611606 - Recife - PE</v>
          </cell>
          <cell r="N977">
            <v>2577.94</v>
          </cell>
        </row>
        <row r="978">
          <cell r="C978" t="str">
            <v>HOSPITAL MESTRE VITALINO</v>
          </cell>
          <cell r="E978" t="str">
            <v>5.5 - Reparo e Manutenção de Máquinas e Equipamentos</v>
          </cell>
          <cell r="F978">
            <v>12918503000120</v>
          </cell>
          <cell r="G978" t="str">
            <v xml:space="preserve">TECH YDRO GESTAO &amp; SERVICOS </v>
          </cell>
          <cell r="H978" t="str">
            <v>S</v>
          </cell>
          <cell r="I978" t="str">
            <v>S</v>
          </cell>
          <cell r="J978" t="str">
            <v>0000002891</v>
          </cell>
          <cell r="K978">
            <v>44816</v>
          </cell>
          <cell r="L978" t="str">
            <v>011002302</v>
          </cell>
          <cell r="M978" t="str">
            <v>2604106 - Caruaru - PE</v>
          </cell>
          <cell r="N978">
            <v>2160</v>
          </cell>
        </row>
        <row r="979">
          <cell r="C979" t="str">
            <v>HOSPITAL MESTRE VITALINO</v>
          </cell>
          <cell r="E979" t="str">
            <v>5.5 - Reparo e Manutenção de Máquinas e Equipamentos</v>
          </cell>
          <cell r="F979" t="str">
            <v>13.302.865/0001-54</v>
          </cell>
          <cell r="G979" t="str">
            <v>MEDICAL VENETUS COMER DE PROD HOSPITALARES EIRELLI</v>
          </cell>
          <cell r="H979" t="str">
            <v>S</v>
          </cell>
          <cell r="I979" t="str">
            <v>S</v>
          </cell>
          <cell r="J979" t="str">
            <v>359</v>
          </cell>
          <cell r="K979">
            <v>44832</v>
          </cell>
          <cell r="M979" t="str">
            <v>2704302 - Maceió - AL</v>
          </cell>
          <cell r="N979">
            <v>2910</v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C982" t="str">
            <v>HOSPITAL MESTRE VITALINO</v>
          </cell>
          <cell r="E982" t="str">
            <v>5.4 - Reparo e Manutenção de Bens Imóveis</v>
          </cell>
          <cell r="F982" t="str">
            <v>20.548.154/0001-20</v>
          </cell>
          <cell r="G982" t="str">
            <v>GRACIANE XAVIER FERREIRA SOUSA 08019588493</v>
          </cell>
          <cell r="H982" t="str">
            <v>S</v>
          </cell>
          <cell r="I982" t="str">
            <v>S</v>
          </cell>
          <cell r="J982" t="str">
            <v>315</v>
          </cell>
          <cell r="K982">
            <v>44834</v>
          </cell>
          <cell r="L982" t="str">
            <v>JRLKKFUTH</v>
          </cell>
          <cell r="M982" t="str">
            <v>2604106 - Caruaru - PE</v>
          </cell>
          <cell r="N982">
            <v>4000</v>
          </cell>
        </row>
        <row r="983">
          <cell r="C983" t="str">
            <v>HOSPITAL MESTRE VITALINO</v>
          </cell>
          <cell r="E983" t="str">
            <v>5.6 - Reparo e Manutanção de Veículos</v>
          </cell>
          <cell r="F983">
            <v>21596658000188</v>
          </cell>
          <cell r="G983" t="str">
            <v>BEBECO AUTO LTDA</v>
          </cell>
          <cell r="H983" t="str">
            <v>S</v>
          </cell>
          <cell r="I983" t="str">
            <v>S</v>
          </cell>
          <cell r="J983" t="str">
            <v>000006393</v>
          </cell>
          <cell r="K983">
            <v>44812</v>
          </cell>
          <cell r="L983" t="str">
            <v>MFXU51419</v>
          </cell>
          <cell r="M983" t="str">
            <v>2609600 - Olinda - PE</v>
          </cell>
          <cell r="N983">
            <v>750</v>
          </cell>
        </row>
        <row r="984">
          <cell r="C984" t="str">
            <v>HOSPITAL MESTRE VITALINO</v>
          </cell>
          <cell r="E984" t="str">
            <v>5.6 - Reparo e Manutanção de Veículos</v>
          </cell>
          <cell r="F984" t="str">
            <v>02.472.105/0003-30</v>
          </cell>
          <cell r="G984" t="str">
            <v>ITALIANA AUTOMOVEIS DO RECIFE LTDA</v>
          </cell>
          <cell r="H984" t="str">
            <v>S</v>
          </cell>
          <cell r="I984" t="str">
            <v>S</v>
          </cell>
          <cell r="J984" t="str">
            <v>129373</v>
          </cell>
          <cell r="K984">
            <v>44809</v>
          </cell>
          <cell r="L984" t="str">
            <v>7CMQYKZ32</v>
          </cell>
          <cell r="M984" t="str">
            <v>2604106 - Caruaru - PE</v>
          </cell>
          <cell r="N984">
            <v>322.31</v>
          </cell>
        </row>
        <row r="985">
          <cell r="C985" t="str">
            <v>HOSPITAL MESTRE VITALINO</v>
          </cell>
          <cell r="E985" t="str">
            <v xml:space="preserve">5.7 - Reparo e Manutenção de Bens Movéis de Outras Naturezas </v>
          </cell>
          <cell r="F985" t="str">
            <v>26.375.970/0001-65</v>
          </cell>
          <cell r="G985" t="str">
            <v>FABIO EMANUEL DE ANDRADE 02585337499</v>
          </cell>
          <cell r="H985" t="str">
            <v>S</v>
          </cell>
          <cell r="I985" t="str">
            <v>S</v>
          </cell>
          <cell r="J985" t="str">
            <v>97</v>
          </cell>
          <cell r="K985">
            <v>44834</v>
          </cell>
          <cell r="L985" t="str">
            <v>OSABJYLOK</v>
          </cell>
          <cell r="M985" t="str">
            <v>2604106 - Caruaru - PE</v>
          </cell>
          <cell r="N985">
            <v>3150</v>
          </cell>
        </row>
        <row r="986">
          <cell r="E986" t="str">
            <v/>
          </cell>
        </row>
        <row r="987">
          <cell r="C987" t="str">
            <v>HOSPITAL MESTRE VITALINO</v>
          </cell>
          <cell r="E987" t="str">
            <v>7 - Obras e Instalações</v>
          </cell>
          <cell r="F987" t="str">
            <v>12.805.036/0001-21</v>
          </cell>
          <cell r="G987" t="str">
            <v>MULTCOM CONSTRUTORA LTDA</v>
          </cell>
          <cell r="H987" t="str">
            <v>S</v>
          </cell>
          <cell r="I987" t="str">
            <v>S</v>
          </cell>
          <cell r="J987" t="str">
            <v>00000595</v>
          </cell>
          <cell r="K987">
            <v>44838</v>
          </cell>
          <cell r="L987" t="str">
            <v>AGDV-ATUZ</v>
          </cell>
          <cell r="M987" t="str">
            <v>2611606 - Recife - PE</v>
          </cell>
          <cell r="N987">
            <v>190310</v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C990" t="str">
            <v>HOSPITAL MESTRE VITALINO</v>
          </cell>
          <cell r="E990" t="str">
            <v>1.99 - Outras Despesas com Pessoal</v>
          </cell>
          <cell r="F990">
            <v>41357780000109</v>
          </cell>
          <cell r="G990" t="str">
            <v>VIANA E PARIZOTTO LT</v>
          </cell>
          <cell r="H990" t="str">
            <v>B</v>
          </cell>
          <cell r="I990" t="str">
            <v>S</v>
          </cell>
          <cell r="J990" t="str">
            <v>000000404</v>
          </cell>
          <cell r="K990">
            <v>44812</v>
          </cell>
          <cell r="L990" t="str">
            <v>26220941357780000109650040000004041540096612</v>
          </cell>
          <cell r="M990" t="str">
            <v>26 -  Pernambuco</v>
          </cell>
          <cell r="N990">
            <v>23.2</v>
          </cell>
        </row>
        <row r="991">
          <cell r="C991" t="str">
            <v>HOSPITAL MESTRE VITALINO</v>
          </cell>
          <cell r="E991" t="str">
            <v>1.99 - Outras Despesas com Pessoal</v>
          </cell>
          <cell r="F991" t="str">
            <v>26.800.156/0001-40</v>
          </cell>
          <cell r="G991" t="str">
            <v>BOA PARADA GRILL</v>
          </cell>
          <cell r="H991" t="str">
            <v>B</v>
          </cell>
          <cell r="I991" t="str">
            <v>S</v>
          </cell>
          <cell r="J991" t="str">
            <v>000.032.037</v>
          </cell>
          <cell r="K991">
            <v>44817</v>
          </cell>
          <cell r="L991" t="str">
            <v>26220926800156000140650030000320371618554468</v>
          </cell>
          <cell r="M991" t="str">
            <v>26 -  Pernambuco</v>
          </cell>
          <cell r="N991">
            <v>23.5</v>
          </cell>
        </row>
        <row r="992">
          <cell r="C992" t="str">
            <v>HOSPITAL MESTRE VITALINO</v>
          </cell>
          <cell r="E992" t="str">
            <v>1.99 - Outras Despesas com Pessoal</v>
          </cell>
          <cell r="F992">
            <v>27181464000106</v>
          </cell>
          <cell r="G992" t="str">
            <v>CANTINHO DO LAU</v>
          </cell>
          <cell r="H992" t="str">
            <v>B</v>
          </cell>
          <cell r="I992" t="str">
            <v>S</v>
          </cell>
          <cell r="J992">
            <v>33120</v>
          </cell>
          <cell r="K992">
            <v>44828</v>
          </cell>
          <cell r="L992" t="str">
            <v>26220927181464000106650010000331201064195926</v>
          </cell>
          <cell r="M992" t="str">
            <v>26 -  Pernambuco</v>
          </cell>
          <cell r="N992">
            <v>24</v>
          </cell>
        </row>
        <row r="993">
          <cell r="C993" t="str">
            <v>HOSPITAL MESTRE VITALINO</v>
          </cell>
          <cell r="E993" t="str">
            <v>1.99 - Outras Despesas com Pessoal</v>
          </cell>
          <cell r="F993">
            <v>14031084000135</v>
          </cell>
          <cell r="G993" t="str">
            <v>MILK SHAKE LANCHES</v>
          </cell>
          <cell r="H993" t="str">
            <v>B</v>
          </cell>
          <cell r="I993" t="str">
            <v>S</v>
          </cell>
          <cell r="J993" t="str">
            <v>000.170.175</v>
          </cell>
          <cell r="K993">
            <v>44833</v>
          </cell>
          <cell r="L993" t="str">
            <v>26220914031084000135650010001701751953372967</v>
          </cell>
          <cell r="M993" t="str">
            <v>26 -  Pernambuco</v>
          </cell>
          <cell r="N993">
            <v>24</v>
          </cell>
        </row>
        <row r="994">
          <cell r="C994" t="str">
            <v>HOSPITAL MESTRE VITALINO</v>
          </cell>
          <cell r="E994" t="str">
            <v>1.99 - Outras Despesas com Pessoal</v>
          </cell>
          <cell r="F994">
            <v>41357780000109</v>
          </cell>
          <cell r="G994" t="str">
            <v>VIANA E PARIZOTTO LT</v>
          </cell>
          <cell r="H994" t="str">
            <v>B</v>
          </cell>
          <cell r="I994" t="str">
            <v>S</v>
          </cell>
          <cell r="J994">
            <v>440</v>
          </cell>
          <cell r="K994">
            <v>44831</v>
          </cell>
          <cell r="L994" t="str">
            <v>26220941357780000109650040000004401723023670</v>
          </cell>
          <cell r="M994" t="str">
            <v>26 -  Pernambuco</v>
          </cell>
          <cell r="N994">
            <v>27.96</v>
          </cell>
        </row>
        <row r="995">
          <cell r="C995" t="str">
            <v>HOSPITAL MESTRE VITALINO</v>
          </cell>
          <cell r="E995" t="str">
            <v>1.99 - Outras Despesas com Pessoal</v>
          </cell>
          <cell r="F995" t="str">
            <v>26.800.156/0001-40</v>
          </cell>
          <cell r="G995" t="str">
            <v>BOA PARADA GRILL</v>
          </cell>
          <cell r="H995" t="str">
            <v>B</v>
          </cell>
          <cell r="I995" t="str">
            <v>S</v>
          </cell>
          <cell r="J995" t="str">
            <v>000.032.633</v>
          </cell>
          <cell r="K995">
            <v>44824</v>
          </cell>
          <cell r="L995" t="str">
            <v>26220925600156000140650030000326331682276950</v>
          </cell>
          <cell r="M995" t="str">
            <v>26 -  Pernambuco</v>
          </cell>
          <cell r="N995">
            <v>30</v>
          </cell>
        </row>
        <row r="996">
          <cell r="C996" t="str">
            <v>HOSPITAL MESTRE VITALINO</v>
          </cell>
          <cell r="E996" t="str">
            <v>1.99 - Outras Despesas com Pessoal</v>
          </cell>
          <cell r="F996" t="str">
            <v>20.737.670/0001-00</v>
          </cell>
          <cell r="G996" t="str">
            <v>ANDRADE SANDRES</v>
          </cell>
          <cell r="H996" t="str">
            <v>B</v>
          </cell>
          <cell r="I996" t="str">
            <v>S</v>
          </cell>
          <cell r="J996">
            <v>162746</v>
          </cell>
          <cell r="K996">
            <v>44815</v>
          </cell>
          <cell r="L996" t="str">
            <v>26220920737670000100650030001627461978694092</v>
          </cell>
          <cell r="M996" t="str">
            <v>26 -  Pernambuco</v>
          </cell>
          <cell r="N996">
            <v>38.950000000000003</v>
          </cell>
        </row>
        <row r="997">
          <cell r="C997" t="str">
            <v>HOSPITAL MESTRE VITALINO</v>
          </cell>
          <cell r="E997" t="str">
            <v>1.99 - Outras Despesas com Pessoal</v>
          </cell>
          <cell r="F997" t="str">
            <v>20.737.670/0001-00</v>
          </cell>
          <cell r="G997" t="str">
            <v>ANDRADE SANDRES</v>
          </cell>
          <cell r="H997" t="str">
            <v>B</v>
          </cell>
          <cell r="I997" t="str">
            <v>S</v>
          </cell>
          <cell r="J997">
            <v>101664</v>
          </cell>
          <cell r="K997">
            <v>44810</v>
          </cell>
          <cell r="L997" t="str">
            <v>26220920737670000100650030001616649292192165</v>
          </cell>
          <cell r="M997" t="str">
            <v>26 -  Pernambuco</v>
          </cell>
          <cell r="N997">
            <v>40.950000000000003</v>
          </cell>
        </row>
        <row r="998">
          <cell r="C998" t="str">
            <v>HOSPITAL MESTRE VITALINO</v>
          </cell>
          <cell r="E998" t="str">
            <v>1.99 - Outras Despesas com Pessoal</v>
          </cell>
          <cell r="F998" t="str">
            <v>20.737.670/0001-00</v>
          </cell>
          <cell r="G998" t="str">
            <v>ANDRADE SANDRES</v>
          </cell>
          <cell r="H998" t="str">
            <v>B</v>
          </cell>
          <cell r="I998" t="str">
            <v>S</v>
          </cell>
          <cell r="J998">
            <v>160488</v>
          </cell>
          <cell r="K998">
            <v>44805</v>
          </cell>
          <cell r="L998" t="str">
            <v>26220920737670000100650030001604881897827801</v>
          </cell>
          <cell r="M998" t="str">
            <v>26 -  Pernambuco</v>
          </cell>
          <cell r="N998">
            <v>46.94</v>
          </cell>
        </row>
        <row r="999">
          <cell r="C999" t="str">
            <v>HOSPITAL MESTRE VITALINO</v>
          </cell>
          <cell r="E999" t="str">
            <v>1.99 - Outras Despesas com Pessoal</v>
          </cell>
          <cell r="F999">
            <v>27181464000106</v>
          </cell>
          <cell r="G999" t="str">
            <v>CANTINHO DO LAU</v>
          </cell>
          <cell r="H999" t="str">
            <v>B</v>
          </cell>
          <cell r="I999" t="str">
            <v>S</v>
          </cell>
          <cell r="J999">
            <v>33001</v>
          </cell>
          <cell r="K999">
            <v>44808</v>
          </cell>
          <cell r="L999" t="str">
            <v>26220927181464000106650010000330011428485215</v>
          </cell>
          <cell r="M999" t="str">
            <v>26 -  Pernambuco</v>
          </cell>
          <cell r="N999">
            <v>47</v>
          </cell>
        </row>
        <row r="1000">
          <cell r="C1000" t="str">
            <v>HOSPITAL MESTRE VITALINO</v>
          </cell>
          <cell r="E1000" t="str">
            <v>1.99 - Outras Despesas com Pessoal</v>
          </cell>
          <cell r="F1000">
            <v>27181464000106</v>
          </cell>
          <cell r="G1000" t="str">
            <v>CANTINHO DO LAU</v>
          </cell>
          <cell r="H1000" t="str">
            <v>B</v>
          </cell>
          <cell r="I1000" t="str">
            <v>S</v>
          </cell>
          <cell r="J1000">
            <v>33031</v>
          </cell>
          <cell r="K1000">
            <v>44814</v>
          </cell>
          <cell r="L1000" t="str">
            <v>26220927181464000106650010000330311668086403</v>
          </cell>
          <cell r="M1000" t="str">
            <v>26 -  Pernambuco</v>
          </cell>
          <cell r="N1000">
            <v>47</v>
          </cell>
        </row>
        <row r="1001">
          <cell r="C1001" t="str">
            <v>HOSPITAL MESTRE VITALINO</v>
          </cell>
          <cell r="E1001" t="str">
            <v>1.99 - Outras Despesas com Pessoal</v>
          </cell>
          <cell r="F1001">
            <v>27181464000106</v>
          </cell>
          <cell r="G1001" t="str">
            <v>CANTINHO DO LAU</v>
          </cell>
          <cell r="H1001" t="str">
            <v>B</v>
          </cell>
          <cell r="I1001" t="str">
            <v>S</v>
          </cell>
          <cell r="J1001">
            <v>33000</v>
          </cell>
          <cell r="K1001">
            <v>44808</v>
          </cell>
          <cell r="L1001" t="str">
            <v>26220927181464000106650010000330001882539034</v>
          </cell>
          <cell r="M1001" t="str">
            <v>26 -  Pernambuco</v>
          </cell>
          <cell r="N1001">
            <v>48</v>
          </cell>
        </row>
        <row r="1002">
          <cell r="C1002" t="str">
            <v>HOSPITAL MESTRE VITALINO</v>
          </cell>
          <cell r="E1002" t="str">
            <v>1.99 - Outras Despesas com Pessoal</v>
          </cell>
          <cell r="F1002" t="str">
            <v>21.757.511/0001-22</v>
          </cell>
          <cell r="G1002" t="str">
            <v>FOFAO BURGUER</v>
          </cell>
          <cell r="H1002" t="str">
            <v>B</v>
          </cell>
          <cell r="I1002" t="str">
            <v>S</v>
          </cell>
          <cell r="J1002" t="str">
            <v>000000909</v>
          </cell>
          <cell r="K1002">
            <v>44823</v>
          </cell>
          <cell r="L1002" t="str">
            <v>26220921757511000122650030000009091000000010</v>
          </cell>
          <cell r="M1002" t="str">
            <v>26 -  Pernambuco</v>
          </cell>
          <cell r="N1002">
            <v>48.5</v>
          </cell>
        </row>
        <row r="1003">
          <cell r="C1003" t="str">
            <v>HOSPITAL MESTRE VITALINO</v>
          </cell>
          <cell r="E1003" t="str">
            <v>1.99 - Outras Despesas com Pessoal</v>
          </cell>
          <cell r="F1003" t="str">
            <v>20.737.670/0001-00</v>
          </cell>
          <cell r="G1003" t="str">
            <v>ANDRADE SANDRES</v>
          </cell>
          <cell r="H1003" t="str">
            <v>B</v>
          </cell>
          <cell r="I1003" t="str">
            <v>S</v>
          </cell>
          <cell r="J1003">
            <v>161737</v>
          </cell>
          <cell r="K1003">
            <v>44810</v>
          </cell>
          <cell r="L1003" t="str">
            <v>26220920737670001006500300016171371723311796</v>
          </cell>
          <cell r="M1003" t="str">
            <v>26 -  Pernambuco</v>
          </cell>
          <cell r="N1003">
            <v>48.94</v>
          </cell>
        </row>
        <row r="1004">
          <cell r="C1004" t="str">
            <v>HOSPITAL MESTRE VITALINO</v>
          </cell>
          <cell r="E1004" t="str">
            <v>1.99 - Outras Despesas com Pessoal</v>
          </cell>
          <cell r="F1004">
            <v>27181464000106</v>
          </cell>
          <cell r="G1004" t="str">
            <v>CANTINHO DO LAU</v>
          </cell>
          <cell r="H1004" t="str">
            <v>B</v>
          </cell>
          <cell r="I1004" t="str">
            <v>S</v>
          </cell>
          <cell r="J1004">
            <v>33017</v>
          </cell>
          <cell r="K1004">
            <v>44812</v>
          </cell>
          <cell r="L1004" t="str">
            <v>26220927181464000106650010000330171937846321</v>
          </cell>
          <cell r="M1004" t="str">
            <v>26 -  Pernambuco</v>
          </cell>
          <cell r="N1004">
            <v>49</v>
          </cell>
        </row>
        <row r="1005">
          <cell r="C1005" t="str">
            <v>HOSPITAL MESTRE VITALINO</v>
          </cell>
          <cell r="E1005" t="str">
            <v>1.99 - Outras Despesas com Pessoal</v>
          </cell>
          <cell r="F1005">
            <v>27181464000106</v>
          </cell>
          <cell r="G1005" t="str">
            <v>CANTINHO DO LAU</v>
          </cell>
          <cell r="H1005" t="str">
            <v>B</v>
          </cell>
          <cell r="I1005" t="str">
            <v>S</v>
          </cell>
          <cell r="J1005">
            <v>33074</v>
          </cell>
          <cell r="K1005">
            <v>44820</v>
          </cell>
          <cell r="L1005" t="str">
            <v>26220927181464000106650010000330749909356651</v>
          </cell>
          <cell r="M1005" t="str">
            <v>26 -  Pernambuco</v>
          </cell>
          <cell r="N1005">
            <v>49</v>
          </cell>
        </row>
        <row r="1006">
          <cell r="C1006" t="str">
            <v>HOSPITAL MESTRE VITALINO</v>
          </cell>
          <cell r="E1006" t="str">
            <v>1.99 - Outras Despesas com Pessoal</v>
          </cell>
          <cell r="F1006">
            <v>27181464000106</v>
          </cell>
          <cell r="G1006" t="str">
            <v>CANTINHO DO LAU</v>
          </cell>
          <cell r="H1006" t="str">
            <v>B</v>
          </cell>
          <cell r="I1006" t="str">
            <v>S</v>
          </cell>
          <cell r="J1006">
            <v>33013</v>
          </cell>
          <cell r="K1006">
            <v>44810</v>
          </cell>
          <cell r="L1006" t="str">
            <v>26220927181464000106650010000330121308964573</v>
          </cell>
          <cell r="M1006" t="str">
            <v>26 -  Pernambuco</v>
          </cell>
          <cell r="N1006">
            <v>50</v>
          </cell>
        </row>
        <row r="1007">
          <cell r="C1007" t="str">
            <v>HOSPITAL MESTRE VITALINO</v>
          </cell>
          <cell r="E1007" t="str">
            <v>1.99 - Outras Despesas com Pessoal</v>
          </cell>
          <cell r="F1007">
            <v>27181464000106</v>
          </cell>
          <cell r="G1007" t="str">
            <v>CANTINHO DO LAU</v>
          </cell>
          <cell r="H1007" t="str">
            <v>B</v>
          </cell>
          <cell r="I1007" t="str">
            <v>S</v>
          </cell>
          <cell r="J1007">
            <v>33076</v>
          </cell>
          <cell r="K1007">
            <v>44821</v>
          </cell>
          <cell r="L1007" t="str">
            <v>26220927181464000106650010000330761231817395</v>
          </cell>
          <cell r="M1007" t="str">
            <v>26 -  Pernambuco</v>
          </cell>
          <cell r="N1007">
            <v>50</v>
          </cell>
        </row>
        <row r="1008">
          <cell r="C1008" t="str">
            <v>HOSPITAL MESTRE VITALINO</v>
          </cell>
          <cell r="E1008" t="str">
            <v>1.99 - Outras Despesas com Pessoal</v>
          </cell>
          <cell r="F1008">
            <v>27181464000106</v>
          </cell>
          <cell r="G1008" t="str">
            <v>CANTINHO DO LAU</v>
          </cell>
          <cell r="H1008" t="str">
            <v>B</v>
          </cell>
          <cell r="I1008" t="str">
            <v>S</v>
          </cell>
          <cell r="J1008">
            <v>33075</v>
          </cell>
          <cell r="K1008">
            <v>44820</v>
          </cell>
          <cell r="L1008" t="str">
            <v>26220927181464000106650010000330751096731311</v>
          </cell>
          <cell r="M1008" t="str">
            <v>26 -  Pernambuco</v>
          </cell>
          <cell r="N1008">
            <v>50</v>
          </cell>
        </row>
        <row r="1009">
          <cell r="C1009" t="str">
            <v>HOSPITAL MESTRE VITALINO</v>
          </cell>
          <cell r="E1009" t="str">
            <v>1.99 - Outras Despesas com Pessoal</v>
          </cell>
          <cell r="F1009">
            <v>27181464000106</v>
          </cell>
          <cell r="G1009" t="str">
            <v>CANTINHO DO LAU</v>
          </cell>
          <cell r="H1009" t="str">
            <v>B</v>
          </cell>
          <cell r="I1009" t="str">
            <v>S</v>
          </cell>
          <cell r="J1009">
            <v>33077</v>
          </cell>
          <cell r="K1009">
            <v>44822</v>
          </cell>
          <cell r="L1009" t="str">
            <v>26220927181464000106650010000330771532345341</v>
          </cell>
          <cell r="M1009" t="str">
            <v>26 -  Pernambuco</v>
          </cell>
          <cell r="N1009">
            <v>50</v>
          </cell>
        </row>
        <row r="1010">
          <cell r="C1010" t="str">
            <v>HOSPITAL MESTRE VITALINO</v>
          </cell>
          <cell r="E1010" t="str">
            <v>1.99 - Outras Despesas com Pessoal</v>
          </cell>
          <cell r="F1010">
            <v>27181464000106</v>
          </cell>
          <cell r="G1010" t="str">
            <v>CANTINHO DO LAU</v>
          </cell>
          <cell r="H1010" t="str">
            <v>B</v>
          </cell>
          <cell r="I1010" t="str">
            <v>S</v>
          </cell>
          <cell r="J1010">
            <v>33123</v>
          </cell>
          <cell r="K1010">
            <v>44830</v>
          </cell>
          <cell r="L1010" t="str">
            <v>26220927181464000106650010000331231346142457</v>
          </cell>
          <cell r="M1010" t="str">
            <v>26 -  Pernambuco</v>
          </cell>
          <cell r="N1010">
            <v>50</v>
          </cell>
        </row>
        <row r="1011">
          <cell r="C1011" t="str">
            <v>HOSPITAL MESTRE VITALINO</v>
          </cell>
          <cell r="E1011" t="str">
            <v>1.99 - Outras Despesas com Pessoal</v>
          </cell>
          <cell r="F1011">
            <v>27181464000106</v>
          </cell>
          <cell r="G1011" t="str">
            <v>CANTINHO DO LAU</v>
          </cell>
          <cell r="H1011" t="str">
            <v>B</v>
          </cell>
          <cell r="I1011" t="str">
            <v>S</v>
          </cell>
          <cell r="J1011">
            <v>33100</v>
          </cell>
          <cell r="K1011">
            <v>44824</v>
          </cell>
          <cell r="L1011" t="str">
            <v>26220927181464000106650010000331001136792230</v>
          </cell>
          <cell r="M1011" t="str">
            <v>26 -  Pernambuco</v>
          </cell>
          <cell r="N1011">
            <v>50</v>
          </cell>
        </row>
        <row r="1012">
          <cell r="C1012" t="str">
            <v>HOSPITAL MESTRE VITALINO</v>
          </cell>
          <cell r="E1012" t="str">
            <v>1.99 - Outras Despesas com Pessoal</v>
          </cell>
          <cell r="F1012">
            <v>27181464000106</v>
          </cell>
          <cell r="G1012" t="str">
            <v>CANTINHO DO LAU</v>
          </cell>
          <cell r="H1012" t="str">
            <v>B</v>
          </cell>
          <cell r="I1012" t="str">
            <v>S</v>
          </cell>
          <cell r="J1012">
            <v>33078</v>
          </cell>
          <cell r="K1012">
            <v>44823</v>
          </cell>
          <cell r="L1012" t="str">
            <v>26220927181464000106650010000330781580638687</v>
          </cell>
          <cell r="M1012" t="str">
            <v>26 -  Pernambuco</v>
          </cell>
          <cell r="N1012">
            <v>50</v>
          </cell>
        </row>
        <row r="1013">
          <cell r="C1013" t="str">
            <v>HOSPITAL MESTRE VITALINO</v>
          </cell>
          <cell r="E1013" t="str">
            <v>1.99 - Outras Despesas com Pessoal</v>
          </cell>
          <cell r="F1013" t="str">
            <v>21.757.511/0001-22</v>
          </cell>
          <cell r="G1013" t="str">
            <v>FOFAO BURGUER</v>
          </cell>
          <cell r="H1013" t="str">
            <v>B</v>
          </cell>
          <cell r="I1013" t="str">
            <v>S</v>
          </cell>
          <cell r="J1013">
            <v>1111</v>
          </cell>
          <cell r="K1013">
            <v>44833</v>
          </cell>
          <cell r="L1013" t="str">
            <v>26220921757511000122650030000011111000000019</v>
          </cell>
          <cell r="M1013" t="str">
            <v>26 -  Pernambuco</v>
          </cell>
          <cell r="N1013">
            <v>50.5</v>
          </cell>
        </row>
        <row r="1014">
          <cell r="C1014" t="str">
            <v>HOSPITAL MESTRE VITALINO</v>
          </cell>
          <cell r="E1014" t="str">
            <v>1.99 - Outras Despesas com Pessoal</v>
          </cell>
          <cell r="F1014">
            <v>27181464000106</v>
          </cell>
          <cell r="G1014" t="str">
            <v>CANTINHO DO LAU</v>
          </cell>
          <cell r="H1014" t="str">
            <v>B</v>
          </cell>
          <cell r="I1014" t="str">
            <v>S</v>
          </cell>
          <cell r="J1014">
            <v>33032</v>
          </cell>
          <cell r="K1014">
            <v>44815</v>
          </cell>
          <cell r="L1014" t="str">
            <v>26220927181464000106650010000330321631482973</v>
          </cell>
          <cell r="M1014" t="str">
            <v>26 -  Pernambuco</v>
          </cell>
          <cell r="N1014">
            <v>51</v>
          </cell>
        </row>
        <row r="1015">
          <cell r="C1015" t="str">
            <v>HOSPITAL MESTRE VITALINO</v>
          </cell>
          <cell r="E1015" t="str">
            <v>1.99 - Outras Despesas com Pessoal</v>
          </cell>
          <cell r="F1015">
            <v>27181464000106</v>
          </cell>
          <cell r="G1015" t="str">
            <v>CANTINHO DO LAU</v>
          </cell>
          <cell r="H1015" t="str">
            <v>B</v>
          </cell>
          <cell r="I1015" t="str">
            <v>S</v>
          </cell>
          <cell r="J1015">
            <v>33140</v>
          </cell>
          <cell r="K1015">
            <v>44831</v>
          </cell>
          <cell r="L1015" t="str">
            <v>26220927181464000106650010000331401018549152</v>
          </cell>
          <cell r="M1015" t="str">
            <v>26 -  Pernambuco</v>
          </cell>
          <cell r="N1015">
            <v>51</v>
          </cell>
        </row>
        <row r="1016">
          <cell r="C1016" t="str">
            <v>HOSPITAL MESTRE VITALINO</v>
          </cell>
          <cell r="E1016" t="str">
            <v>1.99 - Outras Despesas com Pessoal</v>
          </cell>
          <cell r="F1016">
            <v>27181464000106</v>
          </cell>
          <cell r="G1016" t="str">
            <v>CANTINHO DO LAU</v>
          </cell>
          <cell r="H1016" t="str">
            <v>B</v>
          </cell>
          <cell r="I1016" t="str">
            <v>S</v>
          </cell>
          <cell r="J1016">
            <v>33094</v>
          </cell>
          <cell r="K1016">
            <v>44823</v>
          </cell>
          <cell r="L1016" t="str">
            <v>26220927181464000106650010000330941629175735</v>
          </cell>
          <cell r="M1016" t="str">
            <v>26 -  Pernambuco</v>
          </cell>
          <cell r="N1016">
            <v>51</v>
          </cell>
        </row>
        <row r="1017">
          <cell r="C1017" t="str">
            <v>HOSPITAL MESTRE VITALINO</v>
          </cell>
          <cell r="E1017" t="str">
            <v>1.99 - Outras Despesas com Pessoal</v>
          </cell>
          <cell r="F1017">
            <v>27181464000106</v>
          </cell>
          <cell r="G1017" t="str">
            <v>CANTINHO DO LAU</v>
          </cell>
          <cell r="H1017" t="str">
            <v>B</v>
          </cell>
          <cell r="I1017" t="str">
            <v>S</v>
          </cell>
          <cell r="J1017">
            <v>33054</v>
          </cell>
          <cell r="K1017">
            <v>44817</v>
          </cell>
          <cell r="L1017" t="str">
            <v>26220927181464000106650010000330541882002953</v>
          </cell>
          <cell r="M1017" t="str">
            <v>26 -  Pernambuco</v>
          </cell>
          <cell r="N1017">
            <v>51</v>
          </cell>
        </row>
        <row r="1018">
          <cell r="C1018" t="str">
            <v>HOSPITAL MESTRE VITALINO</v>
          </cell>
          <cell r="E1018" t="str">
            <v>1.99 - Outras Despesas com Pessoal</v>
          </cell>
          <cell r="F1018" t="str">
            <v>12.841.101/0002-55</v>
          </cell>
          <cell r="G1018" t="str">
            <v>O REI DAS COXINHAS</v>
          </cell>
          <cell r="H1018" t="str">
            <v>B</v>
          </cell>
          <cell r="I1018" t="str">
            <v>S</v>
          </cell>
          <cell r="J1018">
            <v>775711</v>
          </cell>
          <cell r="K1018">
            <v>44824</v>
          </cell>
          <cell r="L1018" t="str">
            <v>26220812841101000255650010007757111466284587</v>
          </cell>
          <cell r="M1018" t="str">
            <v>26 -  Pernambuco</v>
          </cell>
          <cell r="N1018">
            <v>53</v>
          </cell>
        </row>
        <row r="1019">
          <cell r="C1019" t="str">
            <v>HOSPITAL MESTRE VITALINO</v>
          </cell>
          <cell r="E1019" t="str">
            <v>1.99 - Outras Despesas com Pessoal</v>
          </cell>
          <cell r="F1019" t="str">
            <v>20.737.670/0001-00</v>
          </cell>
          <cell r="G1019" t="str">
            <v>ANDRADE SANDRES</v>
          </cell>
          <cell r="H1019" t="str">
            <v>B</v>
          </cell>
          <cell r="I1019" t="str">
            <v>S</v>
          </cell>
          <cell r="J1019">
            <v>162442</v>
          </cell>
          <cell r="K1019">
            <v>44814</v>
          </cell>
          <cell r="L1019" t="str">
            <v>26220920737670000100650030001624421844816244</v>
          </cell>
          <cell r="M1019" t="str">
            <v>26 -  Pernambuco</v>
          </cell>
          <cell r="N1019">
            <v>53.94</v>
          </cell>
        </row>
        <row r="1020">
          <cell r="C1020" t="str">
            <v>HOSPITAL MESTRE VITALINO</v>
          </cell>
          <cell r="E1020" t="str">
            <v>1.99 - Outras Despesas com Pessoal</v>
          </cell>
          <cell r="F1020" t="str">
            <v>41.190.179/0001-74</v>
          </cell>
          <cell r="G1020" t="str">
            <v>CHURRASCARIA NOSSA S</v>
          </cell>
          <cell r="H1020" t="str">
            <v>B</v>
          </cell>
          <cell r="I1020" t="str">
            <v>S</v>
          </cell>
          <cell r="J1020" t="str">
            <v>000.002.783</v>
          </cell>
          <cell r="K1020">
            <v>44805</v>
          </cell>
          <cell r="L1020" t="str">
            <v>26220245345620000109650010000027339000278392</v>
          </cell>
          <cell r="M1020" t="str">
            <v>26 -  Pernambuco</v>
          </cell>
          <cell r="N1020">
            <v>54</v>
          </cell>
        </row>
        <row r="1021">
          <cell r="C1021" t="str">
            <v>HOSPITAL MESTRE VITALINO</v>
          </cell>
          <cell r="E1021" t="str">
            <v>1.99 - Outras Despesas com Pessoal</v>
          </cell>
          <cell r="F1021" t="str">
            <v>12.841.101/0002-55</v>
          </cell>
          <cell r="G1021" t="str">
            <v>O REI DAS COXINHAS</v>
          </cell>
          <cell r="H1021" t="str">
            <v>B</v>
          </cell>
          <cell r="I1021" t="str">
            <v>S</v>
          </cell>
          <cell r="J1021">
            <v>767339</v>
          </cell>
          <cell r="K1021">
            <v>44806</v>
          </cell>
          <cell r="L1021" t="str">
            <v>26220912841101000255650010007673391518424389</v>
          </cell>
          <cell r="M1021" t="str">
            <v>26 -  Pernambuco</v>
          </cell>
          <cell r="N1021">
            <v>54</v>
          </cell>
        </row>
        <row r="1022">
          <cell r="C1022" t="str">
            <v>HOSPITAL MESTRE VITALINO</v>
          </cell>
          <cell r="E1022" t="str">
            <v>1.99 - Outras Despesas com Pessoal</v>
          </cell>
          <cell r="F1022" t="str">
            <v>14.031.084/0001-35</v>
          </cell>
          <cell r="G1022" t="str">
            <v>MILK SHAKE LANCHES</v>
          </cell>
          <cell r="H1022" t="str">
            <v>B</v>
          </cell>
          <cell r="I1022" t="str">
            <v>S</v>
          </cell>
          <cell r="J1022" t="str">
            <v>000.168.599</v>
          </cell>
          <cell r="K1022">
            <v>44812</v>
          </cell>
          <cell r="L1022" t="str">
            <v>26220914031084000135650010001685991778261592</v>
          </cell>
          <cell r="M1022" t="str">
            <v>26 -  Pernambuco</v>
          </cell>
          <cell r="N1022">
            <v>55</v>
          </cell>
        </row>
        <row r="1023">
          <cell r="C1023" t="str">
            <v>HOSPITAL MESTRE VITALINO</v>
          </cell>
          <cell r="E1023" t="str">
            <v>1.99 - Outras Despesas com Pessoal</v>
          </cell>
          <cell r="F1023" t="str">
            <v>21.757.511/0001-22</v>
          </cell>
          <cell r="G1023" t="str">
            <v>FOFAO BURGUER</v>
          </cell>
          <cell r="H1023" t="str">
            <v>B</v>
          </cell>
          <cell r="I1023" t="str">
            <v>S</v>
          </cell>
          <cell r="J1023" t="str">
            <v>000000767</v>
          </cell>
          <cell r="K1023">
            <v>44813</v>
          </cell>
          <cell r="L1023" t="str">
            <v>26220921757511000122650030000007671000000012</v>
          </cell>
          <cell r="M1023" t="str">
            <v>26 -  Pernambuco</v>
          </cell>
          <cell r="N1023">
            <v>55.5</v>
          </cell>
        </row>
        <row r="1024">
          <cell r="C1024" t="str">
            <v>HOSPITAL MESTRE VITALINO</v>
          </cell>
          <cell r="E1024" t="str">
            <v>1.99 - Outras Despesas com Pessoal</v>
          </cell>
          <cell r="F1024" t="str">
            <v>41.357.780/0001-09</v>
          </cell>
          <cell r="G1024" t="str">
            <v>VIANA E PARIZOTTO LT</v>
          </cell>
          <cell r="H1024" t="str">
            <v>B</v>
          </cell>
          <cell r="I1024" t="str">
            <v>S</v>
          </cell>
          <cell r="J1024">
            <v>431</v>
          </cell>
          <cell r="K1024">
            <v>44826</v>
          </cell>
          <cell r="L1024" t="str">
            <v>26220941357780000109650040000004311502627875</v>
          </cell>
          <cell r="M1024" t="str">
            <v>26 -  Pernambuco</v>
          </cell>
          <cell r="N1024">
            <v>56.47</v>
          </cell>
        </row>
        <row r="1025">
          <cell r="C1025" t="str">
            <v>HOSPITAL MESTRE VITALINO</v>
          </cell>
          <cell r="E1025" t="str">
            <v>1.99 - Outras Despesas com Pessoal</v>
          </cell>
          <cell r="F1025" t="str">
            <v>14.031.084/0001-35</v>
          </cell>
          <cell r="G1025" t="str">
            <v>MILK SHAKE LANCHES</v>
          </cell>
          <cell r="H1025" t="str">
            <v>B</v>
          </cell>
          <cell r="I1025" t="str">
            <v>S</v>
          </cell>
          <cell r="J1025" t="str">
            <v>000.170.301</v>
          </cell>
          <cell r="K1025">
            <v>44834</v>
          </cell>
          <cell r="L1025" t="str">
            <v>26220914031084000135650010007103011340370037</v>
          </cell>
          <cell r="M1025" t="str">
            <v>26 -  Pernambuco</v>
          </cell>
          <cell r="N1025">
            <v>58.5</v>
          </cell>
        </row>
        <row r="1026">
          <cell r="C1026" t="str">
            <v>HOSPITAL MESTRE VITALINO</v>
          </cell>
          <cell r="E1026" t="str">
            <v>1.99 - Outras Despesas com Pessoal</v>
          </cell>
          <cell r="F1026" t="str">
            <v>12.841.101/0002-55</v>
          </cell>
          <cell r="G1026" t="str">
            <v>O REI DAS COXINHAS</v>
          </cell>
          <cell r="H1026" t="str">
            <v>B</v>
          </cell>
          <cell r="I1026" t="str">
            <v>S</v>
          </cell>
          <cell r="J1026">
            <v>774812</v>
          </cell>
          <cell r="K1026">
            <v>44822</v>
          </cell>
          <cell r="L1026" t="str">
            <v>26220912841101000255650010007748121327453663</v>
          </cell>
          <cell r="M1026" t="str">
            <v>26 -  Pernambuco</v>
          </cell>
          <cell r="N1026">
            <v>58.5</v>
          </cell>
        </row>
        <row r="1027">
          <cell r="C1027" t="str">
            <v>HOSPITAL MESTRE VITALINO</v>
          </cell>
          <cell r="E1027" t="str">
            <v>1.99 - Outras Despesas com Pessoal</v>
          </cell>
          <cell r="F1027" t="str">
            <v>12.841.101/0002-55</v>
          </cell>
          <cell r="G1027" t="str">
            <v>O REI DAS COXINHAS</v>
          </cell>
          <cell r="H1027" t="str">
            <v>B</v>
          </cell>
          <cell r="I1027" t="str">
            <v>S</v>
          </cell>
          <cell r="J1027">
            <v>773501</v>
          </cell>
          <cell r="K1027">
            <v>44820</v>
          </cell>
          <cell r="L1027" t="str">
            <v>26220912841101000255650010007735011246227715</v>
          </cell>
          <cell r="M1027" t="str">
            <v>26 -  Pernambuco</v>
          </cell>
          <cell r="N1027">
            <v>60</v>
          </cell>
        </row>
        <row r="1028">
          <cell r="C1028" t="str">
            <v>HOSPITAL MESTRE VITALINO</v>
          </cell>
          <cell r="E1028" t="str">
            <v>1.99 - Outras Despesas com Pessoal</v>
          </cell>
          <cell r="F1028" t="str">
            <v>27.958.498/0001-56</v>
          </cell>
          <cell r="G1028" t="str">
            <v>FAMILIA PERGENTINO</v>
          </cell>
          <cell r="H1028" t="str">
            <v>B</v>
          </cell>
          <cell r="I1028" t="str">
            <v>S</v>
          </cell>
          <cell r="J1028">
            <v>304966</v>
          </cell>
          <cell r="K1028">
            <v>44832</v>
          </cell>
          <cell r="L1028" t="str">
            <v>26220927958498000156651020003049661779698994</v>
          </cell>
          <cell r="M1028" t="str">
            <v>26 -  Pernambuco</v>
          </cell>
          <cell r="N1028">
            <v>60.8</v>
          </cell>
        </row>
        <row r="1029">
          <cell r="C1029" t="str">
            <v>HOSPITAL MESTRE VITALINO</v>
          </cell>
          <cell r="E1029" t="str">
            <v>1.99 - Outras Despesas com Pessoal</v>
          </cell>
          <cell r="F1029" t="str">
            <v>41.190.179/0001-74</v>
          </cell>
          <cell r="G1029" t="str">
            <v>CHURRASCARIA NOSSA S</v>
          </cell>
          <cell r="H1029" t="str">
            <v>B</v>
          </cell>
          <cell r="I1029" t="str">
            <v>S</v>
          </cell>
          <cell r="J1029">
            <v>26988</v>
          </cell>
          <cell r="K1029">
            <v>44824</v>
          </cell>
          <cell r="L1029" t="str">
            <v>26220941190179000174650010000172111002721166</v>
          </cell>
          <cell r="M1029" t="str">
            <v>26 -  Pernambuco</v>
          </cell>
          <cell r="N1029">
            <v>63.5</v>
          </cell>
        </row>
        <row r="1030">
          <cell r="C1030" t="str">
            <v>HOSPITAL MESTRE VITALINO</v>
          </cell>
          <cell r="E1030" t="str">
            <v>1.99 - Outras Despesas com Pessoal</v>
          </cell>
          <cell r="F1030" t="str">
            <v>41.190.179/0001-74</v>
          </cell>
          <cell r="G1030" t="str">
            <v>CHURRASCARIA NOSSA S</v>
          </cell>
          <cell r="H1030" t="str">
            <v>B</v>
          </cell>
          <cell r="I1030" t="str">
            <v>S</v>
          </cell>
          <cell r="J1030" t="str">
            <v>000.027.211</v>
          </cell>
          <cell r="K1030">
            <v>44832</v>
          </cell>
          <cell r="L1030" t="str">
            <v>26220927181464000106650010000330181284433644</v>
          </cell>
          <cell r="M1030" t="str">
            <v>26 -  Pernambuco</v>
          </cell>
          <cell r="N1030">
            <v>65</v>
          </cell>
        </row>
        <row r="1031">
          <cell r="C1031" t="str">
            <v>HOSPITAL MESTRE VITALINO</v>
          </cell>
          <cell r="E1031" t="str">
            <v>1.99 - Outras Despesas com Pessoal</v>
          </cell>
          <cell r="F1031">
            <v>27181464000106</v>
          </cell>
          <cell r="G1031" t="str">
            <v>CANTINHO DO LAU</v>
          </cell>
          <cell r="H1031" t="str">
            <v>B</v>
          </cell>
          <cell r="I1031" t="str">
            <v>S</v>
          </cell>
          <cell r="J1031">
            <v>33018</v>
          </cell>
          <cell r="K1031">
            <v>44813</v>
          </cell>
          <cell r="L1031" t="str">
            <v>26220925043044000120650010000662491622557252</v>
          </cell>
          <cell r="M1031" t="str">
            <v>26 -  Pernambuco</v>
          </cell>
          <cell r="N1031">
            <v>70</v>
          </cell>
        </row>
        <row r="1032">
          <cell r="C1032" t="str">
            <v>HOSPITAL MESTRE VITALINO</v>
          </cell>
          <cell r="E1032" t="str">
            <v>1.99 - Outras Despesas com Pessoal</v>
          </cell>
          <cell r="F1032" t="str">
            <v>25.043.044/0001-20</v>
          </cell>
          <cell r="G1032" t="str">
            <v>BODE GRILL</v>
          </cell>
          <cell r="H1032" t="str">
            <v>B</v>
          </cell>
          <cell r="I1032" t="str">
            <v>S</v>
          </cell>
          <cell r="J1032" t="str">
            <v>000066249</v>
          </cell>
          <cell r="K1032">
            <v>44827</v>
          </cell>
          <cell r="L1032" t="str">
            <v>26220925043044000120650010000664631706618368</v>
          </cell>
          <cell r="M1032" t="str">
            <v>26 -  Pernambuco</v>
          </cell>
          <cell r="N1032">
            <v>71.7</v>
          </cell>
        </row>
        <row r="1033">
          <cell r="C1033" t="str">
            <v>HOSPITAL MESTRE VITALINO</v>
          </cell>
          <cell r="E1033" t="str">
            <v>1.99 - Outras Despesas com Pessoal</v>
          </cell>
          <cell r="F1033" t="str">
            <v>25.043.044/0001-20</v>
          </cell>
          <cell r="G1033" t="str">
            <v>BODE GRILL</v>
          </cell>
          <cell r="H1033" t="str">
            <v>B</v>
          </cell>
          <cell r="I1033" t="str">
            <v>S</v>
          </cell>
          <cell r="J1033" t="str">
            <v>000066463</v>
          </cell>
          <cell r="K1033">
            <v>44833</v>
          </cell>
          <cell r="L1033" t="str">
            <v>26220925043044000120650010000664631706618368</v>
          </cell>
          <cell r="M1033" t="str">
            <v>26 -  Pernambuco</v>
          </cell>
          <cell r="N1033">
            <v>72.28</v>
          </cell>
        </row>
        <row r="1034">
          <cell r="C1034" t="str">
            <v>HOSPITAL MESTRE VITALINO</v>
          </cell>
          <cell r="E1034" t="str">
            <v>1.99 - Outras Despesas com Pessoal</v>
          </cell>
          <cell r="F1034" t="str">
            <v>21.757.511/0001-22</v>
          </cell>
          <cell r="G1034" t="str">
            <v>FOFAO BURGUER</v>
          </cell>
          <cell r="H1034" t="str">
            <v>B</v>
          </cell>
          <cell r="I1034" t="str">
            <v>S</v>
          </cell>
          <cell r="J1034" t="str">
            <v>000000783</v>
          </cell>
          <cell r="K1034">
            <v>44819</v>
          </cell>
          <cell r="L1034" t="str">
            <v>26220921757511000122650030000007731000000016</v>
          </cell>
          <cell r="M1034" t="str">
            <v>26 -  Pernambuco</v>
          </cell>
          <cell r="N1034">
            <v>73</v>
          </cell>
        </row>
        <row r="1035">
          <cell r="C1035" t="str">
            <v>HOSPITAL MESTRE VITALINO</v>
          </cell>
          <cell r="E1035" t="str">
            <v>1.99 - Outras Despesas com Pessoal</v>
          </cell>
          <cell r="F1035" t="str">
            <v>14.031.084/0001-35</v>
          </cell>
          <cell r="G1035" t="str">
            <v>MILK SHAKE LANCHES</v>
          </cell>
          <cell r="H1035" t="str">
            <v>B</v>
          </cell>
          <cell r="I1035" t="str">
            <v>S</v>
          </cell>
          <cell r="J1035" t="str">
            <v>000.169.641</v>
          </cell>
          <cell r="K1035">
            <v>44826</v>
          </cell>
          <cell r="L1035" t="str">
            <v>26220914031084000135650010001696411197254252</v>
          </cell>
          <cell r="M1035" t="str">
            <v>26 -  Pernambuco</v>
          </cell>
          <cell r="N1035">
            <v>74.5</v>
          </cell>
        </row>
        <row r="1036">
          <cell r="C1036" t="str">
            <v>HOSPITAL MESTRE VITALINO</v>
          </cell>
          <cell r="E1036" t="str">
            <v>1.99 - Outras Despesas com Pessoal</v>
          </cell>
          <cell r="F1036" t="str">
            <v>12.841.101/0002-55</v>
          </cell>
          <cell r="G1036" t="str">
            <v>O REI DAS COXINHAS</v>
          </cell>
          <cell r="H1036" t="str">
            <v>B</v>
          </cell>
          <cell r="I1036" t="str">
            <v>S</v>
          </cell>
          <cell r="J1036">
            <v>103483</v>
          </cell>
          <cell r="K1036">
            <v>44828</v>
          </cell>
          <cell r="L1036" t="str">
            <v>26220912941101000255650010001034831878891926</v>
          </cell>
          <cell r="M1036" t="str">
            <v>26 -  Pernambuco</v>
          </cell>
          <cell r="N1036">
            <v>74.5</v>
          </cell>
        </row>
        <row r="1037">
          <cell r="C1037" t="str">
            <v>HOSPITAL MESTRE VITALINO</v>
          </cell>
          <cell r="E1037" t="str">
            <v>1.99 - Outras Despesas com Pessoal</v>
          </cell>
          <cell r="F1037" t="str">
            <v>12.841.101/0002-55</v>
          </cell>
          <cell r="G1037" t="str">
            <v>O REI DAS COXINHAS</v>
          </cell>
          <cell r="H1037" t="str">
            <v>B</v>
          </cell>
          <cell r="I1037" t="str">
            <v>S</v>
          </cell>
          <cell r="J1037">
            <v>771909</v>
          </cell>
          <cell r="K1037">
            <v>44816</v>
          </cell>
          <cell r="L1037" t="str">
            <v>26220912841101000255650010007719091511198456</v>
          </cell>
          <cell r="M1037" t="str">
            <v>26 -  Pernambuco</v>
          </cell>
          <cell r="N1037">
            <v>75</v>
          </cell>
        </row>
        <row r="1038">
          <cell r="C1038" t="str">
            <v>HOSPITAL MESTRE VITALINO</v>
          </cell>
          <cell r="E1038" t="str">
            <v>1.99 - Outras Despesas com Pessoal</v>
          </cell>
          <cell r="F1038" t="str">
            <v>46.817.567/0001-56</v>
          </cell>
          <cell r="G1038" t="str">
            <v>PARAIBANO'S BAR CHUR</v>
          </cell>
          <cell r="H1038" t="str">
            <v>B</v>
          </cell>
          <cell r="I1038" t="str">
            <v>S</v>
          </cell>
          <cell r="J1038">
            <v>3301</v>
          </cell>
          <cell r="K1038">
            <v>44833</v>
          </cell>
          <cell r="L1038" t="str">
            <v>26220946817567000156850010000033011252205415</v>
          </cell>
          <cell r="M1038" t="str">
            <v>26 -  Pernambuco</v>
          </cell>
          <cell r="N1038">
            <v>75</v>
          </cell>
        </row>
        <row r="1039">
          <cell r="C1039" t="str">
            <v>HOSPITAL MESTRE VITALINO</v>
          </cell>
          <cell r="E1039" t="str">
            <v>1.99 - Outras Despesas com Pessoal</v>
          </cell>
          <cell r="F1039" t="str">
            <v>12.841.101/0002-55</v>
          </cell>
          <cell r="G1039" t="str">
            <v>O REI DAS COXINHAS</v>
          </cell>
          <cell r="H1039" t="str">
            <v>B</v>
          </cell>
          <cell r="I1039" t="str">
            <v>S</v>
          </cell>
          <cell r="J1039">
            <v>772859</v>
          </cell>
          <cell r="K1039">
            <v>44818</v>
          </cell>
          <cell r="L1039" t="str">
            <v>26220912841101000255650010007728591109836223</v>
          </cell>
          <cell r="M1039" t="str">
            <v>26 -  Pernambuco</v>
          </cell>
          <cell r="N1039">
            <v>77</v>
          </cell>
        </row>
        <row r="1040">
          <cell r="C1040" t="str">
            <v>HOSPITAL MESTRE VITALINO</v>
          </cell>
          <cell r="E1040" t="str">
            <v>1.99 - Outras Despesas com Pessoal</v>
          </cell>
          <cell r="F1040" t="str">
            <v>12.841.101/0002-55</v>
          </cell>
          <cell r="G1040" t="str">
            <v>O REI DAS COXINHAS</v>
          </cell>
          <cell r="H1040" t="str">
            <v>B</v>
          </cell>
          <cell r="I1040" t="str">
            <v>S</v>
          </cell>
          <cell r="J1040">
            <v>766867</v>
          </cell>
          <cell r="K1040">
            <v>44805</v>
          </cell>
          <cell r="L1040" t="str">
            <v>26220912841101000255650010007668571898165337</v>
          </cell>
          <cell r="M1040" t="str">
            <v>26 -  Pernambuco</v>
          </cell>
          <cell r="N1040">
            <v>80.5</v>
          </cell>
        </row>
        <row r="1041">
          <cell r="C1041" t="str">
            <v>HOSPITAL MESTRE VITALINO</v>
          </cell>
          <cell r="E1041" t="str">
            <v>1.99 - Outras Despesas com Pessoal</v>
          </cell>
          <cell r="F1041" t="str">
            <v>41.190.179/0001-74</v>
          </cell>
          <cell r="G1041" t="str">
            <v>CHURRASCARIA NOSSA S</v>
          </cell>
          <cell r="H1041" t="str">
            <v>B</v>
          </cell>
          <cell r="I1041" t="str">
            <v>S</v>
          </cell>
          <cell r="J1041" t="str">
            <v>000.026.534</v>
          </cell>
          <cell r="K1041">
            <v>44814</v>
          </cell>
          <cell r="L1041" t="str">
            <v>26220941190179000174650010000265341002663493</v>
          </cell>
          <cell r="M1041" t="str">
            <v>26 -  Pernambuco</v>
          </cell>
          <cell r="N1041">
            <v>82</v>
          </cell>
        </row>
        <row r="1042">
          <cell r="C1042" t="str">
            <v>HOSPITAL MESTRE VITALINO</v>
          </cell>
          <cell r="E1042" t="str">
            <v>1.99 - Outras Despesas com Pessoal</v>
          </cell>
          <cell r="F1042">
            <v>27181464000106</v>
          </cell>
          <cell r="G1042" t="str">
            <v>CANTINHO DO LAU</v>
          </cell>
          <cell r="H1042" t="str">
            <v>B</v>
          </cell>
          <cell r="I1042" t="str">
            <v>S</v>
          </cell>
          <cell r="J1042">
            <v>33059</v>
          </cell>
          <cell r="K1042">
            <v>44817</v>
          </cell>
          <cell r="L1042" t="str">
            <v>26220927181464000106650010000330591769247993</v>
          </cell>
          <cell r="M1042" t="str">
            <v>26 -  Pernambuco</v>
          </cell>
          <cell r="N1042">
            <v>85</v>
          </cell>
        </row>
        <row r="1043">
          <cell r="C1043" t="str">
            <v>HOSPITAL MESTRE VITALINO</v>
          </cell>
          <cell r="E1043" t="str">
            <v>1.99 - Outras Despesas com Pessoal</v>
          </cell>
          <cell r="F1043" t="str">
            <v>21.757.511/0001-22</v>
          </cell>
          <cell r="G1043" t="str">
            <v>FOFAO BURGUER</v>
          </cell>
          <cell r="H1043" t="str">
            <v>B</v>
          </cell>
          <cell r="I1043" t="str">
            <v>S</v>
          </cell>
          <cell r="J1043">
            <v>778</v>
          </cell>
          <cell r="K1043">
            <v>44815</v>
          </cell>
          <cell r="L1043" t="str">
            <v>26220921757511000122650030000007781000000016</v>
          </cell>
          <cell r="M1043" t="str">
            <v>26 -  Pernambuco</v>
          </cell>
          <cell r="N1043">
            <v>86.5</v>
          </cell>
        </row>
        <row r="1044">
          <cell r="C1044" t="str">
            <v>HOSPITAL MESTRE VITALINO</v>
          </cell>
          <cell r="E1044" t="str">
            <v>1.99 - Outras Despesas com Pessoal</v>
          </cell>
          <cell r="F1044">
            <v>27181464000106</v>
          </cell>
          <cell r="G1044" t="str">
            <v>CANTINHO DO LAU</v>
          </cell>
          <cell r="H1044" t="str">
            <v>B</v>
          </cell>
          <cell r="I1044" t="str">
            <v>S</v>
          </cell>
          <cell r="J1044">
            <v>33067</v>
          </cell>
          <cell r="K1044">
            <v>44820</v>
          </cell>
          <cell r="L1044" t="str">
            <v>26220927181464000106650010000330671756833866</v>
          </cell>
          <cell r="M1044" t="str">
            <v>26 -  Pernambuco</v>
          </cell>
          <cell r="N1044">
            <v>88</v>
          </cell>
        </row>
        <row r="1045">
          <cell r="C1045" t="str">
            <v>HOSPITAL MESTRE VITALINO</v>
          </cell>
          <cell r="E1045" t="str">
            <v>1.99 - Outras Despesas com Pessoal</v>
          </cell>
          <cell r="F1045" t="str">
            <v>12.841.101/0002-55</v>
          </cell>
          <cell r="G1045" t="str">
            <v>O REI DAS COXINHAS</v>
          </cell>
          <cell r="H1045" t="str">
            <v>B</v>
          </cell>
          <cell r="I1045" t="str">
            <v>S</v>
          </cell>
          <cell r="J1045">
            <v>103059</v>
          </cell>
          <cell r="K1045">
            <v>44825</v>
          </cell>
          <cell r="L1045" t="str">
            <v>26220912841101000255650040001080691804892096</v>
          </cell>
          <cell r="M1045" t="str">
            <v>26 -  Pernambuco</v>
          </cell>
          <cell r="N1045">
            <v>90.5</v>
          </cell>
        </row>
        <row r="1046">
          <cell r="C1046" t="str">
            <v>HOSPITAL MESTRE VITALINO</v>
          </cell>
          <cell r="E1046" t="str">
            <v>1.99 - Outras Despesas com Pessoal</v>
          </cell>
          <cell r="F1046" t="str">
            <v>12.841.101/0002-55</v>
          </cell>
          <cell r="G1046" t="str">
            <v>O REI DAS COXINHAS</v>
          </cell>
          <cell r="H1046" t="str">
            <v>B</v>
          </cell>
          <cell r="I1046" t="str">
            <v>S</v>
          </cell>
          <cell r="J1046">
            <v>771368</v>
          </cell>
          <cell r="K1046">
            <v>44815</v>
          </cell>
          <cell r="L1046" t="str">
            <v>26220912841101000255650010007713681152118850</v>
          </cell>
          <cell r="M1046" t="str">
            <v>26 -  Pernambuco</v>
          </cell>
          <cell r="N1046">
            <v>115</v>
          </cell>
        </row>
        <row r="1047">
          <cell r="C1047" t="str">
            <v>HOSPITAL MESTRE VITALINO</v>
          </cell>
          <cell r="E1047" t="str">
            <v>1.99 - Outras Despesas com Pessoal</v>
          </cell>
          <cell r="F1047" t="str">
            <v>46.817.567/0001-56</v>
          </cell>
          <cell r="G1047" t="str">
            <v>PARAIBANOS BAR</v>
          </cell>
          <cell r="H1047" t="str">
            <v>B</v>
          </cell>
          <cell r="I1047" t="str">
            <v>S</v>
          </cell>
          <cell r="J1047">
            <v>2508</v>
          </cell>
          <cell r="K1047">
            <v>44819</v>
          </cell>
          <cell r="L1047" t="str">
            <v>26220946817567000156650010000025061924080617</v>
          </cell>
          <cell r="M1047" t="str">
            <v>26 -  Pernambuco</v>
          </cell>
          <cell r="N1047">
            <v>119.99</v>
          </cell>
        </row>
        <row r="1048">
          <cell r="E1048" t="str">
            <v/>
          </cell>
        </row>
        <row r="1049">
          <cell r="C1049" t="str">
            <v>HOSPITAL MESTRE VITALINO</v>
          </cell>
          <cell r="E1049" t="str">
            <v>3.1 - Combustíveis e Lubrificantes Automotivos</v>
          </cell>
          <cell r="F1049">
            <v>35593870000104</v>
          </cell>
          <cell r="G1049" t="str">
            <v>NUNESPOSTO SANTO ANT</v>
          </cell>
          <cell r="H1049" t="str">
            <v>B</v>
          </cell>
          <cell r="I1049" t="str">
            <v>S</v>
          </cell>
          <cell r="J1049">
            <v>248276</v>
          </cell>
          <cell r="K1049">
            <v>44805</v>
          </cell>
          <cell r="L1049" t="str">
            <v>26220935593870000104650020002482761004322275</v>
          </cell>
          <cell r="M1049" t="str">
            <v>26 -  Pernambuco</v>
          </cell>
          <cell r="N1049">
            <v>473.85</v>
          </cell>
        </row>
        <row r="1050">
          <cell r="C1050" t="str">
            <v>HOSPITAL MESTRE VITALINO</v>
          </cell>
          <cell r="E1050" t="str">
            <v>3.1 - Combustíveis e Lubrificantes Automotivos</v>
          </cell>
          <cell r="F1050">
            <v>12634127000141</v>
          </cell>
          <cell r="G1050" t="str">
            <v>OTAVIANO BEZERRA FIL</v>
          </cell>
          <cell r="H1050" t="str">
            <v>B</v>
          </cell>
          <cell r="I1050" t="str">
            <v>S</v>
          </cell>
          <cell r="J1050" t="str">
            <v>000.091.183</v>
          </cell>
          <cell r="K1050">
            <v>44805</v>
          </cell>
          <cell r="L1050" t="str">
            <v>26220912634127000141650650000911831367412122</v>
          </cell>
          <cell r="M1050" t="str">
            <v>26 -  Pernambuco</v>
          </cell>
          <cell r="N1050">
            <v>195.02</v>
          </cell>
        </row>
        <row r="1051">
          <cell r="C1051" t="str">
            <v>HOSPITAL MESTRE VITALINO</v>
          </cell>
          <cell r="E1051" t="str">
            <v>3.1 - Combustíveis e Lubrificantes Automotivos</v>
          </cell>
          <cell r="F1051">
            <v>12634127000141</v>
          </cell>
          <cell r="G1051" t="str">
            <v>OTAVIANO BEZERRA FIL</v>
          </cell>
          <cell r="H1051" t="str">
            <v>B</v>
          </cell>
          <cell r="I1051" t="str">
            <v>S</v>
          </cell>
          <cell r="J1051" t="str">
            <v>000.091.184</v>
          </cell>
          <cell r="K1051">
            <v>44805</v>
          </cell>
          <cell r="L1051" t="str">
            <v>26220912634127000141650650000911641355885949</v>
          </cell>
          <cell r="M1051" t="str">
            <v>26 -  Pernambuco</v>
          </cell>
          <cell r="N1051">
            <v>250.03</v>
          </cell>
        </row>
        <row r="1052">
          <cell r="C1052" t="str">
            <v>HOSPITAL MESTRE VITALINO</v>
          </cell>
          <cell r="E1052" t="str">
            <v>3.1 - Combustíveis e Lubrificantes Automotivos</v>
          </cell>
          <cell r="F1052">
            <v>9798307000235</v>
          </cell>
          <cell r="G1052" t="str">
            <v>SERVICAR SA</v>
          </cell>
          <cell r="H1052" t="str">
            <v>B</v>
          </cell>
          <cell r="I1052" t="str">
            <v>S</v>
          </cell>
          <cell r="J1052">
            <v>282589</v>
          </cell>
          <cell r="K1052">
            <v>44805</v>
          </cell>
          <cell r="L1052" t="str">
            <v>26220909798307000235650130002825891004367631</v>
          </cell>
          <cell r="M1052" t="str">
            <v>26 -  Pernambuco</v>
          </cell>
          <cell r="N1052">
            <v>269.45</v>
          </cell>
        </row>
        <row r="1053">
          <cell r="C1053" t="str">
            <v>HOSPITAL MESTRE VITALINO</v>
          </cell>
          <cell r="E1053" t="str">
            <v>3.1 - Combustíveis e Lubrificantes Automotivos</v>
          </cell>
          <cell r="F1053" t="str">
            <v>14.202.175/0001-96</v>
          </cell>
          <cell r="G1053" t="str">
            <v>IBEFIL COMBUSTIVEIS</v>
          </cell>
          <cell r="H1053" t="str">
            <v>B</v>
          </cell>
          <cell r="I1053" t="str">
            <v>S</v>
          </cell>
          <cell r="J1053" t="str">
            <v>000.596.785</v>
          </cell>
          <cell r="K1053">
            <v>44806</v>
          </cell>
          <cell r="L1053" t="str">
            <v>26220914202175000198650010005967851429147432</v>
          </cell>
          <cell r="M1053" t="str">
            <v>26 -  Pernambuco</v>
          </cell>
          <cell r="N1053">
            <v>213.65</v>
          </cell>
        </row>
        <row r="1054">
          <cell r="C1054" t="str">
            <v>HOSPITAL MESTRE VITALINO</v>
          </cell>
          <cell r="E1054" t="str">
            <v>3.1 - Combustíveis e Lubrificantes Automotivos</v>
          </cell>
          <cell r="F1054">
            <v>35593870000104</v>
          </cell>
          <cell r="G1054" t="str">
            <v>NUNESPOSTO SANTO ANT</v>
          </cell>
          <cell r="H1054" t="str">
            <v>B</v>
          </cell>
          <cell r="I1054" t="str">
            <v>S</v>
          </cell>
          <cell r="J1054">
            <v>116075</v>
          </cell>
          <cell r="K1054">
            <v>44806</v>
          </cell>
          <cell r="L1054" t="str">
            <v>26220935599870000104650030001150751004335755</v>
          </cell>
          <cell r="M1054" t="str">
            <v>26 -  Pernambuco</v>
          </cell>
          <cell r="N1054">
            <v>130.01</v>
          </cell>
        </row>
        <row r="1055">
          <cell r="C1055" t="str">
            <v>HOSPITAL MESTRE VITALINO</v>
          </cell>
          <cell r="E1055" t="str">
            <v>3.1 - Combustíveis e Lubrificantes Automotivos</v>
          </cell>
          <cell r="F1055">
            <v>35593870000104</v>
          </cell>
          <cell r="G1055" t="str">
            <v>NUNESPOSTO SANTO ANT</v>
          </cell>
          <cell r="H1055" t="str">
            <v>B</v>
          </cell>
          <cell r="I1055" t="str">
            <v>S</v>
          </cell>
          <cell r="J1055">
            <v>19697</v>
          </cell>
          <cell r="K1055">
            <v>44806</v>
          </cell>
          <cell r="L1055" t="str">
            <v>26220935593870000104650100000196971004337283</v>
          </cell>
          <cell r="M1055" t="str">
            <v>26 -  Pernambuco</v>
          </cell>
          <cell r="N1055">
            <v>186.99</v>
          </cell>
        </row>
        <row r="1056">
          <cell r="C1056" t="str">
            <v>HOSPITAL MESTRE VITALINO</v>
          </cell>
          <cell r="E1056" t="str">
            <v>3.1 - Combustíveis e Lubrificantes Automotivos</v>
          </cell>
          <cell r="F1056">
            <v>12634127000141</v>
          </cell>
          <cell r="G1056" t="str">
            <v>OTAVIANO BEZERRA FIL</v>
          </cell>
          <cell r="H1056" t="str">
            <v>B</v>
          </cell>
          <cell r="I1056" t="str">
            <v>S</v>
          </cell>
          <cell r="J1056" t="str">
            <v>000.091.341</v>
          </cell>
          <cell r="K1056">
            <v>44806</v>
          </cell>
          <cell r="L1056" t="str">
            <v>26220912634127000141650650000913411148497115</v>
          </cell>
          <cell r="M1056" t="str">
            <v>26 -  Pernambuco</v>
          </cell>
          <cell r="N1056">
            <v>244.23</v>
          </cell>
        </row>
        <row r="1057">
          <cell r="C1057" t="str">
            <v>HOSPITAL MESTRE VITALINO</v>
          </cell>
          <cell r="E1057" t="str">
            <v>3.1 - Combustíveis e Lubrificantes Automotivos</v>
          </cell>
          <cell r="F1057">
            <v>12634127000141</v>
          </cell>
          <cell r="G1057" t="str">
            <v>OTAVIANO BEZERRA FIL</v>
          </cell>
          <cell r="H1057" t="str">
            <v>B</v>
          </cell>
          <cell r="I1057" t="str">
            <v>S</v>
          </cell>
          <cell r="J1057" t="str">
            <v>000.091.499</v>
          </cell>
          <cell r="K1057">
            <v>44808</v>
          </cell>
          <cell r="L1057" t="str">
            <v>26220912634127000141650650000914991303373068</v>
          </cell>
          <cell r="M1057" t="str">
            <v>26 -  Pernambuco</v>
          </cell>
          <cell r="N1057">
            <v>188.31</v>
          </cell>
        </row>
        <row r="1058">
          <cell r="C1058" t="str">
            <v>HOSPITAL MESTRE VITALINO</v>
          </cell>
          <cell r="E1058" t="str">
            <v>3.1 - Combustíveis e Lubrificantes Automotivos</v>
          </cell>
          <cell r="F1058">
            <v>35593870000104</v>
          </cell>
          <cell r="G1058" t="str">
            <v>NUNESPOSTO SANTO ANT</v>
          </cell>
          <cell r="H1058" t="str">
            <v>B</v>
          </cell>
          <cell r="I1058" t="str">
            <v>S</v>
          </cell>
          <cell r="J1058">
            <v>56958</v>
          </cell>
          <cell r="K1058">
            <v>44809</v>
          </cell>
          <cell r="L1058" t="str">
            <v>26220935593570000104550080000569581004379304</v>
          </cell>
          <cell r="M1058" t="str">
            <v>26 -  Pernambuco</v>
          </cell>
          <cell r="N1058">
            <v>321.85000000000002</v>
          </cell>
        </row>
        <row r="1059">
          <cell r="C1059" t="str">
            <v>HOSPITAL MESTRE VITALINO</v>
          </cell>
          <cell r="E1059" t="str">
            <v>3.1 - Combustíveis e Lubrificantes Automotivos</v>
          </cell>
          <cell r="F1059" t="str">
            <v>14.202.175/0001-96</v>
          </cell>
          <cell r="G1059" t="str">
            <v>IBEFIL COMBUSTIVEIS</v>
          </cell>
          <cell r="H1059" t="str">
            <v>B</v>
          </cell>
          <cell r="I1059" t="str">
            <v>S</v>
          </cell>
          <cell r="J1059" t="str">
            <v>000.598.026</v>
          </cell>
          <cell r="K1059">
            <v>44810</v>
          </cell>
          <cell r="L1059" t="str">
            <v>26220914202175000196650010005980261974275364</v>
          </cell>
          <cell r="M1059" t="str">
            <v>26 -  Pernambuco</v>
          </cell>
          <cell r="N1059">
            <v>133.72999999999999</v>
          </cell>
        </row>
        <row r="1060">
          <cell r="C1060" t="str">
            <v>HOSPITAL MESTRE VITALINO</v>
          </cell>
          <cell r="E1060" t="str">
            <v>3.1 - Combustíveis e Lubrificantes Automotivos</v>
          </cell>
          <cell r="F1060" t="str">
            <v>14.202.175/0001-96</v>
          </cell>
          <cell r="G1060" t="str">
            <v>IBEFIL COMBUSTIVEIS</v>
          </cell>
          <cell r="H1060" t="str">
            <v>B</v>
          </cell>
          <cell r="I1060" t="str">
            <v>S</v>
          </cell>
          <cell r="J1060" t="str">
            <v>000.597.851</v>
          </cell>
          <cell r="K1060">
            <v>44810</v>
          </cell>
          <cell r="L1060" t="str">
            <v>26220914202175000196650010005978511855240038</v>
          </cell>
          <cell r="M1060" t="str">
            <v>26 -  Pernambuco</v>
          </cell>
          <cell r="N1060">
            <v>150.84</v>
          </cell>
        </row>
        <row r="1061">
          <cell r="C1061" t="str">
            <v>HOSPITAL MESTRE VITALINO</v>
          </cell>
          <cell r="E1061" t="str">
            <v>3.1 - Combustíveis e Lubrificantes Automotivos</v>
          </cell>
          <cell r="F1061">
            <v>35593870000104</v>
          </cell>
          <cell r="G1061" t="str">
            <v>NUNESPOSTO SANTO ANT</v>
          </cell>
          <cell r="H1061" t="str">
            <v>B</v>
          </cell>
          <cell r="I1061" t="str">
            <v>S</v>
          </cell>
          <cell r="J1061">
            <v>249060</v>
          </cell>
          <cell r="K1061">
            <v>44810</v>
          </cell>
          <cell r="L1061" t="str">
            <v>26220935593870000104650020002490601004381755</v>
          </cell>
          <cell r="M1061" t="str">
            <v>26 -  Pernambuco</v>
          </cell>
          <cell r="N1061">
            <v>280.74</v>
          </cell>
        </row>
        <row r="1062">
          <cell r="C1062" t="str">
            <v>HOSPITAL MESTRE VITALINO</v>
          </cell>
          <cell r="E1062" t="str">
            <v>3.1 - Combustíveis e Lubrificantes Automotivos</v>
          </cell>
          <cell r="F1062">
            <v>12634127000141</v>
          </cell>
          <cell r="G1062" t="str">
            <v>OTAVIANO BEZERRA FIL</v>
          </cell>
          <cell r="H1062" t="str">
            <v>B</v>
          </cell>
          <cell r="I1062" t="str">
            <v>S</v>
          </cell>
          <cell r="J1062" t="str">
            <v>000.091.602</v>
          </cell>
          <cell r="K1062">
            <v>44810</v>
          </cell>
          <cell r="L1062" t="str">
            <v>26220912634127000141650650000916021993192100</v>
          </cell>
          <cell r="M1062" t="str">
            <v>26 -  Pernambuco</v>
          </cell>
          <cell r="N1062">
            <v>210.19</v>
          </cell>
        </row>
        <row r="1063">
          <cell r="C1063" t="str">
            <v>HOSPITAL MESTRE VITALINO</v>
          </cell>
          <cell r="E1063" t="str">
            <v>3.1 - Combustíveis e Lubrificantes Automotivos</v>
          </cell>
          <cell r="F1063">
            <v>35593870000104</v>
          </cell>
          <cell r="G1063" t="str">
            <v>NUNESPOSTO SANTO ANT</v>
          </cell>
          <cell r="H1063" t="str">
            <v>B</v>
          </cell>
          <cell r="I1063" t="str">
            <v>S</v>
          </cell>
          <cell r="J1063">
            <v>20125</v>
          </cell>
          <cell r="K1063">
            <v>44811</v>
          </cell>
          <cell r="L1063" t="str">
            <v>26220935593870000104650100000201251004404718</v>
          </cell>
          <cell r="M1063" t="str">
            <v>26 -  Pernambuco</v>
          </cell>
          <cell r="N1063">
            <v>210.83</v>
          </cell>
        </row>
        <row r="1064">
          <cell r="C1064" t="str">
            <v>HOSPITAL MESTRE VITALINO</v>
          </cell>
          <cell r="E1064" t="str">
            <v>3.1 - Combustíveis e Lubrificantes Automotivos</v>
          </cell>
          <cell r="F1064">
            <v>35593870000104</v>
          </cell>
          <cell r="G1064" t="str">
            <v>NUNESPOSTO SANTO ANT</v>
          </cell>
          <cell r="H1064" t="str">
            <v>B</v>
          </cell>
          <cell r="I1064" t="str">
            <v>S</v>
          </cell>
          <cell r="J1064">
            <v>20113</v>
          </cell>
          <cell r="K1064">
            <v>44811</v>
          </cell>
          <cell r="L1064" t="str">
            <v>26220935593870000104650100000201131004402447</v>
          </cell>
          <cell r="M1064" t="str">
            <v>26 -  Pernambuco</v>
          </cell>
          <cell r="N1064">
            <v>277.02</v>
          </cell>
        </row>
        <row r="1065">
          <cell r="C1065" t="str">
            <v>HOSPITAL MESTRE VITALINO</v>
          </cell>
          <cell r="E1065" t="str">
            <v>3.1 - Combustíveis e Lubrificantes Automotivos</v>
          </cell>
          <cell r="F1065">
            <v>12634127000141</v>
          </cell>
          <cell r="G1065" t="str">
            <v>OTAVIANO BEZERRA FIL</v>
          </cell>
          <cell r="H1065" t="str">
            <v>B</v>
          </cell>
          <cell r="I1065" t="str">
            <v>S</v>
          </cell>
          <cell r="J1065" t="str">
            <v>91742</v>
          </cell>
          <cell r="K1065">
            <v>44812</v>
          </cell>
          <cell r="L1065" t="str">
            <v>26220912634127000141650650000917421906723749</v>
          </cell>
          <cell r="M1065" t="str">
            <v>26 -  Pernambuco</v>
          </cell>
          <cell r="N1065">
            <v>279.04000000000002</v>
          </cell>
        </row>
        <row r="1066">
          <cell r="C1066" t="str">
            <v>HOSPITAL MESTRE VITALINO</v>
          </cell>
          <cell r="E1066" t="str">
            <v>3.1 - Combustíveis e Lubrificantes Automotivos</v>
          </cell>
          <cell r="F1066">
            <v>9798307000235</v>
          </cell>
          <cell r="G1066" t="str">
            <v>SERVICAR SA</v>
          </cell>
          <cell r="H1066" t="str">
            <v>B</v>
          </cell>
          <cell r="I1066" t="str">
            <v>S</v>
          </cell>
          <cell r="J1066">
            <v>283624</v>
          </cell>
          <cell r="K1066">
            <v>44812</v>
          </cell>
          <cell r="L1066" t="str">
            <v>26220909798307000235650130002836241004442531</v>
          </cell>
          <cell r="M1066" t="str">
            <v>26 -  Pernambuco</v>
          </cell>
          <cell r="N1066">
            <v>203.95</v>
          </cell>
        </row>
        <row r="1067">
          <cell r="C1067" t="str">
            <v>HOSPITAL MESTRE VITALINO</v>
          </cell>
          <cell r="E1067" t="str">
            <v>3.1 - Combustíveis e Lubrificantes Automotivos</v>
          </cell>
          <cell r="F1067">
            <v>35593870000104</v>
          </cell>
          <cell r="G1067" t="str">
            <v>NUNESPOSTO SANTO ANT</v>
          </cell>
          <cell r="H1067" t="str">
            <v>B</v>
          </cell>
          <cell r="I1067" t="str">
            <v>S</v>
          </cell>
          <cell r="J1067">
            <v>249806</v>
          </cell>
          <cell r="K1067">
            <v>44813</v>
          </cell>
          <cell r="L1067" t="str">
            <v>26220935593870000104650020002488061004434785</v>
          </cell>
          <cell r="M1067" t="str">
            <v>26 -  Pernambuco</v>
          </cell>
          <cell r="N1067">
            <v>125.11</v>
          </cell>
        </row>
        <row r="1068">
          <cell r="C1068" t="str">
            <v>HOSPITAL MESTRE VITALINO</v>
          </cell>
          <cell r="E1068" t="str">
            <v>3.1 - Combustíveis e Lubrificantes Automotivos</v>
          </cell>
          <cell r="F1068">
            <v>12634127000141</v>
          </cell>
          <cell r="G1068" t="str">
            <v>OTAVIANO BEZERRA FIL</v>
          </cell>
          <cell r="H1068" t="str">
            <v>B</v>
          </cell>
          <cell r="I1068" t="str">
            <v>S</v>
          </cell>
          <cell r="J1068" t="str">
            <v>000.091.766</v>
          </cell>
          <cell r="K1068">
            <v>44813</v>
          </cell>
          <cell r="L1068" t="str">
            <v>26220912634127000141650650000917661271812458</v>
          </cell>
          <cell r="M1068" t="str">
            <v>26 -  Pernambuco</v>
          </cell>
          <cell r="N1068">
            <v>272.61</v>
          </cell>
        </row>
        <row r="1069">
          <cell r="C1069" t="str">
            <v>HOSPITAL MESTRE VITALINO</v>
          </cell>
          <cell r="E1069" t="str">
            <v>3.1 - Combustíveis e Lubrificantes Automotivos</v>
          </cell>
          <cell r="F1069">
            <v>12634127000141</v>
          </cell>
          <cell r="G1069" t="str">
            <v>OTAVIANO BEZERRA FIL</v>
          </cell>
          <cell r="H1069" t="str">
            <v>B</v>
          </cell>
          <cell r="I1069" t="str">
            <v>S</v>
          </cell>
          <cell r="J1069" t="str">
            <v>91767</v>
          </cell>
          <cell r="K1069">
            <v>44813</v>
          </cell>
          <cell r="L1069" t="str">
            <v>26220912634127000141650650000917671551631795</v>
          </cell>
          <cell r="M1069" t="str">
            <v>26 -  Pernambuco</v>
          </cell>
          <cell r="N1069">
            <v>254.02</v>
          </cell>
        </row>
        <row r="1070">
          <cell r="C1070" t="str">
            <v>HOSPITAL MESTRE VITALINO</v>
          </cell>
          <cell r="E1070" t="str">
            <v>3.1 - Combustíveis e Lubrificantes Automotivos</v>
          </cell>
          <cell r="F1070" t="str">
            <v>14.202.175/0001-96</v>
          </cell>
          <cell r="G1070" t="str">
            <v>IBEFIL COMBUSTIVEIS</v>
          </cell>
          <cell r="H1070" t="str">
            <v>B</v>
          </cell>
          <cell r="I1070" t="str">
            <v>S</v>
          </cell>
          <cell r="J1070" t="str">
            <v>000.598.925</v>
          </cell>
          <cell r="K1070">
            <v>44814</v>
          </cell>
          <cell r="L1070" t="str">
            <v>26220914202175000196650010005989251453770121</v>
          </cell>
          <cell r="M1070" t="str">
            <v>26 -  Pernambuco</v>
          </cell>
          <cell r="N1070">
            <v>240.06</v>
          </cell>
        </row>
        <row r="1071">
          <cell r="C1071" t="str">
            <v>HOSPITAL MESTRE VITALINO</v>
          </cell>
          <cell r="E1071" t="str">
            <v>3.1 - Combustíveis e Lubrificantes Automotivos</v>
          </cell>
          <cell r="F1071">
            <v>35593870000104</v>
          </cell>
          <cell r="G1071" t="str">
            <v>NUNESPOSTO SANTO ANT</v>
          </cell>
          <cell r="H1071" t="str">
            <v>B</v>
          </cell>
          <cell r="I1071" t="str">
            <v>S</v>
          </cell>
          <cell r="J1071" t="str">
            <v>20397</v>
          </cell>
          <cell r="K1071">
            <v>44814</v>
          </cell>
          <cell r="L1071" t="str">
            <v>26220935593870000104650100000203971004438777</v>
          </cell>
          <cell r="M1071" t="str">
            <v>26 -  Pernambuco</v>
          </cell>
          <cell r="N1071">
            <v>342.63</v>
          </cell>
        </row>
        <row r="1072">
          <cell r="C1072" t="str">
            <v>HOSPITAL MESTRE VITALINO</v>
          </cell>
          <cell r="E1072" t="str">
            <v>3.1 - Combustíveis e Lubrificantes Automotivos</v>
          </cell>
          <cell r="F1072">
            <v>12634127000141</v>
          </cell>
          <cell r="G1072" t="str">
            <v>OTAVIANO BEZERRA FIL</v>
          </cell>
          <cell r="H1072" t="str">
            <v>B</v>
          </cell>
          <cell r="I1072" t="str">
            <v>S</v>
          </cell>
          <cell r="J1072" t="str">
            <v>000.091.923</v>
          </cell>
          <cell r="K1072">
            <v>44814</v>
          </cell>
          <cell r="L1072" t="str">
            <v>26220912634127000141650650000919231264952146</v>
          </cell>
          <cell r="M1072" t="str">
            <v>26 -  Pernambuco</v>
          </cell>
          <cell r="N1072">
            <v>49.05</v>
          </cell>
        </row>
        <row r="1073">
          <cell r="C1073" t="str">
            <v>HOSPITAL MESTRE VITALINO</v>
          </cell>
          <cell r="E1073" t="str">
            <v>3.1 - Combustíveis e Lubrificantes Automotivos</v>
          </cell>
          <cell r="F1073" t="str">
            <v>14.202.175/0001-96</v>
          </cell>
          <cell r="G1073" t="str">
            <v>IBEFIL COMBUSTIVEIS</v>
          </cell>
          <cell r="H1073" t="str">
            <v>B</v>
          </cell>
          <cell r="I1073" t="str">
            <v>S</v>
          </cell>
          <cell r="J1073" t="str">
            <v>000.599.189</v>
          </cell>
          <cell r="K1073">
            <v>44815</v>
          </cell>
          <cell r="L1073" t="str">
            <v>26220914202175000196650010005991891715895404</v>
          </cell>
          <cell r="M1073" t="str">
            <v>26 -  Pernambuco</v>
          </cell>
          <cell r="N1073">
            <v>303.60000000000002</v>
          </cell>
        </row>
        <row r="1074">
          <cell r="C1074" t="str">
            <v>HOSPITAL MESTRE VITALINO</v>
          </cell>
          <cell r="E1074" t="str">
            <v>3.1 - Combustíveis e Lubrificantes Automotivos</v>
          </cell>
          <cell r="F1074">
            <v>35593870000104</v>
          </cell>
          <cell r="G1074" t="str">
            <v>NUNESPOSTO SANTO ANT</v>
          </cell>
          <cell r="H1074" t="str">
            <v>B</v>
          </cell>
          <cell r="I1074" t="str">
            <v>S</v>
          </cell>
          <cell r="J1074">
            <v>117488</v>
          </cell>
          <cell r="K1074">
            <v>44815</v>
          </cell>
          <cell r="L1074" t="str">
            <v>26220935593870000104650030001174561004454384</v>
          </cell>
          <cell r="M1074" t="str">
            <v>26 -  Pernambuco</v>
          </cell>
          <cell r="N1074">
            <v>213.16</v>
          </cell>
        </row>
        <row r="1075">
          <cell r="C1075" t="str">
            <v>HOSPITAL MESTRE VITALINO</v>
          </cell>
          <cell r="E1075" t="str">
            <v>3.1 - Combustíveis e Lubrificantes Automotivos</v>
          </cell>
          <cell r="F1075">
            <v>12634127000141</v>
          </cell>
          <cell r="G1075" t="str">
            <v>OTAVIANO BEZERRA FIL</v>
          </cell>
          <cell r="H1075" t="str">
            <v>B</v>
          </cell>
          <cell r="I1075" t="str">
            <v>S</v>
          </cell>
          <cell r="J1075" t="str">
            <v>000.091.930</v>
          </cell>
          <cell r="K1075">
            <v>44815</v>
          </cell>
          <cell r="L1075" t="str">
            <v>26220912634127000141650650000919301517550180</v>
          </cell>
          <cell r="M1075" t="str">
            <v>26 -  Pernambuco</v>
          </cell>
          <cell r="N1075">
            <v>257.79000000000002</v>
          </cell>
        </row>
        <row r="1076">
          <cell r="C1076" t="str">
            <v>HOSPITAL MESTRE VITALINO</v>
          </cell>
          <cell r="E1076" t="str">
            <v>3.1 - Combustíveis e Lubrificantes Automotivos</v>
          </cell>
          <cell r="F1076">
            <v>35593870000104</v>
          </cell>
          <cell r="G1076" t="str">
            <v>NUNESPOSTO SANTO ANT</v>
          </cell>
          <cell r="H1076" t="str">
            <v>B</v>
          </cell>
          <cell r="I1076" t="str">
            <v>S</v>
          </cell>
          <cell r="J1076">
            <v>20488</v>
          </cell>
          <cell r="K1076">
            <v>44816</v>
          </cell>
          <cell r="L1076" t="str">
            <v>26220935593870000104650100000204881004458652</v>
          </cell>
          <cell r="M1076" t="str">
            <v>26 -  Pernambuco</v>
          </cell>
          <cell r="N1076">
            <v>218.7</v>
          </cell>
        </row>
        <row r="1077">
          <cell r="C1077" t="str">
            <v>HOSPITAL MESTRE VITALINO</v>
          </cell>
          <cell r="E1077" t="str">
            <v>3.1 - Combustíveis e Lubrificantes Automotivos</v>
          </cell>
          <cell r="F1077">
            <v>12634127000141</v>
          </cell>
          <cell r="G1077" t="str">
            <v>OTAVIANO BEZERRA FIL</v>
          </cell>
          <cell r="H1077" t="str">
            <v>B</v>
          </cell>
          <cell r="I1077" t="str">
            <v>S</v>
          </cell>
          <cell r="J1077" t="str">
            <v>000.092.068</v>
          </cell>
          <cell r="K1077">
            <v>44816</v>
          </cell>
          <cell r="L1077" t="str">
            <v>26220912634127000141650650000920581306513858</v>
          </cell>
          <cell r="M1077" t="str">
            <v>26 -  Pernambuco</v>
          </cell>
          <cell r="N1077">
            <v>287.92</v>
          </cell>
        </row>
        <row r="1078">
          <cell r="C1078" t="str">
            <v>HOSPITAL MESTRE VITALINO</v>
          </cell>
          <cell r="E1078" t="str">
            <v>3.1 - Combustíveis e Lubrificantes Automotivos</v>
          </cell>
          <cell r="F1078">
            <v>12634127000141</v>
          </cell>
          <cell r="G1078" t="str">
            <v>OTAVIANO BEZERRA FIL</v>
          </cell>
          <cell r="H1078" t="str">
            <v>B</v>
          </cell>
          <cell r="I1078" t="str">
            <v>S</v>
          </cell>
          <cell r="J1078" t="str">
            <v>000.092.032</v>
          </cell>
          <cell r="K1078">
            <v>44816</v>
          </cell>
          <cell r="L1078" t="str">
            <v>26220912634127000141650650000920321491185894</v>
          </cell>
          <cell r="M1078" t="str">
            <v>26 -  Pernambuco</v>
          </cell>
          <cell r="N1078">
            <v>153.01</v>
          </cell>
        </row>
        <row r="1079">
          <cell r="C1079" t="str">
            <v>HOSPITAL MESTRE VITALINO</v>
          </cell>
          <cell r="E1079" t="str">
            <v>3.1 - Combustíveis e Lubrificantes Automotivos</v>
          </cell>
          <cell r="F1079">
            <v>12634127000141</v>
          </cell>
          <cell r="G1079" t="str">
            <v>OTAVIANO BEZERRA FIL</v>
          </cell>
          <cell r="H1079" t="str">
            <v>B</v>
          </cell>
          <cell r="I1079" t="str">
            <v>S</v>
          </cell>
          <cell r="J1079" t="str">
            <v>000.092.042</v>
          </cell>
          <cell r="K1079">
            <v>44816</v>
          </cell>
          <cell r="L1079" t="str">
            <v>26220912534127000141650650000920421764990161</v>
          </cell>
          <cell r="M1079" t="str">
            <v>26 -  Pernambuco</v>
          </cell>
          <cell r="N1079">
            <v>141.01</v>
          </cell>
        </row>
        <row r="1080">
          <cell r="C1080" t="str">
            <v>HOSPITAL MESTRE VITALINO</v>
          </cell>
          <cell r="E1080" t="str">
            <v>3.1 - Combustíveis e Lubrificantes Automotivos</v>
          </cell>
          <cell r="F1080" t="str">
            <v>14.202.175/0001-96</v>
          </cell>
          <cell r="G1080" t="str">
            <v>IBEFIL COMBUSTIVEIS</v>
          </cell>
          <cell r="H1080" t="str">
            <v>B</v>
          </cell>
          <cell r="I1080" t="str">
            <v>S</v>
          </cell>
          <cell r="J1080" t="str">
            <v>000.599.541</v>
          </cell>
          <cell r="K1080">
            <v>44817</v>
          </cell>
          <cell r="L1080" t="str">
            <v>26220914202175000195650010005995411562044690</v>
          </cell>
          <cell r="M1080" t="str">
            <v>26 -  Pernambuco</v>
          </cell>
          <cell r="N1080">
            <v>176.89</v>
          </cell>
        </row>
        <row r="1081">
          <cell r="C1081" t="str">
            <v>HOSPITAL MESTRE VITALINO</v>
          </cell>
          <cell r="E1081" t="str">
            <v>3.1 - Combustíveis e Lubrificantes Automotivos</v>
          </cell>
          <cell r="F1081">
            <v>35593870000104</v>
          </cell>
          <cell r="G1081" t="str">
            <v>NUNESPOSTO SANTO ANT</v>
          </cell>
          <cell r="H1081" t="str">
            <v>B</v>
          </cell>
          <cell r="I1081" t="str">
            <v>S</v>
          </cell>
          <cell r="J1081">
            <v>57822</v>
          </cell>
          <cell r="K1081">
            <v>44817</v>
          </cell>
          <cell r="L1081" t="str">
            <v>26220935593670000104650080000578221004480591</v>
          </cell>
          <cell r="M1081" t="str">
            <v>26 -  Pernambuco</v>
          </cell>
          <cell r="N1081">
            <v>393.28</v>
          </cell>
        </row>
        <row r="1082">
          <cell r="C1082" t="str">
            <v>HOSPITAL MESTRE VITALINO</v>
          </cell>
          <cell r="E1082" t="str">
            <v>3.1 - Combustíveis e Lubrificantes Automotivos</v>
          </cell>
          <cell r="F1082">
            <v>35593870000104</v>
          </cell>
          <cell r="G1082" t="str">
            <v>NUNESPOSTO SANTO ANT</v>
          </cell>
          <cell r="H1082" t="str">
            <v>B</v>
          </cell>
          <cell r="I1082" t="str">
            <v>S</v>
          </cell>
          <cell r="J1082">
            <v>250574</v>
          </cell>
          <cell r="K1082">
            <v>44817</v>
          </cell>
          <cell r="L1082" t="str">
            <v>26220935593870000104650020002505741004487648</v>
          </cell>
          <cell r="M1082" t="str">
            <v>26 -  Pernambuco</v>
          </cell>
          <cell r="N1082">
            <v>162.88</v>
          </cell>
        </row>
        <row r="1083">
          <cell r="C1083" t="str">
            <v>HOSPITAL MESTRE VITALINO</v>
          </cell>
          <cell r="E1083" t="str">
            <v>3.1 - Combustíveis e Lubrificantes Automotivos</v>
          </cell>
          <cell r="F1083" t="str">
            <v>14.202.175/0001-96</v>
          </cell>
          <cell r="G1083" t="str">
            <v>IBEFIL COMBUSTIVEIS</v>
          </cell>
          <cell r="H1083" t="str">
            <v>B</v>
          </cell>
          <cell r="I1083" t="str">
            <v>S</v>
          </cell>
          <cell r="J1083" t="str">
            <v>000.599.906</v>
          </cell>
          <cell r="K1083">
            <v>44818</v>
          </cell>
          <cell r="L1083" t="str">
            <v>26220914202175000196650010005999061914287073</v>
          </cell>
          <cell r="M1083" t="str">
            <v>26 -  Pernambuco</v>
          </cell>
          <cell r="N1083">
            <v>189.15</v>
          </cell>
        </row>
        <row r="1084">
          <cell r="C1084" t="str">
            <v>HOSPITAL MESTRE VITALINO</v>
          </cell>
          <cell r="E1084" t="str">
            <v>3.1 - Combustíveis e Lubrificantes Automotivos</v>
          </cell>
          <cell r="F1084" t="str">
            <v>14.202.175/0001-96</v>
          </cell>
          <cell r="G1084" t="str">
            <v>IBEFIL COMBUSTIVEIS</v>
          </cell>
          <cell r="H1084" t="str">
            <v>B</v>
          </cell>
          <cell r="I1084" t="str">
            <v>S</v>
          </cell>
          <cell r="J1084" t="str">
            <v>000.599.886</v>
          </cell>
          <cell r="K1084">
            <v>44818</v>
          </cell>
          <cell r="L1084" t="str">
            <v>26220914202175000196650010005998861473582295</v>
          </cell>
          <cell r="M1084" t="str">
            <v>26 -  Pernambuco</v>
          </cell>
          <cell r="N1084">
            <v>190</v>
          </cell>
        </row>
        <row r="1085">
          <cell r="C1085" t="str">
            <v>HOSPITAL MESTRE VITALINO</v>
          </cell>
          <cell r="E1085" t="str">
            <v>3.1 - Combustíveis e Lubrificantes Automotivos</v>
          </cell>
          <cell r="F1085">
            <v>12634127000141</v>
          </cell>
          <cell r="G1085" t="str">
            <v>OTAVIANO BEZERRA FIL</v>
          </cell>
          <cell r="H1085" t="str">
            <v>B</v>
          </cell>
          <cell r="I1085" t="str">
            <v>S</v>
          </cell>
          <cell r="J1085" t="str">
            <v>000.092.197</v>
          </cell>
          <cell r="K1085">
            <v>44818</v>
          </cell>
          <cell r="L1085" t="str">
            <v>26220912034127000141650550000921971402368325</v>
          </cell>
          <cell r="M1085" t="str">
            <v>26 -  Pernambuco</v>
          </cell>
          <cell r="N1085">
            <v>408.5</v>
          </cell>
        </row>
        <row r="1086">
          <cell r="C1086" t="str">
            <v>HOSPITAL MESTRE VITALINO</v>
          </cell>
          <cell r="E1086" t="str">
            <v>3.1 - Combustíveis e Lubrificantes Automotivos</v>
          </cell>
          <cell r="F1086">
            <v>12634127000141</v>
          </cell>
          <cell r="G1086" t="str">
            <v>OTAVIANO BEZERRA FIL</v>
          </cell>
          <cell r="H1086" t="str">
            <v>B</v>
          </cell>
          <cell r="I1086" t="str">
            <v>S</v>
          </cell>
          <cell r="J1086" t="str">
            <v>000.092.202</v>
          </cell>
          <cell r="K1086">
            <v>44819</v>
          </cell>
          <cell r="L1086" t="str">
            <v>26220912634127000141650650000922021199909020</v>
          </cell>
          <cell r="M1086" t="str">
            <v>26 -  Pernambuco</v>
          </cell>
          <cell r="N1086">
            <v>255.48</v>
          </cell>
        </row>
        <row r="1087">
          <cell r="C1087" t="str">
            <v>HOSPITAL MESTRE VITALINO</v>
          </cell>
          <cell r="E1087" t="str">
            <v>3.1 - Combustíveis e Lubrificantes Automotivos</v>
          </cell>
          <cell r="F1087" t="str">
            <v>14.202.175/0001-96</v>
          </cell>
          <cell r="G1087" t="str">
            <v>IBEFIL COMBUSTIVEIS</v>
          </cell>
          <cell r="H1087" t="str">
            <v>B</v>
          </cell>
          <cell r="I1087" t="str">
            <v>S</v>
          </cell>
          <cell r="J1087" t="str">
            <v>000.600.505</v>
          </cell>
          <cell r="K1087">
            <v>44820</v>
          </cell>
          <cell r="L1087" t="str">
            <v>26220914202175000196650010005005051174476927</v>
          </cell>
          <cell r="M1087" t="str">
            <v>26 -  Pernambuco</v>
          </cell>
          <cell r="N1087">
            <v>178.91</v>
          </cell>
        </row>
        <row r="1088">
          <cell r="C1088" t="str">
            <v>HOSPITAL MESTRE VITALINO</v>
          </cell>
          <cell r="E1088" t="str">
            <v>3.1 - Combustíveis e Lubrificantes Automotivos</v>
          </cell>
          <cell r="F1088" t="str">
            <v>14.202.175/0001-96</v>
          </cell>
          <cell r="G1088" t="str">
            <v>IBEFIL COMBUSTIVEIS</v>
          </cell>
          <cell r="H1088" t="str">
            <v>B</v>
          </cell>
          <cell r="I1088" t="str">
            <v>S</v>
          </cell>
          <cell r="J1088" t="str">
            <v>000.600.510</v>
          </cell>
          <cell r="K1088">
            <v>44820</v>
          </cell>
          <cell r="L1088" t="str">
            <v>26220914202175000196550010006005101496788625</v>
          </cell>
          <cell r="M1088" t="str">
            <v>26 -  Pernambuco</v>
          </cell>
          <cell r="N1088">
            <v>134.47</v>
          </cell>
        </row>
        <row r="1089">
          <cell r="C1089" t="str">
            <v>HOSPITAL MESTRE VITALINO</v>
          </cell>
          <cell r="E1089" t="str">
            <v>3.1 - Combustíveis e Lubrificantes Automotivos</v>
          </cell>
          <cell r="F1089">
            <v>35593870000104</v>
          </cell>
          <cell r="G1089" t="str">
            <v>NUNESPOSTO SANTO ANT</v>
          </cell>
          <cell r="H1089" t="str">
            <v>B</v>
          </cell>
          <cell r="I1089" t="str">
            <v>S</v>
          </cell>
          <cell r="J1089">
            <v>58132</v>
          </cell>
          <cell r="K1089">
            <v>44820</v>
          </cell>
          <cell r="L1089" t="str">
            <v>26220935593870000104650050000581321004515509</v>
          </cell>
          <cell r="M1089" t="str">
            <v>26 -  Pernambuco</v>
          </cell>
          <cell r="N1089">
            <v>360.03</v>
          </cell>
        </row>
        <row r="1090">
          <cell r="C1090" t="str">
            <v>HOSPITAL MESTRE VITALINO</v>
          </cell>
          <cell r="E1090" t="str">
            <v>3.1 - Combustíveis e Lubrificantes Automotivos</v>
          </cell>
          <cell r="F1090">
            <v>12634127000141</v>
          </cell>
          <cell r="G1090" t="str">
            <v>OTAVIANO BEZERRA FIL</v>
          </cell>
          <cell r="H1090" t="str">
            <v>B</v>
          </cell>
          <cell r="I1090" t="str">
            <v>S</v>
          </cell>
          <cell r="J1090" t="str">
            <v>000.092.352</v>
          </cell>
          <cell r="K1090">
            <v>44820</v>
          </cell>
          <cell r="L1090" t="str">
            <v>26220912634127000141550650000923521563546662</v>
          </cell>
          <cell r="M1090" t="str">
            <v>26 -  Pernambuco</v>
          </cell>
          <cell r="N1090">
            <v>153</v>
          </cell>
        </row>
        <row r="1091">
          <cell r="C1091" t="str">
            <v>HOSPITAL MESTRE VITALINO</v>
          </cell>
          <cell r="E1091" t="str">
            <v>3.1 - Combustíveis e Lubrificantes Automotivos</v>
          </cell>
          <cell r="F1091">
            <v>35593870000104</v>
          </cell>
          <cell r="G1091" t="str">
            <v>NUNESPOSTO SANTO ANT</v>
          </cell>
          <cell r="H1091" t="str">
            <v>B</v>
          </cell>
          <cell r="I1091" t="str">
            <v>S</v>
          </cell>
          <cell r="J1091">
            <v>58356</v>
          </cell>
          <cell r="K1091">
            <v>44821</v>
          </cell>
          <cell r="L1091" t="str">
            <v>26220935593870000104650080000583561004541170</v>
          </cell>
          <cell r="M1091" t="str">
            <v>26 -  Pernambuco</v>
          </cell>
          <cell r="N1091">
            <v>249.99</v>
          </cell>
        </row>
        <row r="1092">
          <cell r="C1092" t="str">
            <v>HOSPITAL MESTRE VITALINO</v>
          </cell>
          <cell r="E1092" t="str">
            <v>3.1 - Combustíveis e Lubrificantes Automotivos</v>
          </cell>
          <cell r="F1092">
            <v>35593870000104</v>
          </cell>
          <cell r="G1092" t="str">
            <v>NUNESPOSTO SANTO ANT</v>
          </cell>
          <cell r="H1092" t="str">
            <v>B</v>
          </cell>
          <cell r="I1092" t="str">
            <v>S</v>
          </cell>
          <cell r="J1092">
            <v>251529</v>
          </cell>
          <cell r="K1092">
            <v>44822</v>
          </cell>
          <cell r="L1092" t="str">
            <v>26220935593870000104650020002515291004552961</v>
          </cell>
          <cell r="M1092" t="str">
            <v>26 -  Pernambuco</v>
          </cell>
          <cell r="N1092">
            <v>109.78</v>
          </cell>
        </row>
        <row r="1093">
          <cell r="C1093" t="str">
            <v>HOSPITAL MESTRE VITALINO</v>
          </cell>
          <cell r="E1093" t="str">
            <v>3.1 - Combustíveis e Lubrificantes Automotivos</v>
          </cell>
          <cell r="F1093">
            <v>35593870000104</v>
          </cell>
          <cell r="G1093" t="str">
            <v>NUNESPOSTO SANTO ANT</v>
          </cell>
          <cell r="H1093" t="str">
            <v>B</v>
          </cell>
          <cell r="I1093" t="str">
            <v>S</v>
          </cell>
          <cell r="J1093">
            <v>21095</v>
          </cell>
          <cell r="K1093">
            <v>44822</v>
          </cell>
          <cell r="L1093" t="str">
            <v>26220935593870000104650100000210951064552265</v>
          </cell>
          <cell r="M1093" t="str">
            <v>26 -  Pernambuco</v>
          </cell>
          <cell r="N1093">
            <v>230.92</v>
          </cell>
        </row>
        <row r="1094">
          <cell r="C1094" t="str">
            <v>HOSPITAL MESTRE VITALINO</v>
          </cell>
          <cell r="E1094" t="str">
            <v>3.1 - Combustíveis e Lubrificantes Automotivos</v>
          </cell>
          <cell r="F1094">
            <v>12634127000141</v>
          </cell>
          <cell r="G1094" t="str">
            <v>OTAVIANO BEZERRA FIL</v>
          </cell>
          <cell r="H1094" t="str">
            <v>B</v>
          </cell>
          <cell r="I1094" t="str">
            <v>S</v>
          </cell>
          <cell r="J1094" t="str">
            <v>000.092.517</v>
          </cell>
          <cell r="K1094">
            <v>44822</v>
          </cell>
          <cell r="L1094" t="str">
            <v>26220912534127000141350660000925171942182400</v>
          </cell>
          <cell r="M1094" t="str">
            <v>26 -  Pernambuco</v>
          </cell>
          <cell r="N1094">
            <v>190.34</v>
          </cell>
        </row>
        <row r="1095">
          <cell r="C1095" t="str">
            <v>HOSPITAL MESTRE VITALINO</v>
          </cell>
          <cell r="E1095" t="str">
            <v>3.1 - Combustíveis e Lubrificantes Automotivos</v>
          </cell>
          <cell r="F1095" t="str">
            <v>14.202.175/0001-96</v>
          </cell>
          <cell r="G1095" t="str">
            <v>IBEFIL COMBUSTIVEIS</v>
          </cell>
          <cell r="H1095" t="str">
            <v>B</v>
          </cell>
          <cell r="I1095" t="str">
            <v>S</v>
          </cell>
          <cell r="J1095" t="str">
            <v>000.601.445</v>
          </cell>
          <cell r="K1095">
            <v>44824</v>
          </cell>
          <cell r="L1095" t="str">
            <v>26220914202175000198650010006014451436698808</v>
          </cell>
          <cell r="M1095" t="str">
            <v>26 -  Pernambuco</v>
          </cell>
          <cell r="N1095">
            <v>314.85000000000002</v>
          </cell>
        </row>
        <row r="1096">
          <cell r="C1096" t="str">
            <v>HOSPITAL MESTRE VITALINO</v>
          </cell>
          <cell r="E1096" t="str">
            <v>3.1 - Combustíveis e Lubrificantes Automotivos</v>
          </cell>
          <cell r="F1096" t="str">
            <v>14.202.175/0001-96</v>
          </cell>
          <cell r="G1096" t="str">
            <v>IBEFIL COMBUSTIVEIS</v>
          </cell>
          <cell r="H1096" t="str">
            <v>B</v>
          </cell>
          <cell r="I1096" t="str">
            <v>S</v>
          </cell>
          <cell r="J1096" t="str">
            <v>000.601.468</v>
          </cell>
          <cell r="K1096">
            <v>44824</v>
          </cell>
          <cell r="L1096" t="str">
            <v>26220914202175000196650010006014681832055437</v>
          </cell>
          <cell r="M1096" t="str">
            <v>26 -  Pernambuco</v>
          </cell>
          <cell r="N1096">
            <v>96.04</v>
          </cell>
        </row>
        <row r="1097">
          <cell r="C1097" t="str">
            <v>HOSPITAL MESTRE VITALINO</v>
          </cell>
          <cell r="E1097" t="str">
            <v>3.1 - Combustíveis e Lubrificantes Automotivos</v>
          </cell>
          <cell r="F1097" t="str">
            <v>14.202.175/0001-96</v>
          </cell>
          <cell r="G1097" t="str">
            <v>IBEFIL COMBUSTIVEIS</v>
          </cell>
          <cell r="H1097" t="str">
            <v>B</v>
          </cell>
          <cell r="I1097" t="str">
            <v>S</v>
          </cell>
          <cell r="J1097" t="str">
            <v>000.601.365</v>
          </cell>
          <cell r="K1097">
            <v>44824</v>
          </cell>
          <cell r="L1097" t="str">
            <v>26220914202175000196650010005013651784572190</v>
          </cell>
          <cell r="M1097" t="str">
            <v>26 -  Pernambuco</v>
          </cell>
          <cell r="N1097">
            <v>153.85</v>
          </cell>
        </row>
        <row r="1098">
          <cell r="C1098" t="str">
            <v>HOSPITAL MESTRE VITALINO</v>
          </cell>
          <cell r="E1098" t="str">
            <v>3.1 - Combustíveis e Lubrificantes Automotivos</v>
          </cell>
          <cell r="F1098">
            <v>35593870000104</v>
          </cell>
          <cell r="G1098" t="str">
            <v>NUNESPOSTO SANTO ANT</v>
          </cell>
          <cell r="H1098" t="str">
            <v>B</v>
          </cell>
          <cell r="I1098" t="str">
            <v>S</v>
          </cell>
          <cell r="J1098">
            <v>21211</v>
          </cell>
          <cell r="K1098">
            <v>44824</v>
          </cell>
          <cell r="L1098" t="str">
            <v>26220935593870000104650100000212111004570205</v>
          </cell>
          <cell r="M1098" t="str">
            <v>26 -  Pernambuco</v>
          </cell>
          <cell r="N1098">
            <v>418.31</v>
          </cell>
        </row>
        <row r="1099">
          <cell r="C1099" t="str">
            <v>HOSPITAL MESTRE VITALINO</v>
          </cell>
          <cell r="E1099" t="str">
            <v>3.1 - Combustíveis e Lubrificantes Automotivos</v>
          </cell>
          <cell r="F1099">
            <v>12634127000141</v>
          </cell>
          <cell r="G1099" t="str">
            <v>OTAVIANO BEZERRA FIL</v>
          </cell>
          <cell r="H1099" t="str">
            <v>B</v>
          </cell>
          <cell r="I1099" t="str">
            <v>S</v>
          </cell>
          <cell r="J1099">
            <v>92655</v>
          </cell>
          <cell r="K1099">
            <v>44824</v>
          </cell>
          <cell r="L1099" t="str">
            <v>26220912634127000141650650000926551439390160</v>
          </cell>
          <cell r="M1099" t="str">
            <v>26 -  Pernambuco</v>
          </cell>
          <cell r="N1099">
            <v>220.8</v>
          </cell>
        </row>
        <row r="1100">
          <cell r="C1100" t="str">
            <v>HOSPITAL MESTRE VITALINO</v>
          </cell>
          <cell r="E1100" t="str">
            <v>3.1 - Combustíveis e Lubrificantes Automotivos</v>
          </cell>
          <cell r="F1100" t="str">
            <v>14.202.175/0001-96</v>
          </cell>
          <cell r="G1100" t="str">
            <v>IBEFIL COMBUSTIVEIS</v>
          </cell>
          <cell r="H1100" t="str">
            <v>B</v>
          </cell>
          <cell r="I1100" t="str">
            <v>S</v>
          </cell>
          <cell r="J1100" t="str">
            <v>000.601.787</v>
          </cell>
          <cell r="K1100">
            <v>44825</v>
          </cell>
          <cell r="L1100" t="str">
            <v>26220914202175000196650010006017871622277028</v>
          </cell>
          <cell r="M1100" t="str">
            <v>26 -  Pernambuco</v>
          </cell>
          <cell r="N1100">
            <v>167.19</v>
          </cell>
        </row>
        <row r="1101">
          <cell r="C1101" t="str">
            <v>HOSPITAL MESTRE VITALINO</v>
          </cell>
          <cell r="E1101" t="str">
            <v>3.1 - Combustíveis e Lubrificantes Automotivos</v>
          </cell>
          <cell r="F1101">
            <v>35593870000104</v>
          </cell>
          <cell r="G1101" t="str">
            <v>NUNESPOSTO SANTO ANT</v>
          </cell>
          <cell r="H1101" t="str">
            <v>B</v>
          </cell>
          <cell r="I1101" t="str">
            <v>S</v>
          </cell>
          <cell r="J1101">
            <v>21420</v>
          </cell>
          <cell r="K1101">
            <v>44825</v>
          </cell>
          <cell r="L1101" t="str">
            <v>26220935593870000104650100000214201004599050</v>
          </cell>
          <cell r="M1101" t="str">
            <v>26 -  Pernambuco</v>
          </cell>
          <cell r="N1101">
            <v>346.49</v>
          </cell>
        </row>
        <row r="1102">
          <cell r="C1102" t="str">
            <v>HOSPITAL MESTRE VITALINO</v>
          </cell>
          <cell r="E1102" t="str">
            <v>3.1 - Combustíveis e Lubrificantes Automotivos</v>
          </cell>
          <cell r="F1102" t="str">
            <v>14.202.175/0001-96</v>
          </cell>
          <cell r="G1102" t="str">
            <v>IBEFIL COMBUSTIVEIS</v>
          </cell>
          <cell r="H1102" t="str">
            <v>B</v>
          </cell>
          <cell r="I1102" t="str">
            <v>S</v>
          </cell>
          <cell r="J1102" t="str">
            <v>000.601.917</v>
          </cell>
          <cell r="K1102">
            <v>44826</v>
          </cell>
          <cell r="L1102" t="str">
            <v>26220914202175000186650010005019171258750140</v>
          </cell>
          <cell r="M1102" t="str">
            <v>26 -  Pernambuco</v>
          </cell>
          <cell r="N1102">
            <v>313.39999999999998</v>
          </cell>
        </row>
        <row r="1103">
          <cell r="C1103" t="str">
            <v>HOSPITAL MESTRE VITALINO</v>
          </cell>
          <cell r="E1103" t="str">
            <v>3.1 - Combustíveis e Lubrificantes Automotivos</v>
          </cell>
          <cell r="F1103" t="str">
            <v>14.202.175/0001-96</v>
          </cell>
          <cell r="G1103" t="str">
            <v>IBEFIL COMBUSTIVEIS</v>
          </cell>
          <cell r="H1103" t="str">
            <v>B</v>
          </cell>
          <cell r="I1103" t="str">
            <v>S</v>
          </cell>
          <cell r="J1103" t="str">
            <v>000.601.966</v>
          </cell>
          <cell r="K1103">
            <v>44826</v>
          </cell>
          <cell r="L1103" t="str">
            <v>26220914202175000196650010005019851315377093</v>
          </cell>
          <cell r="M1103" t="str">
            <v>26 -  Pernambuco</v>
          </cell>
          <cell r="N1103">
            <v>191.97</v>
          </cell>
        </row>
        <row r="1104">
          <cell r="C1104" t="str">
            <v>HOSPITAL MESTRE VITALINO</v>
          </cell>
          <cell r="E1104" t="str">
            <v>3.1 - Combustíveis e Lubrificantes Automotivos</v>
          </cell>
          <cell r="F1104">
            <v>12634127000141</v>
          </cell>
          <cell r="G1104" t="str">
            <v>OTAVIANO BEZERRA FIL</v>
          </cell>
          <cell r="H1104" t="str">
            <v>B</v>
          </cell>
          <cell r="I1104" t="str">
            <v>S</v>
          </cell>
          <cell r="J1104">
            <v>92780</v>
          </cell>
          <cell r="K1104">
            <v>44826</v>
          </cell>
          <cell r="L1104" t="str">
            <v>26220912634127000141650650000927801439269636</v>
          </cell>
          <cell r="M1104" t="str">
            <v>26 -  Pernambuco</v>
          </cell>
          <cell r="N1104">
            <v>230.02</v>
          </cell>
        </row>
        <row r="1105">
          <cell r="C1105" t="str">
            <v>HOSPITAL MESTRE VITALINO</v>
          </cell>
          <cell r="E1105" t="str">
            <v>3.1 - Combustíveis e Lubrificantes Automotivos</v>
          </cell>
          <cell r="F1105" t="str">
            <v>14.202.175/0001-96</v>
          </cell>
          <cell r="G1105" t="str">
            <v>IBEFIL COMBUSTIVEIS</v>
          </cell>
          <cell r="H1105" t="str">
            <v>B</v>
          </cell>
          <cell r="I1105" t="str">
            <v>S</v>
          </cell>
          <cell r="J1105" t="str">
            <v>000.602.239</v>
          </cell>
          <cell r="K1105">
            <v>44827</v>
          </cell>
          <cell r="L1105" t="str">
            <v>26220914202175000196650010006022391233962668</v>
          </cell>
          <cell r="M1105" t="str">
            <v>26 -  Pernambuco</v>
          </cell>
          <cell r="N1105">
            <v>217.4</v>
          </cell>
        </row>
        <row r="1106">
          <cell r="C1106" t="str">
            <v>HOSPITAL MESTRE VITALINO</v>
          </cell>
          <cell r="E1106" t="str">
            <v>3.1 - Combustíveis e Lubrificantes Automotivos</v>
          </cell>
          <cell r="F1106">
            <v>35593870000104</v>
          </cell>
          <cell r="G1106" t="str">
            <v>NUNESPOSTO SANTO ANT</v>
          </cell>
          <cell r="H1106" t="str">
            <v>B</v>
          </cell>
          <cell r="I1106" t="str">
            <v>S</v>
          </cell>
          <cell r="J1106">
            <v>21692</v>
          </cell>
          <cell r="K1106">
            <v>44827</v>
          </cell>
          <cell r="L1106" t="str">
            <v>26220935593870000104650100000216921004634394</v>
          </cell>
          <cell r="M1106" t="str">
            <v>26 -  Pernambuco</v>
          </cell>
          <cell r="N1106">
            <v>271.60000000000002</v>
          </cell>
        </row>
        <row r="1107">
          <cell r="C1107" t="str">
            <v>HOSPITAL MESTRE VITALINO</v>
          </cell>
          <cell r="E1107" t="str">
            <v>3.1 - Combustíveis e Lubrificantes Automotivos</v>
          </cell>
          <cell r="F1107">
            <v>12634127000141</v>
          </cell>
          <cell r="G1107" t="str">
            <v>OTAVIANO BEZERRA FIL</v>
          </cell>
          <cell r="H1107" t="str">
            <v>B</v>
          </cell>
          <cell r="I1107" t="str">
            <v>S</v>
          </cell>
          <cell r="J1107">
            <v>92857</v>
          </cell>
          <cell r="K1107">
            <v>44827</v>
          </cell>
          <cell r="L1107" t="str">
            <v>26220912634127000141650050000928571363131342</v>
          </cell>
          <cell r="M1107" t="str">
            <v>26 -  Pernambuco</v>
          </cell>
          <cell r="N1107">
            <v>405</v>
          </cell>
        </row>
        <row r="1108">
          <cell r="C1108" t="str">
            <v>HOSPITAL MESTRE VITALINO</v>
          </cell>
          <cell r="E1108" t="str">
            <v>3.1 - Combustíveis e Lubrificantes Automotivos</v>
          </cell>
          <cell r="F1108">
            <v>35593870000104</v>
          </cell>
          <cell r="G1108" t="str">
            <v>NUNESPOSTO SANTO ANT</v>
          </cell>
          <cell r="H1108" t="str">
            <v>B</v>
          </cell>
          <cell r="I1108" t="str">
            <v>S</v>
          </cell>
          <cell r="J1108" t="str">
            <v>252774</v>
          </cell>
          <cell r="K1108">
            <v>44828</v>
          </cell>
          <cell r="L1108" t="str">
            <v>26220935593670000104650020002527741004642830</v>
          </cell>
          <cell r="M1108" t="str">
            <v>26 -  Pernambuco</v>
          </cell>
          <cell r="N1108">
            <v>130.49</v>
          </cell>
        </row>
        <row r="1109">
          <cell r="C1109" t="str">
            <v>HOSPITAL MESTRE VITALINO</v>
          </cell>
          <cell r="E1109" t="str">
            <v>3.1 - Combustíveis e Lubrificantes Automotivos</v>
          </cell>
          <cell r="F1109">
            <v>35593870000104</v>
          </cell>
          <cell r="G1109" t="str">
            <v>NUNESPOSTO SANTO ANT</v>
          </cell>
          <cell r="H1109" t="str">
            <v>B</v>
          </cell>
          <cell r="I1109" t="str">
            <v>S</v>
          </cell>
          <cell r="J1109" t="str">
            <v>119679</v>
          </cell>
          <cell r="K1109">
            <v>44828</v>
          </cell>
          <cell r="L1109" t="str">
            <v>26220935593870000104650030001196791004644214</v>
          </cell>
          <cell r="M1109" t="str">
            <v>26 -  Pernambuco</v>
          </cell>
          <cell r="N1109">
            <v>143.74</v>
          </cell>
        </row>
        <row r="1110">
          <cell r="C1110" t="str">
            <v>HOSPITAL MESTRE VITALINO</v>
          </cell>
          <cell r="E1110" t="str">
            <v>3.1 - Combustíveis e Lubrificantes Automotivos</v>
          </cell>
          <cell r="F1110">
            <v>12634127000141</v>
          </cell>
          <cell r="G1110" t="str">
            <v>OTAVIANO BEZERRA FIL</v>
          </cell>
          <cell r="H1110" t="str">
            <v>B</v>
          </cell>
          <cell r="I1110" t="str">
            <v>S</v>
          </cell>
          <cell r="J1110" t="str">
            <v>000.092.938</v>
          </cell>
          <cell r="K1110">
            <v>44828</v>
          </cell>
          <cell r="L1110" t="str">
            <v>26220312534127000141650650000929381124575690</v>
          </cell>
          <cell r="M1110" t="str">
            <v>26 -  Pernambuco</v>
          </cell>
          <cell r="N1110">
            <v>253.19</v>
          </cell>
        </row>
        <row r="1111">
          <cell r="C1111" t="str">
            <v>HOSPITAL MESTRE VITALINO</v>
          </cell>
          <cell r="E1111" t="str">
            <v>3.1 - Combustíveis e Lubrificantes Automotivos</v>
          </cell>
          <cell r="F1111">
            <v>35593870000104</v>
          </cell>
          <cell r="G1111" t="str">
            <v>NUNESPOSTO SANTO ANT</v>
          </cell>
          <cell r="H1111" t="str">
            <v>B</v>
          </cell>
          <cell r="I1111" t="str">
            <v>S</v>
          </cell>
          <cell r="J1111">
            <v>21902</v>
          </cell>
          <cell r="K1111">
            <v>44830</v>
          </cell>
          <cell r="L1111" t="str">
            <v>26220935593870000104650100000219021004659930</v>
          </cell>
          <cell r="M1111" t="str">
            <v>26 -  Pernambuco</v>
          </cell>
          <cell r="N1111">
            <v>305.55</v>
          </cell>
        </row>
        <row r="1112">
          <cell r="C1112" t="str">
            <v>HOSPITAL MESTRE VITALINO</v>
          </cell>
          <cell r="E1112" t="str">
            <v>3.1 - Combustíveis e Lubrificantes Automotivos</v>
          </cell>
          <cell r="F1112" t="str">
            <v>14.202.175/0001-96</v>
          </cell>
          <cell r="G1112" t="str">
            <v>IBEFIL COMBUSTIVEIS</v>
          </cell>
          <cell r="H1112" t="str">
            <v>B</v>
          </cell>
          <cell r="I1112" t="str">
            <v>S</v>
          </cell>
          <cell r="J1112" t="str">
            <v>000.603.449</v>
          </cell>
          <cell r="K1112">
            <v>44831</v>
          </cell>
          <cell r="L1112" t="str">
            <v>26220914202175000196650010006034491234367986</v>
          </cell>
          <cell r="M1112" t="str">
            <v>26 -  Pernambuco</v>
          </cell>
          <cell r="N1112">
            <v>172.61</v>
          </cell>
        </row>
        <row r="1113">
          <cell r="C1113" t="str">
            <v>HOSPITAL MESTRE VITALINO</v>
          </cell>
          <cell r="E1113" t="str">
            <v>3.1 - Combustíveis e Lubrificantes Automotivos</v>
          </cell>
          <cell r="F1113">
            <v>35593870000104</v>
          </cell>
          <cell r="G1113" t="str">
            <v>NUNESPOSTO SANTO ANT</v>
          </cell>
          <cell r="H1113" t="str">
            <v>B</v>
          </cell>
          <cell r="I1113" t="str">
            <v>S</v>
          </cell>
          <cell r="J1113">
            <v>59664</v>
          </cell>
          <cell r="K1113">
            <v>44831</v>
          </cell>
          <cell r="L1113" t="str">
            <v>26220935593870000104650080000596641004681935</v>
          </cell>
          <cell r="M1113" t="str">
            <v>26 -  Pernambuco</v>
          </cell>
          <cell r="N1113">
            <v>82.7</v>
          </cell>
        </row>
        <row r="1114">
          <cell r="C1114" t="str">
            <v>HOSPITAL MESTRE VITALINO</v>
          </cell>
          <cell r="E1114" t="str">
            <v>3.1 - Combustíveis e Lubrificantes Automotivos</v>
          </cell>
          <cell r="F1114" t="str">
            <v>14.202.175/0001-96</v>
          </cell>
          <cell r="G1114" t="str">
            <v>IBEFIL COMBUSTIVEIS</v>
          </cell>
          <cell r="H1114" t="str">
            <v>B</v>
          </cell>
          <cell r="I1114" t="str">
            <v>S</v>
          </cell>
          <cell r="J1114" t="str">
            <v>000.603.864</v>
          </cell>
          <cell r="K1114">
            <v>44832</v>
          </cell>
          <cell r="L1114" t="str">
            <v>26220914202175000196650010006038641973140289</v>
          </cell>
          <cell r="M1114" t="str">
            <v>26 -  Pernambuco</v>
          </cell>
          <cell r="N1114">
            <v>160.54</v>
          </cell>
        </row>
        <row r="1115">
          <cell r="C1115" t="str">
            <v>HOSPITAL MESTRE VITALINO</v>
          </cell>
          <cell r="E1115" t="str">
            <v>3.1 - Combustíveis e Lubrificantes Automotivos</v>
          </cell>
          <cell r="F1115" t="str">
            <v>14.202.175/0001-96</v>
          </cell>
          <cell r="G1115" t="str">
            <v>IBEFIL COMBUSTIVEIS</v>
          </cell>
          <cell r="H1115" t="str">
            <v>B</v>
          </cell>
          <cell r="I1115" t="str">
            <v>S</v>
          </cell>
          <cell r="J1115" t="str">
            <v>000.603.926</v>
          </cell>
          <cell r="K1115">
            <v>44832</v>
          </cell>
          <cell r="L1115" t="str">
            <v>26220914202175000196650010006039261138464952</v>
          </cell>
          <cell r="M1115" t="str">
            <v>26 -  Pernambuco</v>
          </cell>
          <cell r="N1115">
            <v>166.16</v>
          </cell>
        </row>
        <row r="1116">
          <cell r="C1116" t="str">
            <v>HOSPITAL MESTRE VITALINO</v>
          </cell>
          <cell r="E1116" t="str">
            <v>3.1 - Combustíveis e Lubrificantes Automotivos</v>
          </cell>
          <cell r="F1116" t="str">
            <v>14.202.175/0001-96</v>
          </cell>
          <cell r="G1116" t="str">
            <v>IBEFIL COMBUSTIVEIS</v>
          </cell>
          <cell r="H1116" t="str">
            <v>B</v>
          </cell>
          <cell r="I1116" t="str">
            <v>S</v>
          </cell>
          <cell r="J1116" t="str">
            <v>000.603.942</v>
          </cell>
          <cell r="K1116">
            <v>44832</v>
          </cell>
          <cell r="L1116" t="str">
            <v>26220914202175000196650010006039421686904021</v>
          </cell>
          <cell r="M1116" t="str">
            <v>26 -  Pernambuco</v>
          </cell>
          <cell r="N1116">
            <v>175.9</v>
          </cell>
        </row>
        <row r="1117">
          <cell r="C1117" t="str">
            <v>HOSPITAL MESTRE VITALINO</v>
          </cell>
          <cell r="E1117" t="str">
            <v>3.1 - Combustíveis e Lubrificantes Automotivos</v>
          </cell>
          <cell r="F1117">
            <v>12634127000141</v>
          </cell>
          <cell r="G1117" t="str">
            <v>OTAVIANO BEZERRA FIL</v>
          </cell>
          <cell r="H1117" t="str">
            <v>B</v>
          </cell>
          <cell r="I1117" t="str">
            <v>S</v>
          </cell>
          <cell r="J1117" t="str">
            <v>000.093.247</v>
          </cell>
          <cell r="K1117">
            <v>44832</v>
          </cell>
          <cell r="L1117" t="str">
            <v>26220912634127000141650650000932471385304253</v>
          </cell>
          <cell r="M1117" t="str">
            <v>26 -  Pernambuco</v>
          </cell>
          <cell r="N1117">
            <v>240.03</v>
          </cell>
        </row>
        <row r="1118">
          <cell r="C1118" t="str">
            <v>HOSPITAL MESTRE VITALINO</v>
          </cell>
          <cell r="E1118" t="str">
            <v>3.1 - Combustíveis e Lubrificantes Automotivos</v>
          </cell>
          <cell r="F1118">
            <v>35593870000104</v>
          </cell>
          <cell r="G1118" t="str">
            <v>NUNESPOSTO SANTO ANT</v>
          </cell>
          <cell r="H1118" t="str">
            <v>B</v>
          </cell>
          <cell r="I1118" t="str">
            <v>S</v>
          </cell>
          <cell r="J1118">
            <v>59924</v>
          </cell>
          <cell r="K1118">
            <v>44833</v>
          </cell>
          <cell r="L1118" t="str">
            <v>26220935593870000104650080000599241004714699</v>
          </cell>
          <cell r="M1118" t="str">
            <v>26 -  Pernambuco</v>
          </cell>
          <cell r="N1118">
            <v>418.54</v>
          </cell>
        </row>
        <row r="1119">
          <cell r="C1119" t="str">
            <v>HOSPITAL MESTRE VITALINO</v>
          </cell>
          <cell r="E1119" t="str">
            <v>3.1 - Combustíveis e Lubrificantes Automotivos</v>
          </cell>
          <cell r="F1119">
            <v>35593870000104</v>
          </cell>
          <cell r="G1119" t="str">
            <v>NUNESPOSTO SANTO ANT</v>
          </cell>
          <cell r="H1119" t="str">
            <v>B</v>
          </cell>
          <cell r="I1119" t="str">
            <v>S</v>
          </cell>
          <cell r="J1119">
            <v>22294</v>
          </cell>
          <cell r="K1119">
            <v>44833</v>
          </cell>
          <cell r="L1119" t="str">
            <v>26220935593870000104650100000222941004715073</v>
          </cell>
          <cell r="M1119" t="str">
            <v>26 -  Pernambuco</v>
          </cell>
          <cell r="N1119">
            <v>297.88</v>
          </cell>
        </row>
        <row r="1120">
          <cell r="C1120" t="str">
            <v>HOSPITAL MESTRE VITALINO</v>
          </cell>
          <cell r="E1120" t="str">
            <v>3.1 - Combustíveis e Lubrificantes Automotivos</v>
          </cell>
          <cell r="F1120" t="str">
            <v>14.202.175/0001-96</v>
          </cell>
          <cell r="G1120" t="str">
            <v>IBEFIL COMBUSTIVEIS</v>
          </cell>
          <cell r="H1120" t="str">
            <v>B</v>
          </cell>
          <cell r="I1120" t="str">
            <v>S</v>
          </cell>
          <cell r="J1120" t="str">
            <v>000.604.531</v>
          </cell>
          <cell r="K1120">
            <v>44834</v>
          </cell>
          <cell r="L1120" t="str">
            <v>26220914202175000196650010006045311800011530</v>
          </cell>
          <cell r="M1120" t="str">
            <v>26 -  Pernambuco</v>
          </cell>
          <cell r="N1120">
            <v>110.62</v>
          </cell>
        </row>
        <row r="1121">
          <cell r="C1121" t="str">
            <v>HOSPITAL MESTRE VITALINO</v>
          </cell>
          <cell r="E1121" t="str">
            <v>3.1 - Combustíveis e Lubrificantes Automotivos</v>
          </cell>
          <cell r="F1121" t="str">
            <v>14.202.175/0001-96</v>
          </cell>
          <cell r="G1121" t="str">
            <v>IBEFIL COMBUSTIVEIS</v>
          </cell>
          <cell r="H1121" t="str">
            <v>B</v>
          </cell>
          <cell r="I1121" t="str">
            <v>S</v>
          </cell>
          <cell r="J1121" t="str">
            <v>000.604.353</v>
          </cell>
          <cell r="K1121">
            <v>44834</v>
          </cell>
          <cell r="L1121" t="str">
            <v>26220914202175000196650010006043531339052118</v>
          </cell>
          <cell r="M1121" t="str">
            <v>26 -  Pernambuco</v>
          </cell>
          <cell r="N1121">
            <v>184.27</v>
          </cell>
        </row>
        <row r="1122">
          <cell r="C1122" t="str">
            <v>HOSPITAL MESTRE VITALINO</v>
          </cell>
          <cell r="E1122" t="str">
            <v>3.1 - Combustíveis e Lubrificantes Automotivos</v>
          </cell>
          <cell r="F1122" t="str">
            <v>14.202.175/0001-96</v>
          </cell>
          <cell r="G1122" t="str">
            <v>IBEFIL COMBUSTIVEIS</v>
          </cell>
          <cell r="H1122" t="str">
            <v>B</v>
          </cell>
          <cell r="I1122" t="str">
            <v>S</v>
          </cell>
          <cell r="J1122" t="str">
            <v>000.604.396</v>
          </cell>
          <cell r="K1122">
            <v>44834</v>
          </cell>
          <cell r="L1122" t="str">
            <v>26220914202175000196650010006043961501491968</v>
          </cell>
          <cell r="M1122" t="str">
            <v>26 -  Pernambuco</v>
          </cell>
          <cell r="N1122">
            <v>202.36</v>
          </cell>
        </row>
        <row r="1123">
          <cell r="C1123" t="str">
            <v>HOSPITAL MESTRE VITALINO</v>
          </cell>
          <cell r="E1123" t="str">
            <v>3.1 - Combustíveis e Lubrificantes Automotivos</v>
          </cell>
          <cell r="F1123">
            <v>35593870000104</v>
          </cell>
          <cell r="G1123" t="str">
            <v>NUNESPOSTO SANTO ANT</v>
          </cell>
          <cell r="H1123" t="str">
            <v>B</v>
          </cell>
          <cell r="I1123" t="str">
            <v>S</v>
          </cell>
          <cell r="J1123">
            <v>22450</v>
          </cell>
          <cell r="K1123">
            <v>44834</v>
          </cell>
          <cell r="L1123" t="str">
            <v>26220935593870000104650100000224501004736913</v>
          </cell>
          <cell r="M1123" t="str">
            <v>26 -  Pernambuco</v>
          </cell>
          <cell r="N1123">
            <v>258.63</v>
          </cell>
        </row>
        <row r="1124">
          <cell r="C1124" t="str">
            <v>HOSPITAL MESTRE VITALINO</v>
          </cell>
          <cell r="E1124" t="str">
            <v>3.1 - Combustíveis e Lubrificantes Automotivos</v>
          </cell>
          <cell r="F1124">
            <v>35593870000104</v>
          </cell>
          <cell r="G1124" t="str">
            <v>NUNESPOSTO SANTO ANT</v>
          </cell>
          <cell r="H1124" t="str">
            <v>B</v>
          </cell>
          <cell r="I1124" t="str">
            <v>S</v>
          </cell>
          <cell r="J1124">
            <v>59984</v>
          </cell>
          <cell r="K1124">
            <v>44834</v>
          </cell>
          <cell r="L1124" t="str">
            <v>26220935593870000104650080000599841004721359</v>
          </cell>
          <cell r="M1124" t="str">
            <v>26 -  Pernambuco</v>
          </cell>
          <cell r="N1124">
            <v>234.12</v>
          </cell>
        </row>
        <row r="1125">
          <cell r="C1125" t="str">
            <v>HOSPITAL MESTRE VITALINO</v>
          </cell>
          <cell r="E1125" t="str">
            <v>3.1 - Combustíveis e Lubrificantes Automotivos</v>
          </cell>
          <cell r="F1125">
            <v>12634127000141</v>
          </cell>
          <cell r="G1125" t="str">
            <v>OTAVIANO BEZERRA FIL</v>
          </cell>
          <cell r="H1125" t="str">
            <v>B</v>
          </cell>
          <cell r="I1125" t="str">
            <v>S</v>
          </cell>
          <cell r="J1125" t="str">
            <v>000.093.437</v>
          </cell>
          <cell r="K1125">
            <v>44834</v>
          </cell>
          <cell r="L1125" t="str">
            <v>26220912634127000141650650000934371292863516</v>
          </cell>
          <cell r="M1125" t="str">
            <v>26 -  Pernambuco</v>
          </cell>
          <cell r="N1125">
            <v>125.73</v>
          </cell>
        </row>
        <row r="1126">
          <cell r="C1126" t="str">
            <v>HOSPITAL MESTRE VITALINO</v>
          </cell>
          <cell r="E1126" t="str">
            <v>3.1 - Combustíveis e Lubrificantes Automotivos</v>
          </cell>
          <cell r="F1126">
            <v>12634127000141</v>
          </cell>
          <cell r="G1126" t="str">
            <v>OTAVIANO BEZERRA FIL</v>
          </cell>
          <cell r="H1126" t="str">
            <v>B</v>
          </cell>
          <cell r="I1126" t="str">
            <v>S</v>
          </cell>
          <cell r="J1126" t="str">
            <v>000.093.482</v>
          </cell>
          <cell r="K1126">
            <v>44834</v>
          </cell>
          <cell r="L1126" t="str">
            <v>26220912634127000141650550000934821887108140</v>
          </cell>
          <cell r="M1126" t="str">
            <v>26 -  Pernambuco</v>
          </cell>
          <cell r="N1126">
            <v>308.2</v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6CC09-92B4-46EA-B3B0-8140C8F777D4}">
  <sheetPr>
    <tabColor rgb="FF92D050"/>
  </sheetPr>
  <dimension ref="A1:L1992"/>
  <sheetViews>
    <sheetView showGridLines="0" tabSelected="1" topLeftCell="D578" zoomScale="75" zoomScaleNormal="75" workbookViewId="0">
      <selection activeCell="E600" sqref="E60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 xml:space="preserve">5.25 - Serviços Bancários </v>
      </c>
      <c r="D2" s="3" t="str">
        <f>'[1]TCE - ANEXO IV - Preencher'!F11</f>
        <v>90.400.888/0001-42</v>
      </c>
      <c r="E2" s="5" t="str">
        <f>'[1]TCE - ANEXO IV - Preencher'!G11</f>
        <v>TARIFA BANCARIA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44805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26 -  P</v>
      </c>
      <c r="L2" s="7">
        <f>'[1]TCE - ANEXO IV - Preencher'!N11</f>
        <v>4.95</v>
      </c>
    </row>
    <row r="3" spans="1:12" s="8" customFormat="1" ht="19.5" customHeight="1" x14ac:dyDescent="0.2">
      <c r="A3" s="3">
        <f>IFERROR(VLOOKUP(B3,'[1]DADOS (OCULTAR)'!$Q$3:$S$103,3,0),"")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 xml:space="preserve">5.25 - Serviços Bancários </v>
      </c>
      <c r="D3" s="3" t="str">
        <f>'[1]TCE - ANEXO IV - Preencher'!F12</f>
        <v>90.400.888/0001-42</v>
      </c>
      <c r="E3" s="5" t="str">
        <f>'[1]TCE - ANEXO IV - Preencher'!G12</f>
        <v>TARIFA BANCARIA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>
        <f>IF('[1]TCE - ANEXO IV - Preencher'!K12="","",'[1]TCE - ANEXO IV - Preencher'!K12)</f>
        <v>44806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 P</v>
      </c>
      <c r="L3" s="7">
        <f>'[1]TCE - ANEXO IV - Preencher'!N12</f>
        <v>24.75</v>
      </c>
    </row>
    <row r="4" spans="1:12" s="8" customFormat="1" ht="19.5" customHeight="1" x14ac:dyDescent="0.2">
      <c r="A4" s="3">
        <f>IFERROR(VLOOKUP(B4,'[1]DADOS (OCULTAR)'!$Q$3:$S$103,3,0),"")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 xml:space="preserve">5.25 - Serviços Bancários </v>
      </c>
      <c r="D4" s="3" t="str">
        <f>'[1]TCE - ANEXO IV - Preencher'!F13</f>
        <v>90.400.888/0001-42</v>
      </c>
      <c r="E4" s="5" t="str">
        <f>'[1]TCE - ANEXO IV - Preencher'!G13</f>
        <v>TARIFA BANCARIA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>
        <f>IF('[1]TCE - ANEXO IV - Preencher'!K13="","",'[1]TCE - ANEXO IV - Preencher'!K13)</f>
        <v>44809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26 -  P</v>
      </c>
      <c r="L4" s="7">
        <f>'[1]TCE - ANEXO IV - Preencher'!N13</f>
        <v>24.75</v>
      </c>
    </row>
    <row r="5" spans="1:12" s="8" customFormat="1" ht="19.5" customHeight="1" x14ac:dyDescent="0.2">
      <c r="A5" s="3">
        <f>IFERROR(VLOOKUP(B5,'[1]DADOS (OCULTAR)'!$Q$3:$S$103,3,0),"")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 xml:space="preserve">5.25 - Serviços Bancários </v>
      </c>
      <c r="D5" s="3" t="str">
        <f>'[1]TCE - ANEXO IV - Preencher'!F14</f>
        <v>90.400.888/0001-42</v>
      </c>
      <c r="E5" s="5" t="str">
        <f>'[1]TCE - ANEXO IV - Preencher'!G14</f>
        <v>TARIFA BANCARIA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>
        <f>IF('[1]TCE - ANEXO IV - Preencher'!K14="","",'[1]TCE - ANEXO IV - Preencher'!K14)</f>
        <v>44810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26 -  P</v>
      </c>
      <c r="L5" s="7">
        <f>'[1]TCE - ANEXO IV - Preencher'!N14</f>
        <v>7.5</v>
      </c>
    </row>
    <row r="6" spans="1:12" s="8" customFormat="1" ht="19.5" customHeight="1" x14ac:dyDescent="0.2">
      <c r="A6" s="3">
        <f>IFERROR(VLOOKUP(B6,'[1]DADOS (OCULTAR)'!$Q$3:$S$103,3,0),"")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 xml:space="preserve">5.25 - Serviços Bancários </v>
      </c>
      <c r="D6" s="3" t="str">
        <f>'[1]TCE - ANEXO IV - Preencher'!F15</f>
        <v>90.400.888/0001-42</v>
      </c>
      <c r="E6" s="5" t="str">
        <f>'[1]TCE - ANEXO IV - Preencher'!G15</f>
        <v>TARIFA BANCARIA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44810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26 -  P</v>
      </c>
      <c r="L6" s="7">
        <f>'[1]TCE - ANEXO IV - Preencher'!N15</f>
        <v>54.45</v>
      </c>
    </row>
    <row r="7" spans="1:12" s="8" customFormat="1" ht="19.5" customHeight="1" x14ac:dyDescent="0.2">
      <c r="A7" s="3">
        <f>IFERROR(VLOOKUP(B7,'[1]DADOS (OCULTAR)'!$Q$3:$S$103,3,0),"")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 xml:space="preserve">5.25 - Serviços Bancários </v>
      </c>
      <c r="D7" s="3" t="str">
        <f>'[1]TCE - ANEXO IV - Preencher'!F16</f>
        <v>90.400.888/0001-42</v>
      </c>
      <c r="E7" s="5" t="str">
        <f>'[1]TCE - ANEXO IV - Preencher'!G16</f>
        <v>TARIFA BANCARIA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44812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26 -  P</v>
      </c>
      <c r="L7" s="7">
        <f>'[1]TCE - ANEXO IV - Preencher'!N16</f>
        <v>19.8</v>
      </c>
    </row>
    <row r="8" spans="1:12" s="8" customFormat="1" ht="19.5" customHeight="1" x14ac:dyDescent="0.2">
      <c r="A8" s="3">
        <f>IFERROR(VLOOKUP(B8,'[1]DADOS (OCULTAR)'!$Q$3:$S$103,3,0),"")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 xml:space="preserve">5.25 - Serviços Bancários </v>
      </c>
      <c r="D8" s="3" t="str">
        <f>'[1]TCE - ANEXO IV - Preencher'!F17</f>
        <v>90.400.888/0001-42</v>
      </c>
      <c r="E8" s="5" t="str">
        <f>'[1]TCE - ANEXO IV - Preencher'!G17</f>
        <v>TARIFA BANCARIA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>
        <f>IF('[1]TCE - ANEXO IV - Preencher'!K17="","",'[1]TCE - ANEXO IV - Preencher'!K17)</f>
        <v>44813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26 -  P</v>
      </c>
      <c r="L8" s="7">
        <f>'[1]TCE - ANEXO IV - Preencher'!N17</f>
        <v>34.65</v>
      </c>
    </row>
    <row r="9" spans="1:12" s="8" customFormat="1" ht="19.5" customHeight="1" x14ac:dyDescent="0.2">
      <c r="A9" s="3">
        <f>IFERROR(VLOOKUP(B9,'[1]DADOS (OCULTAR)'!$Q$3:$S$103,3,0),"")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 xml:space="preserve">5.25 - Serviços Bancários </v>
      </c>
      <c r="D9" s="3" t="str">
        <f>'[1]TCE - ANEXO IV - Preencher'!F18</f>
        <v>90.400.888/0001-42</v>
      </c>
      <c r="E9" s="5" t="str">
        <f>'[1]TCE - ANEXO IV - Preencher'!G18</f>
        <v>TARIFA BANCARIA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>
        <f>IF('[1]TCE - ANEXO IV - Preencher'!K18="","",'[1]TCE - ANEXO IV - Preencher'!K18)</f>
        <v>44816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26 -  P</v>
      </c>
      <c r="L9" s="7">
        <f>'[1]TCE - ANEXO IV - Preencher'!N18</f>
        <v>4.95</v>
      </c>
    </row>
    <row r="10" spans="1:12" s="8" customFormat="1" ht="19.5" customHeight="1" x14ac:dyDescent="0.2">
      <c r="A10" s="3">
        <f>IFERROR(VLOOKUP(B10,'[1]DADOS (OCULTAR)'!$Q$3:$S$103,3,0),"")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 xml:space="preserve">5.25 - Serviços Bancários </v>
      </c>
      <c r="D10" s="3" t="str">
        <f>'[1]TCE - ANEXO IV - Preencher'!F19</f>
        <v>90.400.888/0001-42</v>
      </c>
      <c r="E10" s="5" t="str">
        <f>'[1]TCE - ANEXO IV - Preencher'!G19</f>
        <v>TARIFA BANCARIA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>
        <f>IF('[1]TCE - ANEXO IV - Preencher'!K19="","",'[1]TCE - ANEXO IV - Preencher'!K19)</f>
        <v>44817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26 -  P</v>
      </c>
      <c r="L10" s="7">
        <f>'[1]TCE - ANEXO IV - Preencher'!N19</f>
        <v>44.55</v>
      </c>
    </row>
    <row r="11" spans="1:12" s="8" customFormat="1" ht="19.5" customHeight="1" x14ac:dyDescent="0.2">
      <c r="A11" s="3">
        <f>IFERROR(VLOOKUP(B11,'[1]DADOS (OCULTAR)'!$Q$3:$S$103,3,0),"")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 xml:space="preserve">5.25 - Serviços Bancários </v>
      </c>
      <c r="D11" s="3" t="str">
        <f>'[1]TCE - ANEXO IV - Preencher'!F20</f>
        <v>90.400.888/0001-42</v>
      </c>
      <c r="E11" s="5" t="str">
        <f>'[1]TCE - ANEXO IV - Preencher'!G20</f>
        <v>TARIFA BANCARIA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>
        <f>IF('[1]TCE - ANEXO IV - Preencher'!K20="","",'[1]TCE - ANEXO IV - Preencher'!K20)</f>
        <v>44818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26 -  P</v>
      </c>
      <c r="L11" s="7">
        <f>'[1]TCE - ANEXO IV - Preencher'!N20</f>
        <v>19.8</v>
      </c>
    </row>
    <row r="12" spans="1:12" s="8" customFormat="1" ht="19.5" customHeight="1" x14ac:dyDescent="0.2">
      <c r="A12" s="3">
        <f>IFERROR(VLOOKUP(B12,'[1]DADOS (OCULTAR)'!$Q$3:$S$103,3,0),"")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 xml:space="preserve">5.25 - Serviços Bancários </v>
      </c>
      <c r="D12" s="3" t="str">
        <f>'[1]TCE - ANEXO IV - Preencher'!F21</f>
        <v>90.400.888/0001-42</v>
      </c>
      <c r="E12" s="5" t="str">
        <f>'[1]TCE - ANEXO IV - Preencher'!G21</f>
        <v>TARIFA BANCARIA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>
        <f>IF('[1]TCE - ANEXO IV - Preencher'!K21="","",'[1]TCE - ANEXO IV - Preencher'!K21)</f>
        <v>44819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26 -  P</v>
      </c>
      <c r="L12" s="7">
        <f>'[1]TCE - ANEXO IV - Preencher'!N21</f>
        <v>14.85</v>
      </c>
    </row>
    <row r="13" spans="1:12" s="8" customFormat="1" ht="19.5" customHeight="1" x14ac:dyDescent="0.2">
      <c r="A13" s="3">
        <f>IFERROR(VLOOKUP(B13,'[1]DADOS (OCULTAR)'!$Q$3:$S$103,3,0),"")</f>
        <v>10583920000800</v>
      </c>
      <c r="B13" s="4" t="str">
        <f>'[1]TCE - ANEXO IV - Preencher'!C22</f>
        <v>HOSPITAL MESTRE VITALINO</v>
      </c>
      <c r="C13" s="4" t="str">
        <f>'[1]TCE - ANEXO IV - Preencher'!E22</f>
        <v xml:space="preserve">5.25 - Serviços Bancários </v>
      </c>
      <c r="D13" s="3" t="str">
        <f>'[1]TCE - ANEXO IV - Preencher'!F22</f>
        <v>90.400.888/0001-42</v>
      </c>
      <c r="E13" s="5" t="str">
        <f>'[1]TCE - ANEXO IV - Preencher'!G22</f>
        <v>TARIFA BANCARIA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>
        <f>IF('[1]TCE - ANEXO IV - Preencher'!K22="","",'[1]TCE - ANEXO IV - Preencher'!K22)</f>
        <v>44823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26 -  P</v>
      </c>
      <c r="L13" s="7">
        <f>'[1]TCE - ANEXO IV - Preencher'!N22</f>
        <v>9.9</v>
      </c>
    </row>
    <row r="14" spans="1:12" s="8" customFormat="1" ht="19.5" customHeight="1" x14ac:dyDescent="0.2">
      <c r="A14" s="3">
        <f>IFERROR(VLOOKUP(B14,'[1]DADOS (OCULTAR)'!$Q$3:$S$103,3,0),"")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 xml:space="preserve">5.25 - Serviços Bancários </v>
      </c>
      <c r="D14" s="3" t="str">
        <f>'[1]TCE - ANEXO IV - Preencher'!F23</f>
        <v>90.400.888/0001-42</v>
      </c>
      <c r="E14" s="5" t="str">
        <f>'[1]TCE - ANEXO IV - Preencher'!G23</f>
        <v>TARIFA BANCARIA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>
        <f>IF('[1]TCE - ANEXO IV - Preencher'!K23="","",'[1]TCE - ANEXO IV - Preencher'!K23)</f>
        <v>44824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26 -  P</v>
      </c>
      <c r="L14" s="7">
        <f>'[1]TCE - ANEXO IV - Preencher'!N23</f>
        <v>4.95</v>
      </c>
    </row>
    <row r="15" spans="1:12" s="8" customFormat="1" ht="19.5" customHeight="1" x14ac:dyDescent="0.2">
      <c r="A15" s="3">
        <f>IFERROR(VLOOKUP(B15,'[1]DADOS (OCULTAR)'!$Q$3:$S$103,3,0),"")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 xml:space="preserve">5.25 - Serviços Bancários </v>
      </c>
      <c r="D15" s="3" t="str">
        <f>'[1]TCE - ANEXO IV - Preencher'!F24</f>
        <v>90.400.888/0001-42</v>
      </c>
      <c r="E15" s="5" t="str">
        <f>'[1]TCE - ANEXO IV - Preencher'!G24</f>
        <v>TARIFA BANCARIA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>
        <f>IF('[1]TCE - ANEXO IV - Preencher'!K24="","",'[1]TCE - ANEXO IV - Preencher'!K24)</f>
        <v>44826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26 -  P</v>
      </c>
      <c r="L15" s="7">
        <f>'[1]TCE - ANEXO IV - Preencher'!N24</f>
        <v>29.7</v>
      </c>
    </row>
    <row r="16" spans="1:12" s="8" customFormat="1" ht="19.5" customHeight="1" x14ac:dyDescent="0.2">
      <c r="A16" s="3">
        <f>IFERROR(VLOOKUP(B16,'[1]DADOS (OCULTAR)'!$Q$3:$S$103,3,0),"")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 xml:space="preserve">5.25 - Serviços Bancários </v>
      </c>
      <c r="D16" s="3" t="str">
        <f>'[1]TCE - ANEXO IV - Preencher'!F25</f>
        <v>90.400.888/0001-42</v>
      </c>
      <c r="E16" s="5" t="str">
        <f>'[1]TCE - ANEXO IV - Preencher'!G25</f>
        <v>TARIFA BANCARIA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>
        <f>IF('[1]TCE - ANEXO IV - Preencher'!K25="","",'[1]TCE - ANEXO IV - Preencher'!K25)</f>
        <v>44827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26 -  P</v>
      </c>
      <c r="L16" s="7">
        <f>'[1]TCE - ANEXO IV - Preencher'!N25</f>
        <v>14.85</v>
      </c>
    </row>
    <row r="17" spans="1:12" s="8" customFormat="1" ht="19.5" customHeight="1" x14ac:dyDescent="0.2">
      <c r="A17" s="3">
        <f>IFERROR(VLOOKUP(B17,'[1]DADOS (OCULTAR)'!$Q$3:$S$103,3,0),"")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 xml:space="preserve">5.25 - Serviços Bancários </v>
      </c>
      <c r="D17" s="3" t="str">
        <f>'[1]TCE - ANEXO IV - Preencher'!F26</f>
        <v>90.400.888/0001-42</v>
      </c>
      <c r="E17" s="5" t="str">
        <f>'[1]TCE - ANEXO IV - Preencher'!G26</f>
        <v>TARIFA BANCARIA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>
        <f>IF('[1]TCE - ANEXO IV - Preencher'!K26="","",'[1]TCE - ANEXO IV - Preencher'!K26)</f>
        <v>44830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26 -  P</v>
      </c>
      <c r="L17" s="7">
        <f>'[1]TCE - ANEXO IV - Preencher'!N26</f>
        <v>9.9</v>
      </c>
    </row>
    <row r="18" spans="1:12" s="8" customFormat="1" ht="19.5" customHeight="1" x14ac:dyDescent="0.2">
      <c r="A18" s="3">
        <f>IFERROR(VLOOKUP(B18,'[1]DADOS (OCULTAR)'!$Q$3:$S$103,3,0),"")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 xml:space="preserve">5.25 - Serviços Bancários </v>
      </c>
      <c r="D18" s="3" t="str">
        <f>'[1]TCE - ANEXO IV - Preencher'!F27</f>
        <v>90.400.888/0001-42</v>
      </c>
      <c r="E18" s="5" t="str">
        <f>'[1]TCE - ANEXO IV - Preencher'!G27</f>
        <v>TARIFA BANCARIA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>
        <f>IF('[1]TCE - ANEXO IV - Preencher'!K27="","",'[1]TCE - ANEXO IV - Preencher'!K27)</f>
        <v>44832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26 -  P</v>
      </c>
      <c r="L18" s="7">
        <f>'[1]TCE - ANEXO IV - Preencher'!N27</f>
        <v>9.9</v>
      </c>
    </row>
    <row r="19" spans="1:12" s="8" customFormat="1" ht="19.5" customHeight="1" x14ac:dyDescent="0.2">
      <c r="A19" s="3">
        <f>IFERROR(VLOOKUP(B19,'[1]DADOS (OCULTAR)'!$Q$3:$S$103,3,0),"")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 xml:space="preserve">5.25 - Serviços Bancários </v>
      </c>
      <c r="D19" s="3" t="str">
        <f>'[1]TCE - ANEXO IV - Preencher'!F28</f>
        <v>90.400.888/0001-42</v>
      </c>
      <c r="E19" s="5" t="str">
        <f>'[1]TCE - ANEXO IV - Preencher'!G28</f>
        <v>TARIFA BANCARIA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>
        <f>IF('[1]TCE - ANEXO IV - Preencher'!K28="","",'[1]TCE - ANEXO IV - Preencher'!K28)</f>
        <v>44833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26 -  P</v>
      </c>
      <c r="L19" s="7">
        <f>'[1]TCE - ANEXO IV - Preencher'!N28</f>
        <v>14.85</v>
      </c>
    </row>
    <row r="20" spans="1:12" s="8" customFormat="1" ht="19.5" customHeight="1" x14ac:dyDescent="0.2">
      <c r="A20" s="3">
        <f>IFERROR(VLOOKUP(B20,'[1]DADOS (OCULTAR)'!$Q$3:$S$103,3,0),"")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 xml:space="preserve">5.25 - Serviços Bancários </v>
      </c>
      <c r="D20" s="3" t="str">
        <f>'[1]TCE - ANEXO IV - Preencher'!F29</f>
        <v>90.400.888/0001-42</v>
      </c>
      <c r="E20" s="5" t="str">
        <f>'[1]TCE - ANEXO IV - Preencher'!G29</f>
        <v>TARIFA BANCARIA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>
        <f>IF('[1]TCE - ANEXO IV - Preencher'!K29="","",'[1]TCE - ANEXO IV - Preencher'!K29)</f>
        <v>44834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26 -  P</v>
      </c>
      <c r="L20" s="7">
        <f>'[1]TCE - ANEXO IV - Preencher'!N29</f>
        <v>9.9</v>
      </c>
    </row>
    <row r="21" spans="1:12" s="8" customFormat="1" ht="19.5" customHeight="1" x14ac:dyDescent="0.2">
      <c r="A21" s="3">
        <f>IFERROR(VLOOKUP(B21,'[1]DADOS (OCULTAR)'!$Q$3:$S$103,3,0),"")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 xml:space="preserve">5.25 - Serviços Bancários </v>
      </c>
      <c r="D21" s="3" t="str">
        <f>'[1]TCE - ANEXO IV - Preencher'!F30</f>
        <v>90.400.888/0001-42</v>
      </c>
      <c r="E21" s="5" t="str">
        <f>'[1]TCE - ANEXO IV - Preencher'!G30</f>
        <v>TARIFA BANCARIA MANUT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>
        <f>IF('[1]TCE - ANEXO IV - Preencher'!K30="","",'[1]TCE - ANEXO IV - Preencher'!K30)</f>
        <v>44819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26 -  P</v>
      </c>
      <c r="L21" s="7">
        <f>'[1]TCE - ANEXO IV - Preencher'!N30</f>
        <v>60</v>
      </c>
    </row>
    <row r="22" spans="1:12" s="8" customFormat="1" ht="19.5" customHeight="1" x14ac:dyDescent="0.2">
      <c r="A22" s="3">
        <f>IFERROR(VLOOKUP(B22,'[1]DADOS (OCULTAR)'!$Q$3:$S$103,3,0),"")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 xml:space="preserve">5.25 - Serviços Bancários </v>
      </c>
      <c r="D22" s="3" t="str">
        <f>'[1]TCE - ANEXO IV - Preencher'!F31</f>
        <v>90.400.888/0001-42</v>
      </c>
      <c r="E22" s="5" t="str">
        <f>'[1]TCE - ANEXO IV - Preencher'!G31</f>
        <v>TARIFA BANCARIA MANUT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>
        <f>IF('[1]TCE - ANEXO IV - Preencher'!K31="","",'[1]TCE - ANEXO IV - Preencher'!K31)</f>
        <v>44825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26 -  P</v>
      </c>
      <c r="L22" s="7">
        <f>'[1]TCE - ANEXO IV - Preencher'!N31</f>
        <v>60</v>
      </c>
    </row>
    <row r="23" spans="1:12" s="8" customFormat="1" ht="19.5" customHeight="1" x14ac:dyDescent="0.2">
      <c r="A23" s="3">
        <f>IFERROR(VLOOKUP(B23,'[1]DADOS (OCULTAR)'!$Q$3:$S$103,3,0),"")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 xml:space="preserve">5.25 - Serviços Bancários </v>
      </c>
      <c r="D23" s="3" t="str">
        <f>'[1]TCE - ANEXO IV - Preencher'!F32</f>
        <v>90.400.888/0001-42</v>
      </c>
      <c r="E23" s="5" t="str">
        <f>'[1]TCE - ANEXO IV - Preencher'!G32</f>
        <v xml:space="preserve">TARIFA REPASSE 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>
        <f>IF('[1]TCE - ANEXO IV - Preencher'!K32="","",'[1]TCE - ANEXO IV - Preencher'!K32)</f>
        <v>44818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26 -  P</v>
      </c>
      <c r="L23" s="7">
        <f>'[1]TCE - ANEXO IV - Preencher'!N32</f>
        <v>7.5</v>
      </c>
    </row>
    <row r="24" spans="1:12" s="8" customFormat="1" ht="19.5" customHeight="1" x14ac:dyDescent="0.2">
      <c r="A24" s="3">
        <f>IFERROR(VLOOKUP(B24,'[1]DADOS (OCULTAR)'!$Q$3:$S$103,3,0),"")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 xml:space="preserve">5.25 - Serviços Bancários </v>
      </c>
      <c r="D24" s="3" t="str">
        <f>'[1]TCE - ANEXO IV - Preencher'!F33</f>
        <v>90.400.888/0001-42</v>
      </c>
      <c r="E24" s="5" t="str">
        <f>'[1]TCE - ANEXO IV - Preencher'!G33</f>
        <v xml:space="preserve">TARIFA REPASSE 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>
        <f>IF('[1]TCE - ANEXO IV - Preencher'!K33="","",'[1]TCE - ANEXO IV - Preencher'!K33)</f>
        <v>44818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26 -  P</v>
      </c>
      <c r="L24" s="7">
        <f>'[1]TCE - ANEXO IV - Preencher'!N33</f>
        <v>7.5</v>
      </c>
    </row>
    <row r="25" spans="1:12" s="8" customFormat="1" ht="19.5" customHeight="1" x14ac:dyDescent="0.2">
      <c r="A25" s="3" t="str">
        <f>IFERROR(VLOOKUP(B25,'[1]DADOS (OCULTAR)'!$Q$3:$S$103,3,0),"")</f>
        <v/>
      </c>
      <c r="B25" s="4">
        <f>'[1]TCE - ANEXO IV - Preencher'!C34</f>
        <v>0</v>
      </c>
      <c r="C25" s="4" t="str">
        <f>'[1]TCE - ANEXO IV - Preencher'!E34</f>
        <v/>
      </c>
      <c r="D25" s="3">
        <f>'[1]TCE - ANEXO IV - Preencher'!F34</f>
        <v>0</v>
      </c>
      <c r="E25" s="5">
        <f>'[1]TCE - ANEXO IV - Preencher'!G34</f>
        <v>0</v>
      </c>
      <c r="F25" s="5">
        <f>'[1]TCE - ANEXO IV - Preencher'!H34</f>
        <v>0</v>
      </c>
      <c r="G25" s="5">
        <f>'[1]TCE - ANEXO IV - Preencher'!I34</f>
        <v>0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0</v>
      </c>
    </row>
    <row r="26" spans="1:12" s="8" customFormat="1" ht="19.5" customHeight="1" x14ac:dyDescent="0.2">
      <c r="A26" s="3" t="str">
        <f>IFERROR(VLOOKUP(B26,'[1]DADOS (OCULTAR)'!$Q$3:$S$103,3,0),"")</f>
        <v/>
      </c>
      <c r="B26" s="4">
        <f>'[1]TCE - ANEXO IV - Preencher'!C35</f>
        <v>0</v>
      </c>
      <c r="C26" s="4" t="str">
        <f>'[1]TCE - ANEXO IV - Preencher'!E35</f>
        <v/>
      </c>
      <c r="D26" s="3">
        <f>'[1]TCE - ANEXO IV - Preencher'!F35</f>
        <v>0</v>
      </c>
      <c r="E26" s="5">
        <f>'[1]TCE - ANEXO IV - Preencher'!G35</f>
        <v>0</v>
      </c>
      <c r="F26" s="5">
        <f>'[1]TCE - ANEXO IV - Preencher'!H35</f>
        <v>0</v>
      </c>
      <c r="G26" s="5">
        <f>'[1]TCE - ANEXO IV - Preencher'!I35</f>
        <v>0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0</v>
      </c>
    </row>
    <row r="27" spans="1:12" s="8" customFormat="1" ht="19.5" customHeight="1" x14ac:dyDescent="0.2">
      <c r="A27" s="3">
        <f>IFERROR(VLOOKUP(B27,'[1]DADOS (OCULTAR)'!$Q$3:$S$103,3,0),"")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>3.12 - Material Hospitalar</v>
      </c>
      <c r="D27" s="3">
        <f>'[1]TCE - ANEXO IV - Preencher'!F36</f>
        <v>8674752000140</v>
      </c>
      <c r="E27" s="5" t="str">
        <f>'[1]TCE - ANEXO IV - Preencher'!G36</f>
        <v>CIRURGICA MONTEBELLO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000.142.313</v>
      </c>
      <c r="I27" s="6">
        <f>IF('[1]TCE - ANEXO IV - Preencher'!K36="","",'[1]TCE - ANEXO IV - Preencher'!K36)</f>
        <v>44804</v>
      </c>
      <c r="J27" s="5" t="str">
        <f>'[1]TCE - ANEXO IV - Preencher'!L36</f>
        <v>26220808674752000140550010001423131631813626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421.74</v>
      </c>
    </row>
    <row r="28" spans="1:12" s="8" customFormat="1" ht="19.5" customHeight="1" x14ac:dyDescent="0.2">
      <c r="A28" s="3">
        <f>IFERROR(VLOOKUP(B28,'[1]DADOS (OCULTAR)'!$Q$3:$S$103,3,0),"")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>3.12 - Material Hospitalar</v>
      </c>
      <c r="D28" s="3">
        <f>'[1]TCE - ANEXO IV - Preencher'!F37</f>
        <v>66437831000133</v>
      </c>
      <c r="E28" s="5" t="str">
        <f>'[1]TCE - ANEXO IV - Preencher'!G37</f>
        <v>HTS MEDIKA EUROMED COM E IMPORT LTDA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149758</v>
      </c>
      <c r="I28" s="6">
        <f>IF('[1]TCE - ANEXO IV - Preencher'!K37="","",'[1]TCE - ANEXO IV - Preencher'!K37)</f>
        <v>44799</v>
      </c>
      <c r="J28" s="5" t="str">
        <f>'[1]TCE - ANEXO IV - Preencher'!L37</f>
        <v>31220866437831000133550010001497581307826798</v>
      </c>
      <c r="K28" s="5" t="str">
        <f>IF(F28="B",LEFT('[1]TCE - ANEXO IV - Preencher'!M37,2),IF(F28="S",LEFT('[1]TCE - ANEXO IV - Preencher'!M37,7),IF('[1]TCE - ANEXO IV - Preencher'!H37="","")))</f>
        <v>31</v>
      </c>
      <c r="L28" s="7">
        <f>'[1]TCE - ANEXO IV - Preencher'!N37</f>
        <v>8600</v>
      </c>
    </row>
    <row r="29" spans="1:12" s="8" customFormat="1" ht="19.5" customHeight="1" x14ac:dyDescent="0.2">
      <c r="A29" s="3">
        <f>IFERROR(VLOOKUP(B29,'[1]DADOS (OCULTAR)'!$Q$3:$S$103,3,0),"")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>3.12 - Material Hospitalar</v>
      </c>
      <c r="D29" s="3">
        <f>'[1]TCE - ANEXO IV - Preencher'!F38</f>
        <v>21596736000144</v>
      </c>
      <c r="E29" s="5" t="str">
        <f>'[1]TCE - ANEXO IV - Preencher'!G38</f>
        <v>ULTRAMEGA DIST LTDA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164320</v>
      </c>
      <c r="I29" s="6">
        <f>IF('[1]TCE - ANEXO IV - Preencher'!K38="","",'[1]TCE - ANEXO IV - Preencher'!K38)</f>
        <v>44804</v>
      </c>
      <c r="J29" s="5" t="str">
        <f>'[1]TCE - ANEXO IV - Preencher'!L38</f>
        <v>26220821596715000144550010001643201001314391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2745.2</v>
      </c>
    </row>
    <row r="30" spans="1:12" s="8" customFormat="1" ht="19.5" customHeight="1" x14ac:dyDescent="0.2">
      <c r="A30" s="3">
        <f>IFERROR(VLOOKUP(B30,'[1]DADOS (OCULTAR)'!$Q$3:$S$103,3,0),"")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3.12 - Material Hospitalar</v>
      </c>
      <c r="D30" s="3">
        <f>'[1]TCE - ANEXO IV - Preencher'!F39</f>
        <v>22006201000139</v>
      </c>
      <c r="E30" s="5" t="str">
        <f>'[1]TCE - ANEXO IV - Preencher'!G39</f>
        <v>FORTPEL COMERCIO DE DESCARTAVEIS LTDA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147703</v>
      </c>
      <c r="I30" s="6">
        <f>IF('[1]TCE - ANEXO IV - Preencher'!K39="","",'[1]TCE - ANEXO IV - Preencher'!K39)</f>
        <v>44804</v>
      </c>
      <c r="J30" s="5" t="str">
        <f>'[1]TCE - ANEXO IV - Preencher'!L39</f>
        <v>26220822006201000139550000001477031101477030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899.7</v>
      </c>
    </row>
    <row r="31" spans="1:12" s="8" customFormat="1" ht="19.5" customHeight="1" x14ac:dyDescent="0.2">
      <c r="A31" s="3">
        <f>IFERROR(VLOOKUP(B31,'[1]DADOS (OCULTAR)'!$Q$3:$S$103,3,0),"")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>3.12 - Material Hospitalar</v>
      </c>
      <c r="D31" s="3">
        <f>'[1]TCE - ANEXO IV - Preencher'!F40</f>
        <v>6204103000150</v>
      </c>
      <c r="E31" s="5" t="str">
        <f>'[1]TCE - ANEXO IV - Preencher'!G40</f>
        <v>R S DOS SANTOS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54401</v>
      </c>
      <c r="I31" s="6">
        <f>IF('[1]TCE - ANEXO IV - Preencher'!K40="","",'[1]TCE - ANEXO IV - Preencher'!K40)</f>
        <v>44805</v>
      </c>
      <c r="J31" s="5" t="str">
        <f>'[1]TCE - ANEXO IV - Preencher'!L40</f>
        <v>26220906204103000150550010000544011492045666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688.5</v>
      </c>
    </row>
    <row r="32" spans="1:12" s="8" customFormat="1" ht="19.5" customHeight="1" x14ac:dyDescent="0.2">
      <c r="A32" s="3">
        <f>IFERROR(VLOOKUP(B32,'[1]DADOS (OCULTAR)'!$Q$3:$S$103,3,0),"")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3.12 - Material Hospitalar</v>
      </c>
      <c r="D32" s="3">
        <f>'[1]TCE - ANEXO IV - Preencher'!F41</f>
        <v>9342946000100</v>
      </c>
      <c r="E32" s="5" t="str">
        <f>'[1]TCE - ANEXO IV - Preencher'!G41</f>
        <v>PRIME MEDICAL COMERCIO DE MATERIAL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150718</v>
      </c>
      <c r="I32" s="6">
        <f>IF('[1]TCE - ANEXO IV - Preencher'!K41="","",'[1]TCE - ANEXO IV - Preencher'!K41)</f>
        <v>44803</v>
      </c>
      <c r="J32" s="5" t="str">
        <f>'[1]TCE - ANEXO IV - Preencher'!L41</f>
        <v>29220809342946000100550020001507181118218615</v>
      </c>
      <c r="K32" s="5" t="str">
        <f>IF(F32="B",LEFT('[1]TCE - ANEXO IV - Preencher'!M41,2),IF(F32="S",LEFT('[1]TCE - ANEXO IV - Preencher'!M41,7),IF('[1]TCE - ANEXO IV - Preencher'!H41="","")))</f>
        <v>29</v>
      </c>
      <c r="L32" s="7">
        <f>'[1]TCE - ANEXO IV - Preencher'!N41</f>
        <v>567</v>
      </c>
    </row>
    <row r="33" spans="1:12" s="8" customFormat="1" ht="19.5" customHeight="1" x14ac:dyDescent="0.2">
      <c r="A33" s="3">
        <f>IFERROR(VLOOKUP(B33,'[1]DADOS (OCULTAR)'!$Q$3:$S$103,3,0),"")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3.12 - Material Hospitalar</v>
      </c>
      <c r="D33" s="3">
        <f>'[1]TCE - ANEXO IV - Preencher'!F42</f>
        <v>67729178000653</v>
      </c>
      <c r="E33" s="5" t="str">
        <f>'[1]TCE - ANEXO IV - Preencher'!G42</f>
        <v>COMERCIAL CIRURGICA RIOCLARENSE LTDA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33577</v>
      </c>
      <c r="I33" s="6">
        <f>IF('[1]TCE - ANEXO IV - Preencher'!K42="","",'[1]TCE - ANEXO IV - Preencher'!K42)</f>
        <v>44804</v>
      </c>
      <c r="J33" s="5" t="str">
        <f>'[1]TCE - ANEXO IV - Preencher'!L42</f>
        <v>26220867729178000653550010000335771426217087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85.88</v>
      </c>
    </row>
    <row r="34" spans="1:12" s="8" customFormat="1" ht="19.5" customHeight="1" x14ac:dyDescent="0.2">
      <c r="A34" s="3">
        <f>IFERROR(VLOOKUP(B34,'[1]DADOS (OCULTAR)'!$Q$3:$S$103,3,0),"")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3.12 - Material Hospitalar</v>
      </c>
      <c r="D34" s="3">
        <f>'[1]TCE - ANEXO IV - Preencher'!F43</f>
        <v>8674752000301</v>
      </c>
      <c r="E34" s="5" t="str">
        <f>'[1]TCE - ANEXO IV - Preencher'!G43</f>
        <v>CIRURGICA MONTEBELLO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000.016.400</v>
      </c>
      <c r="I34" s="6">
        <f>IF('[1]TCE - ANEXO IV - Preencher'!K43="","",'[1]TCE - ANEXO IV - Preencher'!K43)</f>
        <v>44804</v>
      </c>
      <c r="J34" s="5" t="str">
        <f>'[1]TCE - ANEXO IV - Preencher'!L43</f>
        <v>26220808674752000301550010000164001427060270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37.909999999999997</v>
      </c>
    </row>
    <row r="35" spans="1:12" s="8" customFormat="1" ht="19.5" customHeight="1" x14ac:dyDescent="0.2">
      <c r="A35" s="3">
        <f>IFERROR(VLOOKUP(B35,'[1]DADOS (OCULTAR)'!$Q$3:$S$103,3,0),"")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3.12 - Material Hospitalar</v>
      </c>
      <c r="D35" s="3">
        <f>'[1]TCE - ANEXO IV - Preencher'!F44</f>
        <v>1206820001179</v>
      </c>
      <c r="E35" s="5" t="str">
        <f>'[1]TCE - ANEXO IV - Preencher'!G44</f>
        <v>PANPHARMA DISTRIB. DE MEDICAM. LTDA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1692445</v>
      </c>
      <c r="I35" s="6">
        <f>IF('[1]TCE - ANEXO IV - Preencher'!K44="","",'[1]TCE - ANEXO IV - Preencher'!K44)</f>
        <v>44805</v>
      </c>
      <c r="J35" s="5" t="str">
        <f>'[1]TCE - ANEXO IV - Preencher'!L44</f>
        <v>26220801206820001179550040016924451045111757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305.43</v>
      </c>
    </row>
    <row r="36" spans="1:12" s="8" customFormat="1" ht="19.5" customHeight="1" x14ac:dyDescent="0.2">
      <c r="A36" s="3">
        <f>IFERROR(VLOOKUP(B36,'[1]DADOS (OCULTAR)'!$Q$3:$S$103,3,0),"")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3.12 - Material Hospitalar</v>
      </c>
      <c r="D36" s="3">
        <f>'[1]TCE - ANEXO IV - Preencher'!F45</f>
        <v>11449180000290</v>
      </c>
      <c r="E36" s="5" t="str">
        <f>'[1]TCE - ANEXO IV - Preencher'!G45</f>
        <v>DPROSMED DISTR DE PROD MEDI HOSPIT LTDA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6173</v>
      </c>
      <c r="I36" s="6">
        <f>IF('[1]TCE - ANEXO IV - Preencher'!K45="","",'[1]TCE - ANEXO IV - Preencher'!K45)</f>
        <v>44804</v>
      </c>
      <c r="J36" s="5" t="str">
        <f>'[1]TCE - ANEXO IV - Preencher'!L45</f>
        <v>26220811449180000290550010000061731000110702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652.79999999999995</v>
      </c>
    </row>
    <row r="37" spans="1:12" s="8" customFormat="1" ht="19.5" customHeight="1" x14ac:dyDescent="0.2">
      <c r="A37" s="3">
        <f>IFERROR(VLOOKUP(B37,'[1]DADOS (OCULTAR)'!$Q$3:$S$103,3,0),"")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3.12 - Material Hospitalar</v>
      </c>
      <c r="D37" s="3">
        <f>'[1]TCE - ANEXO IV - Preencher'!F46</f>
        <v>27585260000122</v>
      </c>
      <c r="E37" s="5" t="str">
        <f>'[1]TCE - ANEXO IV - Preencher'!G46</f>
        <v>COFER DISTRIB DE EQUIP HOSPIT EIRELI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000.000.648</v>
      </c>
      <c r="I37" s="6">
        <f>IF('[1]TCE - ANEXO IV - Preencher'!K46="","",'[1]TCE - ANEXO IV - Preencher'!K46)</f>
        <v>44795</v>
      </c>
      <c r="J37" s="5" t="str">
        <f>'[1]TCE - ANEXO IV - Preencher'!L46</f>
        <v>35220827585260000122550000000006481930710149</v>
      </c>
      <c r="K37" s="5" t="str">
        <f>IF(F37="B",LEFT('[1]TCE - ANEXO IV - Preencher'!M46,2),IF(F37="S",LEFT('[1]TCE - ANEXO IV - Preencher'!M46,7),IF('[1]TCE - ANEXO IV - Preencher'!H46="","")))</f>
        <v>35</v>
      </c>
      <c r="L37" s="7">
        <f>'[1]TCE - ANEXO IV - Preencher'!N46</f>
        <v>1750</v>
      </c>
    </row>
    <row r="38" spans="1:12" s="8" customFormat="1" ht="19.5" customHeight="1" x14ac:dyDescent="0.2">
      <c r="A38" s="3">
        <f>IFERROR(VLOOKUP(B38,'[1]DADOS (OCULTAR)'!$Q$3:$S$103,3,0),"")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3.12 - Material Hospitalar</v>
      </c>
      <c r="D38" s="3">
        <f>'[1]TCE - ANEXO IV - Preencher'!F47</f>
        <v>46208885000110</v>
      </c>
      <c r="E38" s="5" t="str">
        <f>'[1]TCE - ANEXO IV - Preencher'!G47</f>
        <v>MD DISTRIBUIDORA DE MEDICAMENTOS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000.000.009</v>
      </c>
      <c r="I38" s="6">
        <f>IF('[1]TCE - ANEXO IV - Preencher'!K47="","",'[1]TCE - ANEXO IV - Preencher'!K47)</f>
        <v>44804</v>
      </c>
      <c r="J38" s="5" t="str">
        <f>'[1]TCE - ANEXO IV - Preencher'!L47</f>
        <v>26220846208885000110550010000000091941744899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1385</v>
      </c>
    </row>
    <row r="39" spans="1:12" s="8" customFormat="1" ht="19.5" customHeight="1" x14ac:dyDescent="0.2">
      <c r="A39" s="3">
        <f>IFERROR(VLOOKUP(B39,'[1]DADOS (OCULTAR)'!$Q$3:$S$103,3,0),"")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3.12 - Material Hospitalar</v>
      </c>
      <c r="D39" s="3">
        <f>'[1]TCE - ANEXO IV - Preencher'!F48</f>
        <v>24436602000154</v>
      </c>
      <c r="E39" s="5" t="str">
        <f>'[1]TCE - ANEXO IV - Preencher'!G48</f>
        <v>ART CIRURGICA LTDA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104814</v>
      </c>
      <c r="I39" s="6">
        <f>IF('[1]TCE - ANEXO IV - Preencher'!K48="","",'[1]TCE - ANEXO IV - Preencher'!K48)</f>
        <v>44804</v>
      </c>
      <c r="J39" s="5" t="str">
        <f>'[1]TCE - ANEXO IV - Preencher'!L48</f>
        <v>26220824436602000154550010001048141106836008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1780</v>
      </c>
    </row>
    <row r="40" spans="1:12" s="8" customFormat="1" ht="19.5" customHeight="1" x14ac:dyDescent="0.2">
      <c r="A40" s="3">
        <f>IFERROR(VLOOKUP(B40,'[1]DADOS (OCULTAR)'!$Q$3:$S$103,3,0),"")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3.12 - Material Hospitalar</v>
      </c>
      <c r="D40" s="3">
        <f>'[1]TCE - ANEXO IV - Preencher'!F49</f>
        <v>24436602000154</v>
      </c>
      <c r="E40" s="5" t="str">
        <f>'[1]TCE - ANEXO IV - Preencher'!G49</f>
        <v>ART CIRURGICA LTDA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104814</v>
      </c>
      <c r="I40" s="6">
        <f>IF('[1]TCE - ANEXO IV - Preencher'!K49="","",'[1]TCE - ANEXO IV - Preencher'!K49)</f>
        <v>44804</v>
      </c>
      <c r="J40" s="5" t="str">
        <f>'[1]TCE - ANEXO IV - Preencher'!L49</f>
        <v>26220824436602000154550010001048141106836008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210</v>
      </c>
    </row>
    <row r="41" spans="1:12" s="8" customFormat="1" ht="19.5" customHeight="1" x14ac:dyDescent="0.2">
      <c r="A41" s="3">
        <f>IFERROR(VLOOKUP(B41,'[1]DADOS (OCULTAR)'!$Q$3:$S$103,3,0),"")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3.12 - Material Hospitalar</v>
      </c>
      <c r="D41" s="3">
        <f>'[1]TCE - ANEXO IV - Preencher'!F50</f>
        <v>5044056000161</v>
      </c>
      <c r="E41" s="5" t="str">
        <f>'[1]TCE - ANEXO IV - Preencher'!G50</f>
        <v>DMH PRODUTOS HOSPITALARES LTDA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21134</v>
      </c>
      <c r="I41" s="6">
        <f>IF('[1]TCE - ANEXO IV - Preencher'!K50="","",'[1]TCE - ANEXO IV - Preencher'!K50)</f>
        <v>44805</v>
      </c>
      <c r="J41" s="5" t="str">
        <f>'[1]TCE - ANEXO IV - Preencher'!L50</f>
        <v>26220905044056000161550010000211341222897108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5216.8999999999996</v>
      </c>
    </row>
    <row r="42" spans="1:12" s="8" customFormat="1" ht="19.5" customHeight="1" x14ac:dyDescent="0.2">
      <c r="A42" s="3">
        <f>IFERROR(VLOOKUP(B42,'[1]DADOS (OCULTAR)'!$Q$3:$S$103,3,0),"")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3.12 - Material Hospitalar</v>
      </c>
      <c r="D42" s="3">
        <f>'[1]TCE - ANEXO IV - Preencher'!F51</f>
        <v>8778201000126</v>
      </c>
      <c r="E42" s="5" t="str">
        <f>'[1]TCE - ANEXO IV - Preencher'!G51</f>
        <v>DROGAFONTE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000.386.235</v>
      </c>
      <c r="I42" s="6">
        <f>IF('[1]TCE - ANEXO IV - Preencher'!K51="","",'[1]TCE - ANEXO IV - Preencher'!K51)</f>
        <v>44804</v>
      </c>
      <c r="J42" s="5" t="str">
        <f>'[1]TCE - ANEXO IV - Preencher'!L51</f>
        <v>26220808778201000126550010003862351616619455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8794</v>
      </c>
    </row>
    <row r="43" spans="1:12" s="8" customFormat="1" ht="19.5" customHeight="1" x14ac:dyDescent="0.2">
      <c r="A43" s="3">
        <f>IFERROR(VLOOKUP(B43,'[1]DADOS (OCULTAR)'!$Q$3:$S$103,3,0),"")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3.12 - Material Hospitalar</v>
      </c>
      <c r="D43" s="3">
        <f>'[1]TCE - ANEXO IV - Preencher'!F52</f>
        <v>8778201000126</v>
      </c>
      <c r="E43" s="5" t="str">
        <f>'[1]TCE - ANEXO IV - Preencher'!G52</f>
        <v>DROGAFONTE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000.386.233</v>
      </c>
      <c r="I43" s="6">
        <f>IF('[1]TCE - ANEXO IV - Preencher'!K52="","",'[1]TCE - ANEXO IV - Preencher'!K52)</f>
        <v>44804</v>
      </c>
      <c r="J43" s="5" t="str">
        <f>'[1]TCE - ANEXO IV - Preencher'!L52</f>
        <v>26220808778201000126550010003862331763520734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8390.11</v>
      </c>
    </row>
    <row r="44" spans="1:12" s="8" customFormat="1" ht="19.5" customHeight="1" x14ac:dyDescent="0.2">
      <c r="A44" s="3">
        <f>IFERROR(VLOOKUP(B44,'[1]DADOS (OCULTAR)'!$Q$3:$S$103,3,0),"")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3.12 - Material Hospitalar</v>
      </c>
      <c r="D44" s="3">
        <f>'[1]TCE - ANEXO IV - Preencher'!F53</f>
        <v>8778201000126</v>
      </c>
      <c r="E44" s="5" t="str">
        <f>'[1]TCE - ANEXO IV - Preencher'!G53</f>
        <v>DROGAFONTE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000.386.403</v>
      </c>
      <c r="I44" s="6">
        <f>IF('[1]TCE - ANEXO IV - Preencher'!K53="","",'[1]TCE - ANEXO IV - Preencher'!K53)</f>
        <v>44805</v>
      </c>
      <c r="J44" s="5" t="str">
        <f>'[1]TCE - ANEXO IV - Preencher'!L53</f>
        <v>26220908778201000126550010003864031950240346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2997</v>
      </c>
    </row>
    <row r="45" spans="1:12" s="8" customFormat="1" ht="19.5" customHeight="1" x14ac:dyDescent="0.2">
      <c r="A45" s="3">
        <f>IFERROR(VLOOKUP(B45,'[1]DADOS (OCULTAR)'!$Q$3:$S$103,3,0),"")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3.12 - Material Hospitalar</v>
      </c>
      <c r="D45" s="3">
        <f>'[1]TCE - ANEXO IV - Preencher'!F54</f>
        <v>35334424000177</v>
      </c>
      <c r="E45" s="5" t="str">
        <f>'[1]TCE - ANEXO IV - Preencher'!G54</f>
        <v>FORTMED COMERCIAL LTDA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44877</v>
      </c>
      <c r="I45" s="6">
        <f>IF('[1]TCE - ANEXO IV - Preencher'!K54="","",'[1]TCE - ANEXO IV - Preencher'!K54)</f>
        <v>44805</v>
      </c>
      <c r="J45" s="5" t="str">
        <f>'[1]TCE - ANEXO IV - Preencher'!L54</f>
        <v>26220935334424000177550000000448771804149143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7188</v>
      </c>
    </row>
    <row r="46" spans="1:12" s="8" customFormat="1" ht="19.5" customHeight="1" x14ac:dyDescent="0.2">
      <c r="A46" s="3">
        <f>IFERROR(VLOOKUP(B46,'[1]DADOS (OCULTAR)'!$Q$3:$S$103,3,0),"")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3.12 - Material Hospitalar</v>
      </c>
      <c r="D46" s="3">
        <f>'[1]TCE - ANEXO IV - Preencher'!F55</f>
        <v>2881877000164</v>
      </c>
      <c r="E46" s="5" t="str">
        <f>'[1]TCE - ANEXO IV - Preencher'!G55</f>
        <v>POLAR FIX  HOSPITALARES LTDA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420588</v>
      </c>
      <c r="I46" s="6">
        <f>IF('[1]TCE - ANEXO IV - Preencher'!K55="","",'[1]TCE - ANEXO IV - Preencher'!K55)</f>
        <v>44796</v>
      </c>
      <c r="J46" s="5" t="str">
        <f>'[1]TCE - ANEXO IV - Preencher'!L55</f>
        <v>35220802881877000164550010004205881901704411</v>
      </c>
      <c r="K46" s="5" t="str">
        <f>IF(F46="B",LEFT('[1]TCE - ANEXO IV - Preencher'!M55,2),IF(F46="S",LEFT('[1]TCE - ANEXO IV - Preencher'!M55,7),IF('[1]TCE - ANEXO IV - Preencher'!H55="","")))</f>
        <v>35</v>
      </c>
      <c r="L46" s="7">
        <f>'[1]TCE - ANEXO IV - Preencher'!N55</f>
        <v>2868.48</v>
      </c>
    </row>
    <row r="47" spans="1:12" s="8" customFormat="1" ht="19.5" customHeight="1" x14ac:dyDescent="0.2">
      <c r="A47" s="3">
        <f>IFERROR(VLOOKUP(B47,'[1]DADOS (OCULTAR)'!$Q$3:$S$103,3,0),"")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3.12 - Material Hospitalar</v>
      </c>
      <c r="D47" s="3">
        <f>'[1]TCE - ANEXO IV - Preencher'!F56</f>
        <v>15227236000132</v>
      </c>
      <c r="E47" s="5" t="str">
        <f>'[1]TCE - ANEXO IV - Preencher'!G56</f>
        <v>ATOS MEDICA COMERCIO E REPRESENTACAO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000.018.603</v>
      </c>
      <c r="I47" s="6">
        <f>IF('[1]TCE - ANEXO IV - Preencher'!K56="","",'[1]TCE - ANEXO IV - Preencher'!K56)</f>
        <v>44804</v>
      </c>
      <c r="J47" s="5" t="str">
        <f>'[1]TCE - ANEXO IV - Preencher'!L56</f>
        <v>26220815227236000132550010000186031109961759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2001.92</v>
      </c>
    </row>
    <row r="48" spans="1:12" s="8" customFormat="1" ht="19.5" customHeight="1" x14ac:dyDescent="0.2">
      <c r="A48" s="3">
        <f>IFERROR(VLOOKUP(B48,'[1]DADOS (OCULTAR)'!$Q$3:$S$103,3,0),"")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3.12 - Material Hospitalar</v>
      </c>
      <c r="D48" s="3">
        <f>'[1]TCE - ANEXO IV - Preencher'!F57</f>
        <v>28461889000123</v>
      </c>
      <c r="E48" s="5" t="str">
        <f>'[1]TCE - ANEXO IV - Preencher'!G57</f>
        <v>JPM PRODUTOS HOSPITALARES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000.005.218</v>
      </c>
      <c r="I48" s="6">
        <f>IF('[1]TCE - ANEXO IV - Preencher'!K57="","",'[1]TCE - ANEXO IV - Preencher'!K57)</f>
        <v>44804</v>
      </c>
      <c r="J48" s="5" t="str">
        <f>'[1]TCE - ANEXO IV - Preencher'!L57</f>
        <v>26220828461889000123550010000052181944597724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29832</v>
      </c>
    </row>
    <row r="49" spans="1:12" s="8" customFormat="1" ht="19.5" customHeight="1" x14ac:dyDescent="0.2">
      <c r="A49" s="3">
        <f>IFERROR(VLOOKUP(B49,'[1]DADOS (OCULTAR)'!$Q$3:$S$103,3,0),"")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3.12 - Material Hospitalar</v>
      </c>
      <c r="D49" s="3">
        <f>'[1]TCE - ANEXO IV - Preencher'!F58</f>
        <v>4614288000145</v>
      </c>
      <c r="E49" s="5" t="str">
        <f>'[1]TCE - ANEXO IV - Preencher'!G58</f>
        <v>DISK LIFE COM. DE PROD. CIRURGICOS LTDA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5600</v>
      </c>
      <c r="I49" s="6">
        <f>IF('[1]TCE - ANEXO IV - Preencher'!K58="","",'[1]TCE - ANEXO IV - Preencher'!K58)</f>
        <v>44805</v>
      </c>
      <c r="J49" s="5" t="str">
        <f>'[1]TCE - ANEXO IV - Preencher'!L58</f>
        <v>26220904614288000145550010000056001489273038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14248</v>
      </c>
    </row>
    <row r="50" spans="1:12" s="8" customFormat="1" ht="19.5" customHeight="1" x14ac:dyDescent="0.2">
      <c r="A50" s="3">
        <f>IFERROR(VLOOKUP(B50,'[1]DADOS (OCULTAR)'!$Q$3:$S$103,3,0),"")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3.12 - Material Hospitalar</v>
      </c>
      <c r="D50" s="3">
        <f>'[1]TCE - ANEXO IV - Preencher'!F59</f>
        <v>35753111000153</v>
      </c>
      <c r="E50" s="5" t="str">
        <f>'[1]TCE - ANEXO IV - Preencher'!G59</f>
        <v>NORD PRODUTOS EM SAUDE LTDA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9486</v>
      </c>
      <c r="I50" s="6">
        <f>IF('[1]TCE - ANEXO IV - Preencher'!K59="","",'[1]TCE - ANEXO IV - Preencher'!K59)</f>
        <v>44805</v>
      </c>
      <c r="J50" s="5" t="str">
        <f>'[1]TCE - ANEXO IV - Preencher'!L59</f>
        <v>26220935753111000153550010000094861000106888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709.1</v>
      </c>
    </row>
    <row r="51" spans="1:12" s="8" customFormat="1" ht="19.5" customHeight="1" x14ac:dyDescent="0.2">
      <c r="A51" s="3">
        <f>IFERROR(VLOOKUP(B51,'[1]DADOS (OCULTAR)'!$Q$3:$S$103,3,0),"")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3.12 - Material Hospitalar</v>
      </c>
      <c r="D51" s="3">
        <f>'[1]TCE - ANEXO IV - Preencher'!F60</f>
        <v>37238930000198</v>
      </c>
      <c r="E51" s="5" t="str">
        <f>'[1]TCE - ANEXO IV - Preencher'!G60</f>
        <v>TIAGO GALINDO DE BARROS 06409257406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000.000.289</v>
      </c>
      <c r="I51" s="6">
        <f>IF('[1]TCE - ANEXO IV - Preencher'!K60="","",'[1]TCE - ANEXO IV - Preencher'!K60)</f>
        <v>44805</v>
      </c>
      <c r="J51" s="5" t="str">
        <f>'[1]TCE - ANEXO IV - Preencher'!L60</f>
        <v>26220937238930000198550010000002891000093631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4159.2</v>
      </c>
    </row>
    <row r="52" spans="1:12" s="8" customFormat="1" ht="19.5" customHeight="1" x14ac:dyDescent="0.2">
      <c r="A52" s="3">
        <f>IFERROR(VLOOKUP(B52,'[1]DADOS (OCULTAR)'!$Q$3:$S$103,3,0),"")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3.12 - Material Hospitalar</v>
      </c>
      <c r="D52" s="3">
        <f>'[1]TCE - ANEXO IV - Preencher'!F61</f>
        <v>25447067000108</v>
      </c>
      <c r="E52" s="5" t="str">
        <f>'[1]TCE - ANEXO IV - Preencher'!G61</f>
        <v>REFIT HOSPITALAR EIRELI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000.002.238</v>
      </c>
      <c r="I52" s="6">
        <f>IF('[1]TCE - ANEXO IV - Preencher'!K61="","",'[1]TCE - ANEXO IV - Preencher'!K61)</f>
        <v>44804</v>
      </c>
      <c r="J52" s="5" t="str">
        <f>'[1]TCE - ANEXO IV - Preencher'!L61</f>
        <v>26220825447067000108550010000022381862485283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900</v>
      </c>
    </row>
    <row r="53" spans="1:12" s="8" customFormat="1" ht="19.5" customHeight="1" x14ac:dyDescent="0.2">
      <c r="A53" s="3">
        <f>IFERROR(VLOOKUP(B53,'[1]DADOS (OCULTAR)'!$Q$3:$S$103,3,0),"")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3.12 - Material Hospitalar</v>
      </c>
      <c r="D53" s="3">
        <f>'[1]TCE - ANEXO IV - Preencher'!F62</f>
        <v>37014740000197</v>
      </c>
      <c r="E53" s="5" t="str">
        <f>'[1]TCE - ANEXO IV - Preencher'!G62</f>
        <v>MAPLE HOSPITALAR COMER E SERV SP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1084</v>
      </c>
      <c r="I53" s="6">
        <f>IF('[1]TCE - ANEXO IV - Preencher'!K62="","",'[1]TCE - ANEXO IV - Preencher'!K62)</f>
        <v>44804</v>
      </c>
      <c r="J53" s="5" t="str">
        <f>'[1]TCE - ANEXO IV - Preencher'!L62</f>
        <v>35220837014740000197550010000010841645459652</v>
      </c>
      <c r="K53" s="5" t="str">
        <f>IF(F53="B",LEFT('[1]TCE - ANEXO IV - Preencher'!M62,2),IF(F53="S",LEFT('[1]TCE - ANEXO IV - Preencher'!M62,7),IF('[1]TCE - ANEXO IV - Preencher'!H62="","")))</f>
        <v>35</v>
      </c>
      <c r="L53" s="7">
        <f>'[1]TCE - ANEXO IV - Preencher'!N62</f>
        <v>1125</v>
      </c>
    </row>
    <row r="54" spans="1:12" s="8" customFormat="1" ht="19.5" customHeight="1" x14ac:dyDescent="0.2">
      <c r="A54" s="3">
        <f>IFERROR(VLOOKUP(B54,'[1]DADOS (OCULTAR)'!$Q$3:$S$103,3,0),"")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3.12 - Material Hospitalar</v>
      </c>
      <c r="D54" s="3">
        <f>'[1]TCE - ANEXO IV - Preencher'!F63</f>
        <v>37844417000140</v>
      </c>
      <c r="E54" s="5" t="str">
        <f>'[1]TCE - ANEXO IV - Preencher'!G63</f>
        <v>LOG DIST. DE PRO. HOSP. E HIG. PE. LTDA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244</v>
      </c>
      <c r="I54" s="6">
        <f>IF('[1]TCE - ANEXO IV - Preencher'!K63="","",'[1]TCE - ANEXO IV - Preencher'!K63)</f>
        <v>44805</v>
      </c>
      <c r="J54" s="5" t="str">
        <f>'[1]TCE - ANEXO IV - Preencher'!L63</f>
        <v>26220937844417000140550010000002441443789089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2657.5</v>
      </c>
    </row>
    <row r="55" spans="1:12" s="8" customFormat="1" ht="19.5" customHeight="1" x14ac:dyDescent="0.2">
      <c r="A55" s="3">
        <f>IFERROR(VLOOKUP(B55,'[1]DADOS (OCULTAR)'!$Q$3:$S$103,3,0),"")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3.12 - Material Hospitalar</v>
      </c>
      <c r="D55" s="3">
        <f>'[1]TCE - ANEXO IV - Preencher'!F64</f>
        <v>50595271000105</v>
      </c>
      <c r="E55" s="5" t="str">
        <f>'[1]TCE - ANEXO IV - Preencher'!G64</f>
        <v>BIOTRONIK COMERCIAL MEDICA LTDA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1031685</v>
      </c>
      <c r="I55" s="6">
        <f>IF('[1]TCE - ANEXO IV - Preencher'!K64="","",'[1]TCE - ANEXO IV - Preencher'!K64)</f>
        <v>44792</v>
      </c>
      <c r="J55" s="5" t="str">
        <f>'[1]TCE - ANEXO IV - Preencher'!L64</f>
        <v>35220850595271000105550030010316851070629166</v>
      </c>
      <c r="K55" s="5" t="str">
        <f>IF(F55="B",LEFT('[1]TCE - ANEXO IV - Preencher'!M64,2),IF(F55="S",LEFT('[1]TCE - ANEXO IV - Preencher'!M64,7),IF('[1]TCE - ANEXO IV - Preencher'!H64="","")))</f>
        <v>35</v>
      </c>
      <c r="L55" s="7">
        <f>'[1]TCE - ANEXO IV - Preencher'!N64</f>
        <v>6903.9</v>
      </c>
    </row>
    <row r="56" spans="1:12" s="8" customFormat="1" ht="19.5" customHeight="1" x14ac:dyDescent="0.2">
      <c r="A56" s="3">
        <f>IFERROR(VLOOKUP(B56,'[1]DADOS (OCULTAR)'!$Q$3:$S$103,3,0),"")</f>
        <v>10583920000800</v>
      </c>
      <c r="B56" s="4" t="str">
        <f>'[1]TCE - ANEXO IV - Preencher'!C65</f>
        <v>HOSPITAL MESTRE VITALINO</v>
      </c>
      <c r="C56" s="4" t="str">
        <f>'[1]TCE - ANEXO IV - Preencher'!E65</f>
        <v>3.12 - Material Hospitalar</v>
      </c>
      <c r="D56" s="3">
        <f>'[1]TCE - ANEXO IV - Preencher'!F65</f>
        <v>50595271000105</v>
      </c>
      <c r="E56" s="5" t="str">
        <f>'[1]TCE - ANEXO IV - Preencher'!G65</f>
        <v>BIOTRONIK COMERCIAL MEDICA LTDA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1031689</v>
      </c>
      <c r="I56" s="6">
        <f>IF('[1]TCE - ANEXO IV - Preencher'!K65="","",'[1]TCE - ANEXO IV - Preencher'!K65)</f>
        <v>44792</v>
      </c>
      <c r="J56" s="5" t="str">
        <f>'[1]TCE - ANEXO IV - Preencher'!L65</f>
        <v>35220850595271000105550030010316891555215575</v>
      </c>
      <c r="K56" s="5" t="str">
        <f>IF(F56="B",LEFT('[1]TCE - ANEXO IV - Preencher'!M65,2),IF(F56="S",LEFT('[1]TCE - ANEXO IV - Preencher'!M65,7),IF('[1]TCE - ANEXO IV - Preencher'!H65="","")))</f>
        <v>35</v>
      </c>
      <c r="L56" s="7">
        <f>'[1]TCE - ANEXO IV - Preencher'!N65</f>
        <v>6903.9</v>
      </c>
    </row>
    <row r="57" spans="1:12" s="8" customFormat="1" ht="19.5" customHeight="1" x14ac:dyDescent="0.2">
      <c r="A57" s="3">
        <f>IFERROR(VLOOKUP(B57,'[1]DADOS (OCULTAR)'!$Q$3:$S$103,3,0),"")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3.12 - Material Hospitalar</v>
      </c>
      <c r="D57" s="3">
        <f>'[1]TCE - ANEXO IV - Preencher'!F66</f>
        <v>50595271000105</v>
      </c>
      <c r="E57" s="5" t="str">
        <f>'[1]TCE - ANEXO IV - Preencher'!G66</f>
        <v>BIOTRONIK COMERCIAL MEDICA LTDA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1031659</v>
      </c>
      <c r="I57" s="6">
        <f>IF('[1]TCE - ANEXO IV - Preencher'!K66="","",'[1]TCE - ANEXO IV - Preencher'!K66)</f>
        <v>44792</v>
      </c>
      <c r="J57" s="5" t="str">
        <f>'[1]TCE - ANEXO IV - Preencher'!L66</f>
        <v>35220850595271000105550030010316591228238689</v>
      </c>
      <c r="K57" s="5" t="str">
        <f>IF(F57="B",LEFT('[1]TCE - ANEXO IV - Preencher'!M66,2),IF(F57="S",LEFT('[1]TCE - ANEXO IV - Preencher'!M66,7),IF('[1]TCE - ANEXO IV - Preencher'!H66="","")))</f>
        <v>35</v>
      </c>
      <c r="L57" s="7">
        <f>'[1]TCE - ANEXO IV - Preencher'!N66</f>
        <v>4992.49</v>
      </c>
    </row>
    <row r="58" spans="1:12" s="8" customFormat="1" ht="19.5" customHeight="1" x14ac:dyDescent="0.2">
      <c r="A58" s="3">
        <f>IFERROR(VLOOKUP(B58,'[1]DADOS (OCULTAR)'!$Q$3:$S$103,3,0),"")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3.12 - Material Hospitalar</v>
      </c>
      <c r="D58" s="3">
        <f>'[1]TCE - ANEXO IV - Preencher'!F67</f>
        <v>50595271000105</v>
      </c>
      <c r="E58" s="5" t="str">
        <f>'[1]TCE - ANEXO IV - Preencher'!G67</f>
        <v>BIOTRONIK COMERCIAL MEDICA LTDA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1031678</v>
      </c>
      <c r="I58" s="6">
        <f>IF('[1]TCE - ANEXO IV - Preencher'!K67="","",'[1]TCE - ANEXO IV - Preencher'!K67)</f>
        <v>44792</v>
      </c>
      <c r="J58" s="5" t="str">
        <f>'[1]TCE - ANEXO IV - Preencher'!L67</f>
        <v>35220850595271000105550030010316781141256877</v>
      </c>
      <c r="K58" s="5" t="str">
        <f>IF(F58="B",LEFT('[1]TCE - ANEXO IV - Preencher'!M67,2),IF(F58="S",LEFT('[1]TCE - ANEXO IV - Preencher'!M67,7),IF('[1]TCE - ANEXO IV - Preencher'!H67="","")))</f>
        <v>35</v>
      </c>
      <c r="L58" s="7">
        <f>'[1]TCE - ANEXO IV - Preencher'!N67</f>
        <v>2201.1799999999998</v>
      </c>
    </row>
    <row r="59" spans="1:12" s="8" customFormat="1" ht="19.5" customHeight="1" x14ac:dyDescent="0.2">
      <c r="A59" s="3">
        <f>IFERROR(VLOOKUP(B59,'[1]DADOS (OCULTAR)'!$Q$3:$S$103,3,0),"")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3.12 - Material Hospitalar</v>
      </c>
      <c r="D59" s="3">
        <f>'[1]TCE - ANEXO IV - Preencher'!F68</f>
        <v>50595271000105</v>
      </c>
      <c r="E59" s="5" t="str">
        <f>'[1]TCE - ANEXO IV - Preencher'!G68</f>
        <v>BIOTRONIK COMERCIAL MEDICA LTDA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1031700</v>
      </c>
      <c r="I59" s="6">
        <f>IF('[1]TCE - ANEXO IV - Preencher'!K68="","",'[1]TCE - ANEXO IV - Preencher'!K68)</f>
        <v>44792</v>
      </c>
      <c r="J59" s="5" t="str">
        <f>'[1]TCE - ANEXO IV - Preencher'!L68</f>
        <v>35220850595271000105550030010317001122735695</v>
      </c>
      <c r="K59" s="5" t="str">
        <f>IF(F59="B",LEFT('[1]TCE - ANEXO IV - Preencher'!M68,2),IF(F59="S",LEFT('[1]TCE - ANEXO IV - Preencher'!M68,7),IF('[1]TCE - ANEXO IV - Preencher'!H68="","")))</f>
        <v>35</v>
      </c>
      <c r="L59" s="7">
        <f>'[1]TCE - ANEXO IV - Preencher'!N68</f>
        <v>6903.9</v>
      </c>
    </row>
    <row r="60" spans="1:12" s="8" customFormat="1" ht="19.5" customHeight="1" x14ac:dyDescent="0.2">
      <c r="A60" s="3">
        <f>IFERROR(VLOOKUP(B60,'[1]DADOS (OCULTAR)'!$Q$3:$S$103,3,0),"")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3.12 - Material Hospitalar</v>
      </c>
      <c r="D60" s="3">
        <f>'[1]TCE - ANEXO IV - Preencher'!F69</f>
        <v>50595271000105</v>
      </c>
      <c r="E60" s="5" t="str">
        <f>'[1]TCE - ANEXO IV - Preencher'!G69</f>
        <v>BIOTRONIK COMERCIAL MEDICA LTDA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1031695</v>
      </c>
      <c r="I60" s="6">
        <f>IF('[1]TCE - ANEXO IV - Preencher'!K69="","",'[1]TCE - ANEXO IV - Preencher'!K69)</f>
        <v>44792</v>
      </c>
      <c r="J60" s="5" t="str">
        <f>'[1]TCE - ANEXO IV - Preencher'!L69</f>
        <v>35220850595271000105550030010316951226656161</v>
      </c>
      <c r="K60" s="5" t="str">
        <f>IF(F60="B",LEFT('[1]TCE - ANEXO IV - Preencher'!M69,2),IF(F60="S",LEFT('[1]TCE - ANEXO IV - Preencher'!M69,7),IF('[1]TCE - ANEXO IV - Preencher'!H69="","")))</f>
        <v>35</v>
      </c>
      <c r="L60" s="7">
        <f>'[1]TCE - ANEXO IV - Preencher'!N69</f>
        <v>6903.9</v>
      </c>
    </row>
    <row r="61" spans="1:12" s="8" customFormat="1" ht="19.5" customHeight="1" x14ac:dyDescent="0.2">
      <c r="A61" s="3">
        <f>IFERROR(VLOOKUP(B61,'[1]DADOS (OCULTAR)'!$Q$3:$S$103,3,0),"")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3.12 - Material Hospitalar</v>
      </c>
      <c r="D61" s="3">
        <f>'[1]TCE - ANEXO IV - Preencher'!F70</f>
        <v>50595271000105</v>
      </c>
      <c r="E61" s="5" t="str">
        <f>'[1]TCE - ANEXO IV - Preencher'!G70</f>
        <v>BIOTRONIK COMERCIAL MEDICA LTDA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1031692</v>
      </c>
      <c r="I61" s="6">
        <f>IF('[1]TCE - ANEXO IV - Preencher'!K70="","",'[1]TCE - ANEXO IV - Preencher'!K70)</f>
        <v>44792</v>
      </c>
      <c r="J61" s="5" t="str">
        <f>'[1]TCE - ANEXO IV - Preencher'!L70</f>
        <v>35220850595271000105550030010316921979269066</v>
      </c>
      <c r="K61" s="5" t="str">
        <f>IF(F61="B",LEFT('[1]TCE - ANEXO IV - Preencher'!M70,2),IF(F61="S",LEFT('[1]TCE - ANEXO IV - Preencher'!M70,7),IF('[1]TCE - ANEXO IV - Preencher'!H70="","")))</f>
        <v>35</v>
      </c>
      <c r="L61" s="7">
        <f>'[1]TCE - ANEXO IV - Preencher'!N70</f>
        <v>6903.9</v>
      </c>
    </row>
    <row r="62" spans="1:12" s="8" customFormat="1" ht="19.5" customHeight="1" x14ac:dyDescent="0.2">
      <c r="A62" s="3">
        <f>IFERROR(VLOOKUP(B62,'[1]DADOS (OCULTAR)'!$Q$3:$S$103,3,0),"")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3.12 - Material Hospitalar</v>
      </c>
      <c r="D62" s="3">
        <f>'[1]TCE - ANEXO IV - Preencher'!F71</f>
        <v>50595271000105</v>
      </c>
      <c r="E62" s="5" t="str">
        <f>'[1]TCE - ANEXO IV - Preencher'!G71</f>
        <v>BIOTRONIK COMERCIAL MEDICA LTDA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1031971</v>
      </c>
      <c r="I62" s="6">
        <f>IF('[1]TCE - ANEXO IV - Preencher'!K71="","",'[1]TCE - ANEXO IV - Preencher'!K71)</f>
        <v>44796</v>
      </c>
      <c r="J62" s="5" t="str">
        <f>'[1]TCE - ANEXO IV - Preencher'!L71</f>
        <v>35220850595271000105550030010319711382703435</v>
      </c>
      <c r="K62" s="5" t="str">
        <f>IF(F62="B",LEFT('[1]TCE - ANEXO IV - Preencher'!M71,2),IF(F62="S",LEFT('[1]TCE - ANEXO IV - Preencher'!M71,7),IF('[1]TCE - ANEXO IV - Preencher'!H71="","")))</f>
        <v>35</v>
      </c>
      <c r="L62" s="7">
        <f>'[1]TCE - ANEXO IV - Preencher'!N71</f>
        <v>6903.9</v>
      </c>
    </row>
    <row r="63" spans="1:12" s="8" customFormat="1" ht="19.5" customHeight="1" x14ac:dyDescent="0.2">
      <c r="A63" s="3">
        <f>IFERROR(VLOOKUP(B63,'[1]DADOS (OCULTAR)'!$Q$3:$S$103,3,0),"")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3.12 - Material Hospitalar</v>
      </c>
      <c r="D63" s="3">
        <f>'[1]TCE - ANEXO IV - Preencher'!F72</f>
        <v>50595271000105</v>
      </c>
      <c r="E63" s="5" t="str">
        <f>'[1]TCE - ANEXO IV - Preencher'!G72</f>
        <v>BIOTRONIK COMERCIAL MEDICA LTDA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1031968</v>
      </c>
      <c r="I63" s="6">
        <f>IF('[1]TCE - ANEXO IV - Preencher'!K72="","",'[1]TCE - ANEXO IV - Preencher'!K72)</f>
        <v>44796</v>
      </c>
      <c r="J63" s="5" t="str">
        <f>'[1]TCE - ANEXO IV - Preencher'!L72</f>
        <v>35220850595271000105550030010319681596693044</v>
      </c>
      <c r="K63" s="5" t="str">
        <f>IF(F63="B",LEFT('[1]TCE - ANEXO IV - Preencher'!M72,2),IF(F63="S",LEFT('[1]TCE - ANEXO IV - Preencher'!M72,7),IF('[1]TCE - ANEXO IV - Preencher'!H72="","")))</f>
        <v>35</v>
      </c>
      <c r="L63" s="7">
        <f>'[1]TCE - ANEXO IV - Preencher'!N72</f>
        <v>6903.9</v>
      </c>
    </row>
    <row r="64" spans="1:12" s="8" customFormat="1" ht="19.5" customHeight="1" x14ac:dyDescent="0.2">
      <c r="A64" s="3">
        <f>IFERROR(VLOOKUP(B64,'[1]DADOS (OCULTAR)'!$Q$3:$S$103,3,0),"")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3.12 - Material Hospitalar</v>
      </c>
      <c r="D64" s="3">
        <f>'[1]TCE - ANEXO IV - Preencher'!F73</f>
        <v>50595271000105</v>
      </c>
      <c r="E64" s="5" t="str">
        <f>'[1]TCE - ANEXO IV - Preencher'!G73</f>
        <v>BIOTRONIK COMERCIAL MEDICA LTDA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1031966</v>
      </c>
      <c r="I64" s="6">
        <f>IF('[1]TCE - ANEXO IV - Preencher'!K73="","",'[1]TCE - ANEXO IV - Preencher'!K73)</f>
        <v>44796</v>
      </c>
      <c r="J64" s="5" t="str">
        <f>'[1]TCE - ANEXO IV - Preencher'!L73</f>
        <v>35220850595271000105550030010319661192150532</v>
      </c>
      <c r="K64" s="5" t="str">
        <f>IF(F64="B",LEFT('[1]TCE - ANEXO IV - Preencher'!M73,2),IF(F64="S",LEFT('[1]TCE - ANEXO IV - Preencher'!M73,7),IF('[1]TCE - ANEXO IV - Preencher'!H73="","")))</f>
        <v>35</v>
      </c>
      <c r="L64" s="7">
        <f>'[1]TCE - ANEXO IV - Preencher'!N73</f>
        <v>6903.9</v>
      </c>
    </row>
    <row r="65" spans="1:12" s="8" customFormat="1" ht="19.5" customHeight="1" x14ac:dyDescent="0.2">
      <c r="A65" s="3">
        <f>IFERROR(VLOOKUP(B65,'[1]DADOS (OCULTAR)'!$Q$3:$S$103,3,0),"")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3.12 - Material Hospitalar</v>
      </c>
      <c r="D65" s="3">
        <f>'[1]TCE - ANEXO IV - Preencher'!F74</f>
        <v>50595271000105</v>
      </c>
      <c r="E65" s="5" t="str">
        <f>'[1]TCE - ANEXO IV - Preencher'!G74</f>
        <v>BIOTRONIK COMERCIAL MEDICA LTDA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1032184</v>
      </c>
      <c r="I65" s="6">
        <f>IF('[1]TCE - ANEXO IV - Preencher'!K74="","",'[1]TCE - ANEXO IV - Preencher'!K74)</f>
        <v>44797</v>
      </c>
      <c r="J65" s="5" t="str">
        <f>'[1]TCE - ANEXO IV - Preencher'!L74</f>
        <v>35220850595271000105550030010321841767510628</v>
      </c>
      <c r="K65" s="5" t="str">
        <f>IF(F65="B",LEFT('[1]TCE - ANEXO IV - Preencher'!M74,2),IF(F65="S",LEFT('[1]TCE - ANEXO IV - Preencher'!M74,7),IF('[1]TCE - ANEXO IV - Preencher'!H74="","")))</f>
        <v>35</v>
      </c>
      <c r="L65" s="7">
        <f>'[1]TCE - ANEXO IV - Preencher'!N74</f>
        <v>4992.49</v>
      </c>
    </row>
    <row r="66" spans="1:12" s="8" customFormat="1" ht="19.5" customHeight="1" x14ac:dyDescent="0.2">
      <c r="A66" s="3">
        <f>IFERROR(VLOOKUP(B66,'[1]DADOS (OCULTAR)'!$Q$3:$S$103,3,0),"")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3.12 - Material Hospitalar</v>
      </c>
      <c r="D66" s="3">
        <f>'[1]TCE - ANEXO IV - Preencher'!F75</f>
        <v>50595271000105</v>
      </c>
      <c r="E66" s="5" t="str">
        <f>'[1]TCE - ANEXO IV - Preencher'!G75</f>
        <v>BIOTRONIK COMERCIAL MEDICA LTDA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1032166</v>
      </c>
      <c r="I66" s="6">
        <f>IF('[1]TCE - ANEXO IV - Preencher'!K75="","",'[1]TCE - ANEXO IV - Preencher'!K75)</f>
        <v>44797</v>
      </c>
      <c r="J66" s="5" t="str">
        <f>'[1]TCE - ANEXO IV - Preencher'!L75</f>
        <v>35220850595271000105550030010321661602664132</v>
      </c>
      <c r="K66" s="5" t="str">
        <f>IF(F66="B",LEFT('[1]TCE - ANEXO IV - Preencher'!M75,2),IF(F66="S",LEFT('[1]TCE - ANEXO IV - Preencher'!M75,7),IF('[1]TCE - ANEXO IV - Preencher'!H75="","")))</f>
        <v>35</v>
      </c>
      <c r="L66" s="7">
        <f>'[1]TCE - ANEXO IV - Preencher'!N75</f>
        <v>6903.9</v>
      </c>
    </row>
    <row r="67" spans="1:12" s="8" customFormat="1" ht="19.5" customHeight="1" x14ac:dyDescent="0.2">
      <c r="A67" s="3">
        <f>IFERROR(VLOOKUP(B67,'[1]DADOS (OCULTAR)'!$Q$3:$S$103,3,0),"")</f>
        <v>10583920000800</v>
      </c>
      <c r="B67" s="4" t="str">
        <f>'[1]TCE - ANEXO IV - Preencher'!C76</f>
        <v>HOSPITAL MESTRE VITALINO</v>
      </c>
      <c r="C67" s="4" t="str">
        <f>'[1]TCE - ANEXO IV - Preencher'!E76</f>
        <v>3.12 - Material Hospitalar</v>
      </c>
      <c r="D67" s="3">
        <f>'[1]TCE - ANEXO IV - Preencher'!F76</f>
        <v>9342946000100</v>
      </c>
      <c r="E67" s="5" t="str">
        <f>'[1]TCE - ANEXO IV - Preencher'!G76</f>
        <v>PRIME MEDICAL COMERCIO DE MATERIAL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151189</v>
      </c>
      <c r="I67" s="6">
        <f>IF('[1]TCE - ANEXO IV - Preencher'!K76="","",'[1]TCE - ANEXO IV - Preencher'!K76)</f>
        <v>44806</v>
      </c>
      <c r="J67" s="5" t="str">
        <f>'[1]TCE - ANEXO IV - Preencher'!L76</f>
        <v>29220909342946000100550020001511891381611524</v>
      </c>
      <c r="K67" s="5" t="str">
        <f>IF(F67="B",LEFT('[1]TCE - ANEXO IV - Preencher'!M76,2),IF(F67="S",LEFT('[1]TCE - ANEXO IV - Preencher'!M76,7),IF('[1]TCE - ANEXO IV - Preencher'!H76="","")))</f>
        <v>29</v>
      </c>
      <c r="L67" s="7">
        <f>'[1]TCE - ANEXO IV - Preencher'!N76</f>
        <v>1000</v>
      </c>
    </row>
    <row r="68" spans="1:12" s="8" customFormat="1" ht="19.5" customHeight="1" x14ac:dyDescent="0.2">
      <c r="A68" s="3">
        <f>IFERROR(VLOOKUP(B68,'[1]DADOS (OCULTAR)'!$Q$3:$S$103,3,0),"")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3.12 - Material Hospitalar</v>
      </c>
      <c r="D68" s="3">
        <f>'[1]TCE - ANEXO IV - Preencher'!F77</f>
        <v>1513946000114</v>
      </c>
      <c r="E68" s="5" t="str">
        <f>'[1]TCE - ANEXO IV - Preencher'!G77</f>
        <v>BOSTON SCIENTIFIC DO BRASIL LTDA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2635415</v>
      </c>
      <c r="I68" s="6">
        <f>IF('[1]TCE - ANEXO IV - Preencher'!K77="","",'[1]TCE - ANEXO IV - Preencher'!K77)</f>
        <v>44784</v>
      </c>
      <c r="J68" s="5" t="str">
        <f>'[1]TCE - ANEXO IV - Preencher'!L77</f>
        <v>35220801513946000114550030026354151026521248</v>
      </c>
      <c r="K68" s="5" t="str">
        <f>IF(F68="B",LEFT('[1]TCE - ANEXO IV - Preencher'!M77,2),IF(F68="S",LEFT('[1]TCE - ANEXO IV - Preencher'!M77,7),IF('[1]TCE - ANEXO IV - Preencher'!H77="","")))</f>
        <v>35</v>
      </c>
      <c r="L68" s="7">
        <f>'[1]TCE - ANEXO IV - Preencher'!N77</f>
        <v>268.82</v>
      </c>
    </row>
    <row r="69" spans="1:12" s="8" customFormat="1" ht="19.5" customHeight="1" x14ac:dyDescent="0.2">
      <c r="A69" s="3">
        <f>IFERROR(VLOOKUP(B69,'[1]DADOS (OCULTAR)'!$Q$3:$S$103,3,0),"")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3.12 - Material Hospitalar</v>
      </c>
      <c r="D69" s="3">
        <f>'[1]TCE - ANEXO IV - Preencher'!F78</f>
        <v>3817043000152</v>
      </c>
      <c r="E69" s="5" t="str">
        <f>'[1]TCE - ANEXO IV - Preencher'!G78</f>
        <v>PHARMAPLUS LTDA EPP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000.048.532</v>
      </c>
      <c r="I69" s="6">
        <f>IF('[1]TCE - ANEXO IV - Preencher'!K78="","",'[1]TCE - ANEXO IV - Preencher'!K78)</f>
        <v>44806</v>
      </c>
      <c r="J69" s="5" t="str">
        <f>'[1]TCE - ANEXO IV - Preencher'!L78</f>
        <v>26220903817043000152550010000485321082543189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915.26</v>
      </c>
    </row>
    <row r="70" spans="1:12" s="8" customFormat="1" ht="19.5" customHeight="1" x14ac:dyDescent="0.2">
      <c r="A70" s="3">
        <f>IFERROR(VLOOKUP(B70,'[1]DADOS (OCULTAR)'!$Q$3:$S$103,3,0),"")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3.12 - Material Hospitalar</v>
      </c>
      <c r="D70" s="3">
        <f>'[1]TCE - ANEXO IV - Preencher'!F79</f>
        <v>21172673000107</v>
      </c>
      <c r="E70" s="5" t="str">
        <f>'[1]TCE - ANEXO IV - Preencher'!G79</f>
        <v>ERS INDUSTRIA E COMERCIO DE PRODUTOS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29205</v>
      </c>
      <c r="I70" s="6">
        <f>IF('[1]TCE - ANEXO IV - Preencher'!K79="","",'[1]TCE - ANEXO IV - Preencher'!K79)</f>
        <v>44802</v>
      </c>
      <c r="J70" s="5" t="str">
        <f>'[1]TCE - ANEXO IV - Preencher'!L79</f>
        <v>26220821172673000107550010000292051745359694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4990</v>
      </c>
    </row>
    <row r="71" spans="1:12" s="8" customFormat="1" ht="19.5" customHeight="1" x14ac:dyDescent="0.2">
      <c r="A71" s="3">
        <f>IFERROR(VLOOKUP(B71,'[1]DADOS (OCULTAR)'!$Q$3:$S$103,3,0),"")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>
        <f>'[1]TCE - ANEXO IV - Preencher'!F80</f>
        <v>37438274000177</v>
      </c>
      <c r="E71" s="5" t="str">
        <f>'[1]TCE - ANEXO IV - Preencher'!G80</f>
        <v>SELLMED PROD. MEDICOS E HOSPITALA. LTDA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1962</v>
      </c>
      <c r="I71" s="6">
        <f>IF('[1]TCE - ANEXO IV - Preencher'!K80="","",'[1]TCE - ANEXO IV - Preencher'!K80)</f>
        <v>44806</v>
      </c>
      <c r="J71" s="5" t="str">
        <f>'[1]TCE - ANEXO IV - Preencher'!L80</f>
        <v>26220937438274000177550010000019621104792559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2008</v>
      </c>
    </row>
    <row r="72" spans="1:12" s="8" customFormat="1" ht="19.5" customHeight="1" x14ac:dyDescent="0.2">
      <c r="A72" s="3">
        <f>IFERROR(VLOOKUP(B72,'[1]DADOS (OCULTAR)'!$Q$3:$S$103,3,0),"")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>
        <f>'[1]TCE - ANEXO IV - Preencher'!F81</f>
        <v>874929000140</v>
      </c>
      <c r="E72" s="5" t="str">
        <f>'[1]TCE - ANEXO IV - Preencher'!G81</f>
        <v>MEDCENTER COMERCIAL LTDA  MG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411126</v>
      </c>
      <c r="I72" s="6">
        <f>IF('[1]TCE - ANEXO IV - Preencher'!K81="","",'[1]TCE - ANEXO IV - Preencher'!K81)</f>
        <v>44805</v>
      </c>
      <c r="J72" s="5" t="str">
        <f>'[1]TCE - ANEXO IV - Preencher'!L81</f>
        <v>31220900874929000140550010004111261838390850</v>
      </c>
      <c r="K72" s="5" t="str">
        <f>IF(F72="B",LEFT('[1]TCE - ANEXO IV - Preencher'!M81,2),IF(F72="S",LEFT('[1]TCE - ANEXO IV - Preencher'!M81,7),IF('[1]TCE - ANEXO IV - Preencher'!H81="","")))</f>
        <v>31</v>
      </c>
      <c r="L72" s="7">
        <f>'[1]TCE - ANEXO IV - Preencher'!N81</f>
        <v>31.42</v>
      </c>
    </row>
    <row r="73" spans="1:12" s="8" customFormat="1" ht="19.5" customHeight="1" x14ac:dyDescent="0.2">
      <c r="A73" s="3">
        <f>IFERROR(VLOOKUP(B73,'[1]DADOS (OCULTAR)'!$Q$3:$S$103,3,0),"")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>
        <f>'[1]TCE - ANEXO IV - Preencher'!F82</f>
        <v>11463963000148</v>
      </c>
      <c r="E73" s="5" t="str">
        <f>'[1]TCE - ANEXO IV - Preencher'!G82</f>
        <v>BCI BRASIL CHINA IMPORTADORA LTDA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35183</v>
      </c>
      <c r="I73" s="6">
        <f>IF('[1]TCE - ANEXO IV - Preencher'!K82="","",'[1]TCE - ANEXO IV - Preencher'!K82)</f>
        <v>44806</v>
      </c>
      <c r="J73" s="5" t="str">
        <f>'[1]TCE - ANEXO IV - Preencher'!L82</f>
        <v>26220911463963000148550010000351831157546658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11936.73</v>
      </c>
    </row>
    <row r="74" spans="1:12" s="8" customFormat="1" ht="19.5" customHeight="1" x14ac:dyDescent="0.2">
      <c r="A74" s="3">
        <f>IFERROR(VLOOKUP(B74,'[1]DADOS (OCULTAR)'!$Q$3:$S$103,3,0),"")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3.12 - Material Hospitalar</v>
      </c>
      <c r="D74" s="3">
        <f>'[1]TCE - ANEXO IV - Preencher'!F83</f>
        <v>11872656000110</v>
      </c>
      <c r="E74" s="5" t="str">
        <f>'[1]TCE - ANEXO IV - Preencher'!G83</f>
        <v>HDL LOGISTICA HOSPITALAR LTDA.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367244</v>
      </c>
      <c r="I74" s="6">
        <f>IF('[1]TCE - ANEXO IV - Preencher'!K83="","",'[1]TCE - ANEXO IV - Preencher'!K83)</f>
        <v>44804</v>
      </c>
      <c r="J74" s="5" t="str">
        <f>'[1]TCE - ANEXO IV - Preencher'!L83</f>
        <v>31220811872656000110550010003672441873892193</v>
      </c>
      <c r="K74" s="5" t="str">
        <f>IF(F74="B",LEFT('[1]TCE - ANEXO IV - Preencher'!M83,2),IF(F74="S",LEFT('[1]TCE - ANEXO IV - Preencher'!M83,7),IF('[1]TCE - ANEXO IV - Preencher'!H83="","")))</f>
        <v>31</v>
      </c>
      <c r="L74" s="7">
        <f>'[1]TCE - ANEXO IV - Preencher'!N83</f>
        <v>2450.6</v>
      </c>
    </row>
    <row r="75" spans="1:12" s="8" customFormat="1" ht="19.5" customHeight="1" x14ac:dyDescent="0.2">
      <c r="A75" s="3">
        <f>IFERROR(VLOOKUP(B75,'[1]DADOS (OCULTAR)'!$Q$3:$S$103,3,0),"")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>
        <f>'[1]TCE - ANEXO IV - Preencher'!F84</f>
        <v>11872656000200</v>
      </c>
      <c r="E75" s="5" t="str">
        <f>'[1]TCE - ANEXO IV - Preencher'!G84</f>
        <v>HDL LOGISTICA HOSPITALAR LTDA.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38715</v>
      </c>
      <c r="I75" s="6">
        <f>IF('[1]TCE - ANEXO IV - Preencher'!K84="","",'[1]TCE - ANEXO IV - Preencher'!K84)</f>
        <v>44804</v>
      </c>
      <c r="J75" s="5" t="str">
        <f>'[1]TCE - ANEXO IV - Preencher'!L84</f>
        <v>35220811872656000200550010000387151638438452</v>
      </c>
      <c r="K75" s="5" t="str">
        <f>IF(F75="B",LEFT('[1]TCE - ANEXO IV - Preencher'!M84,2),IF(F75="S",LEFT('[1]TCE - ANEXO IV - Preencher'!M84,7),IF('[1]TCE - ANEXO IV - Preencher'!H84="","")))</f>
        <v>35</v>
      </c>
      <c r="L75" s="7">
        <f>'[1]TCE - ANEXO IV - Preencher'!N84</f>
        <v>123.84</v>
      </c>
    </row>
    <row r="76" spans="1:12" s="8" customFormat="1" ht="19.5" customHeight="1" x14ac:dyDescent="0.2">
      <c r="A76" s="3">
        <f>IFERROR(VLOOKUP(B76,'[1]DADOS (OCULTAR)'!$Q$3:$S$103,3,0),"")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>
        <f>'[1]TCE - ANEXO IV - Preencher'!F85</f>
        <v>13656820000420</v>
      </c>
      <c r="E76" s="5" t="str">
        <f>'[1]TCE - ANEXO IV - Preencher'!G85</f>
        <v>SMITH NEPHEW COM. D E PROD. MED. LTDA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458166</v>
      </c>
      <c r="I76" s="6">
        <f>IF('[1]TCE - ANEXO IV - Preencher'!K85="","",'[1]TCE - ANEXO IV - Preencher'!K85)</f>
        <v>44805</v>
      </c>
      <c r="J76" s="5" t="str">
        <f>'[1]TCE - ANEXO IV - Preencher'!L85</f>
        <v>35220913656820000420550020004581661546037066</v>
      </c>
      <c r="K76" s="5" t="str">
        <f>IF(F76="B",LEFT('[1]TCE - ANEXO IV - Preencher'!M85,2),IF(F76="S",LEFT('[1]TCE - ANEXO IV - Preencher'!M85,7),IF('[1]TCE - ANEXO IV - Preencher'!H85="","")))</f>
        <v>35</v>
      </c>
      <c r="L76" s="7">
        <f>'[1]TCE - ANEXO IV - Preencher'!N85</f>
        <v>6510</v>
      </c>
    </row>
    <row r="77" spans="1:12" s="8" customFormat="1" ht="19.5" customHeight="1" x14ac:dyDescent="0.2">
      <c r="A77" s="3">
        <f>IFERROR(VLOOKUP(B77,'[1]DADOS (OCULTAR)'!$Q$3:$S$103,3,0),"")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>
        <f>'[1]TCE - ANEXO IV - Preencher'!F86</f>
        <v>13656820000420</v>
      </c>
      <c r="E77" s="5" t="str">
        <f>'[1]TCE - ANEXO IV - Preencher'!G86</f>
        <v>SMITH NEPHEW COM. D E PROD. MED. LTDA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458166</v>
      </c>
      <c r="I77" s="6">
        <f>IF('[1]TCE - ANEXO IV - Preencher'!K86="","",'[1]TCE - ANEXO IV - Preencher'!K86)</f>
        <v>44805</v>
      </c>
      <c r="J77" s="5" t="str">
        <f>'[1]TCE - ANEXO IV - Preencher'!L86</f>
        <v>35220913656820000420550020004581661546037066</v>
      </c>
      <c r="K77" s="5" t="str">
        <f>IF(F77="B",LEFT('[1]TCE - ANEXO IV - Preencher'!M86,2),IF(F77="S",LEFT('[1]TCE - ANEXO IV - Preencher'!M86,7),IF('[1]TCE - ANEXO IV - Preencher'!H86="","")))</f>
        <v>35</v>
      </c>
      <c r="L77" s="7">
        <f>'[1]TCE - ANEXO IV - Preencher'!N86</f>
        <v>930</v>
      </c>
    </row>
    <row r="78" spans="1:12" s="8" customFormat="1" ht="19.5" customHeight="1" x14ac:dyDescent="0.2">
      <c r="A78" s="3">
        <f>IFERROR(VLOOKUP(B78,'[1]DADOS (OCULTAR)'!$Q$3:$S$103,3,0),"")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>
        <f>'[1]TCE - ANEXO IV - Preencher'!F87</f>
        <v>61418042000131</v>
      </c>
      <c r="E78" s="5" t="str">
        <f>'[1]TCE - ANEXO IV - Preencher'!G87</f>
        <v>CIRURGICA FERNANDES LTDA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1500969</v>
      </c>
      <c r="I78" s="6">
        <f>IF('[1]TCE - ANEXO IV - Preencher'!K87="","",'[1]TCE - ANEXO IV - Preencher'!K87)</f>
        <v>44802</v>
      </c>
      <c r="J78" s="5" t="str">
        <f>'[1]TCE - ANEXO IV - Preencher'!L87</f>
        <v>35220861418042000131550040015009691142541762</v>
      </c>
      <c r="K78" s="5" t="str">
        <f>IF(F78="B",LEFT('[1]TCE - ANEXO IV - Preencher'!M87,2),IF(F78="S",LEFT('[1]TCE - ANEXO IV - Preencher'!M87,7),IF('[1]TCE - ANEXO IV - Preencher'!H87="","")))</f>
        <v>35</v>
      </c>
      <c r="L78" s="7">
        <f>'[1]TCE - ANEXO IV - Preencher'!N87</f>
        <v>1350</v>
      </c>
    </row>
    <row r="79" spans="1:12" s="8" customFormat="1" ht="19.5" customHeight="1" x14ac:dyDescent="0.2">
      <c r="A79" s="3">
        <f>IFERROR(VLOOKUP(B79,'[1]DADOS (OCULTAR)'!$Q$3:$S$103,3,0),"")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>
        <f>'[1]TCE - ANEXO IV - Preencher'!F88</f>
        <v>61418042000131</v>
      </c>
      <c r="E79" s="5" t="str">
        <f>'[1]TCE - ANEXO IV - Preencher'!G88</f>
        <v>CIRURGICA FERNANDES LTDA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1500969</v>
      </c>
      <c r="I79" s="6">
        <f>IF('[1]TCE - ANEXO IV - Preencher'!K88="","",'[1]TCE - ANEXO IV - Preencher'!K88)</f>
        <v>44802</v>
      </c>
      <c r="J79" s="5" t="str">
        <f>'[1]TCE - ANEXO IV - Preencher'!L88</f>
        <v>35220861418042000131550040015009691142541762</v>
      </c>
      <c r="K79" s="5" t="str">
        <f>IF(F79="B",LEFT('[1]TCE - ANEXO IV - Preencher'!M88,2),IF(F79="S",LEFT('[1]TCE - ANEXO IV - Preencher'!M88,7),IF('[1]TCE - ANEXO IV - Preencher'!H88="","")))</f>
        <v>35</v>
      </c>
      <c r="L79" s="7">
        <f>'[1]TCE - ANEXO IV - Preencher'!N88</f>
        <v>770</v>
      </c>
    </row>
    <row r="80" spans="1:12" s="8" customFormat="1" ht="19.5" customHeight="1" x14ac:dyDescent="0.2">
      <c r="A80" s="3">
        <f>IFERROR(VLOOKUP(B80,'[1]DADOS (OCULTAR)'!$Q$3:$S$103,3,0),"")</f>
        <v>10583920000800</v>
      </c>
      <c r="B80" s="4" t="str">
        <f>'[1]TCE - ANEXO IV - Preencher'!C89</f>
        <v>HOSPITAL MESTRE VITALINO</v>
      </c>
      <c r="C80" s="4" t="str">
        <f>'[1]TCE - ANEXO IV - Preencher'!E89</f>
        <v>3.12 - Material Hospitalar</v>
      </c>
      <c r="D80" s="3">
        <f>'[1]TCE - ANEXO IV - Preencher'!F89</f>
        <v>8674752000140</v>
      </c>
      <c r="E80" s="5" t="str">
        <f>'[1]TCE - ANEXO IV - Preencher'!G89</f>
        <v>CIRURGICA MONTEBELLO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000.142.582</v>
      </c>
      <c r="I80" s="6">
        <f>IF('[1]TCE - ANEXO IV - Preencher'!K89="","",'[1]TCE - ANEXO IV - Preencher'!K89)</f>
        <v>44809</v>
      </c>
      <c r="J80" s="5" t="str">
        <f>'[1]TCE - ANEXO IV - Preencher'!L89</f>
        <v>26220908674752000140550010001425821728945979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1696.4</v>
      </c>
    </row>
    <row r="81" spans="1:12" s="8" customFormat="1" ht="19.5" customHeight="1" x14ac:dyDescent="0.2">
      <c r="A81" s="3">
        <f>IFERROR(VLOOKUP(B81,'[1]DADOS (OCULTAR)'!$Q$3:$S$103,3,0),"")</f>
        <v>10583920000800</v>
      </c>
      <c r="B81" s="4" t="str">
        <f>'[1]TCE - ANEXO IV - Preencher'!C90</f>
        <v>HOSPITAL MESTRE VITALINO</v>
      </c>
      <c r="C81" s="4" t="str">
        <f>'[1]TCE - ANEXO IV - Preencher'!E90</f>
        <v>3.12 - Material Hospitalar</v>
      </c>
      <c r="D81" s="3">
        <f>'[1]TCE - ANEXO IV - Preencher'!F90</f>
        <v>11449180000290</v>
      </c>
      <c r="E81" s="5" t="str">
        <f>'[1]TCE - ANEXO IV - Preencher'!G90</f>
        <v>DPROSMED DIST DE PROD MED HOSP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6235</v>
      </c>
      <c r="I81" s="6">
        <f>IF('[1]TCE - ANEXO IV - Preencher'!K90="","",'[1]TCE - ANEXO IV - Preencher'!K90)</f>
        <v>44809</v>
      </c>
      <c r="J81" s="5" t="str">
        <f>'[1]TCE - ANEXO IV - Preencher'!L90</f>
        <v>26220911449180000290550010000062351000112193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2490</v>
      </c>
    </row>
    <row r="82" spans="1:12" s="8" customFormat="1" ht="19.5" customHeight="1" x14ac:dyDescent="0.2">
      <c r="A82" s="3">
        <f>IFERROR(VLOOKUP(B82,'[1]DADOS (OCULTAR)'!$Q$3:$S$103,3,0),"")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>
        <f>'[1]TCE - ANEXO IV - Preencher'!F91</f>
        <v>4237235000152</v>
      </c>
      <c r="E82" s="5" t="str">
        <f>'[1]TCE - ANEXO IV - Preencher'!G91</f>
        <v>ENDOCENTER COMERCIAL LTDA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101661</v>
      </c>
      <c r="I82" s="6">
        <f>IF('[1]TCE - ANEXO IV - Preencher'!K91="","",'[1]TCE - ANEXO IV - Preencher'!K91)</f>
        <v>44805</v>
      </c>
      <c r="J82" s="5" t="str">
        <f>'[1]TCE - ANEXO IV - Preencher'!L91</f>
        <v>26220904237235000152550010001016611103683000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1702</v>
      </c>
    </row>
    <row r="83" spans="1:12" s="8" customFormat="1" ht="19.5" customHeight="1" x14ac:dyDescent="0.2">
      <c r="A83" s="3">
        <f>IFERROR(VLOOKUP(B83,'[1]DADOS (OCULTAR)'!$Q$3:$S$103,3,0),"")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>
        <f>'[1]TCE - ANEXO IV - Preencher'!F92</f>
        <v>4237235000152</v>
      </c>
      <c r="E83" s="5" t="str">
        <f>'[1]TCE - ANEXO IV - Preencher'!G92</f>
        <v>ENDOCENTER COMERCIAL LTDA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101656</v>
      </c>
      <c r="I83" s="6">
        <f>IF('[1]TCE - ANEXO IV - Preencher'!K92="","",'[1]TCE - ANEXO IV - Preencher'!K92)</f>
        <v>44805</v>
      </c>
      <c r="J83" s="5" t="str">
        <f>'[1]TCE - ANEXO IV - Preencher'!L92</f>
        <v>26220904237235000152550010001016561103678006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415</v>
      </c>
    </row>
    <row r="84" spans="1:12" s="8" customFormat="1" ht="19.5" customHeight="1" x14ac:dyDescent="0.2">
      <c r="A84" s="3">
        <f>IFERROR(VLOOKUP(B84,'[1]DADOS (OCULTAR)'!$Q$3:$S$103,3,0),"")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>
        <f>'[1]TCE - ANEXO IV - Preencher'!F93</f>
        <v>8014554000150</v>
      </c>
      <c r="E84" s="5" t="str">
        <f>'[1]TCE - ANEXO IV - Preencher'!G93</f>
        <v>MJB COMERCIO DE MAT MEDICO HOSP LTDA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12797</v>
      </c>
      <c r="I84" s="6">
        <f>IF('[1]TCE - ANEXO IV - Preencher'!K93="","",'[1]TCE - ANEXO IV - Preencher'!K93)</f>
        <v>44804</v>
      </c>
      <c r="J84" s="5" t="str">
        <f>'[1]TCE - ANEXO IV - Preencher'!L93</f>
        <v>26220808014554000150550010000127971270189203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4880</v>
      </c>
    </row>
    <row r="85" spans="1:12" s="8" customFormat="1" ht="19.5" customHeight="1" x14ac:dyDescent="0.2">
      <c r="A85" s="3">
        <f>IFERROR(VLOOKUP(B85,'[1]DADOS (OCULTAR)'!$Q$3:$S$103,3,0),"")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3.12 - Material Hospitalar</v>
      </c>
      <c r="D85" s="3">
        <f>'[1]TCE - ANEXO IV - Preencher'!F94</f>
        <v>8014554000150</v>
      </c>
      <c r="E85" s="5" t="str">
        <f>'[1]TCE - ANEXO IV - Preencher'!G94</f>
        <v>MJB COMERCIO DE MAT MEDICO HOSP LTDA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12796</v>
      </c>
      <c r="I85" s="6">
        <f>IF('[1]TCE - ANEXO IV - Preencher'!K94="","",'[1]TCE - ANEXO IV - Preencher'!K94)</f>
        <v>44804</v>
      </c>
      <c r="J85" s="5" t="str">
        <f>'[1]TCE - ANEXO IV - Preencher'!L94</f>
        <v>26220808014554000150550010000127961270189206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4530</v>
      </c>
    </row>
    <row r="86" spans="1:12" s="8" customFormat="1" ht="19.5" customHeight="1" x14ac:dyDescent="0.2">
      <c r="A86" s="3">
        <f>IFERROR(VLOOKUP(B86,'[1]DADOS (OCULTAR)'!$Q$3:$S$103,3,0),"")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>
        <f>'[1]TCE - ANEXO IV - Preencher'!F95</f>
        <v>8014554000150</v>
      </c>
      <c r="E86" s="5" t="str">
        <f>'[1]TCE - ANEXO IV - Preencher'!G95</f>
        <v>MJB COMERCIO DE MAT MEDICO HOSP LTDA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12795</v>
      </c>
      <c r="I86" s="6">
        <f>IF('[1]TCE - ANEXO IV - Preencher'!K95="","",'[1]TCE - ANEXO IV - Preencher'!K95)</f>
        <v>44804</v>
      </c>
      <c r="J86" s="5" t="str">
        <f>'[1]TCE - ANEXO IV - Preencher'!L95</f>
        <v>26220808014554000150550010000127951270189209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2930</v>
      </c>
    </row>
    <row r="87" spans="1:12" s="8" customFormat="1" ht="19.5" customHeight="1" x14ac:dyDescent="0.2">
      <c r="A87" s="3">
        <f>IFERROR(VLOOKUP(B87,'[1]DADOS (OCULTAR)'!$Q$3:$S$103,3,0),"")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>
        <f>'[1]TCE - ANEXO IV - Preencher'!F96</f>
        <v>7160019000144</v>
      </c>
      <c r="E87" s="5" t="str">
        <f>'[1]TCE - ANEXO IV - Preencher'!G96</f>
        <v>VITALE COMERCIO LTDA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93093</v>
      </c>
      <c r="I87" s="6">
        <f>IF('[1]TCE - ANEXO IV - Preencher'!K96="","",'[1]TCE - ANEXO IV - Preencher'!K96)</f>
        <v>44803</v>
      </c>
      <c r="J87" s="5" t="str">
        <f>'[1]TCE - ANEXO IV - Preencher'!L96</f>
        <v>26220807160019000144550010000930931174576909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1250</v>
      </c>
    </row>
    <row r="88" spans="1:12" s="8" customFormat="1" ht="19.5" customHeight="1" x14ac:dyDescent="0.2">
      <c r="A88" s="3">
        <f>IFERROR(VLOOKUP(B88,'[1]DADOS (OCULTAR)'!$Q$3:$S$103,3,0),"")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3.12 - Material Hospitalar</v>
      </c>
      <c r="D88" s="3">
        <f>'[1]TCE - ANEXO IV - Preencher'!F97</f>
        <v>7160019000144</v>
      </c>
      <c r="E88" s="5" t="str">
        <f>'[1]TCE - ANEXO IV - Preencher'!G97</f>
        <v>VITALE COMERCIO LTDA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92936</v>
      </c>
      <c r="I88" s="6">
        <f>IF('[1]TCE - ANEXO IV - Preencher'!K97="","",'[1]TCE - ANEXO IV - Preencher'!K97)</f>
        <v>44802</v>
      </c>
      <c r="J88" s="5" t="str">
        <f>'[1]TCE - ANEXO IV - Preencher'!L97</f>
        <v>26220807160019000144550010000929361823688549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1870</v>
      </c>
    </row>
    <row r="89" spans="1:12" s="8" customFormat="1" ht="19.5" customHeight="1" x14ac:dyDescent="0.2">
      <c r="A89" s="3">
        <f>IFERROR(VLOOKUP(B89,'[1]DADOS (OCULTAR)'!$Q$3:$S$103,3,0),"")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7160019000144</v>
      </c>
      <c r="E89" s="5" t="str">
        <f>'[1]TCE - ANEXO IV - Preencher'!G98</f>
        <v>VITALE COMERCIO LTDA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93076</v>
      </c>
      <c r="I89" s="6">
        <f>IF('[1]TCE - ANEXO IV - Preencher'!K98="","",'[1]TCE - ANEXO IV - Preencher'!K98)</f>
        <v>44803</v>
      </c>
      <c r="J89" s="5" t="str">
        <f>'[1]TCE - ANEXO IV - Preencher'!L98</f>
        <v>26220807160019000144550010000930761197505748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1870</v>
      </c>
    </row>
    <row r="90" spans="1:12" s="8" customFormat="1" ht="19.5" customHeight="1" x14ac:dyDescent="0.2">
      <c r="A90" s="3">
        <f>IFERROR(VLOOKUP(B90,'[1]DADOS (OCULTAR)'!$Q$3:$S$103,3,0),"")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7160019000144</v>
      </c>
      <c r="E90" s="5" t="str">
        <f>'[1]TCE - ANEXO IV - Preencher'!G99</f>
        <v>VITALE COMERCIO LTDA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93084</v>
      </c>
      <c r="I90" s="6">
        <f>IF('[1]TCE - ANEXO IV - Preencher'!K99="","",'[1]TCE - ANEXO IV - Preencher'!K99)</f>
        <v>44803</v>
      </c>
      <c r="J90" s="5" t="str">
        <f>'[1]TCE - ANEXO IV - Preencher'!L99</f>
        <v>26220807160019000144550010000930841786476949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1250</v>
      </c>
    </row>
    <row r="91" spans="1:12" s="8" customFormat="1" ht="19.5" customHeight="1" x14ac:dyDescent="0.2">
      <c r="A91" s="3">
        <f>IFERROR(VLOOKUP(B91,'[1]DADOS (OCULTAR)'!$Q$3:$S$103,3,0),"")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>
        <f>'[1]TCE - ANEXO IV - Preencher'!F100</f>
        <v>7160019000144</v>
      </c>
      <c r="E91" s="5" t="str">
        <f>'[1]TCE - ANEXO IV - Preencher'!G100</f>
        <v>VITALE COMERCIO LTDA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93079</v>
      </c>
      <c r="I91" s="6">
        <f>IF('[1]TCE - ANEXO IV - Preencher'!K100="","",'[1]TCE - ANEXO IV - Preencher'!K100)</f>
        <v>44803</v>
      </c>
      <c r="J91" s="5" t="str">
        <f>'[1]TCE - ANEXO IV - Preencher'!L100</f>
        <v>26220807160019000144550010000930791346906597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1560</v>
      </c>
    </row>
    <row r="92" spans="1:12" s="8" customFormat="1" ht="19.5" customHeight="1" x14ac:dyDescent="0.2">
      <c r="A92" s="3">
        <f>IFERROR(VLOOKUP(B92,'[1]DADOS (OCULTAR)'!$Q$3:$S$103,3,0),"")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>
        <f>'[1]TCE - ANEXO IV - Preencher'!F101</f>
        <v>7160019000144</v>
      </c>
      <c r="E92" s="5" t="str">
        <f>'[1]TCE - ANEXO IV - Preencher'!G101</f>
        <v>VITALE COMERCIO LTDA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93098</v>
      </c>
      <c r="I92" s="6">
        <f>IF('[1]TCE - ANEXO IV - Preencher'!K101="","",'[1]TCE - ANEXO IV - Preencher'!K101)</f>
        <v>44803</v>
      </c>
      <c r="J92" s="5" t="str">
        <f>'[1]TCE - ANEXO IV - Preencher'!L101</f>
        <v>26220807160019000144550010000930981907314311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3750</v>
      </c>
    </row>
    <row r="93" spans="1:12" s="8" customFormat="1" ht="19.5" customHeight="1" x14ac:dyDescent="0.2">
      <c r="A93" s="3">
        <f>IFERROR(VLOOKUP(B93,'[1]DADOS (OCULTAR)'!$Q$3:$S$103,3,0),"")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>
        <f>'[1]TCE - ANEXO IV - Preencher'!F102</f>
        <v>7160019000144</v>
      </c>
      <c r="E93" s="5" t="str">
        <f>'[1]TCE - ANEXO IV - Preencher'!G102</f>
        <v>VITALE COMERCIO LTDA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92775</v>
      </c>
      <c r="I93" s="6">
        <f>IF('[1]TCE - ANEXO IV - Preencher'!K102="","",'[1]TCE - ANEXO IV - Preencher'!K102)</f>
        <v>44799</v>
      </c>
      <c r="J93" s="5" t="str">
        <f>'[1]TCE - ANEXO IV - Preencher'!L102</f>
        <v>26220807160019000144550010000927751166248324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310</v>
      </c>
    </row>
    <row r="94" spans="1:12" s="8" customFormat="1" ht="19.5" customHeight="1" x14ac:dyDescent="0.2">
      <c r="A94" s="3">
        <f>IFERROR(VLOOKUP(B94,'[1]DADOS (OCULTAR)'!$Q$3:$S$103,3,0),"")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>
        <f>'[1]TCE - ANEXO IV - Preencher'!F103</f>
        <v>7160019000144</v>
      </c>
      <c r="E94" s="5" t="str">
        <f>'[1]TCE - ANEXO IV - Preencher'!G103</f>
        <v>VITALE COMERCIO LTDA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92933</v>
      </c>
      <c r="I94" s="6">
        <f>IF('[1]TCE - ANEXO IV - Preencher'!K103="","",'[1]TCE - ANEXO IV - Preencher'!K103)</f>
        <v>44802</v>
      </c>
      <c r="J94" s="5" t="str">
        <f>'[1]TCE - ANEXO IV - Preencher'!L103</f>
        <v>26220807160019000144550010000929331985245926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1870</v>
      </c>
    </row>
    <row r="95" spans="1:12" s="8" customFormat="1" ht="19.5" customHeight="1" x14ac:dyDescent="0.2">
      <c r="A95" s="3">
        <f>IFERROR(VLOOKUP(B95,'[1]DADOS (OCULTAR)'!$Q$3:$S$103,3,0),"")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>
        <f>'[1]TCE - ANEXO IV - Preencher'!F104</f>
        <v>7160019000144</v>
      </c>
      <c r="E95" s="5" t="str">
        <f>'[1]TCE - ANEXO IV - Preencher'!G104</f>
        <v>VITALE COMERCIO LTDA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93366</v>
      </c>
      <c r="I95" s="6">
        <f>IF('[1]TCE - ANEXO IV - Preencher'!K104="","",'[1]TCE - ANEXO IV - Preencher'!K104)</f>
        <v>44804</v>
      </c>
      <c r="J95" s="5" t="str">
        <f>'[1]TCE - ANEXO IV - Preencher'!L104</f>
        <v>26220807160019000144550010000933661302568252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620</v>
      </c>
    </row>
    <row r="96" spans="1:12" s="8" customFormat="1" ht="19.5" customHeight="1" x14ac:dyDescent="0.2">
      <c r="A96" s="3">
        <f>IFERROR(VLOOKUP(B96,'[1]DADOS (OCULTAR)'!$Q$3:$S$103,3,0),"")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>
        <f>'[1]TCE - ANEXO IV - Preencher'!F105</f>
        <v>7160019000144</v>
      </c>
      <c r="E96" s="5" t="str">
        <f>'[1]TCE - ANEXO IV - Preencher'!G105</f>
        <v>VITALE COMERCIO LTDA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93507</v>
      </c>
      <c r="I96" s="6">
        <f>IF('[1]TCE - ANEXO IV - Preencher'!K105="","",'[1]TCE - ANEXO IV - Preencher'!K105)</f>
        <v>44806</v>
      </c>
      <c r="J96" s="5" t="str">
        <f>'[1]TCE - ANEXO IV - Preencher'!L105</f>
        <v>26220907160019000144550010000935071491376651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310</v>
      </c>
    </row>
    <row r="97" spans="1:12" s="8" customFormat="1" ht="19.5" customHeight="1" x14ac:dyDescent="0.2">
      <c r="A97" s="3">
        <f>IFERROR(VLOOKUP(B97,'[1]DADOS (OCULTAR)'!$Q$3:$S$103,3,0),"")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7160019000144</v>
      </c>
      <c r="E97" s="5" t="str">
        <f>'[1]TCE - ANEXO IV - Preencher'!G106</f>
        <v>VITALE COMERCIO LTDA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93505</v>
      </c>
      <c r="I97" s="6">
        <f>IF('[1]TCE - ANEXO IV - Preencher'!K106="","",'[1]TCE - ANEXO IV - Preencher'!K106)</f>
        <v>44806</v>
      </c>
      <c r="J97" s="5" t="str">
        <f>'[1]TCE - ANEXO IV - Preencher'!L106</f>
        <v>26220907160019000144550010000935051847965992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2810</v>
      </c>
    </row>
    <row r="98" spans="1:12" s="8" customFormat="1" ht="19.5" customHeight="1" x14ac:dyDescent="0.2">
      <c r="A98" s="3">
        <f>IFERROR(VLOOKUP(B98,'[1]DADOS (OCULTAR)'!$Q$3:$S$103,3,0),"")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>
        <f>'[1]TCE - ANEXO IV - Preencher'!F107</f>
        <v>7160019000144</v>
      </c>
      <c r="E98" s="5" t="str">
        <f>'[1]TCE - ANEXO IV - Preencher'!G107</f>
        <v>VITALE COMERCIO LTDA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93512</v>
      </c>
      <c r="I98" s="6">
        <f>IF('[1]TCE - ANEXO IV - Preencher'!K107="","",'[1]TCE - ANEXO IV - Preencher'!K107)</f>
        <v>44806</v>
      </c>
      <c r="J98" s="5" t="str">
        <f>'[1]TCE - ANEXO IV - Preencher'!L107</f>
        <v>26220907160019000144550010000935121971658251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2500</v>
      </c>
    </row>
    <row r="99" spans="1:12" s="8" customFormat="1" ht="19.5" customHeight="1" x14ac:dyDescent="0.2">
      <c r="A99" s="3">
        <f>IFERROR(VLOOKUP(B99,'[1]DADOS (OCULTAR)'!$Q$3:$S$103,3,0),"")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>
        <f>'[1]TCE - ANEXO IV - Preencher'!F108</f>
        <v>7160019000144</v>
      </c>
      <c r="E99" s="5" t="str">
        <f>'[1]TCE - ANEXO IV - Preencher'!G108</f>
        <v>VITALE COMERCIO LTDA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93517</v>
      </c>
      <c r="I99" s="6">
        <f>IF('[1]TCE - ANEXO IV - Preencher'!K108="","",'[1]TCE - ANEXO IV - Preencher'!K108)</f>
        <v>44806</v>
      </c>
      <c r="J99" s="5" t="str">
        <f>'[1]TCE - ANEXO IV - Preencher'!L108</f>
        <v>26220907160019000144550010000935171067987009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1560</v>
      </c>
    </row>
    <row r="100" spans="1:12" s="8" customFormat="1" ht="19.5" customHeight="1" x14ac:dyDescent="0.2">
      <c r="A100" s="3">
        <f>IFERROR(VLOOKUP(B100,'[1]DADOS (OCULTAR)'!$Q$3:$S$103,3,0),"")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>
        <f>'[1]TCE - ANEXO IV - Preencher'!F109</f>
        <v>7160019000144</v>
      </c>
      <c r="E100" s="5" t="str">
        <f>'[1]TCE - ANEXO IV - Preencher'!G109</f>
        <v>VITALE COMERCIO LTDA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93514</v>
      </c>
      <c r="I100" s="6">
        <f>IF('[1]TCE - ANEXO IV - Preencher'!K109="","",'[1]TCE - ANEXO IV - Preencher'!K109)</f>
        <v>44806</v>
      </c>
      <c r="J100" s="5" t="str">
        <f>'[1]TCE - ANEXO IV - Preencher'!L109</f>
        <v>26220907160019000144550010000935141175800338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1250</v>
      </c>
    </row>
    <row r="101" spans="1:12" s="8" customFormat="1" ht="19.5" customHeight="1" x14ac:dyDescent="0.2">
      <c r="A101" s="3">
        <f>IFERROR(VLOOKUP(B101,'[1]DADOS (OCULTAR)'!$Q$3:$S$103,3,0),"")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>
        <f>'[1]TCE - ANEXO IV - Preencher'!F110</f>
        <v>7160019000144</v>
      </c>
      <c r="E101" s="5" t="str">
        <f>'[1]TCE - ANEXO IV - Preencher'!G110</f>
        <v>VITALE COMERCIO LTDA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93503</v>
      </c>
      <c r="I101" s="6">
        <f>IF('[1]TCE - ANEXO IV - Preencher'!K110="","",'[1]TCE - ANEXO IV - Preencher'!K110)</f>
        <v>44806</v>
      </c>
      <c r="J101" s="5" t="str">
        <f>'[1]TCE - ANEXO IV - Preencher'!L110</f>
        <v>26220907160019000144550010000935031285865945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310</v>
      </c>
    </row>
    <row r="102" spans="1:12" s="8" customFormat="1" ht="19.5" customHeight="1" x14ac:dyDescent="0.2">
      <c r="A102" s="3">
        <f>IFERROR(VLOOKUP(B102,'[1]DADOS (OCULTAR)'!$Q$3:$S$103,3,0),"")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>
        <f>'[1]TCE - ANEXO IV - Preencher'!F111</f>
        <v>31673254000285</v>
      </c>
      <c r="E102" s="5" t="str">
        <f>'[1]TCE - ANEXO IV - Preencher'!G111</f>
        <v>LABORATORIO B BRAUN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170620</v>
      </c>
      <c r="I102" s="6">
        <f>IF('[1]TCE - ANEXO IV - Preencher'!K111="","",'[1]TCE - ANEXO IV - Preencher'!K111)</f>
        <v>44803</v>
      </c>
      <c r="J102" s="5" t="str">
        <f>'[1]TCE - ANEXO IV - Preencher'!L111</f>
        <v>26220831673254000285550000001706201756331970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1805</v>
      </c>
    </row>
    <row r="103" spans="1:12" s="8" customFormat="1" ht="19.5" customHeight="1" x14ac:dyDescent="0.2">
      <c r="A103" s="3">
        <f>IFERROR(VLOOKUP(B103,'[1]DADOS (OCULTAR)'!$Q$3:$S$103,3,0),"")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1440590001027</v>
      </c>
      <c r="E103" s="5" t="str">
        <f>'[1]TCE - ANEXO IV - Preencher'!G112</f>
        <v>FRESENIUS MEDICAL CARE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51556</v>
      </c>
      <c r="I103" s="6">
        <f>IF('[1]TCE - ANEXO IV - Preencher'!K112="","",'[1]TCE - ANEXO IV - Preencher'!K112)</f>
        <v>44802</v>
      </c>
      <c r="J103" s="5" t="str">
        <f>'[1]TCE - ANEXO IV - Preencher'!L112</f>
        <v>23220801440590001027550000000515561248980198</v>
      </c>
      <c r="K103" s="5" t="str">
        <f>IF(F103="B",LEFT('[1]TCE - ANEXO IV - Preencher'!M112,2),IF(F103="S",LEFT('[1]TCE - ANEXO IV - Preencher'!M112,7),IF('[1]TCE - ANEXO IV - Preencher'!H112="","")))</f>
        <v>23</v>
      </c>
      <c r="L103" s="7">
        <f>'[1]TCE - ANEXO IV - Preencher'!N112</f>
        <v>3908.16</v>
      </c>
    </row>
    <row r="104" spans="1:12" s="8" customFormat="1" ht="19.5" customHeight="1" x14ac:dyDescent="0.2">
      <c r="A104" s="3">
        <f>IFERROR(VLOOKUP(B104,'[1]DADOS (OCULTAR)'!$Q$3:$S$103,3,0),"")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>
        <f>'[1]TCE - ANEXO IV - Preencher'!F113</f>
        <v>1440590001027</v>
      </c>
      <c r="E104" s="5" t="str">
        <f>'[1]TCE - ANEXO IV - Preencher'!G113</f>
        <v>FRESENIUS MEDICAL CARE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51550</v>
      </c>
      <c r="I104" s="6">
        <f>IF('[1]TCE - ANEXO IV - Preencher'!K113="","",'[1]TCE - ANEXO IV - Preencher'!K113)</f>
        <v>44802</v>
      </c>
      <c r="J104" s="5" t="str">
        <f>'[1]TCE - ANEXO IV - Preencher'!L113</f>
        <v>23220801440590001027550000000515501205088109</v>
      </c>
      <c r="K104" s="5" t="str">
        <f>IF(F104="B",LEFT('[1]TCE - ANEXO IV - Preencher'!M113,2),IF(F104="S",LEFT('[1]TCE - ANEXO IV - Preencher'!M113,7),IF('[1]TCE - ANEXO IV - Preencher'!H113="","")))</f>
        <v>23</v>
      </c>
      <c r="L104" s="7">
        <f>'[1]TCE - ANEXO IV - Preencher'!N113</f>
        <v>1555.2</v>
      </c>
    </row>
    <row r="105" spans="1:12" s="8" customFormat="1" ht="19.5" customHeight="1" x14ac:dyDescent="0.2">
      <c r="A105" s="3">
        <f>IFERROR(VLOOKUP(B105,'[1]DADOS (OCULTAR)'!$Q$3:$S$103,3,0),"")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>
        <f>'[1]TCE - ANEXO IV - Preencher'!F114</f>
        <v>1437707000122</v>
      </c>
      <c r="E105" s="5" t="str">
        <f>'[1]TCE - ANEXO IV - Preencher'!G114</f>
        <v>SCITECH MEDICAL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295012</v>
      </c>
      <c r="I105" s="6">
        <f>IF('[1]TCE - ANEXO IV - Preencher'!K114="","",'[1]TCE - ANEXO IV - Preencher'!K114)</f>
        <v>44803</v>
      </c>
      <c r="J105" s="5" t="str">
        <f>'[1]TCE - ANEXO IV - Preencher'!L114</f>
        <v>52220801437707000122550550002950121774344948</v>
      </c>
      <c r="K105" s="5" t="str">
        <f>IF(F105="B",LEFT('[1]TCE - ANEXO IV - Preencher'!M114,2),IF(F105="S",LEFT('[1]TCE - ANEXO IV - Preencher'!M114,7),IF('[1]TCE - ANEXO IV - Preencher'!H114="","")))</f>
        <v>52</v>
      </c>
      <c r="L105" s="7">
        <f>'[1]TCE - ANEXO IV - Preencher'!N114</f>
        <v>1050</v>
      </c>
    </row>
    <row r="106" spans="1:12" s="8" customFormat="1" ht="19.5" customHeight="1" x14ac:dyDescent="0.2">
      <c r="A106" s="3">
        <f>IFERROR(VLOOKUP(B106,'[1]DADOS (OCULTAR)'!$Q$3:$S$103,3,0),"")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>
        <f>'[1]TCE - ANEXO IV - Preencher'!F115</f>
        <v>1437707000122</v>
      </c>
      <c r="E106" s="5" t="str">
        <f>'[1]TCE - ANEXO IV - Preencher'!G115</f>
        <v>SCITECH MEDICAL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295021</v>
      </c>
      <c r="I106" s="6">
        <f>IF('[1]TCE - ANEXO IV - Preencher'!K115="","",'[1]TCE - ANEXO IV - Preencher'!K115)</f>
        <v>44803</v>
      </c>
      <c r="J106" s="5" t="str">
        <f>'[1]TCE - ANEXO IV - Preencher'!L115</f>
        <v>52220801437707000122550550002950211197941886</v>
      </c>
      <c r="K106" s="5" t="str">
        <f>IF(F106="B",LEFT('[1]TCE - ANEXO IV - Preencher'!M115,2),IF(F106="S",LEFT('[1]TCE - ANEXO IV - Preencher'!M115,7),IF('[1]TCE - ANEXO IV - Preencher'!H115="","")))</f>
        <v>52</v>
      </c>
      <c r="L106" s="7">
        <f>'[1]TCE - ANEXO IV - Preencher'!N115</f>
        <v>1050</v>
      </c>
    </row>
    <row r="107" spans="1:12" s="8" customFormat="1" ht="19.5" customHeight="1" x14ac:dyDescent="0.2">
      <c r="A107" s="3">
        <f>IFERROR(VLOOKUP(B107,'[1]DADOS (OCULTAR)'!$Q$3:$S$103,3,0),"")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>
        <f>'[1]TCE - ANEXO IV - Preencher'!F116</f>
        <v>1437707000122</v>
      </c>
      <c r="E107" s="5" t="str">
        <f>'[1]TCE - ANEXO IV - Preencher'!G116</f>
        <v>SCITECH MEDICAL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294237</v>
      </c>
      <c r="I107" s="6">
        <f>IF('[1]TCE - ANEXO IV - Preencher'!K116="","",'[1]TCE - ANEXO IV - Preencher'!K116)</f>
        <v>44799</v>
      </c>
      <c r="J107" s="5" t="str">
        <f>'[1]TCE - ANEXO IV - Preencher'!L116</f>
        <v>52220801437707000122550550002942371688528187</v>
      </c>
      <c r="K107" s="5" t="str">
        <f>IF(F107="B",LEFT('[1]TCE - ANEXO IV - Preencher'!M116,2),IF(F107="S",LEFT('[1]TCE - ANEXO IV - Preencher'!M116,7),IF('[1]TCE - ANEXO IV - Preencher'!H116="","")))</f>
        <v>52</v>
      </c>
      <c r="L107" s="7">
        <f>'[1]TCE - ANEXO IV - Preencher'!N116</f>
        <v>1050</v>
      </c>
    </row>
    <row r="108" spans="1:12" s="8" customFormat="1" ht="19.5" customHeight="1" x14ac:dyDescent="0.2">
      <c r="A108" s="3">
        <f>IFERROR(VLOOKUP(B108,'[1]DADOS (OCULTAR)'!$Q$3:$S$103,3,0),"")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>
        <f>'[1]TCE - ANEXO IV - Preencher'!F117</f>
        <v>1437707000122</v>
      </c>
      <c r="E108" s="5" t="str">
        <f>'[1]TCE - ANEXO IV - Preencher'!G117</f>
        <v>SCITECH MEDICAL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295490</v>
      </c>
      <c r="I108" s="6">
        <f>IF('[1]TCE - ANEXO IV - Preencher'!K117="","",'[1]TCE - ANEXO IV - Preencher'!K117)</f>
        <v>44804</v>
      </c>
      <c r="J108" s="5" t="str">
        <f>'[1]TCE - ANEXO IV - Preencher'!L117</f>
        <v>52220801437707000122550550002954901168743515</v>
      </c>
      <c r="K108" s="5" t="str">
        <f>IF(F108="B",LEFT('[1]TCE - ANEXO IV - Preencher'!M117,2),IF(F108="S",LEFT('[1]TCE - ANEXO IV - Preencher'!M117,7),IF('[1]TCE - ANEXO IV - Preencher'!H117="","")))</f>
        <v>52</v>
      </c>
      <c r="L108" s="7">
        <f>'[1]TCE - ANEXO IV - Preencher'!N117</f>
        <v>2380</v>
      </c>
    </row>
    <row r="109" spans="1:12" s="8" customFormat="1" ht="19.5" customHeight="1" x14ac:dyDescent="0.2">
      <c r="A109" s="3">
        <f>IFERROR(VLOOKUP(B109,'[1]DADOS (OCULTAR)'!$Q$3:$S$103,3,0),"")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>
        <f>'[1]TCE - ANEXO IV - Preencher'!F118</f>
        <v>1437707000122</v>
      </c>
      <c r="E109" s="5" t="str">
        <f>'[1]TCE - ANEXO IV - Preencher'!G118</f>
        <v>SCITECH MEDICAL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295010</v>
      </c>
      <c r="I109" s="6">
        <f>IF('[1]TCE - ANEXO IV - Preencher'!K118="","",'[1]TCE - ANEXO IV - Preencher'!K118)</f>
        <v>44803</v>
      </c>
      <c r="J109" s="5" t="str">
        <f>'[1]TCE - ANEXO IV - Preencher'!L118</f>
        <v>52220801437707000122550550002950101410583747</v>
      </c>
      <c r="K109" s="5" t="str">
        <f>IF(F109="B",LEFT('[1]TCE - ANEXO IV - Preencher'!M118,2),IF(F109="S",LEFT('[1]TCE - ANEXO IV - Preencher'!M118,7),IF('[1]TCE - ANEXO IV - Preencher'!H118="","")))</f>
        <v>52</v>
      </c>
      <c r="L109" s="7">
        <f>'[1]TCE - ANEXO IV - Preencher'!N118</f>
        <v>1050</v>
      </c>
    </row>
    <row r="110" spans="1:12" s="8" customFormat="1" ht="19.5" customHeight="1" x14ac:dyDescent="0.2">
      <c r="A110" s="3">
        <f>IFERROR(VLOOKUP(B110,'[1]DADOS (OCULTAR)'!$Q$3:$S$103,3,0),"")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>
        <f>'[1]TCE - ANEXO IV - Preencher'!F119</f>
        <v>1437707000122</v>
      </c>
      <c r="E110" s="5" t="str">
        <f>'[1]TCE - ANEXO IV - Preencher'!G119</f>
        <v>SCITECH MEDICAL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295020</v>
      </c>
      <c r="I110" s="6">
        <f>IF('[1]TCE - ANEXO IV - Preencher'!K119="","",'[1]TCE - ANEXO IV - Preencher'!K119)</f>
        <v>44803</v>
      </c>
      <c r="J110" s="5" t="str">
        <f>'[1]TCE - ANEXO IV - Preencher'!L119</f>
        <v>52220801437707000122550550002950201853084436</v>
      </c>
      <c r="K110" s="5" t="str">
        <f>IF(F110="B",LEFT('[1]TCE - ANEXO IV - Preencher'!M119,2),IF(F110="S",LEFT('[1]TCE - ANEXO IV - Preencher'!M119,7),IF('[1]TCE - ANEXO IV - Preencher'!H119="","")))</f>
        <v>52</v>
      </c>
      <c r="L110" s="7">
        <f>'[1]TCE - ANEXO IV - Preencher'!N119</f>
        <v>1050</v>
      </c>
    </row>
    <row r="111" spans="1:12" s="8" customFormat="1" ht="19.5" customHeight="1" x14ac:dyDescent="0.2">
      <c r="A111" s="3">
        <f>IFERROR(VLOOKUP(B111,'[1]DADOS (OCULTAR)'!$Q$3:$S$103,3,0),"")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1437707000122</v>
      </c>
      <c r="E111" s="5" t="str">
        <f>'[1]TCE - ANEXO IV - Preencher'!G120</f>
        <v>SCITECH MEDICAL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296049</v>
      </c>
      <c r="I111" s="6">
        <f>IF('[1]TCE - ANEXO IV - Preencher'!K120="","",'[1]TCE - ANEXO IV - Preencher'!K120)</f>
        <v>44806</v>
      </c>
      <c r="J111" s="5" t="str">
        <f>'[1]TCE - ANEXO IV - Preencher'!L120</f>
        <v>52220901437707000122550550002960491731904036</v>
      </c>
      <c r="K111" s="5" t="str">
        <f>IF(F111="B",LEFT('[1]TCE - ANEXO IV - Preencher'!M120,2),IF(F111="S",LEFT('[1]TCE - ANEXO IV - Preencher'!M120,7),IF('[1]TCE - ANEXO IV - Preencher'!H120="","")))</f>
        <v>52</v>
      </c>
      <c r="L111" s="7">
        <f>'[1]TCE - ANEXO IV - Preencher'!N120</f>
        <v>1050</v>
      </c>
    </row>
    <row r="112" spans="1:12" s="8" customFormat="1" ht="19.5" customHeight="1" x14ac:dyDescent="0.2">
      <c r="A112" s="3">
        <f>IFERROR(VLOOKUP(B112,'[1]DADOS (OCULTAR)'!$Q$3:$S$103,3,0),"")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1437707000122</v>
      </c>
      <c r="E112" s="5" t="str">
        <f>'[1]TCE - ANEXO IV - Preencher'!G121</f>
        <v>SCITECH MEDICAL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296051</v>
      </c>
      <c r="I112" s="6">
        <f>IF('[1]TCE - ANEXO IV - Preencher'!K121="","",'[1]TCE - ANEXO IV - Preencher'!K121)</f>
        <v>44806</v>
      </c>
      <c r="J112" s="5" t="str">
        <f>'[1]TCE - ANEXO IV - Preencher'!L121</f>
        <v>52220901437707000122550550002960511334037210</v>
      </c>
      <c r="K112" s="5" t="str">
        <f>IF(F112="B",LEFT('[1]TCE - ANEXO IV - Preencher'!M121,2),IF(F112="S",LEFT('[1]TCE - ANEXO IV - Preencher'!M121,7),IF('[1]TCE - ANEXO IV - Preencher'!H121="","")))</f>
        <v>52</v>
      </c>
      <c r="L112" s="7">
        <f>'[1]TCE - ANEXO IV - Preencher'!N121</f>
        <v>1050</v>
      </c>
    </row>
    <row r="113" spans="1:12" s="8" customFormat="1" ht="19.5" customHeight="1" x14ac:dyDescent="0.2">
      <c r="A113" s="3">
        <f>IFERROR(VLOOKUP(B113,'[1]DADOS (OCULTAR)'!$Q$3:$S$103,3,0),"")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1437707000122</v>
      </c>
      <c r="E113" s="5" t="str">
        <f>'[1]TCE - ANEXO IV - Preencher'!G122</f>
        <v>SCITECH MEDICAL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296053</v>
      </c>
      <c r="I113" s="6">
        <f>IF('[1]TCE - ANEXO IV - Preencher'!K122="","",'[1]TCE - ANEXO IV - Preencher'!K122)</f>
        <v>44806</v>
      </c>
      <c r="J113" s="5" t="str">
        <f>'[1]TCE - ANEXO IV - Preencher'!L122</f>
        <v>52220901437707000122550550002960531675623785</v>
      </c>
      <c r="K113" s="5" t="str">
        <f>IF(F113="B",LEFT('[1]TCE - ANEXO IV - Preencher'!M122,2),IF(F113="S",LEFT('[1]TCE - ANEXO IV - Preencher'!M122,7),IF('[1]TCE - ANEXO IV - Preencher'!H122="","")))</f>
        <v>52</v>
      </c>
      <c r="L113" s="7">
        <f>'[1]TCE - ANEXO IV - Preencher'!N122</f>
        <v>1050</v>
      </c>
    </row>
    <row r="114" spans="1:12" s="8" customFormat="1" ht="19.5" customHeight="1" x14ac:dyDescent="0.2">
      <c r="A114" s="3">
        <f>IFERROR(VLOOKUP(B114,'[1]DADOS (OCULTAR)'!$Q$3:$S$103,3,0),"")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1437707000122</v>
      </c>
      <c r="E114" s="5" t="str">
        <f>'[1]TCE - ANEXO IV - Preencher'!G123</f>
        <v>SCITECH MEDICAL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296052</v>
      </c>
      <c r="I114" s="6">
        <f>IF('[1]TCE - ANEXO IV - Preencher'!K123="","",'[1]TCE - ANEXO IV - Preencher'!K123)</f>
        <v>44806</v>
      </c>
      <c r="J114" s="5" t="str">
        <f>'[1]TCE - ANEXO IV - Preencher'!L123</f>
        <v>52220901437707000122550550002960521181758046</v>
      </c>
      <c r="K114" s="5" t="str">
        <f>IF(F114="B",LEFT('[1]TCE - ANEXO IV - Preencher'!M123,2),IF(F114="S",LEFT('[1]TCE - ANEXO IV - Preencher'!M123,7),IF('[1]TCE - ANEXO IV - Preencher'!H123="","")))</f>
        <v>52</v>
      </c>
      <c r="L114" s="7">
        <f>'[1]TCE - ANEXO IV - Preencher'!N123</f>
        <v>1050</v>
      </c>
    </row>
    <row r="115" spans="1:12" s="8" customFormat="1" ht="19.5" customHeight="1" x14ac:dyDescent="0.2">
      <c r="A115" s="3">
        <f>IFERROR(VLOOKUP(B115,'[1]DADOS (OCULTAR)'!$Q$3:$S$103,3,0),"")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1437707000122</v>
      </c>
      <c r="E115" s="5" t="str">
        <f>'[1]TCE - ANEXO IV - Preencher'!G124</f>
        <v>SCITECH MEDICAL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296054</v>
      </c>
      <c r="I115" s="6">
        <f>IF('[1]TCE - ANEXO IV - Preencher'!K124="","",'[1]TCE - ANEXO IV - Preencher'!K124)</f>
        <v>44806</v>
      </c>
      <c r="J115" s="5" t="str">
        <f>'[1]TCE - ANEXO IV - Preencher'!L124</f>
        <v>52220901437707000122550550002960541104094532</v>
      </c>
      <c r="K115" s="5" t="str">
        <f>IF(F115="B",LEFT('[1]TCE - ANEXO IV - Preencher'!M124,2),IF(F115="S",LEFT('[1]TCE - ANEXO IV - Preencher'!M124,7),IF('[1]TCE - ANEXO IV - Preencher'!H124="","")))</f>
        <v>52</v>
      </c>
      <c r="L115" s="7">
        <f>'[1]TCE - ANEXO IV - Preencher'!N124</f>
        <v>1050</v>
      </c>
    </row>
    <row r="116" spans="1:12" s="8" customFormat="1" ht="19.5" customHeight="1" x14ac:dyDescent="0.2">
      <c r="A116" s="3">
        <f>IFERROR(VLOOKUP(B116,'[1]DADOS (OCULTAR)'!$Q$3:$S$103,3,0),"")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>
        <f>'[1]TCE - ANEXO IV - Preencher'!F125</f>
        <v>1513946000114</v>
      </c>
      <c r="E116" s="5" t="str">
        <f>'[1]TCE - ANEXO IV - Preencher'!G125</f>
        <v>BOSTON SCIENTIFIC DO BRASIL LTDA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2647666</v>
      </c>
      <c r="I116" s="6">
        <f>IF('[1]TCE - ANEXO IV - Preencher'!K125="","",'[1]TCE - ANEXO IV - Preencher'!K125)</f>
        <v>44803</v>
      </c>
      <c r="J116" s="5" t="str">
        <f>'[1]TCE - ANEXO IV - Preencher'!L125</f>
        <v>35220801513946000114550030026476661026664203</v>
      </c>
      <c r="K116" s="5" t="str">
        <f>IF(F116="B",LEFT('[1]TCE - ANEXO IV - Preencher'!M125,2),IF(F116="S",LEFT('[1]TCE - ANEXO IV - Preencher'!M125,7),IF('[1]TCE - ANEXO IV - Preencher'!H125="","")))</f>
        <v>35</v>
      </c>
      <c r="L116" s="7">
        <f>'[1]TCE - ANEXO IV - Preencher'!N125</f>
        <v>268.82</v>
      </c>
    </row>
    <row r="117" spans="1:12" s="8" customFormat="1" ht="19.5" customHeight="1" x14ac:dyDescent="0.2">
      <c r="A117" s="3">
        <f>IFERROR(VLOOKUP(B117,'[1]DADOS (OCULTAR)'!$Q$3:$S$103,3,0),"")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>
        <f>'[1]TCE - ANEXO IV - Preencher'!F126</f>
        <v>1513946000114</v>
      </c>
      <c r="E117" s="5" t="str">
        <f>'[1]TCE - ANEXO IV - Preencher'!G126</f>
        <v>BOSTON SCIENTIFIC DO BRASIL LTDA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2647619</v>
      </c>
      <c r="I117" s="6">
        <f>IF('[1]TCE - ANEXO IV - Preencher'!K126="","",'[1]TCE - ANEXO IV - Preencher'!K126)</f>
        <v>44803</v>
      </c>
      <c r="J117" s="5" t="str">
        <f>'[1]TCE - ANEXO IV - Preencher'!L126</f>
        <v>35220801513946000114550030026476191026663282</v>
      </c>
      <c r="K117" s="5" t="str">
        <f>IF(F117="B",LEFT('[1]TCE - ANEXO IV - Preencher'!M126,2),IF(F117="S",LEFT('[1]TCE - ANEXO IV - Preencher'!M126,7),IF('[1]TCE - ANEXO IV - Preencher'!H126="","")))</f>
        <v>35</v>
      </c>
      <c r="L117" s="7">
        <f>'[1]TCE - ANEXO IV - Preencher'!N126</f>
        <v>1100</v>
      </c>
    </row>
    <row r="118" spans="1:12" s="8" customFormat="1" ht="19.5" customHeight="1" x14ac:dyDescent="0.2">
      <c r="A118" s="3">
        <f>IFERROR(VLOOKUP(B118,'[1]DADOS (OCULTAR)'!$Q$3:$S$103,3,0),"")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>
        <f>'[1]TCE - ANEXO IV - Preencher'!F127</f>
        <v>1513946000114</v>
      </c>
      <c r="E118" s="5" t="str">
        <f>'[1]TCE - ANEXO IV - Preencher'!G127</f>
        <v>BOSTON SCIENTIFIC DO BRASIL LTDA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2647617</v>
      </c>
      <c r="I118" s="6">
        <f>IF('[1]TCE - ANEXO IV - Preencher'!K127="","",'[1]TCE - ANEXO IV - Preencher'!K127)</f>
        <v>44803</v>
      </c>
      <c r="J118" s="5" t="str">
        <f>'[1]TCE - ANEXO IV - Preencher'!L127</f>
        <v>35220801513946000114550030026476171026663261</v>
      </c>
      <c r="K118" s="5" t="str">
        <f>IF(F118="B",LEFT('[1]TCE - ANEXO IV - Preencher'!M127,2),IF(F118="S",LEFT('[1]TCE - ANEXO IV - Preencher'!M127,7),IF('[1]TCE - ANEXO IV - Preencher'!H127="","")))</f>
        <v>35</v>
      </c>
      <c r="L118" s="7">
        <f>'[1]TCE - ANEXO IV - Preencher'!N127</f>
        <v>2737.64</v>
      </c>
    </row>
    <row r="119" spans="1:12" s="8" customFormat="1" ht="19.5" customHeight="1" x14ac:dyDescent="0.2">
      <c r="A119" s="3">
        <f>IFERROR(VLOOKUP(B119,'[1]DADOS (OCULTAR)'!$Q$3:$S$103,3,0),"")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>
        <f>'[1]TCE - ANEXO IV - Preencher'!F128</f>
        <v>1513946000114</v>
      </c>
      <c r="E119" s="5" t="str">
        <f>'[1]TCE - ANEXO IV - Preencher'!G128</f>
        <v>BOSTON SCIENTIFIC DO BRASIL LTDA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2647616</v>
      </c>
      <c r="I119" s="6">
        <f>IF('[1]TCE - ANEXO IV - Preencher'!K128="","",'[1]TCE - ANEXO IV - Preencher'!K128)</f>
        <v>44803</v>
      </c>
      <c r="J119" s="5" t="str">
        <f>'[1]TCE - ANEXO IV - Preencher'!L128</f>
        <v>35220801513946000114550030026476161026663256</v>
      </c>
      <c r="K119" s="5" t="str">
        <f>IF(F119="B",LEFT('[1]TCE - ANEXO IV - Preencher'!M128,2),IF(F119="S",LEFT('[1]TCE - ANEXO IV - Preencher'!M128,7),IF('[1]TCE - ANEXO IV - Preencher'!H128="","")))</f>
        <v>35</v>
      </c>
      <c r="L119" s="7">
        <f>'[1]TCE - ANEXO IV - Preencher'!N128</f>
        <v>268.82</v>
      </c>
    </row>
    <row r="120" spans="1:12" s="8" customFormat="1" ht="19.5" customHeight="1" x14ac:dyDescent="0.2">
      <c r="A120" s="3">
        <f>IFERROR(VLOOKUP(B120,'[1]DADOS (OCULTAR)'!$Q$3:$S$103,3,0),"")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>
        <f>'[1]TCE - ANEXO IV - Preencher'!F129</f>
        <v>1513946000114</v>
      </c>
      <c r="E120" s="5" t="str">
        <f>'[1]TCE - ANEXO IV - Preencher'!G129</f>
        <v>BOSTON SCIENTIFIC DO BRASIL LTDA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2647620</v>
      </c>
      <c r="I120" s="6">
        <f>IF('[1]TCE - ANEXO IV - Preencher'!K129="","",'[1]TCE - ANEXO IV - Preencher'!K129)</f>
        <v>44803</v>
      </c>
      <c r="J120" s="5" t="str">
        <f>'[1]TCE - ANEXO IV - Preencher'!L129</f>
        <v>35220801513946000114550030026476201026663291</v>
      </c>
      <c r="K120" s="5" t="str">
        <f>IF(F120="B",LEFT('[1]TCE - ANEXO IV - Preencher'!M129,2),IF(F120="S",LEFT('[1]TCE - ANEXO IV - Preencher'!M129,7),IF('[1]TCE - ANEXO IV - Preencher'!H129="","")))</f>
        <v>35</v>
      </c>
      <c r="L120" s="7">
        <f>'[1]TCE - ANEXO IV - Preencher'!N129</f>
        <v>537.64</v>
      </c>
    </row>
    <row r="121" spans="1:12" s="8" customFormat="1" ht="19.5" customHeight="1" x14ac:dyDescent="0.2">
      <c r="A121" s="3">
        <f>IFERROR(VLOOKUP(B121,'[1]DADOS (OCULTAR)'!$Q$3:$S$103,3,0),"")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>
        <f>'[1]TCE - ANEXO IV - Preencher'!F130</f>
        <v>1513946000114</v>
      </c>
      <c r="E121" s="5" t="str">
        <f>'[1]TCE - ANEXO IV - Preencher'!G130</f>
        <v>BOSTON SCIENTIFIC DO BRASIL LTDA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2647618</v>
      </c>
      <c r="I121" s="6">
        <f>IF('[1]TCE - ANEXO IV - Preencher'!K130="","",'[1]TCE - ANEXO IV - Preencher'!K130)</f>
        <v>44803</v>
      </c>
      <c r="J121" s="5" t="str">
        <f>'[1]TCE - ANEXO IV - Preencher'!L130</f>
        <v>35220801513946000114550030026476181026663277</v>
      </c>
      <c r="K121" s="5" t="str">
        <f>IF(F121="B",LEFT('[1]TCE - ANEXO IV - Preencher'!M130,2),IF(F121="S",LEFT('[1]TCE - ANEXO IV - Preencher'!M130,7),IF('[1]TCE - ANEXO IV - Preencher'!H130="","")))</f>
        <v>35</v>
      </c>
      <c r="L121" s="7">
        <f>'[1]TCE - ANEXO IV - Preencher'!N130</f>
        <v>1637.64</v>
      </c>
    </row>
    <row r="122" spans="1:12" s="8" customFormat="1" ht="19.5" customHeight="1" x14ac:dyDescent="0.2">
      <c r="A122" s="3">
        <f>IFERROR(VLOOKUP(B122,'[1]DADOS (OCULTAR)'!$Q$3:$S$103,3,0),"")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>
        <f>'[1]TCE - ANEXO IV - Preencher'!F131</f>
        <v>1513946000114</v>
      </c>
      <c r="E122" s="5" t="str">
        <f>'[1]TCE - ANEXO IV - Preencher'!G131</f>
        <v>BOSTON SCIENTIFIC DO BRASIL LTDA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2645029</v>
      </c>
      <c r="I122" s="6">
        <f>IF('[1]TCE - ANEXO IV - Preencher'!K131="","",'[1]TCE - ANEXO IV - Preencher'!K131)</f>
        <v>44799</v>
      </c>
      <c r="J122" s="5" t="str">
        <f>'[1]TCE - ANEXO IV - Preencher'!L131</f>
        <v>35220801513946000114550030026450291026631369</v>
      </c>
      <c r="K122" s="5" t="str">
        <f>IF(F122="B",LEFT('[1]TCE - ANEXO IV - Preencher'!M131,2),IF(F122="S",LEFT('[1]TCE - ANEXO IV - Preencher'!M131,7),IF('[1]TCE - ANEXO IV - Preencher'!H131="","")))</f>
        <v>35</v>
      </c>
      <c r="L122" s="7">
        <f>'[1]TCE - ANEXO IV - Preencher'!N131</f>
        <v>268.82</v>
      </c>
    </row>
    <row r="123" spans="1:12" s="8" customFormat="1" ht="19.5" customHeight="1" x14ac:dyDescent="0.2">
      <c r="A123" s="3">
        <f>IFERROR(VLOOKUP(B123,'[1]DADOS (OCULTAR)'!$Q$3:$S$103,3,0),"")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1513946000114</v>
      </c>
      <c r="E123" s="5" t="str">
        <f>'[1]TCE - ANEXO IV - Preencher'!G132</f>
        <v>BOSTON SCIENTIFIC DO BRASIL LTDA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2646856</v>
      </c>
      <c r="I123" s="6">
        <f>IF('[1]TCE - ANEXO IV - Preencher'!K132="","",'[1]TCE - ANEXO IV - Preencher'!K132)</f>
        <v>44802</v>
      </c>
      <c r="J123" s="5" t="str">
        <f>'[1]TCE - ANEXO IV - Preencher'!L132</f>
        <v>35220801513946000114550030026468561026651667</v>
      </c>
      <c r="K123" s="5" t="str">
        <f>IF(F123="B",LEFT('[1]TCE - ANEXO IV - Preencher'!M132,2),IF(F123="S",LEFT('[1]TCE - ANEXO IV - Preencher'!M132,7),IF('[1]TCE - ANEXO IV - Preencher'!H132="","")))</f>
        <v>35</v>
      </c>
      <c r="L123" s="7">
        <f>'[1]TCE - ANEXO IV - Preencher'!N132</f>
        <v>2737.64</v>
      </c>
    </row>
    <row r="124" spans="1:12" s="8" customFormat="1" ht="19.5" customHeight="1" x14ac:dyDescent="0.2">
      <c r="A124" s="3">
        <f>IFERROR(VLOOKUP(B124,'[1]DADOS (OCULTAR)'!$Q$3:$S$103,3,0),"")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>
        <f>'[1]TCE - ANEXO IV - Preencher'!F133</f>
        <v>1513946000114</v>
      </c>
      <c r="E124" s="5" t="str">
        <f>'[1]TCE - ANEXO IV - Preencher'!G133</f>
        <v>BOSTON SCIENTIFIC DO BRASIL LTDA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2646853</v>
      </c>
      <c r="I124" s="6">
        <f>IF('[1]TCE - ANEXO IV - Preencher'!K133="","",'[1]TCE - ANEXO IV - Preencher'!K133)</f>
        <v>44802</v>
      </c>
      <c r="J124" s="5" t="str">
        <f>'[1]TCE - ANEXO IV - Preencher'!L133</f>
        <v>35220801513946000114550030026468531026651630</v>
      </c>
      <c r="K124" s="5" t="str">
        <f>IF(F124="B",LEFT('[1]TCE - ANEXO IV - Preencher'!M133,2),IF(F124="S",LEFT('[1]TCE - ANEXO IV - Preencher'!M133,7),IF('[1]TCE - ANEXO IV - Preencher'!H133="","")))</f>
        <v>35</v>
      </c>
      <c r="L124" s="7">
        <f>'[1]TCE - ANEXO IV - Preencher'!N133</f>
        <v>1368.82</v>
      </c>
    </row>
    <row r="125" spans="1:12" s="8" customFormat="1" ht="19.5" customHeight="1" x14ac:dyDescent="0.2">
      <c r="A125" s="3">
        <f>IFERROR(VLOOKUP(B125,'[1]DADOS (OCULTAR)'!$Q$3:$S$103,3,0),"")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1513946000114</v>
      </c>
      <c r="E125" s="5" t="str">
        <f>'[1]TCE - ANEXO IV - Preencher'!G134</f>
        <v>BOSTON SCIENTIFIC DO BRASIL LTDA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2646854</v>
      </c>
      <c r="I125" s="6">
        <f>IF('[1]TCE - ANEXO IV - Preencher'!K134="","",'[1]TCE - ANEXO IV - Preencher'!K134)</f>
        <v>44802</v>
      </c>
      <c r="J125" s="5" t="str">
        <f>'[1]TCE - ANEXO IV - Preencher'!L134</f>
        <v>35220801513946000114550030026468541026651646</v>
      </c>
      <c r="K125" s="5" t="str">
        <f>IF(F125="B",LEFT('[1]TCE - ANEXO IV - Preencher'!M134,2),IF(F125="S",LEFT('[1]TCE - ANEXO IV - Preencher'!M134,7),IF('[1]TCE - ANEXO IV - Preencher'!H134="","")))</f>
        <v>35</v>
      </c>
      <c r="L125" s="7">
        <f>'[1]TCE - ANEXO IV - Preencher'!N134</f>
        <v>1368.82</v>
      </c>
    </row>
    <row r="126" spans="1:12" s="8" customFormat="1" ht="19.5" customHeight="1" x14ac:dyDescent="0.2">
      <c r="A126" s="3">
        <f>IFERROR(VLOOKUP(B126,'[1]DADOS (OCULTAR)'!$Q$3:$S$103,3,0),"")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1513946000114</v>
      </c>
      <c r="E126" s="5" t="str">
        <f>'[1]TCE - ANEXO IV - Preencher'!G135</f>
        <v>BOSTON SCIENTIFIC DO BRASIL LTDA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2646858</v>
      </c>
      <c r="I126" s="6">
        <f>IF('[1]TCE - ANEXO IV - Preencher'!K135="","",'[1]TCE - ANEXO IV - Preencher'!K135)</f>
        <v>44802</v>
      </c>
      <c r="J126" s="5" t="str">
        <f>'[1]TCE - ANEXO IV - Preencher'!L135</f>
        <v>35220801513946000114550030026468581026651688</v>
      </c>
      <c r="K126" s="5" t="str">
        <f>IF(F126="B",LEFT('[1]TCE - ANEXO IV - Preencher'!M135,2),IF(F126="S",LEFT('[1]TCE - ANEXO IV - Preencher'!M135,7),IF('[1]TCE - ANEXO IV - Preencher'!H135="","")))</f>
        <v>35</v>
      </c>
      <c r="L126" s="7">
        <f>'[1]TCE - ANEXO IV - Preencher'!N135</f>
        <v>1100</v>
      </c>
    </row>
    <row r="127" spans="1:12" s="8" customFormat="1" ht="19.5" customHeight="1" x14ac:dyDescent="0.2">
      <c r="A127" s="3">
        <f>IFERROR(VLOOKUP(B127,'[1]DADOS (OCULTAR)'!$Q$3:$S$103,3,0),"")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1513946000114</v>
      </c>
      <c r="E127" s="5" t="str">
        <f>'[1]TCE - ANEXO IV - Preencher'!G136</f>
        <v>BOSTON SCIENTIFIC DO BRASIL LTDA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2646857</v>
      </c>
      <c r="I127" s="6">
        <f>IF('[1]TCE - ANEXO IV - Preencher'!K136="","",'[1]TCE - ANEXO IV - Preencher'!K136)</f>
        <v>44802</v>
      </c>
      <c r="J127" s="5" t="str">
        <f>'[1]TCE - ANEXO IV - Preencher'!L136</f>
        <v>35220801513946000114550030026468571026651672</v>
      </c>
      <c r="K127" s="5" t="str">
        <f>IF(F127="B",LEFT('[1]TCE - ANEXO IV - Preencher'!M136,2),IF(F127="S",LEFT('[1]TCE - ANEXO IV - Preencher'!M136,7),IF('[1]TCE - ANEXO IV - Preencher'!H136="","")))</f>
        <v>35</v>
      </c>
      <c r="L127" s="7">
        <f>'[1]TCE - ANEXO IV - Preencher'!N136</f>
        <v>1368.82</v>
      </c>
    </row>
    <row r="128" spans="1:12" s="8" customFormat="1" ht="19.5" customHeight="1" x14ac:dyDescent="0.2">
      <c r="A128" s="3">
        <f>IFERROR(VLOOKUP(B128,'[1]DADOS (OCULTAR)'!$Q$3:$S$103,3,0),"")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1513946000114</v>
      </c>
      <c r="E128" s="5" t="str">
        <f>'[1]TCE - ANEXO IV - Preencher'!G137</f>
        <v>BOSTON SCIENTIFIC DO BRASIL LTDA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2646855</v>
      </c>
      <c r="I128" s="6">
        <f>IF('[1]TCE - ANEXO IV - Preencher'!K137="","",'[1]TCE - ANEXO IV - Preencher'!K137)</f>
        <v>44802</v>
      </c>
      <c r="J128" s="5" t="str">
        <f>'[1]TCE - ANEXO IV - Preencher'!L137</f>
        <v>35220801513946000114550030026468551026651651</v>
      </c>
      <c r="K128" s="5" t="str">
        <f>IF(F128="B",LEFT('[1]TCE - ANEXO IV - Preencher'!M137,2),IF(F128="S",LEFT('[1]TCE - ANEXO IV - Preencher'!M137,7),IF('[1]TCE - ANEXO IV - Preencher'!H137="","")))</f>
        <v>35</v>
      </c>
      <c r="L128" s="7">
        <f>'[1]TCE - ANEXO IV - Preencher'!N137</f>
        <v>2737.64</v>
      </c>
    </row>
    <row r="129" spans="1:12" s="8" customFormat="1" ht="19.5" customHeight="1" x14ac:dyDescent="0.2">
      <c r="A129" s="3">
        <f>IFERROR(VLOOKUP(B129,'[1]DADOS (OCULTAR)'!$Q$3:$S$103,3,0),"")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1513946000114</v>
      </c>
      <c r="E129" s="5" t="str">
        <f>'[1]TCE - ANEXO IV - Preencher'!G138</f>
        <v>BOSTON SCIENTIFIC DO BRASIL LTDA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2648359</v>
      </c>
      <c r="I129" s="6">
        <f>IF('[1]TCE - ANEXO IV - Preencher'!K138="","",'[1]TCE - ANEXO IV - Preencher'!K138)</f>
        <v>44804</v>
      </c>
      <c r="J129" s="5" t="str">
        <f>'[1]TCE - ANEXO IV - Preencher'!L138</f>
        <v>35220801513946000114550030026483591026672510</v>
      </c>
      <c r="K129" s="5" t="str">
        <f>IF(F129="B",LEFT('[1]TCE - ANEXO IV - Preencher'!M138,2),IF(F129="S",LEFT('[1]TCE - ANEXO IV - Preencher'!M138,7),IF('[1]TCE - ANEXO IV - Preencher'!H138="","")))</f>
        <v>35</v>
      </c>
      <c r="L129" s="7">
        <f>'[1]TCE - ANEXO IV - Preencher'!N138</f>
        <v>268.82</v>
      </c>
    </row>
    <row r="130" spans="1:12" s="8" customFormat="1" ht="19.5" customHeight="1" x14ac:dyDescent="0.2">
      <c r="A130" s="3">
        <f>IFERROR(VLOOKUP(B130,'[1]DADOS (OCULTAR)'!$Q$3:$S$103,3,0),"")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1513946000114</v>
      </c>
      <c r="E130" s="5" t="str">
        <f>'[1]TCE - ANEXO IV - Preencher'!G139</f>
        <v>BOSTON SCIENTIFIC DO BRASIL LTDA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2649791</v>
      </c>
      <c r="I130" s="6">
        <f>IF('[1]TCE - ANEXO IV - Preencher'!K139="","",'[1]TCE - ANEXO IV - Preencher'!K139)</f>
        <v>44806</v>
      </c>
      <c r="J130" s="5" t="str">
        <f>'[1]TCE - ANEXO IV - Preencher'!L139</f>
        <v>35220901513946000114550030026497911026689150</v>
      </c>
      <c r="K130" s="5" t="str">
        <f>IF(F130="B",LEFT('[1]TCE - ANEXO IV - Preencher'!M139,2),IF(F130="S",LEFT('[1]TCE - ANEXO IV - Preencher'!M139,7),IF('[1]TCE - ANEXO IV - Preencher'!H139="","")))</f>
        <v>35</v>
      </c>
      <c r="L130" s="7">
        <f>'[1]TCE - ANEXO IV - Preencher'!N139</f>
        <v>1368.82</v>
      </c>
    </row>
    <row r="131" spans="1:12" s="8" customFormat="1" ht="19.5" customHeight="1" x14ac:dyDescent="0.2">
      <c r="A131" s="3">
        <f>IFERROR(VLOOKUP(B131,'[1]DADOS (OCULTAR)'!$Q$3:$S$103,3,0),"")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1513946000114</v>
      </c>
      <c r="E131" s="5" t="str">
        <f>'[1]TCE - ANEXO IV - Preencher'!G140</f>
        <v>BOSTON SCIENTIFIC DO BRASIL LTDA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2649787</v>
      </c>
      <c r="I131" s="6">
        <f>IF('[1]TCE - ANEXO IV - Preencher'!K140="","",'[1]TCE - ANEXO IV - Preencher'!K140)</f>
        <v>44806</v>
      </c>
      <c r="J131" s="5" t="str">
        <f>'[1]TCE - ANEXO IV - Preencher'!L140</f>
        <v>35220901513946000114550030264977871026689115</v>
      </c>
      <c r="K131" s="5" t="str">
        <f>IF(F131="B",LEFT('[1]TCE - ANEXO IV - Preencher'!M140,2),IF(F131="S",LEFT('[1]TCE - ANEXO IV - Preencher'!M140,7),IF('[1]TCE - ANEXO IV - Preencher'!H140="","")))</f>
        <v>35</v>
      </c>
      <c r="L131" s="7">
        <f>'[1]TCE - ANEXO IV - Preencher'!N140</f>
        <v>268.82</v>
      </c>
    </row>
    <row r="132" spans="1:12" s="8" customFormat="1" ht="19.5" customHeight="1" x14ac:dyDescent="0.2">
      <c r="A132" s="3">
        <f>IFERROR(VLOOKUP(B132,'[1]DADOS (OCULTAR)'!$Q$3:$S$103,3,0),"")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1513946000114</v>
      </c>
      <c r="E132" s="5" t="str">
        <f>'[1]TCE - ANEXO IV - Preencher'!G141</f>
        <v>BOSTON SCIENTIFIC DO BRASIL LTDA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2649788</v>
      </c>
      <c r="I132" s="6">
        <f>IF('[1]TCE - ANEXO IV - Preencher'!K141="","",'[1]TCE - ANEXO IV - Preencher'!K141)</f>
        <v>44806</v>
      </c>
      <c r="J132" s="5" t="str">
        <f>'[1]TCE - ANEXO IV - Preencher'!L141</f>
        <v>35220901151394600011455030026497881026689120</v>
      </c>
      <c r="K132" s="5" t="str">
        <f>IF(F132="B",LEFT('[1]TCE - ANEXO IV - Preencher'!M141,2),IF(F132="S",LEFT('[1]TCE - ANEXO IV - Preencher'!M141,7),IF('[1]TCE - ANEXO IV - Preencher'!H141="","")))</f>
        <v>35</v>
      </c>
      <c r="L132" s="7">
        <f>'[1]TCE - ANEXO IV - Preencher'!N141</f>
        <v>1100</v>
      </c>
    </row>
    <row r="133" spans="1:12" s="8" customFormat="1" ht="19.5" customHeight="1" x14ac:dyDescent="0.2">
      <c r="A133" s="3">
        <f>IFERROR(VLOOKUP(B133,'[1]DADOS (OCULTAR)'!$Q$3:$S$103,3,0),"")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1513946000114</v>
      </c>
      <c r="E133" s="5" t="str">
        <f>'[1]TCE - ANEXO IV - Preencher'!G142</f>
        <v>BOSTON SCIENTIFIC DO BRASIL LTDA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2649786</v>
      </c>
      <c r="I133" s="6">
        <f>IF('[1]TCE - ANEXO IV - Preencher'!K142="","",'[1]TCE - ANEXO IV - Preencher'!K142)</f>
        <v>44806</v>
      </c>
      <c r="J133" s="5" t="str">
        <f>'[1]TCE - ANEXO IV - Preencher'!L142</f>
        <v>35220901513946000114550030026497861026689100</v>
      </c>
      <c r="K133" s="5" t="str">
        <f>IF(F133="B",LEFT('[1]TCE - ANEXO IV - Preencher'!M142,2),IF(F133="S",LEFT('[1]TCE - ANEXO IV - Preencher'!M142,7),IF('[1]TCE - ANEXO IV - Preencher'!H142="","")))</f>
        <v>35</v>
      </c>
      <c r="L133" s="7">
        <f>'[1]TCE - ANEXO IV - Preencher'!N142</f>
        <v>1637.64</v>
      </c>
    </row>
    <row r="134" spans="1:12" s="8" customFormat="1" ht="19.5" customHeight="1" x14ac:dyDescent="0.2">
      <c r="A134" s="3">
        <f>IFERROR(VLOOKUP(B134,'[1]DADOS (OCULTAR)'!$Q$3:$S$103,3,0),"")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1513946000114</v>
      </c>
      <c r="E134" s="5" t="str">
        <f>'[1]TCE - ANEXO IV - Preencher'!G143</f>
        <v>BOSTON SCIENTIFIC DO BRASIL LTDA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2649790</v>
      </c>
      <c r="I134" s="6">
        <f>IF('[1]TCE - ANEXO IV - Preencher'!K143="","",'[1]TCE - ANEXO IV - Preencher'!K143)</f>
        <v>44806</v>
      </c>
      <c r="J134" s="5" t="str">
        <f>'[1]TCE - ANEXO IV - Preencher'!L143</f>
        <v>35220901513946000114550030026497901026689145</v>
      </c>
      <c r="K134" s="5" t="str">
        <f>IF(F134="B",LEFT('[1]TCE - ANEXO IV - Preencher'!M143,2),IF(F134="S",LEFT('[1]TCE - ANEXO IV - Preencher'!M143,7),IF('[1]TCE - ANEXO IV - Preencher'!H143="","")))</f>
        <v>35</v>
      </c>
      <c r="L134" s="7">
        <f>'[1]TCE - ANEXO IV - Preencher'!N143</f>
        <v>268.82</v>
      </c>
    </row>
    <row r="135" spans="1:12" s="8" customFormat="1" ht="19.5" customHeight="1" x14ac:dyDescent="0.2">
      <c r="A135" s="3">
        <f>IFERROR(VLOOKUP(B135,'[1]DADOS (OCULTAR)'!$Q$3:$S$103,3,0),"")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1513946000114</v>
      </c>
      <c r="E135" s="5" t="str">
        <f>'[1]TCE - ANEXO IV - Preencher'!G144</f>
        <v>BOSTON SCIENTIFIC DO BRASIL LTDA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2649789</v>
      </c>
      <c r="I135" s="6">
        <f>IF('[1]TCE - ANEXO IV - Preencher'!K144="","",'[1]TCE - ANEXO IV - Preencher'!K144)</f>
        <v>44806</v>
      </c>
      <c r="J135" s="5" t="str">
        <f>'[1]TCE - ANEXO IV - Preencher'!L144</f>
        <v>35220901513946000114550030026497891026689136</v>
      </c>
      <c r="K135" s="5" t="str">
        <f>IF(F135="B",LEFT('[1]TCE - ANEXO IV - Preencher'!M144,2),IF(F135="S",LEFT('[1]TCE - ANEXO IV - Preencher'!M144,7),IF('[1]TCE - ANEXO IV - Preencher'!H144="","")))</f>
        <v>35</v>
      </c>
      <c r="L135" s="7">
        <f>'[1]TCE - ANEXO IV - Preencher'!N144</f>
        <v>268.82</v>
      </c>
    </row>
    <row r="136" spans="1:12" s="8" customFormat="1" ht="19.5" customHeight="1" x14ac:dyDescent="0.2">
      <c r="A136" s="3">
        <f>IFERROR(VLOOKUP(B136,'[1]DADOS (OCULTAR)'!$Q$3:$S$103,3,0),"")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1513946000114</v>
      </c>
      <c r="E136" s="5" t="str">
        <f>'[1]TCE - ANEXO IV - Preencher'!G145</f>
        <v>BOSTON SCIENTIFIC DO BRASIL LTDA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2647665</v>
      </c>
      <c r="I136" s="6">
        <f>IF('[1]TCE - ANEXO IV - Preencher'!K145="","",'[1]TCE - ANEXO IV - Preencher'!K145)</f>
        <v>44803</v>
      </c>
      <c r="J136" s="5" t="str">
        <f>'[1]TCE - ANEXO IV - Preencher'!L145</f>
        <v>35220801513946000114550030026476651026664192</v>
      </c>
      <c r="K136" s="5" t="str">
        <f>IF(F136="B",LEFT('[1]TCE - ANEXO IV - Preencher'!M145,2),IF(F136="S",LEFT('[1]TCE - ANEXO IV - Preencher'!M145,7),IF('[1]TCE - ANEXO IV - Preencher'!H145="","")))</f>
        <v>35</v>
      </c>
      <c r="L136" s="7">
        <f>'[1]TCE - ANEXO IV - Preencher'!N145</f>
        <v>1368.82</v>
      </c>
    </row>
    <row r="137" spans="1:12" s="8" customFormat="1" ht="19.5" customHeight="1" x14ac:dyDescent="0.2">
      <c r="A137" s="3">
        <f>IFERROR(VLOOKUP(B137,'[1]DADOS (OCULTAR)'!$Q$3:$S$103,3,0),"")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15218561000139</v>
      </c>
      <c r="E137" s="5" t="str">
        <f>'[1]TCE - ANEXO IV - Preencher'!G146</f>
        <v>NNMED  DISTRIBUICAO IMPORTACAO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000.081.548</v>
      </c>
      <c r="I137" s="6">
        <f>IF('[1]TCE - ANEXO IV - Preencher'!K146="","",'[1]TCE - ANEXO IV - Preencher'!K146)</f>
        <v>44809</v>
      </c>
      <c r="J137" s="5" t="str">
        <f>'[1]TCE - ANEXO IV - Preencher'!L146</f>
        <v>25220915218561000139550010000815481826209278</v>
      </c>
      <c r="K137" s="5" t="str">
        <f>IF(F137="B",LEFT('[1]TCE - ANEXO IV - Preencher'!M146,2),IF(F137="S",LEFT('[1]TCE - ANEXO IV - Preencher'!M146,7),IF('[1]TCE - ANEXO IV - Preencher'!H146="","")))</f>
        <v>25</v>
      </c>
      <c r="L137" s="7">
        <f>'[1]TCE - ANEXO IV - Preencher'!N146</f>
        <v>17670.34</v>
      </c>
    </row>
    <row r="138" spans="1:12" s="8" customFormat="1" ht="19.5" customHeight="1" x14ac:dyDescent="0.2">
      <c r="A138" s="3">
        <f>IFERROR(VLOOKUP(B138,'[1]DADOS (OCULTAR)'!$Q$3:$S$103,3,0),"")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15218561000139</v>
      </c>
      <c r="E138" s="5" t="str">
        <f>'[1]TCE - ANEXO IV - Preencher'!G147</f>
        <v>NNMED  DISTRIBUICAO IMPORTACAO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000.081.542</v>
      </c>
      <c r="I138" s="6">
        <f>IF('[1]TCE - ANEXO IV - Preencher'!K147="","",'[1]TCE - ANEXO IV - Preencher'!K147)</f>
        <v>44809</v>
      </c>
      <c r="J138" s="5" t="str">
        <f>'[1]TCE - ANEXO IV - Preencher'!L147</f>
        <v>25220915218561000139550010000815421708629818</v>
      </c>
      <c r="K138" s="5" t="str">
        <f>IF(F138="B",LEFT('[1]TCE - ANEXO IV - Preencher'!M147,2),IF(F138="S",LEFT('[1]TCE - ANEXO IV - Preencher'!M147,7),IF('[1]TCE - ANEXO IV - Preencher'!H147="","")))</f>
        <v>25</v>
      </c>
      <c r="L138" s="7">
        <f>'[1]TCE - ANEXO IV - Preencher'!N147</f>
        <v>2300</v>
      </c>
    </row>
    <row r="139" spans="1:12" s="8" customFormat="1" ht="19.5" customHeight="1" x14ac:dyDescent="0.2">
      <c r="A139" s="3">
        <f>IFERROR(VLOOKUP(B139,'[1]DADOS (OCULTAR)'!$Q$3:$S$103,3,0),"")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35753111000153</v>
      </c>
      <c r="E139" s="5" t="str">
        <f>'[1]TCE - ANEXO IV - Preencher'!G148</f>
        <v>NORD PRODUTOS EM SAUDE LTDA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9597</v>
      </c>
      <c r="I139" s="6">
        <f>IF('[1]TCE - ANEXO IV - Preencher'!K148="","",'[1]TCE - ANEXO IV - Preencher'!K148)</f>
        <v>44809</v>
      </c>
      <c r="J139" s="5" t="str">
        <f>'[1]TCE - ANEXO IV - Preencher'!L148</f>
        <v>26220935753111000153550010000095971000107727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3716.9</v>
      </c>
    </row>
    <row r="140" spans="1:12" s="8" customFormat="1" ht="19.5" customHeight="1" x14ac:dyDescent="0.2">
      <c r="A140" s="3">
        <f>IFERROR(VLOOKUP(B140,'[1]DADOS (OCULTAR)'!$Q$3:$S$103,3,0),"")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14722938000120</v>
      </c>
      <c r="E140" s="5" t="str">
        <f>'[1]TCE - ANEXO IV - Preencher'!G149</f>
        <v>PROCIFAR DISTRIB DE MATERIAL HOSP SA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2888254</v>
      </c>
      <c r="I140" s="6">
        <f>IF('[1]TCE - ANEXO IV - Preencher'!K149="","",'[1]TCE - ANEXO IV - Preencher'!K149)</f>
        <v>44804</v>
      </c>
      <c r="J140" s="5" t="str">
        <f>'[1]TCE - ANEXO IV - Preencher'!L149</f>
        <v>29220814722938000120550010028882541310243306</v>
      </c>
      <c r="K140" s="5" t="str">
        <f>IF(F140="B",LEFT('[1]TCE - ANEXO IV - Preencher'!M149,2),IF(F140="S",LEFT('[1]TCE - ANEXO IV - Preencher'!M149,7),IF('[1]TCE - ANEXO IV - Preencher'!H149="","")))</f>
        <v>29</v>
      </c>
      <c r="L140" s="7">
        <f>'[1]TCE - ANEXO IV - Preencher'!N149</f>
        <v>1876.51</v>
      </c>
    </row>
    <row r="141" spans="1:12" s="8" customFormat="1" ht="19.5" customHeight="1" x14ac:dyDescent="0.2">
      <c r="A141" s="3">
        <f>IFERROR(VLOOKUP(B141,'[1]DADOS (OCULTAR)'!$Q$3:$S$103,3,0),"")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14115388000180</v>
      </c>
      <c r="E141" s="5" t="str">
        <f>'[1]TCE - ANEXO IV - Preencher'!G150</f>
        <v>ELLO DISTRIBUICAO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000.051.028</v>
      </c>
      <c r="I141" s="6">
        <f>IF('[1]TCE - ANEXO IV - Preencher'!K150="","",'[1]TCE - ANEXO IV - Preencher'!K150)</f>
        <v>44804</v>
      </c>
      <c r="J141" s="5" t="str">
        <f>'[1]TCE - ANEXO IV - Preencher'!L150</f>
        <v>52220814115388000180550010000510281000782730</v>
      </c>
      <c r="K141" s="5" t="str">
        <f>IF(F141="B",LEFT('[1]TCE - ANEXO IV - Preencher'!M150,2),IF(F141="S",LEFT('[1]TCE - ANEXO IV - Preencher'!M150,7),IF('[1]TCE - ANEXO IV - Preencher'!H150="","")))</f>
        <v>52</v>
      </c>
      <c r="L141" s="7">
        <f>'[1]TCE - ANEXO IV - Preencher'!N150</f>
        <v>18.5</v>
      </c>
    </row>
    <row r="142" spans="1:12" s="8" customFormat="1" ht="19.5" customHeight="1" x14ac:dyDescent="0.2">
      <c r="A142" s="3">
        <f>IFERROR(VLOOKUP(B142,'[1]DADOS (OCULTAR)'!$Q$3:$S$103,3,0),"")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11234649000193</v>
      </c>
      <c r="E142" s="5" t="str">
        <f>'[1]TCE - ANEXO IV - Preencher'!G151</f>
        <v>BIOANGIO COMERCIO DE PROD MEDICOS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000.007.092</v>
      </c>
      <c r="I142" s="6">
        <f>IF('[1]TCE - ANEXO IV - Preencher'!K151="","",'[1]TCE - ANEXO IV - Preencher'!K151)</f>
        <v>44803</v>
      </c>
      <c r="J142" s="5" t="str">
        <f>'[1]TCE - ANEXO IV - Preencher'!L151</f>
        <v>26220811234649000193550010000070921000009990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490</v>
      </c>
    </row>
    <row r="143" spans="1:12" s="8" customFormat="1" ht="19.5" customHeight="1" x14ac:dyDescent="0.2">
      <c r="A143" s="3">
        <f>IFERROR(VLOOKUP(B143,'[1]DADOS (OCULTAR)'!$Q$3:$S$103,3,0),"")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11234649000193</v>
      </c>
      <c r="E143" s="5" t="str">
        <f>'[1]TCE - ANEXO IV - Preencher'!G152</f>
        <v>BIOANGIO COMERCIO DE PROD MEDICOS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000.007.093</v>
      </c>
      <c r="I143" s="6">
        <f>IF('[1]TCE - ANEXO IV - Preencher'!K152="","",'[1]TCE - ANEXO IV - Preencher'!K152)</f>
        <v>44803</v>
      </c>
      <c r="J143" s="5" t="str">
        <f>'[1]TCE - ANEXO IV - Preencher'!L152</f>
        <v>26220811234649000193550010000070931000009998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4550</v>
      </c>
    </row>
    <row r="144" spans="1:12" s="8" customFormat="1" ht="19.5" customHeight="1" x14ac:dyDescent="0.2">
      <c r="A144" s="3">
        <f>IFERROR(VLOOKUP(B144,'[1]DADOS (OCULTAR)'!$Q$3:$S$103,3,0),"")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11234649000193</v>
      </c>
      <c r="E144" s="5" t="str">
        <f>'[1]TCE - ANEXO IV - Preencher'!G153</f>
        <v>BIOANGIO COMERCIO DE PROD MEDICOS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000.007.150</v>
      </c>
      <c r="I144" s="6">
        <f>IF('[1]TCE - ANEXO IV - Preencher'!K153="","",'[1]TCE - ANEXO IV - Preencher'!K153)</f>
        <v>44804</v>
      </c>
      <c r="J144" s="5" t="str">
        <f>'[1]TCE - ANEXO IV - Preencher'!L153</f>
        <v>26220811234649000193550010000071501000009996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980</v>
      </c>
    </row>
    <row r="145" spans="1:12" s="8" customFormat="1" ht="19.5" customHeight="1" x14ac:dyDescent="0.2">
      <c r="A145" s="3">
        <f>IFERROR(VLOOKUP(B145,'[1]DADOS (OCULTAR)'!$Q$3:$S$103,3,0),"")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>
        <f>'[1]TCE - ANEXO IV - Preencher'!F154</f>
        <v>10782968000251</v>
      </c>
      <c r="E145" s="5" t="str">
        <f>'[1]TCE - ANEXO IV - Preencher'!G154</f>
        <v>NUTRI HOSPITALAR LTDA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571</v>
      </c>
      <c r="I145" s="6">
        <f>IF('[1]TCE - ANEXO IV - Preencher'!K154="","",'[1]TCE - ANEXO IV - Preencher'!K154)</f>
        <v>44810</v>
      </c>
      <c r="J145" s="5" t="str">
        <f>'[1]TCE - ANEXO IV - Preencher'!L154</f>
        <v>26220910782968000251550010000005711259300001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750</v>
      </c>
    </row>
    <row r="146" spans="1:12" s="8" customFormat="1" ht="19.5" customHeight="1" x14ac:dyDescent="0.2">
      <c r="A146" s="3">
        <f>IFERROR(VLOOKUP(B146,'[1]DADOS (OCULTAR)'!$Q$3:$S$103,3,0),"")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5295083000107</v>
      </c>
      <c r="E146" s="5" t="str">
        <f>'[1]TCE - ANEXO IV - Preencher'!G155</f>
        <v>CIRURGICA PHARMA COM. DE PRODS. CIR.LTDA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4211</v>
      </c>
      <c r="I146" s="6">
        <f>IF('[1]TCE - ANEXO IV - Preencher'!K155="","",'[1]TCE - ANEXO IV - Preencher'!K155)</f>
        <v>44802</v>
      </c>
      <c r="J146" s="5" t="str">
        <f>'[1]TCE - ANEXO IV - Preencher'!L155</f>
        <v>26220805295083000107550010000042111486184028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6375.78</v>
      </c>
    </row>
    <row r="147" spans="1:12" s="8" customFormat="1" ht="19.5" customHeight="1" x14ac:dyDescent="0.2">
      <c r="A147" s="3">
        <f>IFERROR(VLOOKUP(B147,'[1]DADOS (OCULTAR)'!$Q$3:$S$103,3,0),"")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50595271000105</v>
      </c>
      <c r="E147" s="5" t="str">
        <f>'[1]TCE - ANEXO IV - Preencher'!G156</f>
        <v>BIOTRONIK COMERCIAL MEDICA LTDA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1032818</v>
      </c>
      <c r="I147" s="6">
        <f>IF('[1]TCE - ANEXO IV - Preencher'!K156="","",'[1]TCE - ANEXO IV - Preencher'!K156)</f>
        <v>44806</v>
      </c>
      <c r="J147" s="5" t="str">
        <f>'[1]TCE - ANEXO IV - Preencher'!L156</f>
        <v>35220950595271000105550030010328181069683744</v>
      </c>
      <c r="K147" s="5" t="str">
        <f>IF(F147="B",LEFT('[1]TCE - ANEXO IV - Preencher'!M156,2),IF(F147="S",LEFT('[1]TCE - ANEXO IV - Preencher'!M156,7),IF('[1]TCE - ANEXO IV - Preencher'!H156="","")))</f>
        <v>35</v>
      </c>
      <c r="L147" s="7">
        <f>'[1]TCE - ANEXO IV - Preencher'!N156</f>
        <v>4992.49</v>
      </c>
    </row>
    <row r="148" spans="1:12" s="8" customFormat="1" ht="19.5" customHeight="1" x14ac:dyDescent="0.2">
      <c r="A148" s="3">
        <f>IFERROR(VLOOKUP(B148,'[1]DADOS (OCULTAR)'!$Q$3:$S$103,3,0),"")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50595271000105</v>
      </c>
      <c r="E148" s="5" t="str">
        <f>'[1]TCE - ANEXO IV - Preencher'!G157</f>
        <v>BIOTRONIK COMERCIAL MEDICA LTDA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1032822</v>
      </c>
      <c r="I148" s="6">
        <f>IF('[1]TCE - ANEXO IV - Preencher'!K157="","",'[1]TCE - ANEXO IV - Preencher'!K157)</f>
        <v>44806</v>
      </c>
      <c r="J148" s="5" t="str">
        <f>'[1]TCE - ANEXO IV - Preencher'!L157</f>
        <v>35220950595271000105550030010328221722500886</v>
      </c>
      <c r="K148" s="5" t="str">
        <f>IF(F148="B",LEFT('[1]TCE - ANEXO IV - Preencher'!M157,2),IF(F148="S",LEFT('[1]TCE - ANEXO IV - Preencher'!M157,7),IF('[1]TCE - ANEXO IV - Preencher'!H157="","")))</f>
        <v>35</v>
      </c>
      <c r="L148" s="7">
        <f>'[1]TCE - ANEXO IV - Preencher'!N157</f>
        <v>4992.49</v>
      </c>
    </row>
    <row r="149" spans="1:12" s="8" customFormat="1" ht="19.5" customHeight="1" x14ac:dyDescent="0.2">
      <c r="A149" s="3">
        <f>IFERROR(VLOOKUP(B149,'[1]DADOS (OCULTAR)'!$Q$3:$S$103,3,0),"")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>
        <f>'[1]TCE - ANEXO IV - Preencher'!F158</f>
        <v>50595271000105</v>
      </c>
      <c r="E149" s="5" t="str">
        <f>'[1]TCE - ANEXO IV - Preencher'!G158</f>
        <v>BIOTRONIK COMERCIAL MEDICA LTDA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1032823</v>
      </c>
      <c r="I149" s="6">
        <f>IF('[1]TCE - ANEXO IV - Preencher'!K158="","",'[1]TCE - ANEXO IV - Preencher'!K158)</f>
        <v>44806</v>
      </c>
      <c r="J149" s="5" t="str">
        <f>'[1]TCE - ANEXO IV - Preencher'!L158</f>
        <v>35220950595271000105550030010328231345106122</v>
      </c>
      <c r="K149" s="5" t="str">
        <f>IF(F149="B",LEFT('[1]TCE - ANEXO IV - Preencher'!M158,2),IF(F149="S",LEFT('[1]TCE - ANEXO IV - Preencher'!M158,7),IF('[1]TCE - ANEXO IV - Preencher'!H158="","")))</f>
        <v>35</v>
      </c>
      <c r="L149" s="7">
        <f>'[1]TCE - ANEXO IV - Preencher'!N158</f>
        <v>4992.49</v>
      </c>
    </row>
    <row r="150" spans="1:12" s="8" customFormat="1" ht="19.5" customHeight="1" x14ac:dyDescent="0.2">
      <c r="A150" s="3">
        <f>IFERROR(VLOOKUP(B150,'[1]DADOS (OCULTAR)'!$Q$3:$S$103,3,0),"")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50595271000105</v>
      </c>
      <c r="E150" s="5" t="str">
        <f>'[1]TCE - ANEXO IV - Preencher'!G159</f>
        <v>BIOTRONIK COMERCIAL MEDICA LTDA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1032817</v>
      </c>
      <c r="I150" s="6">
        <f>IF('[1]TCE - ANEXO IV - Preencher'!K159="","",'[1]TCE - ANEXO IV - Preencher'!K159)</f>
        <v>44806</v>
      </c>
      <c r="J150" s="5" t="str">
        <f>'[1]TCE - ANEXO IV - Preencher'!L159</f>
        <v>35220950595271000105550030010328171554773400</v>
      </c>
      <c r="K150" s="5" t="str">
        <f>IF(F150="B",LEFT('[1]TCE - ANEXO IV - Preencher'!M159,2),IF(F150="S",LEFT('[1]TCE - ANEXO IV - Preencher'!M159,7),IF('[1]TCE - ANEXO IV - Preencher'!H159="","")))</f>
        <v>35</v>
      </c>
      <c r="L150" s="7">
        <f>'[1]TCE - ANEXO IV - Preencher'!N159</f>
        <v>6903.9</v>
      </c>
    </row>
    <row r="151" spans="1:12" s="8" customFormat="1" ht="19.5" customHeight="1" x14ac:dyDescent="0.2">
      <c r="A151" s="3">
        <f>IFERROR(VLOOKUP(B151,'[1]DADOS (OCULTAR)'!$Q$3:$S$103,3,0),"")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>
        <f>'[1]TCE - ANEXO IV - Preencher'!F160</f>
        <v>50595271000105</v>
      </c>
      <c r="E151" s="5" t="str">
        <f>'[1]TCE - ANEXO IV - Preencher'!G160</f>
        <v>BIOTRONIK COMERCIAL MEDICA LTDA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1032187</v>
      </c>
      <c r="I151" s="6">
        <f>IF('[1]TCE - ANEXO IV - Preencher'!K160="","",'[1]TCE - ANEXO IV - Preencher'!K160)</f>
        <v>44797</v>
      </c>
      <c r="J151" s="5" t="str">
        <f>'[1]TCE - ANEXO IV - Preencher'!L160</f>
        <v>35220850595271000105550030010321071849581890</v>
      </c>
      <c r="K151" s="5" t="str">
        <f>IF(F151="B",LEFT('[1]TCE - ANEXO IV - Preencher'!M160,2),IF(F151="S",LEFT('[1]TCE - ANEXO IV - Preencher'!M160,7),IF('[1]TCE - ANEXO IV - Preencher'!H160="","")))</f>
        <v>35</v>
      </c>
      <c r="L151" s="7">
        <f>'[1]TCE - ANEXO IV - Preencher'!N160</f>
        <v>6903.9</v>
      </c>
    </row>
    <row r="152" spans="1:12" s="8" customFormat="1" ht="19.5" customHeight="1" x14ac:dyDescent="0.2">
      <c r="A152" s="3">
        <f>IFERROR(VLOOKUP(B152,'[1]DADOS (OCULTAR)'!$Q$3:$S$103,3,0),"")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7213544000180</v>
      </c>
      <c r="E152" s="5" t="str">
        <f>'[1]TCE - ANEXO IV - Preencher'!G161</f>
        <v>BMR MEDICAL LTDA</v>
      </c>
      <c r="F152" s="5" t="str">
        <f>'[1]TCE - ANEXO IV - Preencher'!H161</f>
        <v>B</v>
      </c>
      <c r="G152" s="5" t="str">
        <f>'[1]TCE - ANEXO IV - Preencher'!I161</f>
        <v>S</v>
      </c>
      <c r="H152" s="5">
        <f>'[1]TCE - ANEXO IV - Preencher'!J161</f>
        <v>158960</v>
      </c>
      <c r="I152" s="6">
        <f>IF('[1]TCE - ANEXO IV - Preencher'!K161="","",'[1]TCE - ANEXO IV - Preencher'!K161)</f>
        <v>44799</v>
      </c>
      <c r="J152" s="5" t="str">
        <f>'[1]TCE - ANEXO IV - Preencher'!L161</f>
        <v>41220807213544000180550010001589601148334744</v>
      </c>
      <c r="K152" s="5" t="str">
        <f>IF(F152="B",LEFT('[1]TCE - ANEXO IV - Preencher'!M161,2),IF(F152="S",LEFT('[1]TCE - ANEXO IV - Preencher'!M161,7),IF('[1]TCE - ANEXO IV - Preencher'!H161="","")))</f>
        <v>41</v>
      </c>
      <c r="L152" s="7">
        <f>'[1]TCE - ANEXO IV - Preencher'!N161</f>
        <v>11109</v>
      </c>
    </row>
    <row r="153" spans="1:12" s="8" customFormat="1" ht="19.5" customHeight="1" x14ac:dyDescent="0.2">
      <c r="A153" s="3">
        <f>IFERROR(VLOOKUP(B153,'[1]DADOS (OCULTAR)'!$Q$3:$S$103,3,0),"")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40829708000174</v>
      </c>
      <c r="E153" s="5" t="str">
        <f>'[1]TCE - ANEXO IV - Preencher'!G162</f>
        <v>JRV HOSPITALAR COMER. E REPRE. EIRELI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311</v>
      </c>
      <c r="I153" s="6">
        <f>IF('[1]TCE - ANEXO IV - Preencher'!K162="","",'[1]TCE - ANEXO IV - Preencher'!K162)</f>
        <v>44804</v>
      </c>
      <c r="J153" s="5" t="str">
        <f>'[1]TCE - ANEXO IV - Preencher'!L162</f>
        <v>26220840829708000174550010000003111000000011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1428</v>
      </c>
    </row>
    <row r="154" spans="1:12" s="8" customFormat="1" ht="19.5" customHeight="1" x14ac:dyDescent="0.2">
      <c r="A154" s="3">
        <f>IFERROR(VLOOKUP(B154,'[1]DADOS (OCULTAR)'!$Q$3:$S$103,3,0),"")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10779833000156</v>
      </c>
      <c r="E154" s="5" t="str">
        <f>'[1]TCE - ANEXO IV - Preencher'!G163</f>
        <v>MEDICAL MERCANTIL DE APARELHAGEM MEDICA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559607</v>
      </c>
      <c r="I154" s="6">
        <f>IF('[1]TCE - ANEXO IV - Preencher'!K163="","",'[1]TCE - ANEXO IV - Preencher'!K163)</f>
        <v>44810</v>
      </c>
      <c r="J154" s="5" t="str">
        <f>'[1]TCE - ANEXO IV - Preencher'!L163</f>
        <v>26220910779833000156550010005596071561629003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600</v>
      </c>
    </row>
    <row r="155" spans="1:12" s="8" customFormat="1" ht="19.5" customHeight="1" x14ac:dyDescent="0.2">
      <c r="A155" s="3">
        <f>IFERROR(VLOOKUP(B155,'[1]DADOS (OCULTAR)'!$Q$3:$S$103,3,0),"")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8014554000150</v>
      </c>
      <c r="E155" s="5" t="str">
        <f>'[1]TCE - ANEXO IV - Preencher'!G164</f>
        <v>MJB COMERCIO DE MAT MEDICO HOSP LTDA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12794</v>
      </c>
      <c r="I155" s="6">
        <f>IF('[1]TCE - ANEXO IV - Preencher'!K164="","",'[1]TCE - ANEXO IV - Preencher'!K164)</f>
        <v>44803</v>
      </c>
      <c r="J155" s="5" t="str">
        <f>'[1]TCE - ANEXO IV - Preencher'!L164</f>
        <v>26220808014554000150550010000127941270189201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980</v>
      </c>
    </row>
    <row r="156" spans="1:12" s="8" customFormat="1" ht="19.5" customHeight="1" x14ac:dyDescent="0.2">
      <c r="A156" s="3">
        <f>IFERROR(VLOOKUP(B156,'[1]DADOS (OCULTAR)'!$Q$3:$S$103,3,0),"")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8014554000150</v>
      </c>
      <c r="E156" s="5" t="str">
        <f>'[1]TCE - ANEXO IV - Preencher'!G165</f>
        <v>MJB COMERCIO DE MAT MEDICO HOSP LTDA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12816</v>
      </c>
      <c r="I156" s="6">
        <f>IF('[1]TCE - ANEXO IV - Preencher'!K165="","",'[1]TCE - ANEXO IV - Preencher'!K165)</f>
        <v>44810</v>
      </c>
      <c r="J156" s="5" t="str">
        <f>'[1]TCE - ANEXO IV - Preencher'!L165</f>
        <v>26220908014554000150550010000128161280191210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2230</v>
      </c>
    </row>
    <row r="157" spans="1:12" s="8" customFormat="1" ht="19.5" customHeight="1" x14ac:dyDescent="0.2">
      <c r="A157" s="3">
        <f>IFERROR(VLOOKUP(B157,'[1]DADOS (OCULTAR)'!$Q$3:$S$103,3,0),"")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8014554000150</v>
      </c>
      <c r="E157" s="5" t="str">
        <f>'[1]TCE - ANEXO IV - Preencher'!G166</f>
        <v>MJB COMERCIO DE MAT MEDICO HOSP LTDA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12815</v>
      </c>
      <c r="I157" s="6">
        <f>IF('[1]TCE - ANEXO IV - Preencher'!K166="","",'[1]TCE - ANEXO IV - Preencher'!K166)</f>
        <v>44810</v>
      </c>
      <c r="J157" s="5" t="str">
        <f>'[1]TCE - ANEXO IV - Preencher'!L166</f>
        <v>26220908014554000150550010000128151280191212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3430</v>
      </c>
    </row>
    <row r="158" spans="1:12" s="8" customFormat="1" ht="19.5" customHeight="1" x14ac:dyDescent="0.2">
      <c r="A158" s="3">
        <f>IFERROR(VLOOKUP(B158,'[1]DADOS (OCULTAR)'!$Q$3:$S$103,3,0),"")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8014554000150</v>
      </c>
      <c r="E158" s="5" t="str">
        <f>'[1]TCE - ANEXO IV - Preencher'!G167</f>
        <v>MJB COMERCIO DE MAT MEDICO HOSP LTDA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12818</v>
      </c>
      <c r="I158" s="6">
        <f>IF('[1]TCE - ANEXO IV - Preencher'!K167="","",'[1]TCE - ANEXO IV - Preencher'!K167)</f>
        <v>44810</v>
      </c>
      <c r="J158" s="5" t="str">
        <f>'[1]TCE - ANEXO IV - Preencher'!L167</f>
        <v>26220908014554000150550010000128181280191214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3780</v>
      </c>
    </row>
    <row r="159" spans="1:12" s="8" customFormat="1" ht="19.5" customHeight="1" x14ac:dyDescent="0.2">
      <c r="A159" s="3">
        <f>IFERROR(VLOOKUP(B159,'[1]DADOS (OCULTAR)'!$Q$3:$S$103,3,0),"")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8014554000150</v>
      </c>
      <c r="E159" s="5" t="str">
        <f>'[1]TCE - ANEXO IV - Preencher'!G168</f>
        <v>MJB COMERCIO DE MAT MEDICO HOSP LTDA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12817</v>
      </c>
      <c r="I159" s="6">
        <f>IF('[1]TCE - ANEXO IV - Preencher'!K168="","",'[1]TCE - ANEXO IV - Preencher'!K168)</f>
        <v>44810</v>
      </c>
      <c r="J159" s="5" t="str">
        <f>'[1]TCE - ANEXO IV - Preencher'!L168</f>
        <v>26220908014554000150550010000128171280191217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3430</v>
      </c>
    </row>
    <row r="160" spans="1:12" s="8" customFormat="1" ht="19.5" customHeight="1" x14ac:dyDescent="0.2">
      <c r="A160" s="3">
        <f>IFERROR(VLOOKUP(B160,'[1]DADOS (OCULTAR)'!$Q$3:$S$103,3,0),"")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8014554000150</v>
      </c>
      <c r="E160" s="5" t="str">
        <f>'[1]TCE - ANEXO IV - Preencher'!G169</f>
        <v>MJB COMERCIO DE MAT MEDICO HOSP LTDA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12807</v>
      </c>
      <c r="I160" s="6">
        <f>IF('[1]TCE - ANEXO IV - Preencher'!K169="","",'[1]TCE - ANEXO IV - Preencher'!K169)</f>
        <v>44806</v>
      </c>
      <c r="J160" s="5" t="str">
        <f>'[1]TCE - ANEXO IV - Preencher'!L169</f>
        <v>26220908014554000150550010000128071280190249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2580</v>
      </c>
    </row>
    <row r="161" spans="1:12" s="8" customFormat="1" ht="19.5" customHeight="1" x14ac:dyDescent="0.2">
      <c r="A161" s="3">
        <f>IFERROR(VLOOKUP(B161,'[1]DADOS (OCULTAR)'!$Q$3:$S$103,3,0),"")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8014554000150</v>
      </c>
      <c r="E161" s="5" t="str">
        <f>'[1]TCE - ANEXO IV - Preencher'!G170</f>
        <v>MJB COMERCIO DE MAT MEDICO HOSP LTDA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12802</v>
      </c>
      <c r="I161" s="6">
        <f>IF('[1]TCE - ANEXO IV - Preencher'!K170="","",'[1]TCE - ANEXO IV - Preencher'!K170)</f>
        <v>44805</v>
      </c>
      <c r="J161" s="5" t="str">
        <f>'[1]TCE - ANEXO IV - Preencher'!L170</f>
        <v>26220908014554000150550010000128021280190242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3430</v>
      </c>
    </row>
    <row r="162" spans="1:12" s="8" customFormat="1" ht="19.5" customHeight="1" x14ac:dyDescent="0.2">
      <c r="A162" s="3">
        <f>IFERROR(VLOOKUP(B162,'[1]DADOS (OCULTAR)'!$Q$3:$S$103,3,0),"")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5932624000160</v>
      </c>
      <c r="E162" s="5" t="str">
        <f>'[1]TCE - ANEXO IV - Preencher'!G171</f>
        <v>MEGAMED COMERCIO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000.018.654</v>
      </c>
      <c r="I162" s="6">
        <f>IF('[1]TCE - ANEXO IV - Preencher'!K171="","",'[1]TCE - ANEXO IV - Preencher'!K171)</f>
        <v>44805</v>
      </c>
      <c r="J162" s="5" t="str">
        <f>'[1]TCE - ANEXO IV - Preencher'!L171</f>
        <v>26220905932624000160550010000186541449412538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670.2</v>
      </c>
    </row>
    <row r="163" spans="1:12" s="8" customFormat="1" ht="19.5" customHeight="1" x14ac:dyDescent="0.2">
      <c r="A163" s="3">
        <f>IFERROR(VLOOKUP(B163,'[1]DADOS (OCULTAR)'!$Q$3:$S$103,3,0),"")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6204103000150</v>
      </c>
      <c r="E163" s="5" t="str">
        <f>'[1]TCE - ANEXO IV - Preencher'!G172</f>
        <v>R S DOS SANTOS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54480</v>
      </c>
      <c r="I163" s="6">
        <f>IF('[1]TCE - ANEXO IV - Preencher'!K172="","",'[1]TCE - ANEXO IV - Preencher'!K172)</f>
        <v>44810</v>
      </c>
      <c r="J163" s="5" t="str">
        <f>'[1]TCE - ANEXO IV - Preencher'!L172</f>
        <v>26220906204103000150550010000544801428409621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45285</v>
      </c>
    </row>
    <row r="164" spans="1:12" s="8" customFormat="1" ht="19.5" customHeight="1" x14ac:dyDescent="0.2">
      <c r="A164" s="3">
        <f>IFERROR(VLOOKUP(B164,'[1]DADOS (OCULTAR)'!$Q$3:$S$103,3,0),"")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2684571000118</v>
      </c>
      <c r="E164" s="5" t="str">
        <f>'[1]TCE - ANEXO IV - Preencher'!G173</f>
        <v>DINAMICA HOSPITALAR LTDA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20017</v>
      </c>
      <c r="I164" s="6">
        <f>IF('[1]TCE - ANEXO IV - Preencher'!K173="","",'[1]TCE - ANEXO IV - Preencher'!K173)</f>
        <v>44810</v>
      </c>
      <c r="J164" s="5" t="str">
        <f>'[1]TCE - ANEXO IV - Preencher'!L173</f>
        <v>26220902684571000118550030000200171220390007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7670</v>
      </c>
    </row>
    <row r="165" spans="1:12" s="8" customFormat="1" ht="19.5" customHeight="1" x14ac:dyDescent="0.2">
      <c r="A165" s="3">
        <f>IFERROR(VLOOKUP(B165,'[1]DADOS (OCULTAR)'!$Q$3:$S$103,3,0),"")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1440590000136</v>
      </c>
      <c r="E165" s="5" t="str">
        <f>'[1]TCE - ANEXO IV - Preencher'!G174</f>
        <v>FRESENIUS MEDICAL CARE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1703393</v>
      </c>
      <c r="I165" s="6">
        <f>IF('[1]TCE - ANEXO IV - Preencher'!K174="","",'[1]TCE - ANEXO IV - Preencher'!K174)</f>
        <v>44803</v>
      </c>
      <c r="J165" s="5" t="str">
        <f>'[1]TCE - ANEXO IV - Preencher'!L174</f>
        <v>35220801440590000136550000017033931528096983</v>
      </c>
      <c r="K165" s="5" t="str">
        <f>IF(F165="B",LEFT('[1]TCE - ANEXO IV - Preencher'!M174,2),IF(F165="S",LEFT('[1]TCE - ANEXO IV - Preencher'!M174,7),IF('[1]TCE - ANEXO IV - Preencher'!H174="","")))</f>
        <v>35</v>
      </c>
      <c r="L165" s="7">
        <f>'[1]TCE - ANEXO IV - Preencher'!N174</f>
        <v>18060.48</v>
      </c>
    </row>
    <row r="166" spans="1:12" s="8" customFormat="1" ht="19.5" customHeight="1" x14ac:dyDescent="0.2">
      <c r="A166" s="3">
        <f>IFERROR(VLOOKUP(B166,'[1]DADOS (OCULTAR)'!$Q$3:$S$103,3,0),"")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40948968000169</v>
      </c>
      <c r="E166" s="5" t="str">
        <f>'[1]TCE - ANEXO IV - Preencher'!G175</f>
        <v>SENSORIAL SAUDE DISTRIBUIDORA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000.017.214</v>
      </c>
      <c r="I166" s="6">
        <f>IF('[1]TCE - ANEXO IV - Preencher'!K175="","",'[1]TCE - ANEXO IV - Preencher'!K175)</f>
        <v>44805</v>
      </c>
      <c r="J166" s="5" t="str">
        <f>'[1]TCE - ANEXO IV - Preencher'!L175</f>
        <v>29220940948968000169550010000172141207771476</v>
      </c>
      <c r="K166" s="5" t="str">
        <f>IF(F166="B",LEFT('[1]TCE - ANEXO IV - Preencher'!M175,2),IF(F166="S",LEFT('[1]TCE - ANEXO IV - Preencher'!M175,7),IF('[1]TCE - ANEXO IV - Preencher'!H175="","")))</f>
        <v>29</v>
      </c>
      <c r="L166" s="7">
        <f>'[1]TCE - ANEXO IV - Preencher'!N175</f>
        <v>1458</v>
      </c>
    </row>
    <row r="167" spans="1:12" s="8" customFormat="1" ht="19.5" customHeight="1" x14ac:dyDescent="0.2">
      <c r="A167" s="3">
        <f>IFERROR(VLOOKUP(B167,'[1]DADOS (OCULTAR)'!$Q$3:$S$103,3,0),"")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96441704000179</v>
      </c>
      <c r="E167" s="5" t="str">
        <f>'[1]TCE - ANEXO IV - Preencher'!G176</f>
        <v>KLEMMEN IMPORTACOES EIRELI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000.018.130</v>
      </c>
      <c r="I167" s="6">
        <f>IF('[1]TCE - ANEXO IV - Preencher'!K176="","",'[1]TCE - ANEXO IV - Preencher'!K176)</f>
        <v>44804</v>
      </c>
      <c r="J167" s="5" t="str">
        <f>'[1]TCE - ANEXO IV - Preencher'!L176</f>
        <v>35220896441704000179550010000181301000060763</v>
      </c>
      <c r="K167" s="5" t="str">
        <f>IF(F167="B",LEFT('[1]TCE - ANEXO IV - Preencher'!M176,2),IF(F167="S",LEFT('[1]TCE - ANEXO IV - Preencher'!M176,7),IF('[1]TCE - ANEXO IV - Preencher'!H176="","")))</f>
        <v>35</v>
      </c>
      <c r="L167" s="7">
        <f>'[1]TCE - ANEXO IV - Preencher'!N176</f>
        <v>2877.12</v>
      </c>
    </row>
    <row r="168" spans="1:12" s="8" customFormat="1" ht="19.5" customHeight="1" x14ac:dyDescent="0.2">
      <c r="A168" s="3">
        <f>IFERROR(VLOOKUP(B168,'[1]DADOS (OCULTAR)'!$Q$3:$S$103,3,0),"")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61418042000131</v>
      </c>
      <c r="E168" s="5" t="str">
        <f>'[1]TCE - ANEXO IV - Preencher'!G177</f>
        <v>CIRURGICA FERNANDES LTDA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1502718</v>
      </c>
      <c r="I168" s="6">
        <f>IF('[1]TCE - ANEXO IV - Preencher'!K177="","",'[1]TCE - ANEXO IV - Preencher'!K177)</f>
        <v>44805</v>
      </c>
      <c r="J168" s="5" t="str">
        <f>'[1]TCE - ANEXO IV - Preencher'!L177</f>
        <v>35220961418042000131550040015027181983905936</v>
      </c>
      <c r="K168" s="5" t="str">
        <f>IF(F168="B",LEFT('[1]TCE - ANEXO IV - Preencher'!M177,2),IF(F168="S",LEFT('[1]TCE - ANEXO IV - Preencher'!M177,7),IF('[1]TCE - ANEXO IV - Preencher'!H177="","")))</f>
        <v>35</v>
      </c>
      <c r="L168" s="7">
        <f>'[1]TCE - ANEXO IV - Preencher'!N177</f>
        <v>16366.31</v>
      </c>
    </row>
    <row r="169" spans="1:12" s="8" customFormat="1" ht="19.5" customHeight="1" x14ac:dyDescent="0.2">
      <c r="A169" s="3">
        <f>IFERROR(VLOOKUP(B169,'[1]DADOS (OCULTAR)'!$Q$3:$S$103,3,0),"")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44734671000151</v>
      </c>
      <c r="E169" s="5" t="str">
        <f>'[1]TCE - ANEXO IV - Preencher'!G178</f>
        <v>CRISTALIA PROD QUIM FARMACEUTICOS LTDA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3383865</v>
      </c>
      <c r="I169" s="6">
        <f>IF('[1]TCE - ANEXO IV - Preencher'!K178="","",'[1]TCE - ANEXO IV - Preencher'!K178)</f>
        <v>44804</v>
      </c>
      <c r="J169" s="5" t="str">
        <f>'[1]TCE - ANEXO IV - Preencher'!L178</f>
        <v>35220844734671000151550100033838651624885230</v>
      </c>
      <c r="K169" s="5" t="str">
        <f>IF(F169="B",LEFT('[1]TCE - ANEXO IV - Preencher'!M178,2),IF(F169="S",LEFT('[1]TCE - ANEXO IV - Preencher'!M178,7),IF('[1]TCE - ANEXO IV - Preencher'!H178="","")))</f>
        <v>35</v>
      </c>
      <c r="L169" s="7">
        <f>'[1]TCE - ANEXO IV - Preencher'!N178</f>
        <v>5745.6</v>
      </c>
    </row>
    <row r="170" spans="1:12" s="8" customFormat="1" ht="19.5" customHeight="1" x14ac:dyDescent="0.2">
      <c r="A170" s="3">
        <f>IFERROR(VLOOKUP(B170,'[1]DADOS (OCULTAR)'!$Q$3:$S$103,3,0),"")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41081134000161</v>
      </c>
      <c r="E170" s="5" t="str">
        <f>'[1]TCE - ANEXO IV - Preencher'!G179</f>
        <v>AGRESTE GASES COM LTDA  EPP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23007</v>
      </c>
      <c r="I170" s="6">
        <f>IF('[1]TCE - ANEXO IV - Preencher'!K179="","",'[1]TCE - ANEXO IV - Preencher'!K179)</f>
        <v>44813</v>
      </c>
      <c r="J170" s="5" t="str">
        <f>'[1]TCE - ANEXO IV - Preencher'!L179</f>
        <v>26220941081134000161550000000230071112212224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820</v>
      </c>
    </row>
    <row r="171" spans="1:12" s="8" customFormat="1" ht="19.5" customHeight="1" x14ac:dyDescent="0.2">
      <c r="A171" s="3">
        <f>IFERROR(VLOOKUP(B171,'[1]DADOS (OCULTAR)'!$Q$3:$S$103,3,0),"")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12420164001048</v>
      </c>
      <c r="E171" s="5" t="str">
        <f>'[1]TCE - ANEXO IV - Preencher'!G180</f>
        <v>CM HOSPITALAR S 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139860</v>
      </c>
      <c r="I171" s="6">
        <f>IF('[1]TCE - ANEXO IV - Preencher'!K180="","",'[1]TCE - ANEXO IV - Preencher'!K180)</f>
        <v>44813</v>
      </c>
      <c r="J171" s="5" t="str">
        <f>'[1]TCE - ANEXO IV - Preencher'!L180</f>
        <v>26220912420164001048550010001398601845260727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520</v>
      </c>
    </row>
    <row r="172" spans="1:12" s="8" customFormat="1" ht="19.5" customHeight="1" x14ac:dyDescent="0.2">
      <c r="A172" s="3">
        <f>IFERROR(VLOOKUP(B172,'[1]DADOS (OCULTAR)'!$Q$3:$S$103,3,0),"")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19848316000166</v>
      </c>
      <c r="E172" s="5" t="str">
        <f>'[1]TCE - ANEXO IV - Preencher'!G181</f>
        <v>BIOMEDICAL PRODUTOS CIENTIFICOS E HOSPI.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541951</v>
      </c>
      <c r="I172" s="6">
        <f>IF('[1]TCE - ANEXO IV - Preencher'!K181="","",'[1]TCE - ANEXO IV - Preencher'!K181)</f>
        <v>44803</v>
      </c>
      <c r="J172" s="5" t="str">
        <f>'[1]TCE - ANEXO IV - Preencher'!L181</f>
        <v>31220819848316000166550000005419511000195580</v>
      </c>
      <c r="K172" s="5" t="str">
        <f>IF(F172="B",LEFT('[1]TCE - ANEXO IV - Preencher'!M181,2),IF(F172="S",LEFT('[1]TCE - ANEXO IV - Preencher'!M181,7),IF('[1]TCE - ANEXO IV - Preencher'!H181="","")))</f>
        <v>31</v>
      </c>
      <c r="L172" s="7">
        <f>'[1]TCE - ANEXO IV - Preencher'!N181</f>
        <v>18800</v>
      </c>
    </row>
    <row r="173" spans="1:12" s="8" customFormat="1" ht="19.5" customHeight="1" x14ac:dyDescent="0.2">
      <c r="A173" s="3">
        <f>IFERROR(VLOOKUP(B173,'[1]DADOS (OCULTAR)'!$Q$3:$S$103,3,0),"")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7499258000123</v>
      </c>
      <c r="E173" s="5" t="str">
        <f>'[1]TCE - ANEXO IV - Preencher'!G182</f>
        <v>M P  COMERCIO DE MAT. HOSPITALARES LTDA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105193</v>
      </c>
      <c r="I173" s="6">
        <f>IF('[1]TCE - ANEXO IV - Preencher'!K182="","",'[1]TCE - ANEXO IV - Preencher'!K182)</f>
        <v>44805</v>
      </c>
      <c r="J173" s="5" t="str">
        <f>'[1]TCE - ANEXO IV - Preencher'!L182</f>
        <v>35220907499258000123550010001051931832049916</v>
      </c>
      <c r="K173" s="5" t="str">
        <f>IF(F173="B",LEFT('[1]TCE - ANEXO IV - Preencher'!M182,2),IF(F173="S",LEFT('[1]TCE - ANEXO IV - Preencher'!M182,7),IF('[1]TCE - ANEXO IV - Preencher'!H182="","")))</f>
        <v>35</v>
      </c>
      <c r="L173" s="7">
        <f>'[1]TCE - ANEXO IV - Preencher'!N182</f>
        <v>1260</v>
      </c>
    </row>
    <row r="174" spans="1:12" s="8" customFormat="1" ht="19.5" customHeight="1" x14ac:dyDescent="0.2">
      <c r="A174" s="3">
        <f>IFERROR(VLOOKUP(B174,'[1]DADOS (OCULTAR)'!$Q$3:$S$103,3,0),"")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11463963000148</v>
      </c>
      <c r="E174" s="5" t="str">
        <f>'[1]TCE - ANEXO IV - Preencher'!G183</f>
        <v>BCI BRASIL CHINA IMPORTADORA LTDA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35202</v>
      </c>
      <c r="I174" s="6">
        <f>IF('[1]TCE - ANEXO IV - Preencher'!K183="","",'[1]TCE - ANEXO IV - Preencher'!K183)</f>
        <v>44810</v>
      </c>
      <c r="J174" s="5" t="str">
        <f>'[1]TCE - ANEXO IV - Preencher'!L183</f>
        <v>26220911463963000148550010000352021561889410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33808.57</v>
      </c>
    </row>
    <row r="175" spans="1:12" s="8" customFormat="1" ht="19.5" customHeight="1" x14ac:dyDescent="0.2">
      <c r="A175" s="3">
        <f>IFERROR(VLOOKUP(B175,'[1]DADOS (OCULTAR)'!$Q$3:$S$103,3,0),"")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11872656000200</v>
      </c>
      <c r="E175" s="5" t="str">
        <f>'[1]TCE - ANEXO IV - Preencher'!G184</f>
        <v>HDL LOGISTICA HOSPITALAR LTDA.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38908</v>
      </c>
      <c r="I175" s="6">
        <f>IF('[1]TCE - ANEXO IV - Preencher'!K184="","",'[1]TCE - ANEXO IV - Preencher'!K184)</f>
        <v>44806</v>
      </c>
      <c r="J175" s="5" t="str">
        <f>'[1]TCE - ANEXO IV - Preencher'!L184</f>
        <v>35220911872656000200550010000389081672065639</v>
      </c>
      <c r="K175" s="5" t="str">
        <f>IF(F175="B",LEFT('[1]TCE - ANEXO IV - Preencher'!M184,2),IF(F175="S",LEFT('[1]TCE - ANEXO IV - Preencher'!M184,7),IF('[1]TCE - ANEXO IV - Preencher'!H184="","")))</f>
        <v>35</v>
      </c>
      <c r="L175" s="7">
        <f>'[1]TCE - ANEXO IV - Preencher'!N184</f>
        <v>1022.7</v>
      </c>
    </row>
    <row r="176" spans="1:12" s="8" customFormat="1" ht="19.5" customHeight="1" x14ac:dyDescent="0.2">
      <c r="A176" s="3">
        <f>IFERROR(VLOOKUP(B176,'[1]DADOS (OCULTAR)'!$Q$3:$S$103,3,0),"")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18192961000100</v>
      </c>
      <c r="E176" s="5" t="str">
        <f>'[1]TCE - ANEXO IV - Preencher'!G185</f>
        <v>ULTRA MEDICAL COM DE MAT HOSP EIRELI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000.047.885</v>
      </c>
      <c r="I176" s="6">
        <f>IF('[1]TCE - ANEXO IV - Preencher'!K185="","",'[1]TCE - ANEXO IV - Preencher'!K185)</f>
        <v>44804</v>
      </c>
      <c r="J176" s="5" t="str">
        <f>'[1]TCE - ANEXO IV - Preencher'!L185</f>
        <v>29220818192961000100550010000478851000361411</v>
      </c>
      <c r="K176" s="5" t="str">
        <f>IF(F176="B",LEFT('[1]TCE - ANEXO IV - Preencher'!M185,2),IF(F176="S",LEFT('[1]TCE - ANEXO IV - Preencher'!M185,7),IF('[1]TCE - ANEXO IV - Preencher'!H185="","")))</f>
        <v>29</v>
      </c>
      <c r="L176" s="7">
        <f>'[1]TCE - ANEXO IV - Preencher'!N185</f>
        <v>4108.3900000000003</v>
      </c>
    </row>
    <row r="177" spans="1:12" s="8" customFormat="1" ht="19.5" customHeight="1" x14ac:dyDescent="0.2">
      <c r="A177" s="3">
        <f>IFERROR(VLOOKUP(B177,'[1]DADOS (OCULTAR)'!$Q$3:$S$103,3,0),"")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4237235000152</v>
      </c>
      <c r="E177" s="5" t="str">
        <f>'[1]TCE - ANEXO IV - Preencher'!G186</f>
        <v>ENDOCENTER COMERCIAL LTDA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101690</v>
      </c>
      <c r="I177" s="6">
        <f>IF('[1]TCE - ANEXO IV - Preencher'!K186="","",'[1]TCE - ANEXO IV - Preencher'!K186)</f>
        <v>44806</v>
      </c>
      <c r="J177" s="5" t="str">
        <f>'[1]TCE - ANEXO IV - Preencher'!L186</f>
        <v>26220904237235000152550010001016901103712001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1400</v>
      </c>
    </row>
    <row r="178" spans="1:12" s="8" customFormat="1" ht="19.5" customHeight="1" x14ac:dyDescent="0.2">
      <c r="A178" s="3">
        <f>IFERROR(VLOOKUP(B178,'[1]DADOS (OCULTAR)'!$Q$3:$S$103,3,0),"")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8014554000150</v>
      </c>
      <c r="E178" s="5" t="str">
        <f>'[1]TCE - ANEXO IV - Preencher'!G187</f>
        <v>MJB COMERCIO DE MAT MEDICO HOSP LTDA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12805</v>
      </c>
      <c r="I178" s="6">
        <f>IF('[1]TCE - ANEXO IV - Preencher'!K187="","",'[1]TCE - ANEXO IV - Preencher'!K187)</f>
        <v>44805</v>
      </c>
      <c r="J178" s="5" t="str">
        <f>'[1]TCE - ANEXO IV - Preencher'!L187</f>
        <v>26220908014554000150550010000128051280190244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2580</v>
      </c>
    </row>
    <row r="179" spans="1:12" s="8" customFormat="1" ht="19.5" customHeight="1" x14ac:dyDescent="0.2">
      <c r="A179" s="3">
        <f>IFERROR(VLOOKUP(B179,'[1]DADOS (OCULTAR)'!$Q$3:$S$103,3,0),"")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8014554000150</v>
      </c>
      <c r="E179" s="5" t="str">
        <f>'[1]TCE - ANEXO IV - Preencher'!G188</f>
        <v>MJB COMERCIO DE MAT MEDICO HOSP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12804</v>
      </c>
      <c r="I179" s="6">
        <f>IF('[1]TCE - ANEXO IV - Preencher'!K188="","",'[1]TCE - ANEXO IV - Preencher'!K188)</f>
        <v>44805</v>
      </c>
      <c r="J179" s="5" t="str">
        <f>'[1]TCE - ANEXO IV - Preencher'!L188</f>
        <v>26220908014554000150550010000128041280190247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2580</v>
      </c>
    </row>
    <row r="180" spans="1:12" s="8" customFormat="1" ht="19.5" customHeight="1" x14ac:dyDescent="0.2">
      <c r="A180" s="3">
        <f>IFERROR(VLOOKUP(B180,'[1]DADOS (OCULTAR)'!$Q$3:$S$103,3,0),"")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>
        <f>'[1]TCE - ANEXO IV - Preencher'!F189</f>
        <v>8014554000150</v>
      </c>
      <c r="E180" s="5" t="str">
        <f>'[1]TCE - ANEXO IV - Preencher'!G189</f>
        <v>MJB COMERCIO DE MAT MEDICO HOSP LTDA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12803</v>
      </c>
      <c r="I180" s="6">
        <f>IF('[1]TCE - ANEXO IV - Preencher'!K189="","",'[1]TCE - ANEXO IV - Preencher'!K189)</f>
        <v>44805</v>
      </c>
      <c r="J180" s="5" t="str">
        <f>'[1]TCE - ANEXO IV - Preencher'!L189</f>
        <v>26220908014554000150550010000128031280190240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3780</v>
      </c>
    </row>
    <row r="181" spans="1:12" s="8" customFormat="1" ht="19.5" customHeight="1" x14ac:dyDescent="0.2">
      <c r="A181" s="3">
        <f>IFERROR(VLOOKUP(B181,'[1]DADOS (OCULTAR)'!$Q$3:$S$103,3,0),"")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>
        <f>'[1]TCE - ANEXO IV - Preencher'!F190</f>
        <v>7160019000144</v>
      </c>
      <c r="E181" s="5" t="str">
        <f>'[1]TCE - ANEXO IV - Preencher'!G190</f>
        <v>VITALE COMERCIO LTDA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93622</v>
      </c>
      <c r="I181" s="6">
        <f>IF('[1]TCE - ANEXO IV - Preencher'!K190="","",'[1]TCE - ANEXO IV - Preencher'!K190)</f>
        <v>44809</v>
      </c>
      <c r="J181" s="5" t="str">
        <f>'[1]TCE - ANEXO IV - Preencher'!L190</f>
        <v>26220907160019000144550010000936221302319487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930</v>
      </c>
    </row>
    <row r="182" spans="1:12" s="8" customFormat="1" ht="19.5" customHeight="1" x14ac:dyDescent="0.2">
      <c r="A182" s="3">
        <f>IFERROR(VLOOKUP(B182,'[1]DADOS (OCULTAR)'!$Q$3:$S$103,3,0),"")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>
        <f>'[1]TCE - ANEXO IV - Preencher'!F191</f>
        <v>7160019000144</v>
      </c>
      <c r="E182" s="5" t="str">
        <f>'[1]TCE - ANEXO IV - Preencher'!G191</f>
        <v>VITALE COMERCIO LTDA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93781</v>
      </c>
      <c r="I182" s="6">
        <f>IF('[1]TCE - ANEXO IV - Preencher'!K191="","",'[1]TCE - ANEXO IV - Preencher'!K191)</f>
        <v>44810</v>
      </c>
      <c r="J182" s="5" t="str">
        <f>'[1]TCE - ANEXO IV - Preencher'!L191</f>
        <v>26220907160019000144550010000937811237189525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310</v>
      </c>
    </row>
    <row r="183" spans="1:12" s="8" customFormat="1" ht="19.5" customHeight="1" x14ac:dyDescent="0.2">
      <c r="A183" s="3">
        <f>IFERROR(VLOOKUP(B183,'[1]DADOS (OCULTAR)'!$Q$3:$S$103,3,0),"")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>
        <f>'[1]TCE - ANEXO IV - Preencher'!F192</f>
        <v>7160019000144</v>
      </c>
      <c r="E183" s="5" t="str">
        <f>'[1]TCE - ANEXO IV - Preencher'!G192</f>
        <v>VITALE COMERCIO LTDA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93779</v>
      </c>
      <c r="I183" s="6">
        <f>IF('[1]TCE - ANEXO IV - Preencher'!K192="","",'[1]TCE - ANEXO IV - Preencher'!K192)</f>
        <v>44810</v>
      </c>
      <c r="J183" s="5" t="str">
        <f>'[1]TCE - ANEXO IV - Preencher'!L192</f>
        <v>26220907160019000144550010000937791898245240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1250</v>
      </c>
    </row>
    <row r="184" spans="1:12" s="8" customFormat="1" ht="19.5" customHeight="1" x14ac:dyDescent="0.2">
      <c r="A184" s="3">
        <f>IFERROR(VLOOKUP(B184,'[1]DADOS (OCULTAR)'!$Q$3:$S$103,3,0),"")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>
        <f>'[1]TCE - ANEXO IV - Preencher'!F193</f>
        <v>7160019000144</v>
      </c>
      <c r="E184" s="5" t="str">
        <f>'[1]TCE - ANEXO IV - Preencher'!G193</f>
        <v>VITALE COMERCIO LTDA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93775</v>
      </c>
      <c r="I184" s="6">
        <f>IF('[1]TCE - ANEXO IV - Preencher'!K193="","",'[1]TCE - ANEXO IV - Preencher'!K193)</f>
        <v>44810</v>
      </c>
      <c r="J184" s="5" t="str">
        <f>'[1]TCE - ANEXO IV - Preencher'!L193</f>
        <v>26220907160019000144550010000937751251487590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1560</v>
      </c>
    </row>
    <row r="185" spans="1:12" s="8" customFormat="1" ht="19.5" customHeight="1" x14ac:dyDescent="0.2">
      <c r="A185" s="3">
        <f>IFERROR(VLOOKUP(B185,'[1]DADOS (OCULTAR)'!$Q$3:$S$103,3,0),"")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>
        <f>'[1]TCE - ANEXO IV - Preencher'!F194</f>
        <v>7160019000144</v>
      </c>
      <c r="E185" s="5" t="str">
        <f>'[1]TCE - ANEXO IV - Preencher'!G194</f>
        <v>VITALE COMERCIO LTDA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94010</v>
      </c>
      <c r="I185" s="6">
        <f>IF('[1]TCE - ANEXO IV - Preencher'!K194="","",'[1]TCE - ANEXO IV - Preencher'!K194)</f>
        <v>44813</v>
      </c>
      <c r="J185" s="5" t="str">
        <f>'[1]TCE - ANEXO IV - Preencher'!L194</f>
        <v>26220907160019000144550010000940101298223280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310</v>
      </c>
    </row>
    <row r="186" spans="1:12" s="8" customFormat="1" ht="19.5" customHeight="1" x14ac:dyDescent="0.2">
      <c r="A186" s="3">
        <f>IFERROR(VLOOKUP(B186,'[1]DADOS (OCULTAR)'!$Q$3:$S$103,3,0),"")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>
        <f>'[1]TCE - ANEXO IV - Preencher'!F195</f>
        <v>7160019000144</v>
      </c>
      <c r="E186" s="5" t="str">
        <f>'[1]TCE - ANEXO IV - Preencher'!G195</f>
        <v>VITALE COMERCIO LTDA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94003</v>
      </c>
      <c r="I186" s="6">
        <f>IF('[1]TCE - ANEXO IV - Preencher'!K195="","",'[1]TCE - ANEXO IV - Preencher'!K195)</f>
        <v>44813</v>
      </c>
      <c r="J186" s="5" t="str">
        <f>'[1]TCE - ANEXO IV - Preencher'!L195</f>
        <v>26220907160019000144550010000940031248833927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310</v>
      </c>
    </row>
    <row r="187" spans="1:12" s="8" customFormat="1" ht="19.5" customHeight="1" x14ac:dyDescent="0.2">
      <c r="A187" s="3">
        <f>IFERROR(VLOOKUP(B187,'[1]DADOS (OCULTAR)'!$Q$3:$S$103,3,0),"")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7160019000144</v>
      </c>
      <c r="E187" s="5" t="str">
        <f>'[1]TCE - ANEXO IV - Preencher'!G196</f>
        <v>VITALE COMERCIO LTDA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94008</v>
      </c>
      <c r="I187" s="6">
        <f>IF('[1]TCE - ANEXO IV - Preencher'!K196="","",'[1]TCE - ANEXO IV - Preencher'!K196)</f>
        <v>44813</v>
      </c>
      <c r="J187" s="5" t="str">
        <f>'[1]TCE - ANEXO IV - Preencher'!L196</f>
        <v>26220907160019000144550010000940081879842739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620</v>
      </c>
    </row>
    <row r="188" spans="1:12" s="8" customFormat="1" ht="19.5" customHeight="1" x14ac:dyDescent="0.2">
      <c r="A188" s="3">
        <f>IFERROR(VLOOKUP(B188,'[1]DADOS (OCULTAR)'!$Q$3:$S$103,3,0),"")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>
        <f>'[1]TCE - ANEXO IV - Preencher'!F197</f>
        <v>7160019000144</v>
      </c>
      <c r="E188" s="5" t="str">
        <f>'[1]TCE - ANEXO IV - Preencher'!G197</f>
        <v>VITALE COMERCIO LTDA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93888</v>
      </c>
      <c r="I188" s="6">
        <f>IF('[1]TCE - ANEXO IV - Preencher'!K197="","",'[1]TCE - ANEXO IV - Preencher'!K197)</f>
        <v>44812</v>
      </c>
      <c r="J188" s="5" t="str">
        <f>'[1]TCE - ANEXO IV - Preencher'!L197</f>
        <v>26220907160019000144550010000938881364368921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2500</v>
      </c>
    </row>
    <row r="189" spans="1:12" s="8" customFormat="1" ht="19.5" customHeight="1" x14ac:dyDescent="0.2">
      <c r="A189" s="3">
        <f>IFERROR(VLOOKUP(B189,'[1]DADOS (OCULTAR)'!$Q$3:$S$103,3,0),"")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>
        <f>'[1]TCE - ANEXO IV - Preencher'!F198</f>
        <v>7160019000144</v>
      </c>
      <c r="E189" s="5" t="str">
        <f>'[1]TCE - ANEXO IV - Preencher'!G198</f>
        <v>VITALE COMERCIO LTDA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93891</v>
      </c>
      <c r="I189" s="6">
        <f>IF('[1]TCE - ANEXO IV - Preencher'!K198="","",'[1]TCE - ANEXO IV - Preencher'!K198)</f>
        <v>44812</v>
      </c>
      <c r="J189" s="5" t="str">
        <f>'[1]TCE - ANEXO IV - Preencher'!L198</f>
        <v>26220907160019000144550010000938911067602453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310</v>
      </c>
    </row>
    <row r="190" spans="1:12" s="8" customFormat="1" ht="19.5" customHeight="1" x14ac:dyDescent="0.2">
      <c r="A190" s="3">
        <f>IFERROR(VLOOKUP(B190,'[1]DADOS (OCULTAR)'!$Q$3:$S$103,3,0),"")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>
        <f>'[1]TCE - ANEXO IV - Preencher'!F199</f>
        <v>7160019000144</v>
      </c>
      <c r="E190" s="5" t="str">
        <f>'[1]TCE - ANEXO IV - Preencher'!G199</f>
        <v>VITALE COMERCIO LTDA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93878</v>
      </c>
      <c r="I190" s="6">
        <f>IF('[1]TCE - ANEXO IV - Preencher'!K199="","",'[1]TCE - ANEXO IV - Preencher'!K199)</f>
        <v>44812</v>
      </c>
      <c r="J190" s="5" t="str">
        <f>'[1]TCE - ANEXO IV - Preencher'!L199</f>
        <v>26220907160019000144550010000938781216685663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310</v>
      </c>
    </row>
    <row r="191" spans="1:12" s="8" customFormat="1" ht="19.5" customHeight="1" x14ac:dyDescent="0.2">
      <c r="A191" s="3">
        <f>IFERROR(VLOOKUP(B191,'[1]DADOS (OCULTAR)'!$Q$3:$S$103,3,0),"")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>
        <f>'[1]TCE - ANEXO IV - Preencher'!F200</f>
        <v>1437707000122</v>
      </c>
      <c r="E191" s="5" t="str">
        <f>'[1]TCE - ANEXO IV - Preencher'!G200</f>
        <v>SCITECH MEDICAL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295013</v>
      </c>
      <c r="I191" s="6">
        <f>IF('[1]TCE - ANEXO IV - Preencher'!K200="","",'[1]TCE - ANEXO IV - Preencher'!K200)</f>
        <v>44803</v>
      </c>
      <c r="J191" s="5" t="str">
        <f>'[1]TCE - ANEXO IV - Preencher'!L200</f>
        <v>52220801437707000122550550002950131339177771</v>
      </c>
      <c r="K191" s="5" t="str">
        <f>IF(F191="B",LEFT('[1]TCE - ANEXO IV - Preencher'!M200,2),IF(F191="S",LEFT('[1]TCE - ANEXO IV - Preencher'!M200,7),IF('[1]TCE - ANEXO IV - Preencher'!H200="","")))</f>
        <v>52</v>
      </c>
      <c r="L191" s="7">
        <f>'[1]TCE - ANEXO IV - Preencher'!N200</f>
        <v>1610</v>
      </c>
    </row>
    <row r="192" spans="1:12" s="8" customFormat="1" ht="19.5" customHeight="1" x14ac:dyDescent="0.2">
      <c r="A192" s="3">
        <f>IFERROR(VLOOKUP(B192,'[1]DADOS (OCULTAR)'!$Q$3:$S$103,3,0),"")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>
        <f>'[1]TCE - ANEXO IV - Preencher'!F201</f>
        <v>1437707000122</v>
      </c>
      <c r="E192" s="5" t="str">
        <f>'[1]TCE - ANEXO IV - Preencher'!G201</f>
        <v>SCITECH MEDICAL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296516</v>
      </c>
      <c r="I192" s="6">
        <f>IF('[1]TCE - ANEXO IV - Preencher'!K201="","",'[1]TCE - ANEXO IV - Preencher'!K201)</f>
        <v>44809</v>
      </c>
      <c r="J192" s="5" t="str">
        <f>'[1]TCE - ANEXO IV - Preencher'!L201</f>
        <v>52220901437707000122550550002965161665111980</v>
      </c>
      <c r="K192" s="5" t="str">
        <f>IF(F192="B",LEFT('[1]TCE - ANEXO IV - Preencher'!M201,2),IF(F192="S",LEFT('[1]TCE - ANEXO IV - Preencher'!M201,7),IF('[1]TCE - ANEXO IV - Preencher'!H201="","")))</f>
        <v>52</v>
      </c>
      <c r="L192" s="7">
        <f>'[1]TCE - ANEXO IV - Preencher'!N201</f>
        <v>280</v>
      </c>
    </row>
    <row r="193" spans="1:12" s="8" customFormat="1" ht="19.5" customHeight="1" x14ac:dyDescent="0.2">
      <c r="A193" s="3">
        <f>IFERROR(VLOOKUP(B193,'[1]DADOS (OCULTAR)'!$Q$3:$S$103,3,0),"")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>
        <f>'[1]TCE - ANEXO IV - Preencher'!F202</f>
        <v>1437707000122</v>
      </c>
      <c r="E193" s="5" t="str">
        <f>'[1]TCE - ANEXO IV - Preencher'!G202</f>
        <v>SCITECH MEDICAL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296936</v>
      </c>
      <c r="I193" s="6">
        <f>IF('[1]TCE - ANEXO IV - Preencher'!K202="","",'[1]TCE - ANEXO IV - Preencher'!K202)</f>
        <v>44812</v>
      </c>
      <c r="J193" s="5" t="str">
        <f>'[1]TCE - ANEXO IV - Preencher'!L202</f>
        <v>52220901437707000122550550002969361261250710</v>
      </c>
      <c r="K193" s="5" t="str">
        <f>IF(F193="B",LEFT('[1]TCE - ANEXO IV - Preencher'!M202,2),IF(F193="S",LEFT('[1]TCE - ANEXO IV - Preencher'!M202,7),IF('[1]TCE - ANEXO IV - Preencher'!H202="","")))</f>
        <v>52</v>
      </c>
      <c r="L193" s="7">
        <f>'[1]TCE - ANEXO IV - Preencher'!N202</f>
        <v>840</v>
      </c>
    </row>
    <row r="194" spans="1:12" s="8" customFormat="1" ht="19.5" customHeight="1" x14ac:dyDescent="0.2">
      <c r="A194" s="3">
        <f>IFERROR(VLOOKUP(B194,'[1]DADOS (OCULTAR)'!$Q$3:$S$103,3,0),"")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>
        <f>'[1]TCE - ANEXO IV - Preencher'!F203</f>
        <v>1437707000122</v>
      </c>
      <c r="E194" s="5" t="str">
        <f>'[1]TCE - ANEXO IV - Preencher'!G203</f>
        <v>SCITECH MEDICAL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296867</v>
      </c>
      <c r="I194" s="6">
        <f>IF('[1]TCE - ANEXO IV - Preencher'!K203="","",'[1]TCE - ANEXO IV - Preencher'!K203)</f>
        <v>44812</v>
      </c>
      <c r="J194" s="5" t="str">
        <f>'[1]TCE - ANEXO IV - Preencher'!L203</f>
        <v>52220901437707000122550550002968671455563294</v>
      </c>
      <c r="K194" s="5" t="str">
        <f>IF(F194="B",LEFT('[1]TCE - ANEXO IV - Preencher'!M203,2),IF(F194="S",LEFT('[1]TCE - ANEXO IV - Preencher'!M203,7),IF('[1]TCE - ANEXO IV - Preencher'!H203="","")))</f>
        <v>52</v>
      </c>
      <c r="L194" s="7">
        <f>'[1]TCE - ANEXO IV - Preencher'!N203</f>
        <v>840</v>
      </c>
    </row>
    <row r="195" spans="1:12" s="8" customFormat="1" ht="19.5" customHeight="1" x14ac:dyDescent="0.2">
      <c r="A195" s="3">
        <f>IFERROR(VLOOKUP(B195,'[1]DADOS (OCULTAR)'!$Q$3:$S$103,3,0),"")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>
        <f>'[1]TCE - ANEXO IV - Preencher'!F204</f>
        <v>1437707000122</v>
      </c>
      <c r="E195" s="5" t="str">
        <f>'[1]TCE - ANEXO IV - Preencher'!G204</f>
        <v>SCITECH MEDICAL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296871</v>
      </c>
      <c r="I195" s="6">
        <f>IF('[1]TCE - ANEXO IV - Preencher'!K204="","",'[1]TCE - ANEXO IV - Preencher'!K204)</f>
        <v>44812</v>
      </c>
      <c r="J195" s="5" t="str">
        <f>'[1]TCE - ANEXO IV - Preencher'!L204</f>
        <v>52220901437707000122550550002968711839303704</v>
      </c>
      <c r="K195" s="5" t="str">
        <f>IF(F195="B",LEFT('[1]TCE - ANEXO IV - Preencher'!M204,2),IF(F195="S",LEFT('[1]TCE - ANEXO IV - Preencher'!M204,7),IF('[1]TCE - ANEXO IV - Preencher'!H204="","")))</f>
        <v>52</v>
      </c>
      <c r="L195" s="7">
        <f>'[1]TCE - ANEXO IV - Preencher'!N204</f>
        <v>1330</v>
      </c>
    </row>
    <row r="196" spans="1:12" s="8" customFormat="1" ht="19.5" customHeight="1" x14ac:dyDescent="0.2">
      <c r="A196" s="3">
        <f>IFERROR(VLOOKUP(B196,'[1]DADOS (OCULTAR)'!$Q$3:$S$103,3,0),"")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>
        <f>'[1]TCE - ANEXO IV - Preencher'!F205</f>
        <v>1437707000122</v>
      </c>
      <c r="E196" s="5" t="str">
        <f>'[1]TCE - ANEXO IV - Preencher'!G205</f>
        <v>SCITECH MEDICAL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296872</v>
      </c>
      <c r="I196" s="6">
        <f>IF('[1]TCE - ANEXO IV - Preencher'!K205="","",'[1]TCE - ANEXO IV - Preencher'!K205)</f>
        <v>44812</v>
      </c>
      <c r="J196" s="5" t="str">
        <f>'[1]TCE - ANEXO IV - Preencher'!L205</f>
        <v>52220901437707000122550550002968721583354485</v>
      </c>
      <c r="K196" s="5" t="str">
        <f>IF(F196="B",LEFT('[1]TCE - ANEXO IV - Preencher'!M205,2),IF(F196="S",LEFT('[1]TCE - ANEXO IV - Preencher'!M205,7),IF('[1]TCE - ANEXO IV - Preencher'!H205="","")))</f>
        <v>52</v>
      </c>
      <c r="L196" s="7">
        <f>'[1]TCE - ANEXO IV - Preencher'!N205</f>
        <v>280</v>
      </c>
    </row>
    <row r="197" spans="1:12" s="8" customFormat="1" ht="19.5" customHeight="1" x14ac:dyDescent="0.2">
      <c r="A197" s="3">
        <f>IFERROR(VLOOKUP(B197,'[1]DADOS (OCULTAR)'!$Q$3:$S$103,3,0),"")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>
        <f>'[1]TCE - ANEXO IV - Preencher'!F206</f>
        <v>13291742000165</v>
      </c>
      <c r="E197" s="5" t="str">
        <f>'[1]TCE - ANEXO IV - Preencher'!G206</f>
        <v>PHOENIX MED PRODUTOS MEDICO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000.020.135</v>
      </c>
      <c r="I197" s="6">
        <f>IF('[1]TCE - ANEXO IV - Preencher'!K206="","",'[1]TCE - ANEXO IV - Preencher'!K206)</f>
        <v>44812</v>
      </c>
      <c r="J197" s="5" t="str">
        <f>'[1]TCE - ANEXO IV - Preencher'!L206</f>
        <v>26220913291742000165550010000201351310104600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1780</v>
      </c>
    </row>
    <row r="198" spans="1:12" s="8" customFormat="1" ht="19.5" customHeight="1" x14ac:dyDescent="0.2">
      <c r="A198" s="3">
        <f>IFERROR(VLOOKUP(B198,'[1]DADOS (OCULTAR)'!$Q$3:$S$103,3,0),"")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>
        <f>'[1]TCE - ANEXO IV - Preencher'!F207</f>
        <v>13291742000165</v>
      </c>
      <c r="E198" s="5" t="str">
        <f>'[1]TCE - ANEXO IV - Preencher'!G207</f>
        <v>PHOENIX MED PRODUTOS MEDICO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000.020.130</v>
      </c>
      <c r="I198" s="6">
        <f>IF('[1]TCE - ANEXO IV - Preencher'!K207="","",'[1]TCE - ANEXO IV - Preencher'!K207)</f>
        <v>44812</v>
      </c>
      <c r="J198" s="5" t="str">
        <f>'[1]TCE - ANEXO IV - Preencher'!L207</f>
        <v>26220913291742000165550010000201301181610613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890</v>
      </c>
    </row>
    <row r="199" spans="1:12" s="8" customFormat="1" ht="19.5" customHeight="1" x14ac:dyDescent="0.2">
      <c r="A199" s="3">
        <f>IFERROR(VLOOKUP(B199,'[1]DADOS (OCULTAR)'!$Q$3:$S$103,3,0),"")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>
        <f>'[1]TCE - ANEXO IV - Preencher'!F208</f>
        <v>1513946000114</v>
      </c>
      <c r="E199" s="5" t="str">
        <f>'[1]TCE - ANEXO IV - Preencher'!G208</f>
        <v>BOSTON SCIENTIFIC DO BRASIL LTDA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2649845</v>
      </c>
      <c r="I199" s="6">
        <f>IF('[1]TCE - ANEXO IV - Preencher'!K208="","",'[1]TCE - ANEXO IV - Preencher'!K208)</f>
        <v>44806</v>
      </c>
      <c r="J199" s="5" t="str">
        <f>'[1]TCE - ANEXO IV - Preencher'!L208</f>
        <v>35220901513946000114550030026498451026689722</v>
      </c>
      <c r="K199" s="5" t="str">
        <f>IF(F199="B",LEFT('[1]TCE - ANEXO IV - Preencher'!M208,2),IF(F199="S",LEFT('[1]TCE - ANEXO IV - Preencher'!M208,7),IF('[1]TCE - ANEXO IV - Preencher'!H208="","")))</f>
        <v>35</v>
      </c>
      <c r="L199" s="7">
        <f>'[1]TCE - ANEXO IV - Preencher'!N208</f>
        <v>2468.8200000000002</v>
      </c>
    </row>
    <row r="200" spans="1:12" s="8" customFormat="1" ht="19.5" customHeight="1" x14ac:dyDescent="0.2">
      <c r="A200" s="3">
        <f>IFERROR(VLOOKUP(B200,'[1]DADOS (OCULTAR)'!$Q$3:$S$103,3,0),"")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>
        <f>'[1]TCE - ANEXO IV - Preencher'!F209</f>
        <v>1513946000114</v>
      </c>
      <c r="E200" s="5" t="str">
        <f>'[1]TCE - ANEXO IV - Preencher'!G209</f>
        <v>BOSTON SCIENTIFIC DO BRASIL LTDA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2650770</v>
      </c>
      <c r="I200" s="6">
        <f>IF('[1]TCE - ANEXO IV - Preencher'!K209="","",'[1]TCE - ANEXO IV - Preencher'!K209)</f>
        <v>44809</v>
      </c>
      <c r="J200" s="5" t="str">
        <f>'[1]TCE - ANEXO IV - Preencher'!L209</f>
        <v>35220901513946000114550030026507701026699167</v>
      </c>
      <c r="K200" s="5" t="str">
        <f>IF(F200="B",LEFT('[1]TCE - ANEXO IV - Preencher'!M209,2),IF(F200="S",LEFT('[1]TCE - ANEXO IV - Preencher'!M209,7),IF('[1]TCE - ANEXO IV - Preencher'!H209="","")))</f>
        <v>35</v>
      </c>
      <c r="L200" s="7">
        <f>'[1]TCE - ANEXO IV - Preencher'!N209</f>
        <v>1100</v>
      </c>
    </row>
    <row r="201" spans="1:12" s="8" customFormat="1" ht="19.5" customHeight="1" x14ac:dyDescent="0.2">
      <c r="A201" s="3">
        <f>IFERROR(VLOOKUP(B201,'[1]DADOS (OCULTAR)'!$Q$3:$S$103,3,0),"")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>
        <f>'[1]TCE - ANEXO IV - Preencher'!F210</f>
        <v>1513946000114</v>
      </c>
      <c r="E201" s="5" t="str">
        <f>'[1]TCE - ANEXO IV - Preencher'!G210</f>
        <v>BOSTON SCIENTIFIC DO BRASIL LTDA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2650911</v>
      </c>
      <c r="I201" s="6">
        <f>IF('[1]TCE - ANEXO IV - Preencher'!K210="","",'[1]TCE - ANEXO IV - Preencher'!K210)</f>
        <v>44809</v>
      </c>
      <c r="J201" s="5" t="str">
        <f>'[1]TCE - ANEXO IV - Preencher'!L210</f>
        <v>35220901513946000114550030026509111026700610</v>
      </c>
      <c r="K201" s="5" t="str">
        <f>IF(F201="B",LEFT('[1]TCE - ANEXO IV - Preencher'!M210,2),IF(F201="S",LEFT('[1]TCE - ANEXO IV - Preencher'!M210,7),IF('[1]TCE - ANEXO IV - Preencher'!H210="","")))</f>
        <v>35</v>
      </c>
      <c r="L201" s="7">
        <f>'[1]TCE - ANEXO IV - Preencher'!N210</f>
        <v>2468.8200000000002</v>
      </c>
    </row>
    <row r="202" spans="1:12" s="8" customFormat="1" ht="19.5" customHeight="1" x14ac:dyDescent="0.2">
      <c r="A202" s="3">
        <f>IFERROR(VLOOKUP(B202,'[1]DADOS (OCULTAR)'!$Q$3:$S$103,3,0),"")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>
        <f>'[1]TCE - ANEXO IV - Preencher'!F211</f>
        <v>1513946000114</v>
      </c>
      <c r="E202" s="5" t="str">
        <f>'[1]TCE - ANEXO IV - Preencher'!G211</f>
        <v>BOSTON SCIENTIFIC DO BRASIL LTDA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2650910</v>
      </c>
      <c r="I202" s="6">
        <f>IF('[1]TCE - ANEXO IV - Preencher'!K211="","",'[1]TCE - ANEXO IV - Preencher'!K211)</f>
        <v>44809</v>
      </c>
      <c r="J202" s="5" t="str">
        <f>'[1]TCE - ANEXO IV - Preencher'!L211</f>
        <v>35220901513946000114550030026509101026700605</v>
      </c>
      <c r="K202" s="5" t="str">
        <f>IF(F202="B",LEFT('[1]TCE - ANEXO IV - Preencher'!M211,2),IF(F202="S",LEFT('[1]TCE - ANEXO IV - Preencher'!M211,7),IF('[1]TCE - ANEXO IV - Preencher'!H211="","")))</f>
        <v>35</v>
      </c>
      <c r="L202" s="7">
        <f>'[1]TCE - ANEXO IV - Preencher'!N211</f>
        <v>1368.82</v>
      </c>
    </row>
    <row r="203" spans="1:12" s="8" customFormat="1" ht="19.5" customHeight="1" x14ac:dyDescent="0.2">
      <c r="A203" s="3">
        <f>IFERROR(VLOOKUP(B203,'[1]DADOS (OCULTAR)'!$Q$3:$S$103,3,0),"")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>
        <f>'[1]TCE - ANEXO IV - Preencher'!F212</f>
        <v>1513946000114</v>
      </c>
      <c r="E203" s="5" t="str">
        <f>'[1]TCE - ANEXO IV - Preencher'!G212</f>
        <v>BOSTON SCIENTIFIC DO BRASIL LTDA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2651557</v>
      </c>
      <c r="I203" s="6">
        <f>IF('[1]TCE - ANEXO IV - Preencher'!K212="","",'[1]TCE - ANEXO IV - Preencher'!K212)</f>
        <v>44810</v>
      </c>
      <c r="J203" s="5" t="str">
        <f>'[1]TCE - ANEXO IV - Preencher'!L212</f>
        <v>35220901513946000114550030026515571026707358</v>
      </c>
      <c r="K203" s="5" t="str">
        <f>IF(F203="B",LEFT('[1]TCE - ANEXO IV - Preencher'!M212,2),IF(F203="S",LEFT('[1]TCE - ANEXO IV - Preencher'!M212,7),IF('[1]TCE - ANEXO IV - Preencher'!H212="","")))</f>
        <v>35</v>
      </c>
      <c r="L203" s="7">
        <f>'[1]TCE - ANEXO IV - Preencher'!N212</f>
        <v>1368.82</v>
      </c>
    </row>
    <row r="204" spans="1:12" s="8" customFormat="1" ht="19.5" customHeight="1" x14ac:dyDescent="0.2">
      <c r="A204" s="3">
        <f>IFERROR(VLOOKUP(B204,'[1]DADOS (OCULTAR)'!$Q$3:$S$103,3,0),"")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>
        <f>'[1]TCE - ANEXO IV - Preencher'!F213</f>
        <v>1513946000114</v>
      </c>
      <c r="E204" s="5" t="str">
        <f>'[1]TCE - ANEXO IV - Preencher'!G213</f>
        <v>BOSTON SCIENTIFIC DO BRASIL LTDA</v>
      </c>
      <c r="F204" s="5" t="str">
        <f>'[1]TCE - ANEXO IV - Preencher'!H213</f>
        <v>B</v>
      </c>
      <c r="G204" s="5" t="str">
        <f>'[1]TCE - ANEXO IV - Preencher'!I213</f>
        <v>S</v>
      </c>
      <c r="H204" s="5">
        <f>'[1]TCE - ANEXO IV - Preencher'!J213</f>
        <v>2651555</v>
      </c>
      <c r="I204" s="6">
        <f>IF('[1]TCE - ANEXO IV - Preencher'!K213="","",'[1]TCE - ANEXO IV - Preencher'!K213)</f>
        <v>44810</v>
      </c>
      <c r="J204" s="5" t="str">
        <f>'[1]TCE - ANEXO IV - Preencher'!L213</f>
        <v>35220901513946000114550030026515551026707337</v>
      </c>
      <c r="K204" s="5" t="str">
        <f>IF(F204="B",LEFT('[1]TCE - ANEXO IV - Preencher'!M213,2),IF(F204="S",LEFT('[1]TCE - ANEXO IV - Preencher'!M213,7),IF('[1]TCE - ANEXO IV - Preencher'!H213="","")))</f>
        <v>35</v>
      </c>
      <c r="L204" s="7">
        <f>'[1]TCE - ANEXO IV - Preencher'!N213</f>
        <v>1637.64</v>
      </c>
    </row>
    <row r="205" spans="1:12" s="8" customFormat="1" ht="19.5" customHeight="1" x14ac:dyDescent="0.2">
      <c r="A205" s="3">
        <f>IFERROR(VLOOKUP(B205,'[1]DADOS (OCULTAR)'!$Q$3:$S$103,3,0),"")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1513946000114</v>
      </c>
      <c r="E205" s="5" t="str">
        <f>'[1]TCE - ANEXO IV - Preencher'!G214</f>
        <v>BOSTON SCIENTIFIC DO BRASIL LTDA</v>
      </c>
      <c r="F205" s="5" t="str">
        <f>'[1]TCE - ANEXO IV - Preencher'!H214</f>
        <v>B</v>
      </c>
      <c r="G205" s="5" t="str">
        <f>'[1]TCE - ANEXO IV - Preencher'!I214</f>
        <v>S</v>
      </c>
      <c r="H205" s="5">
        <f>'[1]TCE - ANEXO IV - Preencher'!J214</f>
        <v>2651556</v>
      </c>
      <c r="I205" s="6">
        <f>IF('[1]TCE - ANEXO IV - Preencher'!K214="","",'[1]TCE - ANEXO IV - Preencher'!K214)</f>
        <v>44810</v>
      </c>
      <c r="J205" s="5" t="str">
        <f>'[1]TCE - ANEXO IV - Preencher'!L214</f>
        <v>35220901513946000114550030026515561026707342</v>
      </c>
      <c r="K205" s="5" t="str">
        <f>IF(F205="B",LEFT('[1]TCE - ANEXO IV - Preencher'!M214,2),IF(F205="S",LEFT('[1]TCE - ANEXO IV - Preencher'!M214,7),IF('[1]TCE - ANEXO IV - Preencher'!H214="","")))</f>
        <v>35</v>
      </c>
      <c r="L205" s="7">
        <f>'[1]TCE - ANEXO IV - Preencher'!N214</f>
        <v>1368.82</v>
      </c>
    </row>
    <row r="206" spans="1:12" s="8" customFormat="1" ht="19.5" customHeight="1" x14ac:dyDescent="0.2">
      <c r="A206" s="3">
        <f>IFERROR(VLOOKUP(B206,'[1]DADOS (OCULTAR)'!$Q$3:$S$103,3,0),"")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1513946000114</v>
      </c>
      <c r="E206" s="5" t="str">
        <f>'[1]TCE - ANEXO IV - Preencher'!G215</f>
        <v>BOSTON SCIENTIFIC DO BRASIL LTDA</v>
      </c>
      <c r="F206" s="5" t="str">
        <f>'[1]TCE - ANEXO IV - Preencher'!H215</f>
        <v>B</v>
      </c>
      <c r="G206" s="5" t="str">
        <f>'[1]TCE - ANEXO IV - Preencher'!I215</f>
        <v>S</v>
      </c>
      <c r="H206" s="5">
        <f>'[1]TCE - ANEXO IV - Preencher'!J215</f>
        <v>2653126</v>
      </c>
      <c r="I206" s="6">
        <f>IF('[1]TCE - ANEXO IV - Preencher'!K215="","",'[1]TCE - ANEXO IV - Preencher'!K215)</f>
        <v>44812</v>
      </c>
      <c r="J206" s="5" t="str">
        <f>'[1]TCE - ANEXO IV - Preencher'!L215</f>
        <v>35220901513946000114550030026531261026724423</v>
      </c>
      <c r="K206" s="5" t="str">
        <f>IF(F206="B",LEFT('[1]TCE - ANEXO IV - Preencher'!M215,2),IF(F206="S",LEFT('[1]TCE - ANEXO IV - Preencher'!M215,7),IF('[1]TCE - ANEXO IV - Preencher'!H215="","")))</f>
        <v>35</v>
      </c>
      <c r="L206" s="7">
        <f>'[1]TCE - ANEXO IV - Preencher'!N215</f>
        <v>1368.82</v>
      </c>
    </row>
    <row r="207" spans="1:12" s="8" customFormat="1" ht="19.5" customHeight="1" x14ac:dyDescent="0.2">
      <c r="A207" s="3">
        <f>IFERROR(VLOOKUP(B207,'[1]DADOS (OCULTAR)'!$Q$3:$S$103,3,0),"")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>
        <f>'[1]TCE - ANEXO IV - Preencher'!F216</f>
        <v>1513946000114</v>
      </c>
      <c r="E207" s="5" t="str">
        <f>'[1]TCE - ANEXO IV - Preencher'!G216</f>
        <v>BOSTON SCIENTIFIC DO BRASIL LTDA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2653125</v>
      </c>
      <c r="I207" s="6">
        <f>IF('[1]TCE - ANEXO IV - Preencher'!K216="","",'[1]TCE - ANEXO IV - Preencher'!K216)</f>
        <v>44812</v>
      </c>
      <c r="J207" s="5" t="str">
        <f>'[1]TCE - ANEXO IV - Preencher'!L216</f>
        <v>35220901513946000114550030026531251026724418</v>
      </c>
      <c r="K207" s="5" t="str">
        <f>IF(F207="B",LEFT('[1]TCE - ANEXO IV - Preencher'!M216,2),IF(F207="S",LEFT('[1]TCE - ANEXO IV - Preencher'!M216,7),IF('[1]TCE - ANEXO IV - Preencher'!H216="","")))</f>
        <v>35</v>
      </c>
      <c r="L207" s="7">
        <f>'[1]TCE - ANEXO IV - Preencher'!N216</f>
        <v>1100</v>
      </c>
    </row>
    <row r="208" spans="1:12" s="8" customFormat="1" ht="19.5" customHeight="1" x14ac:dyDescent="0.2">
      <c r="A208" s="3">
        <f>IFERROR(VLOOKUP(B208,'[1]DADOS (OCULTAR)'!$Q$3:$S$103,3,0),"")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>
        <f>'[1]TCE - ANEXO IV - Preencher'!F217</f>
        <v>1513946000114</v>
      </c>
      <c r="E208" s="5" t="str">
        <f>'[1]TCE - ANEXO IV - Preencher'!G217</f>
        <v>BOSTON SCIENTIFIC DO BRASIL LTDA</v>
      </c>
      <c r="F208" s="5" t="str">
        <f>'[1]TCE - ANEXO IV - Preencher'!H217</f>
        <v>B</v>
      </c>
      <c r="G208" s="5" t="str">
        <f>'[1]TCE - ANEXO IV - Preencher'!I217</f>
        <v>S</v>
      </c>
      <c r="H208" s="5">
        <f>'[1]TCE - ANEXO IV - Preencher'!J217</f>
        <v>2653122</v>
      </c>
      <c r="I208" s="6">
        <f>IF('[1]TCE - ANEXO IV - Preencher'!K217="","",'[1]TCE - ANEXO IV - Preencher'!K217)</f>
        <v>44812</v>
      </c>
      <c r="J208" s="5" t="str">
        <f>'[1]TCE - ANEXO IV - Preencher'!L217</f>
        <v>35220901513946000114550030026531221026724386</v>
      </c>
      <c r="K208" s="5" t="str">
        <f>IF(F208="B",LEFT('[1]TCE - ANEXO IV - Preencher'!M217,2),IF(F208="S",LEFT('[1]TCE - ANEXO IV - Preencher'!M217,7),IF('[1]TCE - ANEXO IV - Preencher'!H217="","")))</f>
        <v>35</v>
      </c>
      <c r="L208" s="7">
        <f>'[1]TCE - ANEXO IV - Preencher'!N217</f>
        <v>1368.82</v>
      </c>
    </row>
    <row r="209" spans="1:12" s="8" customFormat="1" ht="19.5" customHeight="1" x14ac:dyDescent="0.2">
      <c r="A209" s="3">
        <f>IFERROR(VLOOKUP(B209,'[1]DADOS (OCULTAR)'!$Q$3:$S$103,3,0),"")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>
        <f>'[1]TCE - ANEXO IV - Preencher'!F218</f>
        <v>1513946000114</v>
      </c>
      <c r="E209" s="5" t="str">
        <f>'[1]TCE - ANEXO IV - Preencher'!G218</f>
        <v>BOSTON SCIENTIFIC DO BRASIL LTDA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2653123</v>
      </c>
      <c r="I209" s="6">
        <f>IF('[1]TCE - ANEXO IV - Preencher'!K218="","",'[1]TCE - ANEXO IV - Preencher'!K218)</f>
        <v>44812</v>
      </c>
      <c r="J209" s="5" t="str">
        <f>'[1]TCE - ANEXO IV - Preencher'!L218</f>
        <v>35220901513946000114550030026531231026724391</v>
      </c>
      <c r="K209" s="5" t="str">
        <f>IF(F209="B",LEFT('[1]TCE - ANEXO IV - Preencher'!M218,2),IF(F209="S",LEFT('[1]TCE - ANEXO IV - Preencher'!M218,7),IF('[1]TCE - ANEXO IV - Preencher'!H218="","")))</f>
        <v>35</v>
      </c>
      <c r="L209" s="7">
        <f>'[1]TCE - ANEXO IV - Preencher'!N218</f>
        <v>268.82</v>
      </c>
    </row>
    <row r="210" spans="1:12" s="8" customFormat="1" ht="19.5" customHeight="1" x14ac:dyDescent="0.2">
      <c r="A210" s="3">
        <f>IFERROR(VLOOKUP(B210,'[1]DADOS (OCULTAR)'!$Q$3:$S$103,3,0),"")</f>
        <v>10583920000800</v>
      </c>
      <c r="B210" s="4" t="str">
        <f>'[1]TCE - ANEXO IV - Preencher'!C219</f>
        <v>HOSPITAL MESTRE VITALINO</v>
      </c>
      <c r="C210" s="4" t="str">
        <f>'[1]TCE - ANEXO IV - Preencher'!E219</f>
        <v>3.12 - Material Hospitalar</v>
      </c>
      <c r="D210" s="3">
        <f>'[1]TCE - ANEXO IV - Preencher'!F219</f>
        <v>1513946000114</v>
      </c>
      <c r="E210" s="5" t="str">
        <f>'[1]TCE - ANEXO IV - Preencher'!G219</f>
        <v>BOSTON SCIENTIFIC DO BRASIL LTDA</v>
      </c>
      <c r="F210" s="5" t="str">
        <f>'[1]TCE - ANEXO IV - Preencher'!H219</f>
        <v>B</v>
      </c>
      <c r="G210" s="5" t="str">
        <f>'[1]TCE - ANEXO IV - Preencher'!I219</f>
        <v>S</v>
      </c>
      <c r="H210" s="5">
        <f>'[1]TCE - ANEXO IV - Preencher'!J219</f>
        <v>2653124</v>
      </c>
      <c r="I210" s="6">
        <f>IF('[1]TCE - ANEXO IV - Preencher'!K219="","",'[1]TCE - ANEXO IV - Preencher'!K219)</f>
        <v>44812</v>
      </c>
      <c r="J210" s="5" t="str">
        <f>'[1]TCE - ANEXO IV - Preencher'!L219</f>
        <v>35220901513946000114550030026531241026724402</v>
      </c>
      <c r="K210" s="5" t="str">
        <f>IF(F210="B",LEFT('[1]TCE - ANEXO IV - Preencher'!M219,2),IF(F210="S",LEFT('[1]TCE - ANEXO IV - Preencher'!M219,7),IF('[1]TCE - ANEXO IV - Preencher'!H219="","")))</f>
        <v>35</v>
      </c>
      <c r="L210" s="7">
        <f>'[1]TCE - ANEXO IV - Preencher'!N219</f>
        <v>4937.6400000000003</v>
      </c>
    </row>
    <row r="211" spans="1:12" s="8" customFormat="1" ht="19.5" customHeight="1" x14ac:dyDescent="0.2">
      <c r="A211" s="3">
        <f>IFERROR(VLOOKUP(B211,'[1]DADOS (OCULTAR)'!$Q$3:$S$103,3,0),"")</f>
        <v>10583920000800</v>
      </c>
      <c r="B211" s="4" t="str">
        <f>'[1]TCE - ANEXO IV - Preencher'!C220</f>
        <v>HOSPITAL MESTRE VITALINO</v>
      </c>
      <c r="C211" s="4" t="str">
        <f>'[1]TCE - ANEXO IV - Preencher'!E220</f>
        <v>3.12 - Material Hospitalar</v>
      </c>
      <c r="D211" s="3">
        <f>'[1]TCE - ANEXO IV - Preencher'!F220</f>
        <v>1513946000114</v>
      </c>
      <c r="E211" s="5" t="str">
        <f>'[1]TCE - ANEXO IV - Preencher'!G220</f>
        <v>BOSTON SCIENTIFIC DO BRASIL LTDA</v>
      </c>
      <c r="F211" s="5" t="str">
        <f>'[1]TCE - ANEXO IV - Preencher'!H220</f>
        <v>B</v>
      </c>
      <c r="G211" s="5" t="str">
        <f>'[1]TCE - ANEXO IV - Preencher'!I220</f>
        <v>S</v>
      </c>
      <c r="H211" s="5">
        <f>'[1]TCE - ANEXO IV - Preencher'!J220</f>
        <v>2653638</v>
      </c>
      <c r="I211" s="6">
        <f>IF('[1]TCE - ANEXO IV - Preencher'!K220="","",'[1]TCE - ANEXO IV - Preencher'!K220)</f>
        <v>44813</v>
      </c>
      <c r="J211" s="5" t="str">
        <f>'[1]TCE - ANEXO IV - Preencher'!L220</f>
        <v>35220901513946000114550030026536381026730081</v>
      </c>
      <c r="K211" s="5" t="str">
        <f>IF(F211="B",LEFT('[1]TCE - ANEXO IV - Preencher'!M220,2),IF(F211="S",LEFT('[1]TCE - ANEXO IV - Preencher'!M220,7),IF('[1]TCE - ANEXO IV - Preencher'!H220="","")))</f>
        <v>35</v>
      </c>
      <c r="L211" s="7">
        <f>'[1]TCE - ANEXO IV - Preencher'!N220</f>
        <v>1368.82</v>
      </c>
    </row>
    <row r="212" spans="1:12" s="8" customFormat="1" ht="19.5" customHeight="1" x14ac:dyDescent="0.2">
      <c r="A212" s="3">
        <f>IFERROR(VLOOKUP(B212,'[1]DADOS (OCULTAR)'!$Q$3:$S$103,3,0),"")</f>
        <v>10583920000800</v>
      </c>
      <c r="B212" s="4" t="str">
        <f>'[1]TCE - ANEXO IV - Preencher'!C221</f>
        <v>HOSPITAL MESTRE VITALINO</v>
      </c>
      <c r="C212" s="4" t="str">
        <f>'[1]TCE - ANEXO IV - Preencher'!E221</f>
        <v>3.12 - Material Hospitalar</v>
      </c>
      <c r="D212" s="3">
        <f>'[1]TCE - ANEXO IV - Preencher'!F221</f>
        <v>1513946000114</v>
      </c>
      <c r="E212" s="5" t="str">
        <f>'[1]TCE - ANEXO IV - Preencher'!G221</f>
        <v>BOSTON SCIENTIFIC DO BRASIL LTDA</v>
      </c>
      <c r="F212" s="5" t="str">
        <f>'[1]TCE - ANEXO IV - Preencher'!H221</f>
        <v>B</v>
      </c>
      <c r="G212" s="5" t="str">
        <f>'[1]TCE - ANEXO IV - Preencher'!I221</f>
        <v>S</v>
      </c>
      <c r="H212" s="5">
        <f>'[1]TCE - ANEXO IV - Preencher'!J221</f>
        <v>2653604</v>
      </c>
      <c r="I212" s="6">
        <f>IF('[1]TCE - ANEXO IV - Preencher'!K221="","",'[1]TCE - ANEXO IV - Preencher'!K221)</f>
        <v>44813</v>
      </c>
      <c r="J212" s="5" t="str">
        <f>'[1]TCE - ANEXO IV - Preencher'!L221</f>
        <v>35220901513946000114550030026536041026729727</v>
      </c>
      <c r="K212" s="5" t="str">
        <f>IF(F212="B",LEFT('[1]TCE - ANEXO IV - Preencher'!M221,2),IF(F212="S",LEFT('[1]TCE - ANEXO IV - Preencher'!M221,7),IF('[1]TCE - ANEXO IV - Preencher'!H221="","")))</f>
        <v>35</v>
      </c>
      <c r="L212" s="7">
        <f>'[1]TCE - ANEXO IV - Preencher'!N221</f>
        <v>1368.82</v>
      </c>
    </row>
    <row r="213" spans="1:12" s="8" customFormat="1" ht="19.5" customHeight="1" x14ac:dyDescent="0.2">
      <c r="A213" s="3">
        <f>IFERROR(VLOOKUP(B213,'[1]DADOS (OCULTAR)'!$Q$3:$S$103,3,0),"")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>
        <f>'[1]TCE - ANEXO IV - Preencher'!F222</f>
        <v>11234649000193</v>
      </c>
      <c r="E213" s="5" t="str">
        <f>'[1]TCE - ANEXO IV - Preencher'!G222</f>
        <v>BIOANGIO COMERCIO DE PROD MEDICOS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000.007.179</v>
      </c>
      <c r="I213" s="6">
        <f>IF('[1]TCE - ANEXO IV - Preencher'!K222="","",'[1]TCE - ANEXO IV - Preencher'!K222)</f>
        <v>44806</v>
      </c>
      <c r="J213" s="5" t="str">
        <f>'[1]TCE - ANEXO IV - Preencher'!L222</f>
        <v>26220911234649000193550010000071791000009998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980</v>
      </c>
    </row>
    <row r="214" spans="1:12" s="8" customFormat="1" ht="19.5" customHeight="1" x14ac:dyDescent="0.2">
      <c r="A214" s="3">
        <f>IFERROR(VLOOKUP(B214,'[1]DADOS (OCULTAR)'!$Q$3:$S$103,3,0),"")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>
        <f>'[1]TCE - ANEXO IV - Preencher'!F223</f>
        <v>11234649000193</v>
      </c>
      <c r="E214" s="5" t="str">
        <f>'[1]TCE - ANEXO IV - Preencher'!G223</f>
        <v>BIOANGIO COMERCIO DE PROD MEDICOS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000.007.180</v>
      </c>
      <c r="I214" s="6">
        <f>IF('[1]TCE - ANEXO IV - Preencher'!K223="","",'[1]TCE - ANEXO IV - Preencher'!K223)</f>
        <v>44806</v>
      </c>
      <c r="J214" s="5" t="str">
        <f>'[1]TCE - ANEXO IV - Preencher'!L223</f>
        <v>26220911234649000193550010000071801000009999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490</v>
      </c>
    </row>
    <row r="215" spans="1:12" s="8" customFormat="1" ht="19.5" customHeight="1" x14ac:dyDescent="0.2">
      <c r="A215" s="3">
        <f>IFERROR(VLOOKUP(B215,'[1]DADOS (OCULTAR)'!$Q$3:$S$103,3,0),"")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3.12 - Material Hospitalar</v>
      </c>
      <c r="D215" s="3">
        <f>'[1]TCE - ANEXO IV - Preencher'!F224</f>
        <v>11234649000193</v>
      </c>
      <c r="E215" s="5" t="str">
        <f>'[1]TCE - ANEXO IV - Preencher'!G224</f>
        <v>BIOANGIO COMERCIO DE PROD MEDICOS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000.007.194</v>
      </c>
      <c r="I215" s="6">
        <f>IF('[1]TCE - ANEXO IV - Preencher'!K224="","",'[1]TCE - ANEXO IV - Preencher'!K224)</f>
        <v>44809</v>
      </c>
      <c r="J215" s="5" t="str">
        <f>'[1]TCE - ANEXO IV - Preencher'!L224</f>
        <v>26220911234649000193550010000071941000009994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490</v>
      </c>
    </row>
    <row r="216" spans="1:12" s="8" customFormat="1" ht="19.5" customHeight="1" x14ac:dyDescent="0.2">
      <c r="A216" s="3">
        <f>IFERROR(VLOOKUP(B216,'[1]DADOS (OCULTAR)'!$Q$3:$S$103,3,0),"")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3.12 - Material Hospitalar</v>
      </c>
      <c r="D216" s="3">
        <f>'[1]TCE - ANEXO IV - Preencher'!F225</f>
        <v>4237235000152</v>
      </c>
      <c r="E216" s="5" t="str">
        <f>'[1]TCE - ANEXO IV - Preencher'!G225</f>
        <v>ENDOCENTER COMERCIAL LTDA</v>
      </c>
      <c r="F216" s="5" t="str">
        <f>'[1]TCE - ANEXO IV - Preencher'!H225</f>
        <v>B</v>
      </c>
      <c r="G216" s="5" t="str">
        <f>'[1]TCE - ANEXO IV - Preencher'!I225</f>
        <v>S</v>
      </c>
      <c r="H216" s="5">
        <f>'[1]TCE - ANEXO IV - Preencher'!J225</f>
        <v>101776</v>
      </c>
      <c r="I216" s="6">
        <f>IF('[1]TCE - ANEXO IV - Preencher'!K225="","",'[1]TCE - ANEXO IV - Preencher'!K225)</f>
        <v>44812</v>
      </c>
      <c r="J216" s="5" t="str">
        <f>'[1]TCE - ANEXO IV - Preencher'!L225</f>
        <v>26220904237235000152550010001017761103798000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1400</v>
      </c>
    </row>
    <row r="217" spans="1:12" s="8" customFormat="1" ht="19.5" customHeight="1" x14ac:dyDescent="0.2">
      <c r="A217" s="3">
        <f>IFERROR(VLOOKUP(B217,'[1]DADOS (OCULTAR)'!$Q$3:$S$103,3,0),"")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3.12 - Material Hospitalar</v>
      </c>
      <c r="D217" s="3">
        <f>'[1]TCE - ANEXO IV - Preencher'!F226</f>
        <v>8282077000103</v>
      </c>
      <c r="E217" s="5" t="str">
        <f>'[1]TCE - ANEXO IV - Preencher'!G226</f>
        <v>BYOSYSTEMS NE COM PROD L AB E HOSP LTDA</v>
      </c>
      <c r="F217" s="5" t="str">
        <f>'[1]TCE - ANEXO IV - Preencher'!H226</f>
        <v>B</v>
      </c>
      <c r="G217" s="5" t="str">
        <f>'[1]TCE - ANEXO IV - Preencher'!I226</f>
        <v>S</v>
      </c>
      <c r="H217" s="5">
        <f>'[1]TCE - ANEXO IV - Preencher'!J226</f>
        <v>174478</v>
      </c>
      <c r="I217" s="6">
        <f>IF('[1]TCE - ANEXO IV - Preencher'!K226="","",'[1]TCE - ANEXO IV - Preencher'!K226)</f>
        <v>44810</v>
      </c>
      <c r="J217" s="5" t="str">
        <f>'[1]TCE - ANEXO IV - Preencher'!L226</f>
        <v>25220908282077000103550020001744781694686909</v>
      </c>
      <c r="K217" s="5" t="str">
        <f>IF(F217="B",LEFT('[1]TCE - ANEXO IV - Preencher'!M226,2),IF(F217="S",LEFT('[1]TCE - ANEXO IV - Preencher'!M226,7),IF('[1]TCE - ANEXO IV - Preencher'!H226="","")))</f>
        <v>25</v>
      </c>
      <c r="L217" s="7">
        <f>'[1]TCE - ANEXO IV - Preencher'!N226</f>
        <v>16500</v>
      </c>
    </row>
    <row r="218" spans="1:12" s="8" customFormat="1" ht="19.5" customHeight="1" x14ac:dyDescent="0.2">
      <c r="A218" s="3">
        <f>IFERROR(VLOOKUP(B218,'[1]DADOS (OCULTAR)'!$Q$3:$S$103,3,0),"")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3.12 - Material Hospitalar</v>
      </c>
      <c r="D218" s="3">
        <f>'[1]TCE - ANEXO IV - Preencher'!F227</f>
        <v>12420164001048</v>
      </c>
      <c r="E218" s="5" t="str">
        <f>'[1]TCE - ANEXO IV - Preencher'!G227</f>
        <v>CM HOSPITALAR S A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139803</v>
      </c>
      <c r="I218" s="6">
        <f>IF('[1]TCE - ANEXO IV - Preencher'!K227="","",'[1]TCE - ANEXO IV - Preencher'!K227)</f>
        <v>44812</v>
      </c>
      <c r="J218" s="5" t="str">
        <f>'[1]TCE - ANEXO IV - Preencher'!L227</f>
        <v>26220912420164001048550010001398031161547122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1796.79</v>
      </c>
    </row>
    <row r="219" spans="1:12" s="8" customFormat="1" ht="19.5" customHeight="1" x14ac:dyDescent="0.2">
      <c r="A219" s="3">
        <f>IFERROR(VLOOKUP(B219,'[1]DADOS (OCULTAR)'!$Q$3:$S$103,3,0),"")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3.12 - Material Hospitalar</v>
      </c>
      <c r="D219" s="3">
        <f>'[1]TCE - ANEXO IV - Preencher'!F228</f>
        <v>2684571000118</v>
      </c>
      <c r="E219" s="5" t="str">
        <f>'[1]TCE - ANEXO IV - Preencher'!G228</f>
        <v>DINAMICA HOSPITALAR LTDA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20045</v>
      </c>
      <c r="I219" s="6">
        <f>IF('[1]TCE - ANEXO IV - Preencher'!K228="","",'[1]TCE - ANEXO IV - Preencher'!K228)</f>
        <v>44812</v>
      </c>
      <c r="J219" s="5" t="str">
        <f>'[1]TCE - ANEXO IV - Preencher'!L228</f>
        <v>26220902684571000118550030000200451220670004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1130</v>
      </c>
    </row>
    <row r="220" spans="1:12" s="8" customFormat="1" ht="19.5" customHeight="1" x14ac:dyDescent="0.2">
      <c r="A220" s="3">
        <f>IFERROR(VLOOKUP(B220,'[1]DADOS (OCULTAR)'!$Q$3:$S$103,3,0),"")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3.12 - Material Hospitalar</v>
      </c>
      <c r="D220" s="3" t="str">
        <f>'[1]TCE - ANEXO IV - Preencher'!F229</f>
        <v>19.585.158/0002-80</v>
      </c>
      <c r="E220" s="5" t="str">
        <f>'[1]TCE - ANEXO IV - Preencher'!G229</f>
        <v>CARDINAL HEALTH DO BRASIL LTDA</v>
      </c>
      <c r="F220" s="5" t="str">
        <f>'[1]TCE - ANEXO IV - Preencher'!H229</f>
        <v>B</v>
      </c>
      <c r="G220" s="5" t="str">
        <f>'[1]TCE - ANEXO IV - Preencher'!I229</f>
        <v>S</v>
      </c>
      <c r="H220" s="5">
        <f>'[1]TCE - ANEXO IV - Preencher'!J229</f>
        <v>65569</v>
      </c>
      <c r="I220" s="6">
        <f>IF('[1]TCE - ANEXO IV - Preencher'!K229="","",'[1]TCE - ANEXO IV - Preencher'!K229)</f>
        <v>44810</v>
      </c>
      <c r="J220" s="5" t="str">
        <f>'[1]TCE - ANEXO IV - Preencher'!L229</f>
        <v>35220919585158000280550010000655691349421748</v>
      </c>
      <c r="K220" s="5" t="str">
        <f>IF(F220="B",LEFT('[1]TCE - ANEXO IV - Preencher'!M229,2),IF(F220="S",LEFT('[1]TCE - ANEXO IV - Preencher'!M229,7),IF('[1]TCE - ANEXO IV - Preencher'!H229="","")))</f>
        <v>35</v>
      </c>
      <c r="L220" s="7">
        <f>'[1]TCE - ANEXO IV - Preencher'!N229</f>
        <v>3000</v>
      </c>
    </row>
    <row r="221" spans="1:12" s="8" customFormat="1" ht="19.5" customHeight="1" x14ac:dyDescent="0.2">
      <c r="A221" s="3">
        <f>IFERROR(VLOOKUP(B221,'[1]DADOS (OCULTAR)'!$Q$3:$S$103,3,0),"")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3.12 - Material Hospitalar</v>
      </c>
      <c r="D221" s="3">
        <f>'[1]TCE - ANEXO IV - Preencher'!F230</f>
        <v>11206099000441</v>
      </c>
      <c r="E221" s="5" t="str">
        <f>'[1]TCE - ANEXO IV - Preencher'!G230</f>
        <v>SUPERMED COM E IMP DE PROD MEDICOS LTDA</v>
      </c>
      <c r="F221" s="5" t="str">
        <f>'[1]TCE - ANEXO IV - Preencher'!H230</f>
        <v>B</v>
      </c>
      <c r="G221" s="5" t="str">
        <f>'[1]TCE - ANEXO IV - Preencher'!I230</f>
        <v>S</v>
      </c>
      <c r="H221" s="5">
        <f>'[1]TCE - ANEXO IV - Preencher'!J230</f>
        <v>404839</v>
      </c>
      <c r="I221" s="6">
        <f>IF('[1]TCE - ANEXO IV - Preencher'!K230="","",'[1]TCE - ANEXO IV - Preencher'!K230)</f>
        <v>44804</v>
      </c>
      <c r="J221" s="5" t="str">
        <f>'[1]TCE - ANEXO IV - Preencher'!L230</f>
        <v>35220811206099000441550010004048391000226204</v>
      </c>
      <c r="K221" s="5" t="str">
        <f>IF(F221="B",LEFT('[1]TCE - ANEXO IV - Preencher'!M230,2),IF(F221="S",LEFT('[1]TCE - ANEXO IV - Preencher'!M230,7),IF('[1]TCE - ANEXO IV - Preencher'!H230="","")))</f>
        <v>35</v>
      </c>
      <c r="L221" s="7">
        <f>'[1]TCE - ANEXO IV - Preencher'!N230</f>
        <v>16016.15</v>
      </c>
    </row>
    <row r="222" spans="1:12" s="8" customFormat="1" ht="19.5" customHeight="1" x14ac:dyDescent="0.2">
      <c r="A222" s="3">
        <f>IFERROR(VLOOKUP(B222,'[1]DADOS (OCULTAR)'!$Q$3:$S$103,3,0),"")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3.12 - Material Hospitalar</v>
      </c>
      <c r="D222" s="3">
        <f>'[1]TCE - ANEXO IV - Preencher'!F231</f>
        <v>11206099000441</v>
      </c>
      <c r="E222" s="5" t="str">
        <f>'[1]TCE - ANEXO IV - Preencher'!G231</f>
        <v>SUPERMED COM E IMP DE PROD MED  LTDA</v>
      </c>
      <c r="F222" s="5" t="str">
        <f>'[1]TCE - ANEXO IV - Preencher'!H231</f>
        <v>B</v>
      </c>
      <c r="G222" s="5" t="str">
        <f>'[1]TCE - ANEXO IV - Preencher'!I231</f>
        <v>S</v>
      </c>
      <c r="H222" s="5">
        <f>'[1]TCE - ANEXO IV - Preencher'!J231</f>
        <v>631213</v>
      </c>
      <c r="I222" s="6">
        <f>IF('[1]TCE - ANEXO IV - Preencher'!K231="","",'[1]TCE - ANEXO IV - Preencher'!K231)</f>
        <v>44804</v>
      </c>
      <c r="J222" s="5" t="str">
        <f>'[1]TCE - ANEXO IV - Preencher'!L231</f>
        <v>31220811206099000107550010006312131000858694</v>
      </c>
      <c r="K222" s="5" t="str">
        <f>IF(F222="B",LEFT('[1]TCE - ANEXO IV - Preencher'!M231,2),IF(F222="S",LEFT('[1]TCE - ANEXO IV - Preencher'!M231,7),IF('[1]TCE - ANEXO IV - Preencher'!H231="","")))</f>
        <v>31</v>
      </c>
      <c r="L222" s="7">
        <f>'[1]TCE - ANEXO IV - Preencher'!N231</f>
        <v>2096.6999999999998</v>
      </c>
    </row>
    <row r="223" spans="1:12" s="8" customFormat="1" ht="19.5" customHeight="1" x14ac:dyDescent="0.2">
      <c r="A223" s="3">
        <f>IFERROR(VLOOKUP(B223,'[1]DADOS (OCULTAR)'!$Q$3:$S$103,3,0),"")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3.12 - Material Hospitalar</v>
      </c>
      <c r="D223" s="3">
        <f>'[1]TCE - ANEXO IV - Preencher'!F232</f>
        <v>2068375000380</v>
      </c>
      <c r="E223" s="5" t="str">
        <f>'[1]TCE - ANEXO IV - Preencher'!G232</f>
        <v>MEDICICOR COMERCIAL EIRELI</v>
      </c>
      <c r="F223" s="5" t="str">
        <f>'[1]TCE - ANEXO IV - Preencher'!H232</f>
        <v>B</v>
      </c>
      <c r="G223" s="5" t="str">
        <f>'[1]TCE - ANEXO IV - Preencher'!I232</f>
        <v>S</v>
      </c>
      <c r="H223" s="5">
        <f>'[1]TCE - ANEXO IV - Preencher'!J232</f>
        <v>19660</v>
      </c>
      <c r="I223" s="6">
        <f>IF('[1]TCE - ANEXO IV - Preencher'!K232="","",'[1]TCE - ANEXO IV - Preencher'!K232)</f>
        <v>44813</v>
      </c>
      <c r="J223" s="5" t="str">
        <f>'[1]TCE - ANEXO IV - Preencher'!L232</f>
        <v>26220902068375000380550020000196601567828929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5200</v>
      </c>
    </row>
    <row r="224" spans="1:12" s="8" customFormat="1" ht="19.5" customHeight="1" x14ac:dyDescent="0.2">
      <c r="A224" s="3">
        <f>IFERROR(VLOOKUP(B224,'[1]DADOS (OCULTAR)'!$Q$3:$S$103,3,0),"")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3.12 - Material Hospitalar</v>
      </c>
      <c r="D224" s="3">
        <f>'[1]TCE - ANEXO IV - Preencher'!F233</f>
        <v>37844417000140</v>
      </c>
      <c r="E224" s="5" t="str">
        <f>'[1]TCE - ANEXO IV - Preencher'!G233</f>
        <v>LOG DIST. DE PRO. HOSP. E HIG. PE. LTDA</v>
      </c>
      <c r="F224" s="5" t="str">
        <f>'[1]TCE - ANEXO IV - Preencher'!H233</f>
        <v>B</v>
      </c>
      <c r="G224" s="5" t="str">
        <f>'[1]TCE - ANEXO IV - Preencher'!I233</f>
        <v>S</v>
      </c>
      <c r="H224" s="5">
        <f>'[1]TCE - ANEXO IV - Preencher'!J233</f>
        <v>259</v>
      </c>
      <c r="I224" s="6">
        <f>IF('[1]TCE - ANEXO IV - Preencher'!K233="","",'[1]TCE - ANEXO IV - Preencher'!K233)</f>
        <v>44813</v>
      </c>
      <c r="J224" s="5" t="str">
        <f>'[1]TCE - ANEXO IV - Preencher'!L233</f>
        <v>26220937844417000140550010000002591255291128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1946</v>
      </c>
    </row>
    <row r="225" spans="1:12" s="8" customFormat="1" ht="19.5" customHeight="1" x14ac:dyDescent="0.2">
      <c r="A225" s="3">
        <f>IFERROR(VLOOKUP(B225,'[1]DADOS (OCULTAR)'!$Q$3:$S$103,3,0),"")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3.12 - Material Hospitalar</v>
      </c>
      <c r="D225" s="3">
        <f>'[1]TCE - ANEXO IV - Preencher'!F234</f>
        <v>8014554000150</v>
      </c>
      <c r="E225" s="5" t="str">
        <f>'[1]TCE - ANEXO IV - Preencher'!G234</f>
        <v>MJB COMERCIO DE MAT MEDICO HOSP LTDA</v>
      </c>
      <c r="F225" s="5" t="str">
        <f>'[1]TCE - ANEXO IV - Preencher'!H234</f>
        <v>B</v>
      </c>
      <c r="G225" s="5" t="str">
        <f>'[1]TCE - ANEXO IV - Preencher'!I234</f>
        <v>S</v>
      </c>
      <c r="H225" s="5">
        <f>'[1]TCE - ANEXO IV - Preencher'!J234</f>
        <v>12836</v>
      </c>
      <c r="I225" s="6">
        <f>IF('[1]TCE - ANEXO IV - Preencher'!K234="","",'[1]TCE - ANEXO IV - Preencher'!K234)</f>
        <v>44816</v>
      </c>
      <c r="J225" s="5" t="str">
        <f>'[1]TCE - ANEXO IV - Preencher'!L234</f>
        <v>26220908014554000150550010000128361280193266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1550</v>
      </c>
    </row>
    <row r="226" spans="1:12" s="8" customFormat="1" ht="19.5" customHeight="1" x14ac:dyDescent="0.2">
      <c r="A226" s="3">
        <f>IFERROR(VLOOKUP(B226,'[1]DADOS (OCULTAR)'!$Q$3:$S$103,3,0),"")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3.12 - Material Hospitalar</v>
      </c>
      <c r="D226" s="3">
        <f>'[1]TCE - ANEXO IV - Preencher'!F235</f>
        <v>7160019000144</v>
      </c>
      <c r="E226" s="5" t="str">
        <f>'[1]TCE - ANEXO IV - Preencher'!G235</f>
        <v>VITALE COMERCIO LTDA</v>
      </c>
      <c r="F226" s="5" t="str">
        <f>'[1]TCE - ANEXO IV - Preencher'!H235</f>
        <v>B</v>
      </c>
      <c r="G226" s="5" t="str">
        <f>'[1]TCE - ANEXO IV - Preencher'!I235</f>
        <v>S</v>
      </c>
      <c r="H226" s="5">
        <f>'[1]TCE - ANEXO IV - Preencher'!J235</f>
        <v>94128</v>
      </c>
      <c r="I226" s="6">
        <f>IF('[1]TCE - ANEXO IV - Preencher'!K235="","",'[1]TCE - ANEXO IV - Preencher'!K235)</f>
        <v>44816</v>
      </c>
      <c r="J226" s="5" t="str">
        <f>'[1]TCE - ANEXO IV - Preencher'!L235</f>
        <v>26220907160019000144550010000941281750672785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310</v>
      </c>
    </row>
    <row r="227" spans="1:12" s="8" customFormat="1" ht="19.5" customHeight="1" x14ac:dyDescent="0.2">
      <c r="A227" s="3">
        <f>IFERROR(VLOOKUP(B227,'[1]DADOS (OCULTAR)'!$Q$3:$S$103,3,0),"")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3.12 - Material Hospitalar</v>
      </c>
      <c r="D227" s="3">
        <f>'[1]TCE - ANEXO IV - Preencher'!F236</f>
        <v>7160019000144</v>
      </c>
      <c r="E227" s="5" t="str">
        <f>'[1]TCE - ANEXO IV - Preencher'!G236</f>
        <v>VITALE COMERCIO LTDA</v>
      </c>
      <c r="F227" s="5" t="str">
        <f>'[1]TCE - ANEXO IV - Preencher'!H236</f>
        <v>B</v>
      </c>
      <c r="G227" s="5" t="str">
        <f>'[1]TCE - ANEXO IV - Preencher'!I236</f>
        <v>S</v>
      </c>
      <c r="H227" s="5">
        <f>'[1]TCE - ANEXO IV - Preencher'!J236</f>
        <v>94248</v>
      </c>
      <c r="I227" s="6">
        <f>IF('[1]TCE - ANEXO IV - Preencher'!K236="","",'[1]TCE - ANEXO IV - Preencher'!K236)</f>
        <v>44817</v>
      </c>
      <c r="J227" s="5" t="str">
        <f>'[1]TCE - ANEXO IV - Preencher'!L236</f>
        <v>26220907160019000144550010000942481374739864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310</v>
      </c>
    </row>
    <row r="228" spans="1:12" s="8" customFormat="1" ht="19.5" customHeight="1" x14ac:dyDescent="0.2">
      <c r="A228" s="3">
        <f>IFERROR(VLOOKUP(B228,'[1]DADOS (OCULTAR)'!$Q$3:$S$103,3,0),"")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3.12 - Material Hospitalar</v>
      </c>
      <c r="D228" s="3">
        <f>'[1]TCE - ANEXO IV - Preencher'!F237</f>
        <v>7160019000144</v>
      </c>
      <c r="E228" s="5" t="str">
        <f>'[1]TCE - ANEXO IV - Preencher'!G237</f>
        <v>VITALE COMERCIO LTDA</v>
      </c>
      <c r="F228" s="5" t="str">
        <f>'[1]TCE - ANEXO IV - Preencher'!H237</f>
        <v>B</v>
      </c>
      <c r="G228" s="5" t="str">
        <f>'[1]TCE - ANEXO IV - Preencher'!I237</f>
        <v>S</v>
      </c>
      <c r="H228" s="5">
        <f>'[1]TCE - ANEXO IV - Preencher'!J237</f>
        <v>94245</v>
      </c>
      <c r="I228" s="6">
        <f>IF('[1]TCE - ANEXO IV - Preencher'!K237="","",'[1]TCE - ANEXO IV - Preencher'!K237)</f>
        <v>44817</v>
      </c>
      <c r="J228" s="5" t="str">
        <f>'[1]TCE - ANEXO IV - Preencher'!L237</f>
        <v>26220907160019000144550010000942451967338018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2500</v>
      </c>
    </row>
    <row r="229" spans="1:12" s="8" customFormat="1" ht="19.5" customHeight="1" x14ac:dyDescent="0.2">
      <c r="A229" s="3">
        <f>IFERROR(VLOOKUP(B229,'[1]DADOS (OCULTAR)'!$Q$3:$S$103,3,0),"")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3.12 - Material Hospitalar</v>
      </c>
      <c r="D229" s="3">
        <f>'[1]TCE - ANEXO IV - Preencher'!F238</f>
        <v>7160019000144</v>
      </c>
      <c r="E229" s="5" t="str">
        <f>'[1]TCE - ANEXO IV - Preencher'!G238</f>
        <v>VITALE COMERCIO LTDA</v>
      </c>
      <c r="F229" s="5" t="str">
        <f>'[1]TCE - ANEXO IV - Preencher'!H238</f>
        <v>B</v>
      </c>
      <c r="G229" s="5" t="str">
        <f>'[1]TCE - ANEXO IV - Preencher'!I238</f>
        <v>S</v>
      </c>
      <c r="H229" s="5">
        <f>'[1]TCE - ANEXO IV - Preencher'!J238</f>
        <v>94251</v>
      </c>
      <c r="I229" s="6">
        <f>IF('[1]TCE - ANEXO IV - Preencher'!K238="","",'[1]TCE - ANEXO IV - Preencher'!K238)</f>
        <v>44817</v>
      </c>
      <c r="J229" s="5" t="str">
        <f>'[1]TCE - ANEXO IV - Preencher'!L238</f>
        <v>26220907160019000144550010000942511504933300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310</v>
      </c>
    </row>
    <row r="230" spans="1:12" s="8" customFormat="1" ht="19.5" customHeight="1" x14ac:dyDescent="0.2">
      <c r="A230" s="3">
        <f>IFERROR(VLOOKUP(B230,'[1]DADOS (OCULTAR)'!$Q$3:$S$103,3,0),"")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3.12 - Material Hospitalar</v>
      </c>
      <c r="D230" s="3">
        <f>'[1]TCE - ANEXO IV - Preencher'!F239</f>
        <v>7160019000144</v>
      </c>
      <c r="E230" s="5" t="str">
        <f>'[1]TCE - ANEXO IV - Preencher'!G239</f>
        <v>VITALE COMERCIO LTDA</v>
      </c>
      <c r="F230" s="5" t="str">
        <f>'[1]TCE - ANEXO IV - Preencher'!H239</f>
        <v>B</v>
      </c>
      <c r="G230" s="5" t="str">
        <f>'[1]TCE - ANEXO IV - Preencher'!I239</f>
        <v>S</v>
      </c>
      <c r="H230" s="5">
        <f>'[1]TCE - ANEXO IV - Preencher'!J239</f>
        <v>94165</v>
      </c>
      <c r="I230" s="6">
        <f>IF('[1]TCE - ANEXO IV - Preencher'!K239="","",'[1]TCE - ANEXO IV - Preencher'!K239)</f>
        <v>44816</v>
      </c>
      <c r="J230" s="5" t="str">
        <f>'[1]TCE - ANEXO IV - Preencher'!L239</f>
        <v>26220907160019000144550010000941651275828392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310</v>
      </c>
    </row>
    <row r="231" spans="1:12" s="8" customFormat="1" ht="19.5" customHeight="1" x14ac:dyDescent="0.2">
      <c r="A231" s="3">
        <f>IFERROR(VLOOKUP(B231,'[1]DADOS (OCULTAR)'!$Q$3:$S$103,3,0),"")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3.12 - Material Hospitalar</v>
      </c>
      <c r="D231" s="3">
        <f>'[1]TCE - ANEXO IV - Preencher'!F240</f>
        <v>5062455000155</v>
      </c>
      <c r="E231" s="5" t="str">
        <f>'[1]TCE - ANEXO IV - Preencher'!G240</f>
        <v>ALPHARAD COM IMP E EXP PROD HOSP LTDA</v>
      </c>
      <c r="F231" s="5" t="str">
        <f>'[1]TCE - ANEXO IV - Preencher'!H240</f>
        <v>B</v>
      </c>
      <c r="G231" s="5" t="str">
        <f>'[1]TCE - ANEXO IV - Preencher'!I240</f>
        <v>S</v>
      </c>
      <c r="H231" s="5">
        <f>'[1]TCE - ANEXO IV - Preencher'!J240</f>
        <v>70060</v>
      </c>
      <c r="I231" s="6">
        <f>IF('[1]TCE - ANEXO IV - Preencher'!K240="","",'[1]TCE - ANEXO IV - Preencher'!K240)</f>
        <v>44813</v>
      </c>
      <c r="J231" s="5" t="str">
        <f>'[1]TCE - ANEXO IV - Preencher'!L240</f>
        <v>35220905062455000155550010000700601940786700</v>
      </c>
      <c r="K231" s="5" t="str">
        <f>IF(F231="B",LEFT('[1]TCE - ANEXO IV - Preencher'!M240,2),IF(F231="S",LEFT('[1]TCE - ANEXO IV - Preencher'!M240,7),IF('[1]TCE - ANEXO IV - Preencher'!H240="","")))</f>
        <v>35</v>
      </c>
      <c r="L231" s="7">
        <f>'[1]TCE - ANEXO IV - Preencher'!N240</f>
        <v>2886.3</v>
      </c>
    </row>
    <row r="232" spans="1:12" s="8" customFormat="1" ht="19.5" customHeight="1" x14ac:dyDescent="0.2">
      <c r="A232" s="3">
        <f>IFERROR(VLOOKUP(B232,'[1]DADOS (OCULTAR)'!$Q$3:$S$103,3,0),"")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3.12 - Material Hospitalar</v>
      </c>
      <c r="D232" s="3">
        <f>'[1]TCE - ANEXO IV - Preencher'!F241</f>
        <v>50595271000105</v>
      </c>
      <c r="E232" s="5" t="str">
        <f>'[1]TCE - ANEXO IV - Preencher'!G241</f>
        <v>BIOTRONIK COMERCIAL MEDICA LTDA</v>
      </c>
      <c r="F232" s="5" t="str">
        <f>'[1]TCE - ANEXO IV - Preencher'!H241</f>
        <v>B</v>
      </c>
      <c r="G232" s="5" t="str">
        <f>'[1]TCE - ANEXO IV - Preencher'!I241</f>
        <v>S</v>
      </c>
      <c r="H232" s="5">
        <f>'[1]TCE - ANEXO IV - Preencher'!J241</f>
        <v>1033638</v>
      </c>
      <c r="I232" s="6">
        <f>IF('[1]TCE - ANEXO IV - Preencher'!K241="","",'[1]TCE - ANEXO IV - Preencher'!K241)</f>
        <v>44813</v>
      </c>
      <c r="J232" s="5" t="str">
        <f>'[1]TCE - ANEXO IV - Preencher'!L241</f>
        <v>35220950595271000105550030010336381035520717</v>
      </c>
      <c r="K232" s="5" t="str">
        <f>IF(F232="B",LEFT('[1]TCE - ANEXO IV - Preencher'!M241,2),IF(F232="S",LEFT('[1]TCE - ANEXO IV - Preencher'!M241,7),IF('[1]TCE - ANEXO IV - Preencher'!H241="","")))</f>
        <v>35</v>
      </c>
      <c r="L232" s="7">
        <f>'[1]TCE - ANEXO IV - Preencher'!N241</f>
        <v>6903.9</v>
      </c>
    </row>
    <row r="233" spans="1:12" s="8" customFormat="1" ht="19.5" customHeight="1" x14ac:dyDescent="0.2">
      <c r="A233" s="3">
        <f>IFERROR(VLOOKUP(B233,'[1]DADOS (OCULTAR)'!$Q$3:$S$103,3,0),"")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3.12 - Material Hospitalar</v>
      </c>
      <c r="D233" s="3">
        <f>'[1]TCE - ANEXO IV - Preencher'!F242</f>
        <v>19848316000166</v>
      </c>
      <c r="E233" s="5" t="str">
        <f>'[1]TCE - ANEXO IV - Preencher'!G242</f>
        <v>BIOMEDICAL PRODUTOS CIENTIFICOS E HOSPI.</v>
      </c>
      <c r="F233" s="5" t="str">
        <f>'[1]TCE - ANEXO IV - Preencher'!H242</f>
        <v>B</v>
      </c>
      <c r="G233" s="5" t="str">
        <f>'[1]TCE - ANEXO IV - Preencher'!I242</f>
        <v>S</v>
      </c>
      <c r="H233" s="5">
        <f>'[1]TCE - ANEXO IV - Preencher'!J242</f>
        <v>542923</v>
      </c>
      <c r="I233" s="6">
        <f>IF('[1]TCE - ANEXO IV - Preencher'!K242="","",'[1]TCE - ANEXO IV - Preencher'!K242)</f>
        <v>44813</v>
      </c>
      <c r="J233" s="5" t="str">
        <f>'[1]TCE - ANEXO IV - Preencher'!L242</f>
        <v>31220919848316000166550000005429231000183454</v>
      </c>
      <c r="K233" s="5" t="str">
        <f>IF(F233="B",LEFT('[1]TCE - ANEXO IV - Preencher'!M242,2),IF(F233="S",LEFT('[1]TCE - ANEXO IV - Preencher'!M242,7),IF('[1]TCE - ANEXO IV - Preencher'!H242="","")))</f>
        <v>31</v>
      </c>
      <c r="L233" s="7">
        <f>'[1]TCE - ANEXO IV - Preencher'!N242</f>
        <v>39950</v>
      </c>
    </row>
    <row r="234" spans="1:12" s="8" customFormat="1" ht="19.5" customHeight="1" x14ac:dyDescent="0.2">
      <c r="A234" s="3">
        <f>IFERROR(VLOOKUP(B234,'[1]DADOS (OCULTAR)'!$Q$3:$S$103,3,0),"")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3.12 - Material Hospitalar</v>
      </c>
      <c r="D234" s="3">
        <f>'[1]TCE - ANEXO IV - Preencher'!F243</f>
        <v>1437707000122</v>
      </c>
      <c r="E234" s="5" t="str">
        <f>'[1]TCE - ANEXO IV - Preencher'!G243</f>
        <v>SCITECH MEDICAL</v>
      </c>
      <c r="F234" s="5" t="str">
        <f>'[1]TCE - ANEXO IV - Preencher'!H243</f>
        <v>B</v>
      </c>
      <c r="G234" s="5" t="str">
        <f>'[1]TCE - ANEXO IV - Preencher'!I243</f>
        <v>S</v>
      </c>
      <c r="H234" s="5">
        <f>'[1]TCE - ANEXO IV - Preencher'!J243</f>
        <v>297388</v>
      </c>
      <c r="I234" s="6">
        <f>IF('[1]TCE - ANEXO IV - Preencher'!K243="","",'[1]TCE - ANEXO IV - Preencher'!K243)</f>
        <v>44816</v>
      </c>
      <c r="J234" s="5" t="str">
        <f>'[1]TCE - ANEXO IV - Preencher'!L243</f>
        <v>52220901437707000122550550002973881823890960</v>
      </c>
      <c r="K234" s="5" t="str">
        <f>IF(F234="B",LEFT('[1]TCE - ANEXO IV - Preencher'!M243,2),IF(F234="S",LEFT('[1]TCE - ANEXO IV - Preencher'!M243,7),IF('[1]TCE - ANEXO IV - Preencher'!H243="","")))</f>
        <v>52</v>
      </c>
      <c r="L234" s="7">
        <f>'[1]TCE - ANEXO IV - Preencher'!N243</f>
        <v>1050</v>
      </c>
    </row>
    <row r="235" spans="1:12" s="8" customFormat="1" ht="19.5" customHeight="1" x14ac:dyDescent="0.2">
      <c r="A235" s="3">
        <f>IFERROR(VLOOKUP(B235,'[1]DADOS (OCULTAR)'!$Q$3:$S$103,3,0),"")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3.12 - Material Hospitalar</v>
      </c>
      <c r="D235" s="3">
        <f>'[1]TCE - ANEXO IV - Preencher'!F244</f>
        <v>1437707000122</v>
      </c>
      <c r="E235" s="5" t="str">
        <f>'[1]TCE - ANEXO IV - Preencher'!G244</f>
        <v>SCITECH MEDICAL</v>
      </c>
      <c r="F235" s="5" t="str">
        <f>'[1]TCE - ANEXO IV - Preencher'!H244</f>
        <v>B</v>
      </c>
      <c r="G235" s="5" t="str">
        <f>'[1]TCE - ANEXO IV - Preencher'!I244</f>
        <v>S</v>
      </c>
      <c r="H235" s="5">
        <f>'[1]TCE - ANEXO IV - Preencher'!J244</f>
        <v>297401</v>
      </c>
      <c r="I235" s="6">
        <f>IF('[1]TCE - ANEXO IV - Preencher'!K244="","",'[1]TCE - ANEXO IV - Preencher'!K244)</f>
        <v>44816</v>
      </c>
      <c r="J235" s="5" t="str">
        <f>'[1]TCE - ANEXO IV - Preencher'!L244</f>
        <v>52220901437707000122550550002974011922779018</v>
      </c>
      <c r="K235" s="5" t="str">
        <f>IF(F235="B",LEFT('[1]TCE - ANEXO IV - Preencher'!M244,2),IF(F235="S",LEFT('[1]TCE - ANEXO IV - Preencher'!M244,7),IF('[1]TCE - ANEXO IV - Preencher'!H244="","")))</f>
        <v>52</v>
      </c>
      <c r="L235" s="7">
        <f>'[1]TCE - ANEXO IV - Preencher'!N244</f>
        <v>1050</v>
      </c>
    </row>
    <row r="236" spans="1:12" s="8" customFormat="1" ht="19.5" customHeight="1" x14ac:dyDescent="0.2">
      <c r="A236" s="3">
        <f>IFERROR(VLOOKUP(B236,'[1]DADOS (OCULTAR)'!$Q$3:$S$103,3,0),"")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3.12 - Material Hospitalar</v>
      </c>
      <c r="D236" s="3">
        <f>'[1]TCE - ANEXO IV - Preencher'!F245</f>
        <v>1437707000122</v>
      </c>
      <c r="E236" s="5" t="str">
        <f>'[1]TCE - ANEXO IV - Preencher'!G245</f>
        <v>SCITECH MEDICAL</v>
      </c>
      <c r="F236" s="5" t="str">
        <f>'[1]TCE - ANEXO IV - Preencher'!H245</f>
        <v>B</v>
      </c>
      <c r="G236" s="5" t="str">
        <f>'[1]TCE - ANEXO IV - Preencher'!I245</f>
        <v>S</v>
      </c>
      <c r="H236" s="5">
        <f>'[1]TCE - ANEXO IV - Preencher'!J245</f>
        <v>297263</v>
      </c>
      <c r="I236" s="6">
        <f>IF('[1]TCE - ANEXO IV - Preencher'!K245="","",'[1]TCE - ANEXO IV - Preencher'!K245)</f>
        <v>44813</v>
      </c>
      <c r="J236" s="5" t="str">
        <f>'[1]TCE - ANEXO IV - Preencher'!L245</f>
        <v>52220901437707000122550550002972631112611316</v>
      </c>
      <c r="K236" s="5" t="str">
        <f>IF(F236="B",LEFT('[1]TCE - ANEXO IV - Preencher'!M245,2),IF(F236="S",LEFT('[1]TCE - ANEXO IV - Preencher'!M245,7),IF('[1]TCE - ANEXO IV - Preencher'!H245="","")))</f>
        <v>52</v>
      </c>
      <c r="L236" s="7">
        <f>'[1]TCE - ANEXO IV - Preencher'!N245</f>
        <v>1050</v>
      </c>
    </row>
    <row r="237" spans="1:12" s="8" customFormat="1" ht="19.5" customHeight="1" x14ac:dyDescent="0.2">
      <c r="A237" s="3">
        <f>IFERROR(VLOOKUP(B237,'[1]DADOS (OCULTAR)'!$Q$3:$S$103,3,0),"")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3.12 - Material Hospitalar</v>
      </c>
      <c r="D237" s="3">
        <f>'[1]TCE - ANEXO IV - Preencher'!F246</f>
        <v>1513946000114</v>
      </c>
      <c r="E237" s="5" t="str">
        <f>'[1]TCE - ANEXO IV - Preencher'!G246</f>
        <v>BOSTON SCIENTIFIC DO BRASIL LTDA</v>
      </c>
      <c r="F237" s="5" t="str">
        <f>'[1]TCE - ANEXO IV - Preencher'!H246</f>
        <v>B</v>
      </c>
      <c r="G237" s="5" t="str">
        <f>'[1]TCE - ANEXO IV - Preencher'!I246</f>
        <v>S</v>
      </c>
      <c r="H237" s="5">
        <f>'[1]TCE - ANEXO IV - Preencher'!J246</f>
        <v>2654331</v>
      </c>
      <c r="I237" s="6">
        <f>IF('[1]TCE - ANEXO IV - Preencher'!K246="","",'[1]TCE - ANEXO IV - Preencher'!K246)</f>
        <v>44816</v>
      </c>
      <c r="J237" s="5" t="str">
        <f>'[1]TCE - ANEXO IV - Preencher'!L246</f>
        <v>35220901513946000114550030026543311026737172</v>
      </c>
      <c r="K237" s="5" t="str">
        <f>IF(F237="B",LEFT('[1]TCE - ANEXO IV - Preencher'!M246,2),IF(F237="S",LEFT('[1]TCE - ANEXO IV - Preencher'!M246,7),IF('[1]TCE - ANEXO IV - Preencher'!H246="","")))</f>
        <v>35</v>
      </c>
      <c r="L237" s="7">
        <f>'[1]TCE - ANEXO IV - Preencher'!N246</f>
        <v>1368.82</v>
      </c>
    </row>
    <row r="238" spans="1:12" s="8" customFormat="1" ht="19.5" customHeight="1" x14ac:dyDescent="0.2">
      <c r="A238" s="3">
        <f>IFERROR(VLOOKUP(B238,'[1]DADOS (OCULTAR)'!$Q$3:$S$103,3,0),"")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3.12 - Material Hospitalar</v>
      </c>
      <c r="D238" s="3">
        <f>'[1]TCE - ANEXO IV - Preencher'!F247</f>
        <v>1513946000114</v>
      </c>
      <c r="E238" s="5" t="str">
        <f>'[1]TCE - ANEXO IV - Preencher'!G247</f>
        <v>BOSTON SCIENTIFIC DO BRASIL LTDA</v>
      </c>
      <c r="F238" s="5" t="str">
        <f>'[1]TCE - ANEXO IV - Preencher'!H247</f>
        <v>B</v>
      </c>
      <c r="G238" s="5" t="str">
        <f>'[1]TCE - ANEXO IV - Preencher'!I247</f>
        <v>S</v>
      </c>
      <c r="H238" s="5">
        <f>'[1]TCE - ANEXO IV - Preencher'!J247</f>
        <v>2654334</v>
      </c>
      <c r="I238" s="6">
        <f>IF('[1]TCE - ANEXO IV - Preencher'!K247="","",'[1]TCE - ANEXO IV - Preencher'!K247)</f>
        <v>44816</v>
      </c>
      <c r="J238" s="5" t="str">
        <f>'[1]TCE - ANEXO IV - Preencher'!L247</f>
        <v>35220901513946000114550030026543341026737204</v>
      </c>
      <c r="K238" s="5" t="str">
        <f>IF(F238="B",LEFT('[1]TCE - ANEXO IV - Preencher'!M247,2),IF(F238="S",LEFT('[1]TCE - ANEXO IV - Preencher'!M247,7),IF('[1]TCE - ANEXO IV - Preencher'!H247="","")))</f>
        <v>35</v>
      </c>
      <c r="L238" s="7">
        <f>'[1]TCE - ANEXO IV - Preencher'!N247</f>
        <v>1100</v>
      </c>
    </row>
    <row r="239" spans="1:12" s="8" customFormat="1" ht="19.5" customHeight="1" x14ac:dyDescent="0.2">
      <c r="A239" s="3">
        <f>IFERROR(VLOOKUP(B239,'[1]DADOS (OCULTAR)'!$Q$3:$S$103,3,0),"")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3.12 - Material Hospitalar</v>
      </c>
      <c r="D239" s="3">
        <f>'[1]TCE - ANEXO IV - Preencher'!F248</f>
        <v>1513946000114</v>
      </c>
      <c r="E239" s="5" t="str">
        <f>'[1]TCE - ANEXO IV - Preencher'!G248</f>
        <v>BOSTON SCIENTIFIC DO BRASIL LTDA</v>
      </c>
      <c r="F239" s="5" t="str">
        <f>'[1]TCE - ANEXO IV - Preencher'!H248</f>
        <v>B</v>
      </c>
      <c r="G239" s="5" t="str">
        <f>'[1]TCE - ANEXO IV - Preencher'!I248</f>
        <v>S</v>
      </c>
      <c r="H239" s="5">
        <f>'[1]TCE - ANEXO IV - Preencher'!J248</f>
        <v>2654332</v>
      </c>
      <c r="I239" s="6">
        <f>IF('[1]TCE - ANEXO IV - Preencher'!K248="","",'[1]TCE - ANEXO IV - Preencher'!K248)</f>
        <v>44816</v>
      </c>
      <c r="J239" s="5" t="str">
        <f>'[1]TCE - ANEXO IV - Preencher'!L248</f>
        <v>35220901513946000114550030026543321026737188</v>
      </c>
      <c r="K239" s="5" t="str">
        <f>IF(F239="B",LEFT('[1]TCE - ANEXO IV - Preencher'!M248,2),IF(F239="S",LEFT('[1]TCE - ANEXO IV - Preencher'!M248,7),IF('[1]TCE - ANEXO IV - Preencher'!H248="","")))</f>
        <v>35</v>
      </c>
      <c r="L239" s="7">
        <f>'[1]TCE - ANEXO IV - Preencher'!N248</f>
        <v>1368.82</v>
      </c>
    </row>
    <row r="240" spans="1:12" s="8" customFormat="1" ht="19.5" customHeight="1" x14ac:dyDescent="0.2">
      <c r="A240" s="3">
        <f>IFERROR(VLOOKUP(B240,'[1]DADOS (OCULTAR)'!$Q$3:$S$103,3,0),"")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3.12 - Material Hospitalar</v>
      </c>
      <c r="D240" s="3">
        <f>'[1]TCE - ANEXO IV - Preencher'!F249</f>
        <v>1513946000114</v>
      </c>
      <c r="E240" s="5" t="str">
        <f>'[1]TCE - ANEXO IV - Preencher'!G249</f>
        <v>BOSTON SCIENTIFIC DO BRASIL LTDA</v>
      </c>
      <c r="F240" s="5" t="str">
        <f>'[1]TCE - ANEXO IV - Preencher'!H249</f>
        <v>B</v>
      </c>
      <c r="G240" s="5" t="str">
        <f>'[1]TCE - ANEXO IV - Preencher'!I249</f>
        <v>S</v>
      </c>
      <c r="H240" s="5">
        <f>'[1]TCE - ANEXO IV - Preencher'!J249</f>
        <v>2654330</v>
      </c>
      <c r="I240" s="6">
        <f>IF('[1]TCE - ANEXO IV - Preencher'!K249="","",'[1]TCE - ANEXO IV - Preencher'!K249)</f>
        <v>44816</v>
      </c>
      <c r="J240" s="5" t="str">
        <f>'[1]TCE - ANEXO IV - Preencher'!L249</f>
        <v>35220901513946000114550030026543301026737167</v>
      </c>
      <c r="K240" s="5" t="str">
        <f>IF(F240="B",LEFT('[1]TCE - ANEXO IV - Preencher'!M249,2),IF(F240="S",LEFT('[1]TCE - ANEXO IV - Preencher'!M249,7),IF('[1]TCE - ANEXO IV - Preencher'!H249="","")))</f>
        <v>35</v>
      </c>
      <c r="L240" s="7">
        <f>'[1]TCE - ANEXO IV - Preencher'!N249</f>
        <v>1100</v>
      </c>
    </row>
    <row r="241" spans="1:12" s="8" customFormat="1" ht="19.5" customHeight="1" x14ac:dyDescent="0.2">
      <c r="A241" s="3">
        <f>IFERROR(VLOOKUP(B241,'[1]DADOS (OCULTAR)'!$Q$3:$S$103,3,0),"")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3.12 - Material Hospitalar</v>
      </c>
      <c r="D241" s="3">
        <f>'[1]TCE - ANEXO IV - Preencher'!F250</f>
        <v>1513946000114</v>
      </c>
      <c r="E241" s="5" t="str">
        <f>'[1]TCE - ANEXO IV - Preencher'!G250</f>
        <v>BOSTON SCIENTIFIC DO BRASIL LTDA</v>
      </c>
      <c r="F241" s="5" t="str">
        <f>'[1]TCE - ANEXO IV - Preencher'!H250</f>
        <v>B</v>
      </c>
      <c r="G241" s="5" t="str">
        <f>'[1]TCE - ANEXO IV - Preencher'!I250</f>
        <v>S</v>
      </c>
      <c r="H241" s="5">
        <f>'[1]TCE - ANEXO IV - Preencher'!J250</f>
        <v>2654335</v>
      </c>
      <c r="I241" s="6">
        <f>IF('[1]TCE - ANEXO IV - Preencher'!K250="","",'[1]TCE - ANEXO IV - Preencher'!K250)</f>
        <v>44816</v>
      </c>
      <c r="J241" s="5" t="str">
        <f>'[1]TCE - ANEXO IV - Preencher'!L250</f>
        <v>35220901513946000114550030026543351026737210</v>
      </c>
      <c r="K241" s="5" t="str">
        <f>IF(F241="B",LEFT('[1]TCE - ANEXO IV - Preencher'!M250,2),IF(F241="S",LEFT('[1]TCE - ANEXO IV - Preencher'!M250,7),IF('[1]TCE - ANEXO IV - Preencher'!H250="","")))</f>
        <v>35</v>
      </c>
      <c r="L241" s="7">
        <f>'[1]TCE - ANEXO IV - Preencher'!N250</f>
        <v>1100</v>
      </c>
    </row>
    <row r="242" spans="1:12" s="8" customFormat="1" ht="19.5" customHeight="1" x14ac:dyDescent="0.2">
      <c r="A242" s="3">
        <f>IFERROR(VLOOKUP(B242,'[1]DADOS (OCULTAR)'!$Q$3:$S$103,3,0),"")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3.12 - Material Hospitalar</v>
      </c>
      <c r="D242" s="3">
        <f>'[1]TCE - ANEXO IV - Preencher'!F251</f>
        <v>1513946000114</v>
      </c>
      <c r="E242" s="5" t="str">
        <f>'[1]TCE - ANEXO IV - Preencher'!G251</f>
        <v>BOSTON SCIENTIFIC DO BRASIL LTDA</v>
      </c>
      <c r="F242" s="5" t="str">
        <f>'[1]TCE - ANEXO IV - Preencher'!H251</f>
        <v>B</v>
      </c>
      <c r="G242" s="5" t="str">
        <f>'[1]TCE - ANEXO IV - Preencher'!I251</f>
        <v>S</v>
      </c>
      <c r="H242" s="5">
        <f>'[1]TCE - ANEXO IV - Preencher'!J251</f>
        <v>2654336</v>
      </c>
      <c r="I242" s="6">
        <f>IF('[1]TCE - ANEXO IV - Preencher'!K251="","",'[1]TCE - ANEXO IV - Preencher'!K251)</f>
        <v>44816</v>
      </c>
      <c r="J242" s="5" t="str">
        <f>'[1]TCE - ANEXO IV - Preencher'!L251</f>
        <v>35220901513946000114550030026543361026737225</v>
      </c>
      <c r="K242" s="5" t="str">
        <f>IF(F242="B",LEFT('[1]TCE - ANEXO IV - Preencher'!M251,2),IF(F242="S",LEFT('[1]TCE - ANEXO IV - Preencher'!M251,7),IF('[1]TCE - ANEXO IV - Preencher'!H251="","")))</f>
        <v>35</v>
      </c>
      <c r="L242" s="7">
        <f>'[1]TCE - ANEXO IV - Preencher'!N251</f>
        <v>1100</v>
      </c>
    </row>
    <row r="243" spans="1:12" s="8" customFormat="1" ht="19.5" customHeight="1" x14ac:dyDescent="0.2">
      <c r="A243" s="3">
        <f>IFERROR(VLOOKUP(B243,'[1]DADOS (OCULTAR)'!$Q$3:$S$103,3,0),"")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3.12 - Material Hospitalar</v>
      </c>
      <c r="D243" s="3">
        <f>'[1]TCE - ANEXO IV - Preencher'!F252</f>
        <v>1513946000114</v>
      </c>
      <c r="E243" s="5" t="str">
        <f>'[1]TCE - ANEXO IV - Preencher'!G252</f>
        <v>BOSTON SCIENTIFIC DO BRASIL LTDA</v>
      </c>
      <c r="F243" s="5" t="str">
        <f>'[1]TCE - ANEXO IV - Preencher'!H252</f>
        <v>B</v>
      </c>
      <c r="G243" s="5" t="str">
        <f>'[1]TCE - ANEXO IV - Preencher'!I252</f>
        <v>S</v>
      </c>
      <c r="H243" s="5">
        <f>'[1]TCE - ANEXO IV - Preencher'!J252</f>
        <v>2654333</v>
      </c>
      <c r="I243" s="6">
        <f>IF('[1]TCE - ANEXO IV - Preencher'!K252="","",'[1]TCE - ANEXO IV - Preencher'!K252)</f>
        <v>44816</v>
      </c>
      <c r="J243" s="5" t="str">
        <f>'[1]TCE - ANEXO IV - Preencher'!L252</f>
        <v>35220901513946000114550030026543331026737193</v>
      </c>
      <c r="K243" s="5" t="str">
        <f>IF(F243="B",LEFT('[1]TCE - ANEXO IV - Preencher'!M252,2),IF(F243="S",LEFT('[1]TCE - ANEXO IV - Preencher'!M252,7),IF('[1]TCE - ANEXO IV - Preencher'!H252="","")))</f>
        <v>35</v>
      </c>
      <c r="L243" s="7">
        <f>'[1]TCE - ANEXO IV - Preencher'!N252</f>
        <v>1637.64</v>
      </c>
    </row>
    <row r="244" spans="1:12" s="8" customFormat="1" ht="19.5" customHeight="1" x14ac:dyDescent="0.2">
      <c r="A244" s="3">
        <f>IFERROR(VLOOKUP(B244,'[1]DADOS (OCULTAR)'!$Q$3:$S$103,3,0),"")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3.12 - Material Hospitalar</v>
      </c>
      <c r="D244" s="3">
        <f>'[1]TCE - ANEXO IV - Preencher'!F253</f>
        <v>6106005000180</v>
      </c>
      <c r="E244" s="5" t="str">
        <f>'[1]TCE - ANEXO IV - Preencher'!G253</f>
        <v>STOCK MED PRODUTOS MEDICO HOSPITALARES</v>
      </c>
      <c r="F244" s="5" t="str">
        <f>'[1]TCE - ANEXO IV - Preencher'!H253</f>
        <v>B</v>
      </c>
      <c r="G244" s="5" t="str">
        <f>'[1]TCE - ANEXO IV - Preencher'!I253</f>
        <v>S</v>
      </c>
      <c r="H244" s="5">
        <f>'[1]TCE - ANEXO IV - Preencher'!J253</f>
        <v>167447</v>
      </c>
      <c r="I244" s="6">
        <f>IF('[1]TCE - ANEXO IV - Preencher'!K253="","",'[1]TCE - ANEXO IV - Preencher'!K253)</f>
        <v>44806</v>
      </c>
      <c r="J244" s="5" t="str">
        <f>'[1]TCE - ANEXO IV - Preencher'!L253</f>
        <v>43220906106005000180550010001674471006457045</v>
      </c>
      <c r="K244" s="5" t="str">
        <f>IF(F244="B",LEFT('[1]TCE - ANEXO IV - Preencher'!M253,2),IF(F244="S",LEFT('[1]TCE - ANEXO IV - Preencher'!M253,7),IF('[1]TCE - ANEXO IV - Preencher'!H253="","")))</f>
        <v>43</v>
      </c>
      <c r="L244" s="7">
        <f>'[1]TCE - ANEXO IV - Preencher'!N253</f>
        <v>14904</v>
      </c>
    </row>
    <row r="245" spans="1:12" s="8" customFormat="1" ht="19.5" customHeight="1" x14ac:dyDescent="0.2">
      <c r="A245" s="3">
        <f>IFERROR(VLOOKUP(B245,'[1]DADOS (OCULTAR)'!$Q$3:$S$103,3,0),"")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3.12 - Material Hospitalar</v>
      </c>
      <c r="D245" s="3">
        <f>'[1]TCE - ANEXO IV - Preencher'!F254</f>
        <v>10972948000162</v>
      </c>
      <c r="E245" s="5" t="str">
        <f>'[1]TCE - ANEXO IV - Preencher'!G254</f>
        <v>BRAZMIX COMERCIO VAREJ E ATAC LTDA</v>
      </c>
      <c r="F245" s="5" t="str">
        <f>'[1]TCE - ANEXO IV - Preencher'!H254</f>
        <v>B</v>
      </c>
      <c r="G245" s="5" t="str">
        <f>'[1]TCE - ANEXO IV - Preencher'!I254</f>
        <v>S</v>
      </c>
      <c r="H245" s="5">
        <f>'[1]TCE - ANEXO IV - Preencher'!J254</f>
        <v>172921</v>
      </c>
      <c r="I245" s="6">
        <f>IF('[1]TCE - ANEXO IV - Preencher'!K254="","",'[1]TCE - ANEXO IV - Preencher'!K254)</f>
        <v>44804</v>
      </c>
      <c r="J245" s="5" t="str">
        <f>'[1]TCE - ANEXO IV - Preencher'!L254</f>
        <v>41220810972948000162550010001729211123426537</v>
      </c>
      <c r="K245" s="5" t="str">
        <f>IF(F245="B",LEFT('[1]TCE - ANEXO IV - Preencher'!M254,2),IF(F245="S",LEFT('[1]TCE - ANEXO IV - Preencher'!M254,7),IF('[1]TCE - ANEXO IV - Preencher'!H254="","")))</f>
        <v>41</v>
      </c>
      <c r="L245" s="7">
        <f>'[1]TCE - ANEXO IV - Preencher'!N254</f>
        <v>4532</v>
      </c>
    </row>
    <row r="246" spans="1:12" s="8" customFormat="1" ht="19.5" customHeight="1" x14ac:dyDescent="0.2">
      <c r="A246" s="3">
        <f>IFERROR(VLOOKUP(B246,'[1]DADOS (OCULTAR)'!$Q$3:$S$103,3,0),"")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3.12 - Material Hospitalar</v>
      </c>
      <c r="D246" s="3">
        <f>'[1]TCE - ANEXO IV - Preencher'!F255</f>
        <v>11234649000193</v>
      </c>
      <c r="E246" s="5" t="str">
        <f>'[1]TCE - ANEXO IV - Preencher'!G255</f>
        <v>BIOANGIO COMERCIO DE PROD MEDICOS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000.007.225</v>
      </c>
      <c r="I246" s="6">
        <f>IF('[1]TCE - ANEXO IV - Preencher'!K255="","",'[1]TCE - ANEXO IV - Preencher'!K255)</f>
        <v>44813</v>
      </c>
      <c r="J246" s="5" t="str">
        <f>'[1]TCE - ANEXO IV - Preencher'!L255</f>
        <v>26220911234649000193550010000072251000009992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2520</v>
      </c>
    </row>
    <row r="247" spans="1:12" s="8" customFormat="1" ht="19.5" customHeight="1" x14ac:dyDescent="0.2">
      <c r="A247" s="3">
        <f>IFERROR(VLOOKUP(B247,'[1]DADOS (OCULTAR)'!$Q$3:$S$103,3,0),"")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3.12 - Material Hospitalar</v>
      </c>
      <c r="D247" s="3">
        <f>'[1]TCE - ANEXO IV - Preencher'!F256</f>
        <v>88303433000167</v>
      </c>
      <c r="E247" s="5" t="str">
        <f>'[1]TCE - ANEXO IV - Preencher'!G256</f>
        <v>ITM SA  INDUSTRIA DE TECNOLOGIAS MEDICAS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000.043.582</v>
      </c>
      <c r="I247" s="6">
        <f>IF('[1]TCE - ANEXO IV - Preencher'!K256="","",'[1]TCE - ANEXO IV - Preencher'!K256)</f>
        <v>44782</v>
      </c>
      <c r="J247" s="5" t="str">
        <f>'[1]TCE - ANEXO IV - Preencher'!L256</f>
        <v>43220888303433000167550010000435821661574604</v>
      </c>
      <c r="K247" s="5" t="str">
        <f>IF(F247="B",LEFT('[1]TCE - ANEXO IV - Preencher'!M256,2),IF(F247="S",LEFT('[1]TCE - ANEXO IV - Preencher'!M256,7),IF('[1]TCE - ANEXO IV - Preencher'!H256="","")))</f>
        <v>43</v>
      </c>
      <c r="L247" s="7">
        <f>'[1]TCE - ANEXO IV - Preencher'!N256</f>
        <v>21381.07</v>
      </c>
    </row>
    <row r="248" spans="1:12" s="8" customFormat="1" ht="19.5" customHeight="1" x14ac:dyDescent="0.2">
      <c r="A248" s="3">
        <f>IFERROR(VLOOKUP(B248,'[1]DADOS (OCULTAR)'!$Q$3:$S$103,3,0),"")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3.12 - Material Hospitalar</v>
      </c>
      <c r="D248" s="3">
        <f>'[1]TCE - ANEXO IV - Preencher'!F257</f>
        <v>9607807000161</v>
      </c>
      <c r="E248" s="5" t="str">
        <f>'[1]TCE - ANEXO IV - Preencher'!G257</f>
        <v>INJEFARMA CAVALCANTI E SILVA DIST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000.019.923</v>
      </c>
      <c r="I248" s="6">
        <f>IF('[1]TCE - ANEXO IV - Preencher'!K257="","",'[1]TCE - ANEXO IV - Preencher'!K257)</f>
        <v>44817</v>
      </c>
      <c r="J248" s="5" t="str">
        <f>'[1]TCE - ANEXO IV - Preencher'!L257</f>
        <v>26220909607807000161550010000199231729784882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2000</v>
      </c>
    </row>
    <row r="249" spans="1:12" s="8" customFormat="1" ht="19.5" customHeight="1" x14ac:dyDescent="0.2">
      <c r="A249" s="3">
        <f>IFERROR(VLOOKUP(B249,'[1]DADOS (OCULTAR)'!$Q$3:$S$103,3,0),"")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3.12 - Material Hospitalar</v>
      </c>
      <c r="D249" s="3">
        <f>'[1]TCE - ANEXO IV - Preencher'!F258</f>
        <v>165933000139</v>
      </c>
      <c r="E249" s="5" t="str">
        <f>'[1]TCE - ANEXO IV - Preencher'!G258</f>
        <v>DESCARTEX CONFECCOES E COMERCIO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000.032.042</v>
      </c>
      <c r="I249" s="6">
        <f>IF('[1]TCE - ANEXO IV - Preencher'!K258="","",'[1]TCE - ANEXO IV - Preencher'!K258)</f>
        <v>44812</v>
      </c>
      <c r="J249" s="5" t="str">
        <f>'[1]TCE - ANEXO IV - Preencher'!L258</f>
        <v>26220900165933000139550020000320421104006770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1084</v>
      </c>
    </row>
    <row r="250" spans="1:12" s="8" customFormat="1" ht="19.5" customHeight="1" x14ac:dyDescent="0.2">
      <c r="A250" s="3">
        <f>IFERROR(VLOOKUP(B250,'[1]DADOS (OCULTAR)'!$Q$3:$S$103,3,0),"")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3.12 - Material Hospitalar</v>
      </c>
      <c r="D250" s="3">
        <f>'[1]TCE - ANEXO IV - Preencher'!F259</f>
        <v>12420164001048</v>
      </c>
      <c r="E250" s="5" t="str">
        <f>'[1]TCE - ANEXO IV - Preencher'!G259</f>
        <v>CM HOSPITALAR S A</v>
      </c>
      <c r="F250" s="5" t="str">
        <f>'[1]TCE - ANEXO IV - Preencher'!H259</f>
        <v>B</v>
      </c>
      <c r="G250" s="5" t="str">
        <f>'[1]TCE - ANEXO IV - Preencher'!I259</f>
        <v>S</v>
      </c>
      <c r="H250" s="5">
        <f>'[1]TCE - ANEXO IV - Preencher'!J259</f>
        <v>140109</v>
      </c>
      <c r="I250" s="6">
        <f>IF('[1]TCE - ANEXO IV - Preencher'!K259="","",'[1]TCE - ANEXO IV - Preencher'!K259)</f>
        <v>44816</v>
      </c>
      <c r="J250" s="5" t="str">
        <f>'[1]TCE - ANEXO IV - Preencher'!L259</f>
        <v>26220912420164001048550010001401091687900463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1130.82</v>
      </c>
    </row>
    <row r="251" spans="1:12" s="8" customFormat="1" ht="19.5" customHeight="1" x14ac:dyDescent="0.2">
      <c r="A251" s="3">
        <f>IFERROR(VLOOKUP(B251,'[1]DADOS (OCULTAR)'!$Q$3:$S$103,3,0),"")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3.12 - Material Hospitalar</v>
      </c>
      <c r="D251" s="3">
        <f>'[1]TCE - ANEXO IV - Preencher'!F260</f>
        <v>8014554000150</v>
      </c>
      <c r="E251" s="5" t="str">
        <f>'[1]TCE - ANEXO IV - Preencher'!G260</f>
        <v>MJB COMERCIO DE MAT MEDICO HOSP LTDA</v>
      </c>
      <c r="F251" s="5" t="str">
        <f>'[1]TCE - ANEXO IV - Preencher'!H260</f>
        <v>B</v>
      </c>
      <c r="G251" s="5" t="str">
        <f>'[1]TCE - ANEXO IV - Preencher'!I260</f>
        <v>S</v>
      </c>
      <c r="H251" s="5">
        <f>'[1]TCE - ANEXO IV - Preencher'!J260</f>
        <v>12841</v>
      </c>
      <c r="I251" s="6">
        <f>IF('[1]TCE - ANEXO IV - Preencher'!K260="","",'[1]TCE - ANEXO IV - Preencher'!K260)</f>
        <v>44817</v>
      </c>
      <c r="J251" s="5" t="str">
        <f>'[1]TCE - ANEXO IV - Preencher'!L260</f>
        <v>26220908014554000150550010000128411280194238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3780</v>
      </c>
    </row>
    <row r="252" spans="1:12" s="8" customFormat="1" ht="19.5" customHeight="1" x14ac:dyDescent="0.2">
      <c r="A252" s="3">
        <f>IFERROR(VLOOKUP(B252,'[1]DADOS (OCULTAR)'!$Q$3:$S$103,3,0),"")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3.12 - Material Hospitalar</v>
      </c>
      <c r="D252" s="3">
        <f>'[1]TCE - ANEXO IV - Preencher'!F261</f>
        <v>8014554000150</v>
      </c>
      <c r="E252" s="5" t="str">
        <f>'[1]TCE - ANEXO IV - Preencher'!G261</f>
        <v>MJB COMERCIO DE MAT MEDICO HOSP LTDA</v>
      </c>
      <c r="F252" s="5" t="str">
        <f>'[1]TCE - ANEXO IV - Preencher'!H261</f>
        <v>B</v>
      </c>
      <c r="G252" s="5" t="str">
        <f>'[1]TCE - ANEXO IV - Preencher'!I261</f>
        <v>S</v>
      </c>
      <c r="H252" s="5">
        <f>'[1]TCE - ANEXO IV - Preencher'!J261</f>
        <v>12840</v>
      </c>
      <c r="I252" s="6">
        <f>IF('[1]TCE - ANEXO IV - Preencher'!K261="","",'[1]TCE - ANEXO IV - Preencher'!K261)</f>
        <v>44817</v>
      </c>
      <c r="J252" s="5" t="str">
        <f>'[1]TCE - ANEXO IV - Preencher'!L261</f>
        <v>26220908014554000150550010000128401280194230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3780</v>
      </c>
    </row>
    <row r="253" spans="1:12" s="8" customFormat="1" ht="19.5" customHeight="1" x14ac:dyDescent="0.2">
      <c r="A253" s="3">
        <f>IFERROR(VLOOKUP(B253,'[1]DADOS (OCULTAR)'!$Q$3:$S$103,3,0),"")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3.12 - Material Hospitalar</v>
      </c>
      <c r="D253" s="3">
        <f>'[1]TCE - ANEXO IV - Preencher'!F262</f>
        <v>8014554000150</v>
      </c>
      <c r="E253" s="5" t="str">
        <f>'[1]TCE - ANEXO IV - Preencher'!G262</f>
        <v>MJB COMERCIO DE MAT MEDICO HOSP LTDA</v>
      </c>
      <c r="F253" s="5" t="str">
        <f>'[1]TCE - ANEXO IV - Preencher'!H262</f>
        <v>B</v>
      </c>
      <c r="G253" s="5" t="str">
        <f>'[1]TCE - ANEXO IV - Preencher'!I262</f>
        <v>S</v>
      </c>
      <c r="H253" s="5">
        <f>'[1]TCE - ANEXO IV - Preencher'!J262</f>
        <v>12839</v>
      </c>
      <c r="I253" s="6">
        <f>IF('[1]TCE - ANEXO IV - Preencher'!K262="","",'[1]TCE - ANEXO IV - Preencher'!K262)</f>
        <v>44817</v>
      </c>
      <c r="J253" s="5" t="str">
        <f>'[1]TCE - ANEXO IV - Preencher'!L262</f>
        <v>26220908014554000150550010000128391280193268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4130</v>
      </c>
    </row>
    <row r="254" spans="1:12" s="8" customFormat="1" ht="19.5" customHeight="1" x14ac:dyDescent="0.2">
      <c r="A254" s="3">
        <f>IFERROR(VLOOKUP(B254,'[1]DADOS (OCULTAR)'!$Q$3:$S$103,3,0),"")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3.12 - Material Hospitalar</v>
      </c>
      <c r="D254" s="3">
        <f>'[1]TCE - ANEXO IV - Preencher'!F263</f>
        <v>8014554000150</v>
      </c>
      <c r="E254" s="5" t="str">
        <f>'[1]TCE - ANEXO IV - Preencher'!G263</f>
        <v>MJB COMERCIO DE MAT MEDICO HOSP LTDA</v>
      </c>
      <c r="F254" s="5" t="str">
        <f>'[1]TCE - ANEXO IV - Preencher'!H263</f>
        <v>B</v>
      </c>
      <c r="G254" s="5" t="str">
        <f>'[1]TCE - ANEXO IV - Preencher'!I263</f>
        <v>S</v>
      </c>
      <c r="H254" s="5">
        <f>'[1]TCE - ANEXO IV - Preencher'!J263</f>
        <v>12842</v>
      </c>
      <c r="I254" s="6">
        <f>IF('[1]TCE - ANEXO IV - Preencher'!K263="","",'[1]TCE - ANEXO IV - Preencher'!K263)</f>
        <v>44817</v>
      </c>
      <c r="J254" s="5" t="str">
        <f>'[1]TCE - ANEXO IV - Preencher'!L263</f>
        <v>26220908014554000150550010000128421280194235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2230</v>
      </c>
    </row>
    <row r="255" spans="1:12" s="8" customFormat="1" ht="19.5" customHeight="1" x14ac:dyDescent="0.2">
      <c r="A255" s="3">
        <f>IFERROR(VLOOKUP(B255,'[1]DADOS (OCULTAR)'!$Q$3:$S$103,3,0),"")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3.12 - Material Hospitalar</v>
      </c>
      <c r="D255" s="3">
        <f>'[1]TCE - ANEXO IV - Preencher'!F264</f>
        <v>8014554000150</v>
      </c>
      <c r="E255" s="5" t="str">
        <f>'[1]TCE - ANEXO IV - Preencher'!G264</f>
        <v>MJB COMERCIO DE MAT MEDICO HOSP LTDA</v>
      </c>
      <c r="F255" s="5" t="str">
        <f>'[1]TCE - ANEXO IV - Preencher'!H264</f>
        <v>B</v>
      </c>
      <c r="G255" s="5" t="str">
        <f>'[1]TCE - ANEXO IV - Preencher'!I264</f>
        <v>S</v>
      </c>
      <c r="H255" s="5">
        <f>'[1]TCE - ANEXO IV - Preencher'!J264</f>
        <v>12843</v>
      </c>
      <c r="I255" s="6">
        <f>IF('[1]TCE - ANEXO IV - Preencher'!K264="","",'[1]TCE - ANEXO IV - Preencher'!K264)</f>
        <v>44817</v>
      </c>
      <c r="J255" s="5" t="str">
        <f>'[1]TCE - ANEXO IV - Preencher'!L264</f>
        <v>26220908014554000150550010000128431280194232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3430</v>
      </c>
    </row>
    <row r="256" spans="1:12" s="8" customFormat="1" ht="19.5" customHeight="1" x14ac:dyDescent="0.2">
      <c r="A256" s="3">
        <f>IFERROR(VLOOKUP(B256,'[1]DADOS (OCULTAR)'!$Q$3:$S$103,3,0),"")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3.12 - Material Hospitalar</v>
      </c>
      <c r="D256" s="3">
        <f>'[1]TCE - ANEXO IV - Preencher'!F265</f>
        <v>1513946000114</v>
      </c>
      <c r="E256" s="5" t="str">
        <f>'[1]TCE - ANEXO IV - Preencher'!G265</f>
        <v>BOSTON SCIENTIFIC DO BRASIL LTDA</v>
      </c>
      <c r="F256" s="5" t="str">
        <f>'[1]TCE - ANEXO IV - Preencher'!H265</f>
        <v>B</v>
      </c>
      <c r="G256" s="5" t="str">
        <f>'[1]TCE - ANEXO IV - Preencher'!I265</f>
        <v>S</v>
      </c>
      <c r="H256" s="5">
        <f>'[1]TCE - ANEXO IV - Preencher'!J265</f>
        <v>2655548</v>
      </c>
      <c r="I256" s="6">
        <f>IF('[1]TCE - ANEXO IV - Preencher'!K265="","",'[1]TCE - ANEXO IV - Preencher'!K265)</f>
        <v>44817</v>
      </c>
      <c r="J256" s="5" t="str">
        <f>'[1]TCE - ANEXO IV - Preencher'!L265</f>
        <v>35220901513946000114550030026555481026751054</v>
      </c>
      <c r="K256" s="5" t="str">
        <f>IF(F256="B",LEFT('[1]TCE - ANEXO IV - Preencher'!M265,2),IF(F256="S",LEFT('[1]TCE - ANEXO IV - Preencher'!M265,7),IF('[1]TCE - ANEXO IV - Preencher'!H265="","")))</f>
        <v>35</v>
      </c>
      <c r="L256" s="7">
        <f>'[1]TCE - ANEXO IV - Preencher'!N265</f>
        <v>1100</v>
      </c>
    </row>
    <row r="257" spans="1:12" s="8" customFormat="1" ht="19.5" customHeight="1" x14ac:dyDescent="0.2">
      <c r="A257" s="3">
        <f>IFERROR(VLOOKUP(B257,'[1]DADOS (OCULTAR)'!$Q$3:$S$103,3,0),"")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3.12 - Material Hospitalar</v>
      </c>
      <c r="D257" s="3">
        <f>'[1]TCE - ANEXO IV - Preencher'!F266</f>
        <v>19585158000280</v>
      </c>
      <c r="E257" s="5" t="str">
        <f>'[1]TCE - ANEXO IV - Preencher'!G266</f>
        <v>CARDINAL HEALTH DO BRASIL LTDA</v>
      </c>
      <c r="F257" s="5" t="str">
        <f>'[1]TCE - ANEXO IV - Preencher'!H266</f>
        <v>B</v>
      </c>
      <c r="G257" s="5" t="str">
        <f>'[1]TCE - ANEXO IV - Preencher'!I266</f>
        <v>S</v>
      </c>
      <c r="H257" s="5">
        <f>'[1]TCE - ANEXO IV - Preencher'!J266</f>
        <v>65685</v>
      </c>
      <c r="I257" s="6">
        <f>IF('[1]TCE - ANEXO IV - Preencher'!K266="","",'[1]TCE - ANEXO IV - Preencher'!K266)</f>
        <v>44816</v>
      </c>
      <c r="J257" s="5" t="str">
        <f>'[1]TCE - ANEXO IV - Preencher'!L266</f>
        <v>35220919585158000280550010000656851968860824</v>
      </c>
      <c r="K257" s="5" t="str">
        <f>IF(F257="B",LEFT('[1]TCE - ANEXO IV - Preencher'!M266,2),IF(F257="S",LEFT('[1]TCE - ANEXO IV - Preencher'!M266,7),IF('[1]TCE - ANEXO IV - Preencher'!H266="","")))</f>
        <v>35</v>
      </c>
      <c r="L257" s="7">
        <f>'[1]TCE - ANEXO IV - Preencher'!N266</f>
        <v>2000</v>
      </c>
    </row>
    <row r="258" spans="1:12" s="8" customFormat="1" ht="19.5" customHeight="1" x14ac:dyDescent="0.2">
      <c r="A258" s="3">
        <f>IFERROR(VLOOKUP(B258,'[1]DADOS (OCULTAR)'!$Q$3:$S$103,3,0),"")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3.12 - Material Hospitalar</v>
      </c>
      <c r="D258" s="3">
        <f>'[1]TCE - ANEXO IV - Preencher'!F267</f>
        <v>10230480003075</v>
      </c>
      <c r="E258" s="5" t="str">
        <f>'[1]TCE - ANEXO IV - Preencher'!G267</f>
        <v>FERREIRA COSTA CIA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000.037.332</v>
      </c>
      <c r="I258" s="6">
        <f>IF('[1]TCE - ANEXO IV - Preencher'!K267="","",'[1]TCE - ANEXO IV - Preencher'!K267)</f>
        <v>44820</v>
      </c>
      <c r="J258" s="5" t="str">
        <f>'[1]TCE - ANEXO IV - Preencher'!L267</f>
        <v>26220910230480003075550100000373321078474532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175.8</v>
      </c>
    </row>
    <row r="259" spans="1:12" s="8" customFormat="1" ht="19.5" customHeight="1" x14ac:dyDescent="0.2">
      <c r="A259" s="3">
        <f>IFERROR(VLOOKUP(B259,'[1]DADOS (OCULTAR)'!$Q$3:$S$103,3,0),"")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3.12 - Material Hospitalar</v>
      </c>
      <c r="D259" s="3">
        <f>'[1]TCE - ANEXO IV - Preencher'!F268</f>
        <v>58426628000800</v>
      </c>
      <c r="E259" s="5" t="str">
        <f>'[1]TCE - ANEXO IV - Preencher'!G268</f>
        <v>SAMTRONIC INDUSTRIA E COMERCIO LTDA</v>
      </c>
      <c r="F259" s="5" t="str">
        <f>'[1]TCE - ANEXO IV - Preencher'!H268</f>
        <v>B</v>
      </c>
      <c r="G259" s="5" t="str">
        <f>'[1]TCE - ANEXO IV - Preencher'!I268</f>
        <v>S</v>
      </c>
      <c r="H259" s="5">
        <f>'[1]TCE - ANEXO IV - Preencher'!J268</f>
        <v>809</v>
      </c>
      <c r="I259" s="6">
        <f>IF('[1]TCE - ANEXO IV - Preencher'!K268="","",'[1]TCE - ANEXO IV - Preencher'!K268)</f>
        <v>44817</v>
      </c>
      <c r="J259" s="5" t="str">
        <f>'[1]TCE - ANEXO IV - Preencher'!L268</f>
        <v>26220958426628000990550010000008091245593998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4180</v>
      </c>
    </row>
    <row r="260" spans="1:12" s="8" customFormat="1" ht="19.5" customHeight="1" x14ac:dyDescent="0.2">
      <c r="A260" s="3">
        <f>IFERROR(VLOOKUP(B260,'[1]DADOS (OCULTAR)'!$Q$3:$S$103,3,0),"")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3.12 - Material Hospitalar</v>
      </c>
      <c r="D260" s="3">
        <f>'[1]TCE - ANEXO IV - Preencher'!F269</f>
        <v>24436602000154</v>
      </c>
      <c r="E260" s="5" t="str">
        <f>'[1]TCE - ANEXO IV - Preencher'!G269</f>
        <v>ART CIRURGICA LTDA</v>
      </c>
      <c r="F260" s="5" t="str">
        <f>'[1]TCE - ANEXO IV - Preencher'!H269</f>
        <v>B</v>
      </c>
      <c r="G260" s="5" t="str">
        <f>'[1]TCE - ANEXO IV - Preencher'!I269</f>
        <v>S</v>
      </c>
      <c r="H260" s="5">
        <f>'[1]TCE - ANEXO IV - Preencher'!J269</f>
        <v>105276</v>
      </c>
      <c r="I260" s="6">
        <f>IF('[1]TCE - ANEXO IV - Preencher'!K269="","",'[1]TCE - ANEXO IV - Preencher'!K269)</f>
        <v>44820</v>
      </c>
      <c r="J260" s="5" t="str">
        <f>'[1]TCE - ANEXO IV - Preencher'!L269</f>
        <v>26220924436602000154550010001052761107298008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1260</v>
      </c>
    </row>
    <row r="261" spans="1:12" s="8" customFormat="1" ht="19.5" customHeight="1" x14ac:dyDescent="0.2">
      <c r="A261" s="3">
        <f>IFERROR(VLOOKUP(B261,'[1]DADOS (OCULTAR)'!$Q$3:$S$103,3,0),"")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3.12 - Material Hospitalar</v>
      </c>
      <c r="D261" s="3">
        <f>'[1]TCE - ANEXO IV - Preencher'!F270</f>
        <v>7160019000144</v>
      </c>
      <c r="E261" s="5" t="str">
        <f>'[1]TCE - ANEXO IV - Preencher'!G270</f>
        <v>VITALE COMERCIO LTDA</v>
      </c>
      <c r="F261" s="5" t="str">
        <f>'[1]TCE - ANEXO IV - Preencher'!H270</f>
        <v>B</v>
      </c>
      <c r="G261" s="5" t="str">
        <f>'[1]TCE - ANEXO IV - Preencher'!I270</f>
        <v>S</v>
      </c>
      <c r="H261" s="5">
        <f>'[1]TCE - ANEXO IV - Preencher'!J270</f>
        <v>94362</v>
      </c>
      <c r="I261" s="6">
        <f>IF('[1]TCE - ANEXO IV - Preencher'!K270="","",'[1]TCE - ANEXO IV - Preencher'!K270)</f>
        <v>44818</v>
      </c>
      <c r="J261" s="5" t="str">
        <f>'[1]TCE - ANEXO IV - Preencher'!L270</f>
        <v>26220907160019000144550010000943621491263330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1250</v>
      </c>
    </row>
    <row r="262" spans="1:12" s="8" customFormat="1" ht="19.5" customHeight="1" x14ac:dyDescent="0.2">
      <c r="A262" s="3">
        <f>IFERROR(VLOOKUP(B262,'[1]DADOS (OCULTAR)'!$Q$3:$S$103,3,0),"")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3.12 - Material Hospitalar</v>
      </c>
      <c r="D262" s="3">
        <f>'[1]TCE - ANEXO IV - Preencher'!F271</f>
        <v>13291742000165</v>
      </c>
      <c r="E262" s="5" t="str">
        <f>'[1]TCE - ANEXO IV - Preencher'!G271</f>
        <v>PHOENIX MED PRODUTOS MEDICO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000.020.237</v>
      </c>
      <c r="I262" s="6">
        <f>IF('[1]TCE - ANEXO IV - Preencher'!K271="","",'[1]TCE - ANEXO IV - Preencher'!K271)</f>
        <v>44818</v>
      </c>
      <c r="J262" s="5" t="str">
        <f>'[1]TCE - ANEXO IV - Preencher'!L271</f>
        <v>26220913291742000165550010000202371661863813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890</v>
      </c>
    </row>
    <row r="263" spans="1:12" s="8" customFormat="1" ht="19.5" customHeight="1" x14ac:dyDescent="0.2">
      <c r="A263" s="3">
        <f>IFERROR(VLOOKUP(B263,'[1]DADOS (OCULTAR)'!$Q$3:$S$103,3,0),"")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3.12 - Material Hospitalar</v>
      </c>
      <c r="D263" s="3">
        <f>'[1]TCE - ANEXO IV - Preencher'!F272</f>
        <v>1513946000114</v>
      </c>
      <c r="E263" s="5" t="str">
        <f>'[1]TCE - ANEXO IV - Preencher'!G272</f>
        <v>BOSTON SCIENTIFIC DO BRASIL LTDA</v>
      </c>
      <c r="F263" s="5" t="str">
        <f>'[1]TCE - ANEXO IV - Preencher'!H272</f>
        <v>B</v>
      </c>
      <c r="G263" s="5" t="str">
        <f>'[1]TCE - ANEXO IV - Preencher'!I272</f>
        <v>S</v>
      </c>
      <c r="H263" s="5">
        <f>'[1]TCE - ANEXO IV - Preencher'!J272</f>
        <v>2655986</v>
      </c>
      <c r="I263" s="6">
        <f>IF('[1]TCE - ANEXO IV - Preencher'!K272="","",'[1]TCE - ANEXO IV - Preencher'!K272)</f>
        <v>44818</v>
      </c>
      <c r="J263" s="5" t="str">
        <f>'[1]TCE - ANEXO IV - Preencher'!L272</f>
        <v>35220901513946000114550030026559861026756016</v>
      </c>
      <c r="K263" s="5" t="str">
        <f>IF(F263="B",LEFT('[1]TCE - ANEXO IV - Preencher'!M272,2),IF(F263="S",LEFT('[1]TCE - ANEXO IV - Preencher'!M272,7),IF('[1]TCE - ANEXO IV - Preencher'!H272="","")))</f>
        <v>35</v>
      </c>
      <c r="L263" s="7">
        <f>'[1]TCE - ANEXO IV - Preencher'!N272</f>
        <v>537.64</v>
      </c>
    </row>
    <row r="264" spans="1:12" s="8" customFormat="1" ht="19.5" customHeight="1" x14ac:dyDescent="0.2">
      <c r="A264" s="3">
        <f>IFERROR(VLOOKUP(B264,'[1]DADOS (OCULTAR)'!$Q$3:$S$103,3,0),"")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3.12 - Material Hospitalar</v>
      </c>
      <c r="D264" s="3">
        <f>'[1]TCE - ANEXO IV - Preencher'!F273</f>
        <v>1513946000114</v>
      </c>
      <c r="E264" s="5" t="str">
        <f>'[1]TCE - ANEXO IV - Preencher'!G273</f>
        <v>BOSTON SCIENTIFIC DO BRASIL LTDA</v>
      </c>
      <c r="F264" s="5" t="str">
        <f>'[1]TCE - ANEXO IV - Preencher'!H273</f>
        <v>B</v>
      </c>
      <c r="G264" s="5" t="str">
        <f>'[1]TCE - ANEXO IV - Preencher'!I273</f>
        <v>S</v>
      </c>
      <c r="H264" s="5">
        <f>'[1]TCE - ANEXO IV - Preencher'!J273</f>
        <v>2656004</v>
      </c>
      <c r="I264" s="6">
        <f>IF('[1]TCE - ANEXO IV - Preencher'!K273="","",'[1]TCE - ANEXO IV - Preencher'!K273)</f>
        <v>44818</v>
      </c>
      <c r="J264" s="5" t="str">
        <f>'[1]TCE - ANEXO IV - Preencher'!L273</f>
        <v>35220901513946000114550030026560041026756229</v>
      </c>
      <c r="K264" s="5" t="str">
        <f>IF(F264="B",LEFT('[1]TCE - ANEXO IV - Preencher'!M273,2),IF(F264="S",LEFT('[1]TCE - ANEXO IV - Preencher'!M273,7),IF('[1]TCE - ANEXO IV - Preencher'!H273="","")))</f>
        <v>35</v>
      </c>
      <c r="L264" s="7">
        <f>'[1]TCE - ANEXO IV - Preencher'!N273</f>
        <v>1637.64</v>
      </c>
    </row>
    <row r="265" spans="1:12" s="8" customFormat="1" ht="19.5" customHeight="1" x14ac:dyDescent="0.2">
      <c r="A265" s="3">
        <f>IFERROR(VLOOKUP(B265,'[1]DADOS (OCULTAR)'!$Q$3:$S$103,3,0),"")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3.12 - Material Hospitalar</v>
      </c>
      <c r="D265" s="3">
        <f>'[1]TCE - ANEXO IV - Preencher'!F274</f>
        <v>1513946000114</v>
      </c>
      <c r="E265" s="5" t="str">
        <f>'[1]TCE - ANEXO IV - Preencher'!G274</f>
        <v>BOSTON SCIENTIFIC DO BRASIL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2655987</v>
      </c>
      <c r="I265" s="6">
        <f>IF('[1]TCE - ANEXO IV - Preencher'!K274="","",'[1]TCE - ANEXO IV - Preencher'!K274)</f>
        <v>44818</v>
      </c>
      <c r="J265" s="5" t="str">
        <f>'[1]TCE - ANEXO IV - Preencher'!L274</f>
        <v>35220901513946000114550030026559871026756021</v>
      </c>
      <c r="K265" s="5" t="str">
        <f>IF(F265="B",LEFT('[1]TCE - ANEXO IV - Preencher'!M274,2),IF(F265="S",LEFT('[1]TCE - ANEXO IV - Preencher'!M274,7),IF('[1]TCE - ANEXO IV - Preencher'!H274="","")))</f>
        <v>35</v>
      </c>
      <c r="L265" s="7">
        <f>'[1]TCE - ANEXO IV - Preencher'!N274</f>
        <v>1368.82</v>
      </c>
    </row>
    <row r="266" spans="1:12" s="8" customFormat="1" ht="19.5" customHeight="1" x14ac:dyDescent="0.2">
      <c r="A266" s="3">
        <f>IFERROR(VLOOKUP(B266,'[1]DADOS (OCULTAR)'!$Q$3:$S$103,3,0),"")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3.12 - Material Hospitalar</v>
      </c>
      <c r="D266" s="3">
        <f>'[1]TCE - ANEXO IV - Preencher'!F275</f>
        <v>11234649000193</v>
      </c>
      <c r="E266" s="5" t="str">
        <f>'[1]TCE - ANEXO IV - Preencher'!G275</f>
        <v>BIOANGIO COMERCIO DE PROD MEDICOS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000.007.257</v>
      </c>
      <c r="I266" s="6">
        <f>IF('[1]TCE - ANEXO IV - Preencher'!K275="","",'[1]TCE - ANEXO IV - Preencher'!K275)</f>
        <v>44818</v>
      </c>
      <c r="J266" s="5" t="str">
        <f>'[1]TCE - ANEXO IV - Preencher'!L275</f>
        <v>26220911234649000193550010000072571000009996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490</v>
      </c>
    </row>
    <row r="267" spans="1:12" s="8" customFormat="1" ht="19.5" customHeight="1" x14ac:dyDescent="0.2">
      <c r="A267" s="3">
        <f>IFERROR(VLOOKUP(B267,'[1]DADOS (OCULTAR)'!$Q$3:$S$103,3,0),"")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3.12 - Material Hospitalar</v>
      </c>
      <c r="D267" s="3">
        <f>'[1]TCE - ANEXO IV - Preencher'!F276</f>
        <v>67630541000174</v>
      </c>
      <c r="E267" s="5" t="str">
        <f>'[1]TCE - ANEXO IV - Preencher'!G276</f>
        <v>MEDCORP SAUDE TEC LTDA</v>
      </c>
      <c r="F267" s="5" t="str">
        <f>'[1]TCE - ANEXO IV - Preencher'!H276</f>
        <v>B</v>
      </c>
      <c r="G267" s="5" t="str">
        <f>'[1]TCE - ANEXO IV - Preencher'!I276</f>
        <v>S</v>
      </c>
      <c r="H267" s="5">
        <f>'[1]TCE - ANEXO IV - Preencher'!J276</f>
        <v>281035</v>
      </c>
      <c r="I267" s="6">
        <f>IF('[1]TCE - ANEXO IV - Preencher'!K276="","",'[1]TCE - ANEXO IV - Preencher'!K276)</f>
        <v>44812</v>
      </c>
      <c r="J267" s="5" t="str">
        <f>'[1]TCE - ANEXO IV - Preencher'!L276</f>
        <v>35220967630541000174550010002810351286837390</v>
      </c>
      <c r="K267" s="5" t="str">
        <f>IF(F267="B",LEFT('[1]TCE - ANEXO IV - Preencher'!M276,2),IF(F267="S",LEFT('[1]TCE - ANEXO IV - Preencher'!M276,7),IF('[1]TCE - ANEXO IV - Preencher'!H276="","")))</f>
        <v>35</v>
      </c>
      <c r="L267" s="7">
        <f>'[1]TCE - ANEXO IV - Preencher'!N276</f>
        <v>3900</v>
      </c>
    </row>
    <row r="268" spans="1:12" s="8" customFormat="1" ht="19.5" customHeight="1" x14ac:dyDescent="0.2">
      <c r="A268" s="3">
        <f>IFERROR(VLOOKUP(B268,'[1]DADOS (OCULTAR)'!$Q$3:$S$103,3,0),"")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3.12 - Material Hospitalar</v>
      </c>
      <c r="D268" s="3">
        <f>'[1]TCE - ANEXO IV - Preencher'!F277</f>
        <v>13441051000281</v>
      </c>
      <c r="E268" s="5" t="str">
        <f>'[1]TCE - ANEXO IV - Preencher'!G277</f>
        <v>CL COM MAT MED HOSPITALAR LTDA</v>
      </c>
      <c r="F268" s="5" t="str">
        <f>'[1]TCE - ANEXO IV - Preencher'!H277</f>
        <v>B</v>
      </c>
      <c r="G268" s="5" t="str">
        <f>'[1]TCE - ANEXO IV - Preencher'!I277</f>
        <v>S</v>
      </c>
      <c r="H268" s="5">
        <f>'[1]TCE - ANEXO IV - Preencher'!J277</f>
        <v>16155</v>
      </c>
      <c r="I268" s="6">
        <f>IF('[1]TCE - ANEXO IV - Preencher'!K277="","",'[1]TCE - ANEXO IV - Preencher'!K277)</f>
        <v>44817</v>
      </c>
      <c r="J268" s="5" t="str">
        <f>'[1]TCE - ANEXO IV - Preencher'!L277</f>
        <v>26220913441051000281550010000161551181770000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4160</v>
      </c>
    </row>
    <row r="269" spans="1:12" s="8" customFormat="1" ht="19.5" customHeight="1" x14ac:dyDescent="0.2">
      <c r="A269" s="3">
        <f>IFERROR(VLOOKUP(B269,'[1]DADOS (OCULTAR)'!$Q$3:$S$103,3,0),"")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3.12 - Material Hospitalar</v>
      </c>
      <c r="D269" s="3">
        <f>'[1]TCE - ANEXO IV - Preencher'!F278</f>
        <v>5011743000180</v>
      </c>
      <c r="E269" s="5" t="str">
        <f>'[1]TCE - ANEXO IV - Preencher'!G278</f>
        <v>ALMERI ANGELO SALVIANO DA SILVA  ME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7.301</v>
      </c>
      <c r="I269" s="6">
        <f>IF('[1]TCE - ANEXO IV - Preencher'!K278="","",'[1]TCE - ANEXO IV - Preencher'!K278)</f>
        <v>44820</v>
      </c>
      <c r="J269" s="5" t="str">
        <f>'[1]TCE - ANEXO IV - Preencher'!L278</f>
        <v>26220905011743000180550010000073011954574509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516.29999999999995</v>
      </c>
    </row>
    <row r="270" spans="1:12" s="8" customFormat="1" ht="19.5" customHeight="1" x14ac:dyDescent="0.2">
      <c r="A270" s="3">
        <f>IFERROR(VLOOKUP(B270,'[1]DADOS (OCULTAR)'!$Q$3:$S$103,3,0),"")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3.12 - Material Hospitalar</v>
      </c>
      <c r="D270" s="3">
        <f>'[1]TCE - ANEXO IV - Preencher'!F279</f>
        <v>8014554000150</v>
      </c>
      <c r="E270" s="5" t="str">
        <f>'[1]TCE - ANEXO IV - Preencher'!G279</f>
        <v>MJB COMERCIO DE MAT MEDICO HOSP LTDA</v>
      </c>
      <c r="F270" s="5" t="str">
        <f>'[1]TCE - ANEXO IV - Preencher'!H279</f>
        <v>B</v>
      </c>
      <c r="G270" s="5" t="str">
        <f>'[1]TCE - ANEXO IV - Preencher'!I279</f>
        <v>S</v>
      </c>
      <c r="H270" s="5">
        <f>'[1]TCE - ANEXO IV - Preencher'!J279</f>
        <v>12860</v>
      </c>
      <c r="I270" s="6">
        <f>IF('[1]TCE - ANEXO IV - Preencher'!K279="","",'[1]TCE - ANEXO IV - Preencher'!K279)</f>
        <v>44820</v>
      </c>
      <c r="J270" s="5" t="str">
        <f>'[1]TCE - ANEXO IV - Preencher'!L279</f>
        <v>26220908014554000150550010000128601280196287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3430</v>
      </c>
    </row>
    <row r="271" spans="1:12" s="8" customFormat="1" ht="19.5" customHeight="1" x14ac:dyDescent="0.2">
      <c r="A271" s="3">
        <f>IFERROR(VLOOKUP(B271,'[1]DADOS (OCULTAR)'!$Q$3:$S$103,3,0),"")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3.12 - Material Hospitalar</v>
      </c>
      <c r="D271" s="3">
        <f>'[1]TCE - ANEXO IV - Preencher'!F280</f>
        <v>8014554000150</v>
      </c>
      <c r="E271" s="5" t="str">
        <f>'[1]TCE - ANEXO IV - Preencher'!G280</f>
        <v>MJB COMERCIO DE MAT MEDICO HOSP LTDA</v>
      </c>
      <c r="F271" s="5" t="str">
        <f>'[1]TCE - ANEXO IV - Preencher'!H280</f>
        <v>B</v>
      </c>
      <c r="G271" s="5" t="str">
        <f>'[1]TCE - ANEXO IV - Preencher'!I280</f>
        <v>S</v>
      </c>
      <c r="H271" s="5">
        <f>'[1]TCE - ANEXO IV - Preencher'!J280</f>
        <v>12859</v>
      </c>
      <c r="I271" s="6">
        <f>IF('[1]TCE - ANEXO IV - Preencher'!K280="","",'[1]TCE - ANEXO IV - Preencher'!K280)</f>
        <v>44820</v>
      </c>
      <c r="J271" s="5" t="str">
        <f>'[1]TCE - ANEXO IV - Preencher'!L280</f>
        <v>26220908014554000150550010000128591280195204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3430</v>
      </c>
    </row>
    <row r="272" spans="1:12" s="8" customFormat="1" ht="19.5" customHeight="1" x14ac:dyDescent="0.2">
      <c r="A272" s="3">
        <f>IFERROR(VLOOKUP(B272,'[1]DADOS (OCULTAR)'!$Q$3:$S$103,3,0),"")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3.12 - Material Hospitalar</v>
      </c>
      <c r="D272" s="3">
        <f>'[1]TCE - ANEXO IV - Preencher'!F281</f>
        <v>8014554000150</v>
      </c>
      <c r="E272" s="5" t="str">
        <f>'[1]TCE - ANEXO IV - Preencher'!G281</f>
        <v>MJB COMERCIO DE MAT MEDICO HOSP LTDA</v>
      </c>
      <c r="F272" s="5" t="str">
        <f>'[1]TCE - ANEXO IV - Preencher'!H281</f>
        <v>B</v>
      </c>
      <c r="G272" s="5" t="str">
        <f>'[1]TCE - ANEXO IV - Preencher'!I281</f>
        <v>S</v>
      </c>
      <c r="H272" s="5">
        <f>'[1]TCE - ANEXO IV - Preencher'!J281</f>
        <v>12858</v>
      </c>
      <c r="I272" s="6">
        <f>IF('[1]TCE - ANEXO IV - Preencher'!K281="","",'[1]TCE - ANEXO IV - Preencher'!K281)</f>
        <v>44820</v>
      </c>
      <c r="J272" s="5" t="str">
        <f>'[1]TCE - ANEXO IV - Preencher'!L281</f>
        <v>26220908014554000150550010000128581280195207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3430</v>
      </c>
    </row>
    <row r="273" spans="1:12" s="8" customFormat="1" ht="19.5" customHeight="1" x14ac:dyDescent="0.2">
      <c r="A273" s="3">
        <f>IFERROR(VLOOKUP(B273,'[1]DADOS (OCULTAR)'!$Q$3:$S$103,3,0),"")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3.12 - Material Hospitalar</v>
      </c>
      <c r="D273" s="3">
        <f>'[1]TCE - ANEXO IV - Preencher'!F282</f>
        <v>9342946000100</v>
      </c>
      <c r="E273" s="5" t="str">
        <f>'[1]TCE - ANEXO IV - Preencher'!G282</f>
        <v>PRIME MEDICAL COMERCIO DE MATERIAL</v>
      </c>
      <c r="F273" s="5" t="str">
        <f>'[1]TCE - ANEXO IV - Preencher'!H282</f>
        <v>B</v>
      </c>
      <c r="G273" s="5" t="str">
        <f>'[1]TCE - ANEXO IV - Preencher'!I282</f>
        <v>S</v>
      </c>
      <c r="H273" s="5">
        <f>'[1]TCE - ANEXO IV - Preencher'!J282</f>
        <v>152783</v>
      </c>
      <c r="I273" s="6">
        <f>IF('[1]TCE - ANEXO IV - Preencher'!K282="","",'[1]TCE - ANEXO IV - Preencher'!K282)</f>
        <v>44820</v>
      </c>
      <c r="J273" s="5" t="str">
        <f>'[1]TCE - ANEXO IV - Preencher'!L282</f>
        <v>29220909342946000100550020001527831960599821</v>
      </c>
      <c r="K273" s="5" t="str">
        <f>IF(F273="B",LEFT('[1]TCE - ANEXO IV - Preencher'!M282,2),IF(F273="S",LEFT('[1]TCE - ANEXO IV - Preencher'!M282,7),IF('[1]TCE - ANEXO IV - Preencher'!H282="","")))</f>
        <v>29</v>
      </c>
      <c r="L273" s="7">
        <f>'[1]TCE - ANEXO IV - Preencher'!N282</f>
        <v>3980</v>
      </c>
    </row>
    <row r="274" spans="1:12" s="8" customFormat="1" ht="19.5" customHeight="1" x14ac:dyDescent="0.2">
      <c r="A274" s="3">
        <f>IFERROR(VLOOKUP(B274,'[1]DADOS (OCULTAR)'!$Q$3:$S$103,3,0),"")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3.12 - Material Hospitalar</v>
      </c>
      <c r="D274" s="3">
        <f>'[1]TCE - ANEXO IV - Preencher'!F283</f>
        <v>10972948000324</v>
      </c>
      <c r="E274" s="5" t="str">
        <f>'[1]TCE - ANEXO IV - Preencher'!G283</f>
        <v>BRAZMIX COMERCIO VAREJI E ATACA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000.001.699</v>
      </c>
      <c r="I274" s="6">
        <f>IF('[1]TCE - ANEXO IV - Preencher'!K283="","",'[1]TCE - ANEXO IV - Preencher'!K283)</f>
        <v>44804</v>
      </c>
      <c r="J274" s="5" t="str">
        <f>'[1]TCE - ANEXO IV - Preencher'!L283</f>
        <v>32220810972948000324550010000016991789016141</v>
      </c>
      <c r="K274" s="5" t="str">
        <f>IF(F274="B",LEFT('[1]TCE - ANEXO IV - Preencher'!M283,2),IF(F274="S",LEFT('[1]TCE - ANEXO IV - Preencher'!M283,7),IF('[1]TCE - ANEXO IV - Preencher'!H283="","")))</f>
        <v>32</v>
      </c>
      <c r="L274" s="7">
        <f>'[1]TCE - ANEXO IV - Preencher'!N283</f>
        <v>10080</v>
      </c>
    </row>
    <row r="275" spans="1:12" s="8" customFormat="1" ht="19.5" customHeight="1" x14ac:dyDescent="0.2">
      <c r="A275" s="3">
        <f>IFERROR(VLOOKUP(B275,'[1]DADOS (OCULTAR)'!$Q$3:$S$103,3,0),"")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3.12 - Material Hospitalar</v>
      </c>
      <c r="D275" s="3">
        <f>'[1]TCE - ANEXO IV - Preencher'!F284</f>
        <v>3679808000135</v>
      </c>
      <c r="E275" s="5" t="str">
        <f>'[1]TCE - ANEXO IV - Preencher'!G284</f>
        <v>BIO INFINITY COMER HOSP E LOCACAO EIRELI</v>
      </c>
      <c r="F275" s="5" t="str">
        <f>'[1]TCE - ANEXO IV - Preencher'!H284</f>
        <v>B</v>
      </c>
      <c r="G275" s="5" t="str">
        <f>'[1]TCE - ANEXO IV - Preencher'!I284</f>
        <v>S</v>
      </c>
      <c r="H275" s="5">
        <f>'[1]TCE - ANEXO IV - Preencher'!J284</f>
        <v>3845</v>
      </c>
      <c r="I275" s="6">
        <f>IF('[1]TCE - ANEXO IV - Preencher'!K284="","",'[1]TCE - ANEXO IV - Preencher'!K284)</f>
        <v>44803</v>
      </c>
      <c r="J275" s="5" t="str">
        <f>'[1]TCE - ANEXO IV - Preencher'!L284</f>
        <v>35220803679808000135550010000038451254073330</v>
      </c>
      <c r="K275" s="5" t="str">
        <f>IF(F275="B",LEFT('[1]TCE - ANEXO IV - Preencher'!M284,2),IF(F275="S",LEFT('[1]TCE - ANEXO IV - Preencher'!M284,7),IF('[1]TCE - ANEXO IV - Preencher'!H284="","")))</f>
        <v>35</v>
      </c>
      <c r="L275" s="7">
        <f>'[1]TCE - ANEXO IV - Preencher'!N284</f>
        <v>2720</v>
      </c>
    </row>
    <row r="276" spans="1:12" s="8" customFormat="1" ht="19.5" customHeight="1" x14ac:dyDescent="0.2">
      <c r="A276" s="3">
        <f>IFERROR(VLOOKUP(B276,'[1]DADOS (OCULTAR)'!$Q$3:$S$103,3,0),"")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3.12 - Material Hospitalar</v>
      </c>
      <c r="D276" s="3">
        <f>'[1]TCE - ANEXO IV - Preencher'!F285</f>
        <v>11234649000193</v>
      </c>
      <c r="E276" s="5" t="str">
        <f>'[1]TCE - ANEXO IV - Preencher'!G285</f>
        <v>BIOANGIO COMERCIO DE PROD MEDICOS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000.007.278</v>
      </c>
      <c r="I276" s="6">
        <f>IF('[1]TCE - ANEXO IV - Preencher'!K285="","",'[1]TCE - ANEXO IV - Preencher'!K285)</f>
        <v>44820</v>
      </c>
      <c r="J276" s="5" t="str">
        <f>'[1]TCE - ANEXO IV - Preencher'!L285</f>
        <v>26220911234649000193550010000072781000009996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490</v>
      </c>
    </row>
    <row r="277" spans="1:12" s="8" customFormat="1" ht="19.5" customHeight="1" x14ac:dyDescent="0.2">
      <c r="A277" s="3">
        <f>IFERROR(VLOOKUP(B277,'[1]DADOS (OCULTAR)'!$Q$3:$S$103,3,0),"")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3.12 - Material Hospitalar</v>
      </c>
      <c r="D277" s="3">
        <f>'[1]TCE - ANEXO IV - Preencher'!F286</f>
        <v>11234649000193</v>
      </c>
      <c r="E277" s="5" t="str">
        <f>'[1]TCE - ANEXO IV - Preencher'!G286</f>
        <v>BIOANGIO COMERCIO DE PROD MEDICOS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000.007.277</v>
      </c>
      <c r="I277" s="6">
        <f>IF('[1]TCE - ANEXO IV - Preencher'!K286="","",'[1]TCE - ANEXO IV - Preencher'!K286)</f>
        <v>44820</v>
      </c>
      <c r="J277" s="5" t="str">
        <f>'[1]TCE - ANEXO IV - Preencher'!L286</f>
        <v>26220911234649000193550010000072771000009999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490</v>
      </c>
    </row>
    <row r="278" spans="1:12" s="8" customFormat="1" ht="19.5" customHeight="1" x14ac:dyDescent="0.2">
      <c r="A278" s="3">
        <f>IFERROR(VLOOKUP(B278,'[1]DADOS (OCULTAR)'!$Q$3:$S$103,3,0),"")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3.12 - Material Hospitalar</v>
      </c>
      <c r="D278" s="3">
        <f>'[1]TCE - ANEXO IV - Preencher'!F287</f>
        <v>7160019000144</v>
      </c>
      <c r="E278" s="5" t="str">
        <f>'[1]TCE - ANEXO IV - Preencher'!G287</f>
        <v>VITALE COMERCIO LTDA</v>
      </c>
      <c r="F278" s="5" t="str">
        <f>'[1]TCE - ANEXO IV - Preencher'!H287</f>
        <v>B</v>
      </c>
      <c r="G278" s="5" t="str">
        <f>'[1]TCE - ANEXO IV - Preencher'!I287</f>
        <v>S</v>
      </c>
      <c r="H278" s="5">
        <f>'[1]TCE - ANEXO IV - Preencher'!J287</f>
        <v>94704</v>
      </c>
      <c r="I278" s="6">
        <f>IF('[1]TCE - ANEXO IV - Preencher'!K287="","",'[1]TCE - ANEXO IV - Preencher'!K287)</f>
        <v>44823</v>
      </c>
      <c r="J278" s="5" t="str">
        <f>'[1]TCE - ANEXO IV - Preencher'!L287</f>
        <v>26220907160019000144550010000947041679379201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1250</v>
      </c>
    </row>
    <row r="279" spans="1:12" s="8" customFormat="1" ht="19.5" customHeight="1" x14ac:dyDescent="0.2">
      <c r="A279" s="3">
        <f>IFERROR(VLOOKUP(B279,'[1]DADOS (OCULTAR)'!$Q$3:$S$103,3,0),"")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3.12 - Material Hospitalar</v>
      </c>
      <c r="D279" s="3">
        <f>'[1]TCE - ANEXO IV - Preencher'!F288</f>
        <v>7160019000144</v>
      </c>
      <c r="E279" s="5" t="str">
        <f>'[1]TCE - ANEXO IV - Preencher'!G288</f>
        <v>VITALE COMERCIO LTDA</v>
      </c>
      <c r="F279" s="5" t="str">
        <f>'[1]TCE - ANEXO IV - Preencher'!H288</f>
        <v>B</v>
      </c>
      <c r="G279" s="5" t="str">
        <f>'[1]TCE - ANEXO IV - Preencher'!I288</f>
        <v>S</v>
      </c>
      <c r="H279" s="5">
        <f>'[1]TCE - ANEXO IV - Preencher'!J288</f>
        <v>94706</v>
      </c>
      <c r="I279" s="6">
        <f>IF('[1]TCE - ANEXO IV - Preencher'!K288="","",'[1]TCE - ANEXO IV - Preencher'!K288)</f>
        <v>44823</v>
      </c>
      <c r="J279" s="5" t="str">
        <f>'[1]TCE - ANEXO IV - Preencher'!L288</f>
        <v>26220907160019000144550010000947061575656378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1560</v>
      </c>
    </row>
    <row r="280" spans="1:12" s="8" customFormat="1" ht="19.5" customHeight="1" x14ac:dyDescent="0.2">
      <c r="A280" s="3">
        <f>IFERROR(VLOOKUP(B280,'[1]DADOS (OCULTAR)'!$Q$3:$S$103,3,0),"")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3.12 - Material Hospitalar</v>
      </c>
      <c r="D280" s="3">
        <f>'[1]TCE - ANEXO IV - Preencher'!F289</f>
        <v>7160019000144</v>
      </c>
      <c r="E280" s="5" t="str">
        <f>'[1]TCE - ANEXO IV - Preencher'!G289</f>
        <v>VITALE COMERCIO LTDA</v>
      </c>
      <c r="F280" s="5" t="str">
        <f>'[1]TCE - ANEXO IV - Preencher'!H289</f>
        <v>B</v>
      </c>
      <c r="G280" s="5" t="str">
        <f>'[1]TCE - ANEXO IV - Preencher'!I289</f>
        <v>S</v>
      </c>
      <c r="H280" s="5">
        <f>'[1]TCE - ANEXO IV - Preencher'!J289</f>
        <v>94730</v>
      </c>
      <c r="I280" s="6">
        <f>IF('[1]TCE - ANEXO IV - Preencher'!K289="","",'[1]TCE - ANEXO IV - Preencher'!K289)</f>
        <v>44823</v>
      </c>
      <c r="J280" s="5" t="str">
        <f>'[1]TCE - ANEXO IV - Preencher'!L289</f>
        <v>26220907160019000144550010000947301850028676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310</v>
      </c>
    </row>
    <row r="281" spans="1:12" s="8" customFormat="1" ht="19.5" customHeight="1" x14ac:dyDescent="0.2">
      <c r="A281" s="3">
        <f>IFERROR(VLOOKUP(B281,'[1]DADOS (OCULTAR)'!$Q$3:$S$103,3,0),"")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3.12 - Material Hospitalar</v>
      </c>
      <c r="D281" s="3">
        <f>'[1]TCE - ANEXO IV - Preencher'!F290</f>
        <v>7160019000144</v>
      </c>
      <c r="E281" s="5" t="str">
        <f>'[1]TCE - ANEXO IV - Preencher'!G290</f>
        <v>VITALE COMERCIO LTDA</v>
      </c>
      <c r="F281" s="5" t="str">
        <f>'[1]TCE - ANEXO IV - Preencher'!H290</f>
        <v>B</v>
      </c>
      <c r="G281" s="5" t="str">
        <f>'[1]TCE - ANEXO IV - Preencher'!I290</f>
        <v>S</v>
      </c>
      <c r="H281" s="5">
        <f>'[1]TCE - ANEXO IV - Preencher'!J290</f>
        <v>94728</v>
      </c>
      <c r="I281" s="6">
        <f>IF('[1]TCE - ANEXO IV - Preencher'!K290="","",'[1]TCE - ANEXO IV - Preencher'!K290)</f>
        <v>44823</v>
      </c>
      <c r="J281" s="5" t="str">
        <f>'[1]TCE - ANEXO IV - Preencher'!L290</f>
        <v>26220907160019000144550010000947281816291795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1250</v>
      </c>
    </row>
    <row r="282" spans="1:12" s="8" customFormat="1" ht="19.5" customHeight="1" x14ac:dyDescent="0.2">
      <c r="A282" s="3">
        <f>IFERROR(VLOOKUP(B282,'[1]DADOS (OCULTAR)'!$Q$3:$S$103,3,0),"")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3.12 - Material Hospitalar</v>
      </c>
      <c r="D282" s="3">
        <f>'[1]TCE - ANEXO IV - Preencher'!F291</f>
        <v>7160019000144</v>
      </c>
      <c r="E282" s="5" t="str">
        <f>'[1]TCE - ANEXO IV - Preencher'!G291</f>
        <v>VITALE COMERCIO LTDA</v>
      </c>
      <c r="F282" s="5" t="str">
        <f>'[1]TCE - ANEXO IV - Preencher'!H291</f>
        <v>B</v>
      </c>
      <c r="G282" s="5" t="str">
        <f>'[1]TCE - ANEXO IV - Preencher'!I291</f>
        <v>S</v>
      </c>
      <c r="H282" s="5">
        <f>'[1]TCE - ANEXO IV - Preencher'!J291</f>
        <v>94732</v>
      </c>
      <c r="I282" s="6">
        <f>IF('[1]TCE - ANEXO IV - Preencher'!K291="","",'[1]TCE - ANEXO IV - Preencher'!K291)</f>
        <v>44823</v>
      </c>
      <c r="J282" s="5" t="str">
        <f>'[1]TCE - ANEXO IV - Preencher'!L291</f>
        <v>26220907160019000144550010000947321858698128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2500</v>
      </c>
    </row>
    <row r="283" spans="1:12" s="8" customFormat="1" ht="19.5" customHeight="1" x14ac:dyDescent="0.2">
      <c r="A283" s="3">
        <f>IFERROR(VLOOKUP(B283,'[1]DADOS (OCULTAR)'!$Q$3:$S$103,3,0),"")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3.12 - Material Hospitalar</v>
      </c>
      <c r="D283" s="3">
        <f>'[1]TCE - ANEXO IV - Preencher'!F292</f>
        <v>7160019000144</v>
      </c>
      <c r="E283" s="5" t="str">
        <f>'[1]TCE - ANEXO IV - Preencher'!G292</f>
        <v>VITALE COMERCIO LTDA</v>
      </c>
      <c r="F283" s="5" t="str">
        <f>'[1]TCE - ANEXO IV - Preencher'!H292</f>
        <v>B</v>
      </c>
      <c r="G283" s="5" t="str">
        <f>'[1]TCE - ANEXO IV - Preencher'!I292</f>
        <v>S</v>
      </c>
      <c r="H283" s="5">
        <f>'[1]TCE - ANEXO IV - Preencher'!J292</f>
        <v>94736</v>
      </c>
      <c r="I283" s="6">
        <f>IF('[1]TCE - ANEXO IV - Preencher'!K292="","",'[1]TCE - ANEXO IV - Preencher'!K292)</f>
        <v>44823</v>
      </c>
      <c r="J283" s="5" t="str">
        <f>'[1]TCE - ANEXO IV - Preencher'!L292</f>
        <v>26220907160019000144550010000947361435049907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1250</v>
      </c>
    </row>
    <row r="284" spans="1:12" s="8" customFormat="1" ht="19.5" customHeight="1" x14ac:dyDescent="0.2">
      <c r="A284" s="3">
        <f>IFERROR(VLOOKUP(B284,'[1]DADOS (OCULTAR)'!$Q$3:$S$103,3,0),"")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3.12 - Material Hospitalar</v>
      </c>
      <c r="D284" s="3">
        <f>'[1]TCE - ANEXO IV - Preencher'!F293</f>
        <v>7160019000144</v>
      </c>
      <c r="E284" s="5" t="str">
        <f>'[1]TCE - ANEXO IV - Preencher'!G293</f>
        <v>VITALE COMERCIO LTDA</v>
      </c>
      <c r="F284" s="5" t="str">
        <f>'[1]TCE - ANEXO IV - Preencher'!H293</f>
        <v>B</v>
      </c>
      <c r="G284" s="5" t="str">
        <f>'[1]TCE - ANEXO IV - Preencher'!I293</f>
        <v>S</v>
      </c>
      <c r="H284" s="5">
        <f>'[1]TCE - ANEXO IV - Preencher'!J293</f>
        <v>94738</v>
      </c>
      <c r="I284" s="6">
        <f>IF('[1]TCE - ANEXO IV - Preencher'!K293="","",'[1]TCE - ANEXO IV - Preencher'!K293)</f>
        <v>44823</v>
      </c>
      <c r="J284" s="5" t="str">
        <f>'[1]TCE - ANEXO IV - Preencher'!L293</f>
        <v>26220907160019000144550010000947381859899830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1560</v>
      </c>
    </row>
    <row r="285" spans="1:12" s="8" customFormat="1" ht="19.5" customHeight="1" x14ac:dyDescent="0.2">
      <c r="A285" s="3">
        <f>IFERROR(VLOOKUP(B285,'[1]DADOS (OCULTAR)'!$Q$3:$S$103,3,0),"")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3.12 - Material Hospitalar</v>
      </c>
      <c r="D285" s="3">
        <f>'[1]TCE - ANEXO IV - Preencher'!F294</f>
        <v>7160019000144</v>
      </c>
      <c r="E285" s="5" t="str">
        <f>'[1]TCE - ANEXO IV - Preencher'!G294</f>
        <v>VITALE COMERCIO LTDA</v>
      </c>
      <c r="F285" s="5" t="str">
        <f>'[1]TCE - ANEXO IV - Preencher'!H294</f>
        <v>B</v>
      </c>
      <c r="G285" s="5" t="str">
        <f>'[1]TCE - ANEXO IV - Preencher'!I294</f>
        <v>S</v>
      </c>
      <c r="H285" s="5">
        <f>'[1]TCE - ANEXO IV - Preencher'!J294</f>
        <v>94734</v>
      </c>
      <c r="I285" s="6">
        <f>IF('[1]TCE - ANEXO IV - Preencher'!K294="","",'[1]TCE - ANEXO IV - Preencher'!K294)</f>
        <v>44823</v>
      </c>
      <c r="J285" s="5" t="str">
        <f>'[1]TCE - ANEXO IV - Preencher'!L294</f>
        <v>26220907160019000144550010000947341846212742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310</v>
      </c>
    </row>
    <row r="286" spans="1:12" s="8" customFormat="1" ht="19.5" customHeight="1" x14ac:dyDescent="0.2">
      <c r="A286" s="3">
        <f>IFERROR(VLOOKUP(B286,'[1]DADOS (OCULTAR)'!$Q$3:$S$103,3,0),"")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3.12 - Material Hospitalar</v>
      </c>
      <c r="D286" s="3">
        <f>'[1]TCE - ANEXO IV - Preencher'!F295</f>
        <v>7160019000144</v>
      </c>
      <c r="E286" s="5" t="str">
        <f>'[1]TCE - ANEXO IV - Preencher'!G295</f>
        <v>VITALE COMERCIO LTDA</v>
      </c>
      <c r="F286" s="5" t="str">
        <f>'[1]TCE - ANEXO IV - Preencher'!H295</f>
        <v>B</v>
      </c>
      <c r="G286" s="5" t="str">
        <f>'[1]TCE - ANEXO IV - Preencher'!I295</f>
        <v>S</v>
      </c>
      <c r="H286" s="5">
        <f>'[1]TCE - ANEXO IV - Preencher'!J295</f>
        <v>94741</v>
      </c>
      <c r="I286" s="6">
        <f>IF('[1]TCE - ANEXO IV - Preencher'!K295="","",'[1]TCE - ANEXO IV - Preencher'!K295)</f>
        <v>44823</v>
      </c>
      <c r="J286" s="5" t="str">
        <f>'[1]TCE - ANEXO IV - Preencher'!L295</f>
        <v>26220907160019000144550010000947411824287302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2180</v>
      </c>
    </row>
    <row r="287" spans="1:12" s="8" customFormat="1" ht="19.5" customHeight="1" x14ac:dyDescent="0.2">
      <c r="A287" s="3">
        <f>IFERROR(VLOOKUP(B287,'[1]DADOS (OCULTAR)'!$Q$3:$S$103,3,0),"")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3.12 - Material Hospitalar</v>
      </c>
      <c r="D287" s="3">
        <f>'[1]TCE - ANEXO IV - Preencher'!F296</f>
        <v>7160019000144</v>
      </c>
      <c r="E287" s="5" t="str">
        <f>'[1]TCE - ANEXO IV - Preencher'!G296</f>
        <v>VITALE COMERCIO LTDA</v>
      </c>
      <c r="F287" s="5" t="str">
        <f>'[1]TCE - ANEXO IV - Preencher'!H296</f>
        <v>B</v>
      </c>
      <c r="G287" s="5" t="str">
        <f>'[1]TCE - ANEXO IV - Preencher'!I296</f>
        <v>S</v>
      </c>
      <c r="H287" s="5">
        <f>'[1]TCE - ANEXO IV - Preencher'!J296</f>
        <v>94750</v>
      </c>
      <c r="I287" s="6">
        <f>IF('[1]TCE - ANEXO IV - Preencher'!K296="","",'[1]TCE - ANEXO IV - Preencher'!K296)</f>
        <v>44823</v>
      </c>
      <c r="J287" s="5" t="str">
        <f>'[1]TCE - ANEXO IV - Preencher'!L296</f>
        <v>26220907160019000144550010000947501996090417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1250</v>
      </c>
    </row>
    <row r="288" spans="1:12" s="8" customFormat="1" ht="19.5" customHeight="1" x14ac:dyDescent="0.2">
      <c r="A288" s="3">
        <f>IFERROR(VLOOKUP(B288,'[1]DADOS (OCULTAR)'!$Q$3:$S$103,3,0),"")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3.12 - Material Hospitalar</v>
      </c>
      <c r="D288" s="3">
        <f>'[1]TCE - ANEXO IV - Preencher'!F297</f>
        <v>7160019000144</v>
      </c>
      <c r="E288" s="5" t="str">
        <f>'[1]TCE - ANEXO IV - Preencher'!G297</f>
        <v>VITALE COMERCIO LTDA</v>
      </c>
      <c r="F288" s="5" t="str">
        <f>'[1]TCE - ANEXO IV - Preencher'!H297</f>
        <v>B</v>
      </c>
      <c r="G288" s="5" t="str">
        <f>'[1]TCE - ANEXO IV - Preencher'!I297</f>
        <v>S</v>
      </c>
      <c r="H288" s="5">
        <f>'[1]TCE - ANEXO IV - Preencher'!J297</f>
        <v>94747</v>
      </c>
      <c r="I288" s="6">
        <f>IF('[1]TCE - ANEXO IV - Preencher'!K297="","",'[1]TCE - ANEXO IV - Preencher'!K297)</f>
        <v>44823</v>
      </c>
      <c r="J288" s="5" t="str">
        <f>'[1]TCE - ANEXO IV - Preencher'!L297</f>
        <v>26220907160019000144550010000947471825586790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1250</v>
      </c>
    </row>
    <row r="289" spans="1:12" s="8" customFormat="1" ht="19.5" customHeight="1" x14ac:dyDescent="0.2">
      <c r="A289" s="3">
        <f>IFERROR(VLOOKUP(B289,'[1]DADOS (OCULTAR)'!$Q$3:$S$103,3,0),"")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3.12 - Material Hospitalar</v>
      </c>
      <c r="D289" s="3">
        <f>'[1]TCE - ANEXO IV - Preencher'!F298</f>
        <v>7160019000144</v>
      </c>
      <c r="E289" s="5" t="str">
        <f>'[1]TCE - ANEXO IV - Preencher'!G298</f>
        <v>VITALE COMERCIO LTDA</v>
      </c>
      <c r="F289" s="5" t="str">
        <f>'[1]TCE - ANEXO IV - Preencher'!H298</f>
        <v>B</v>
      </c>
      <c r="G289" s="5" t="str">
        <f>'[1]TCE - ANEXO IV - Preencher'!I298</f>
        <v>S</v>
      </c>
      <c r="H289" s="5">
        <f>'[1]TCE - ANEXO IV - Preencher'!J298</f>
        <v>94708</v>
      </c>
      <c r="I289" s="6">
        <f>IF('[1]TCE - ANEXO IV - Preencher'!K298="","",'[1]TCE - ANEXO IV - Preencher'!K298)</f>
        <v>44823</v>
      </c>
      <c r="J289" s="5" t="str">
        <f>'[1]TCE - ANEXO IV - Preencher'!L298</f>
        <v>26220907160019000144550010000947081150465860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310</v>
      </c>
    </row>
    <row r="290" spans="1:12" s="8" customFormat="1" ht="19.5" customHeight="1" x14ac:dyDescent="0.2">
      <c r="A290" s="3">
        <f>IFERROR(VLOOKUP(B290,'[1]DADOS (OCULTAR)'!$Q$3:$S$103,3,0),"")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3.12 - Material Hospitalar</v>
      </c>
      <c r="D290" s="3">
        <f>'[1]TCE - ANEXO IV - Preencher'!F299</f>
        <v>9342946000100</v>
      </c>
      <c r="E290" s="5" t="str">
        <f>'[1]TCE - ANEXO IV - Preencher'!G299</f>
        <v>PRIME MEDICAL COMERCIO DE MATERIAL</v>
      </c>
      <c r="F290" s="5" t="str">
        <f>'[1]TCE - ANEXO IV - Preencher'!H299</f>
        <v>B</v>
      </c>
      <c r="G290" s="5" t="str">
        <f>'[1]TCE - ANEXO IV - Preencher'!I299</f>
        <v>S</v>
      </c>
      <c r="H290" s="5">
        <f>'[1]TCE - ANEXO IV - Preencher'!J299</f>
        <v>152879</v>
      </c>
      <c r="I290" s="6">
        <f>IF('[1]TCE - ANEXO IV - Preencher'!K299="","",'[1]TCE - ANEXO IV - Preencher'!K299)</f>
        <v>44823</v>
      </c>
      <c r="J290" s="5" t="str">
        <f>'[1]TCE - ANEXO IV - Preencher'!L299</f>
        <v>29220909342946000100550020001528791695553370</v>
      </c>
      <c r="K290" s="5" t="str">
        <f>IF(F290="B",LEFT('[1]TCE - ANEXO IV - Preencher'!M299,2),IF(F290="S",LEFT('[1]TCE - ANEXO IV - Preencher'!M299,7),IF('[1]TCE - ANEXO IV - Preencher'!H299="","")))</f>
        <v>29</v>
      </c>
      <c r="L290" s="7">
        <f>'[1]TCE - ANEXO IV - Preencher'!N299</f>
        <v>2400</v>
      </c>
    </row>
    <row r="291" spans="1:12" s="8" customFormat="1" ht="19.5" customHeight="1" x14ac:dyDescent="0.2">
      <c r="A291" s="3">
        <f>IFERROR(VLOOKUP(B291,'[1]DADOS (OCULTAR)'!$Q$3:$S$103,3,0),"")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3.12 - Material Hospitalar</v>
      </c>
      <c r="D291" s="3">
        <f>'[1]TCE - ANEXO IV - Preencher'!F300</f>
        <v>10647227000187</v>
      </c>
      <c r="E291" s="5" t="str">
        <f>'[1]TCE - ANEXO IV - Preencher'!G300</f>
        <v>TUPAN SAUDE CENTER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000.017.385</v>
      </c>
      <c r="I291" s="6">
        <f>IF('[1]TCE - ANEXO IV - Preencher'!K300="","",'[1]TCE - ANEXO IV - Preencher'!K300)</f>
        <v>44820</v>
      </c>
      <c r="J291" s="5" t="str">
        <f>'[1]TCE - ANEXO IV - Preencher'!L300</f>
        <v>26220910647227000187550010000173851009300361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2292</v>
      </c>
    </row>
    <row r="292" spans="1:12" s="8" customFormat="1" ht="19.5" customHeight="1" x14ac:dyDescent="0.2">
      <c r="A292" s="3">
        <f>IFERROR(VLOOKUP(B292,'[1]DADOS (OCULTAR)'!$Q$3:$S$103,3,0),"")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3.12 - Material Hospitalar</v>
      </c>
      <c r="D292" s="3">
        <f>'[1]TCE - ANEXO IV - Preencher'!F301</f>
        <v>1437707000122</v>
      </c>
      <c r="E292" s="5" t="str">
        <f>'[1]TCE - ANEXO IV - Preencher'!G301</f>
        <v>SCITECH MEDICAL</v>
      </c>
      <c r="F292" s="5" t="str">
        <f>'[1]TCE - ANEXO IV - Preencher'!H301</f>
        <v>B</v>
      </c>
      <c r="G292" s="5" t="str">
        <f>'[1]TCE - ANEXO IV - Preencher'!I301</f>
        <v>S</v>
      </c>
      <c r="H292" s="5">
        <f>'[1]TCE - ANEXO IV - Preencher'!J301</f>
        <v>298794</v>
      </c>
      <c r="I292" s="6">
        <f>IF('[1]TCE - ANEXO IV - Preencher'!K301="","",'[1]TCE - ANEXO IV - Preencher'!K301)</f>
        <v>44823</v>
      </c>
      <c r="J292" s="5" t="str">
        <f>'[1]TCE - ANEXO IV - Preencher'!L301</f>
        <v>52220901437707000122550550002987941928033352</v>
      </c>
      <c r="K292" s="5" t="str">
        <f>IF(F292="B",LEFT('[1]TCE - ANEXO IV - Preencher'!M301,2),IF(F292="S",LEFT('[1]TCE - ANEXO IV - Preencher'!M301,7),IF('[1]TCE - ANEXO IV - Preencher'!H301="","")))</f>
        <v>52</v>
      </c>
      <c r="L292" s="7">
        <f>'[1]TCE - ANEXO IV - Preencher'!N301</f>
        <v>280</v>
      </c>
    </row>
    <row r="293" spans="1:12" s="8" customFormat="1" ht="19.5" customHeight="1" x14ac:dyDescent="0.2">
      <c r="A293" s="3">
        <f>IFERROR(VLOOKUP(B293,'[1]DADOS (OCULTAR)'!$Q$3:$S$103,3,0),"")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3.12 - Material Hospitalar</v>
      </c>
      <c r="D293" s="3">
        <f>'[1]TCE - ANEXO IV - Preencher'!F302</f>
        <v>1437707000122</v>
      </c>
      <c r="E293" s="5" t="str">
        <f>'[1]TCE - ANEXO IV - Preencher'!G302</f>
        <v>SCITECH MEDICAL</v>
      </c>
      <c r="F293" s="5" t="str">
        <f>'[1]TCE - ANEXO IV - Preencher'!H302</f>
        <v>B</v>
      </c>
      <c r="G293" s="5" t="str">
        <f>'[1]TCE - ANEXO IV - Preencher'!I302</f>
        <v>S</v>
      </c>
      <c r="H293" s="5">
        <f>'[1]TCE - ANEXO IV - Preencher'!J302</f>
        <v>298786</v>
      </c>
      <c r="I293" s="6">
        <f>IF('[1]TCE - ANEXO IV - Preencher'!K302="","",'[1]TCE - ANEXO IV - Preencher'!K302)</f>
        <v>44823</v>
      </c>
      <c r="J293" s="5" t="str">
        <f>'[1]TCE - ANEXO IV - Preencher'!L302</f>
        <v>52220901437707000122550550002987861633824683</v>
      </c>
      <c r="K293" s="5" t="str">
        <f>IF(F293="B",LEFT('[1]TCE - ANEXO IV - Preencher'!M302,2),IF(F293="S",LEFT('[1]TCE - ANEXO IV - Preencher'!M302,7),IF('[1]TCE - ANEXO IV - Preencher'!H302="","")))</f>
        <v>52</v>
      </c>
      <c r="L293" s="7">
        <f>'[1]TCE - ANEXO IV - Preencher'!N302</f>
        <v>2100</v>
      </c>
    </row>
    <row r="294" spans="1:12" s="8" customFormat="1" ht="19.5" customHeight="1" x14ac:dyDescent="0.2">
      <c r="A294" s="3">
        <f>IFERROR(VLOOKUP(B294,'[1]DADOS (OCULTAR)'!$Q$3:$S$103,3,0),"")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3.12 - Material Hospitalar</v>
      </c>
      <c r="D294" s="3">
        <f>'[1]TCE - ANEXO IV - Preencher'!F303</f>
        <v>1437707000122</v>
      </c>
      <c r="E294" s="5" t="str">
        <f>'[1]TCE - ANEXO IV - Preencher'!G303</f>
        <v>SCITECH MEDICAL</v>
      </c>
      <c r="F294" s="5" t="str">
        <f>'[1]TCE - ANEXO IV - Preencher'!H303</f>
        <v>B</v>
      </c>
      <c r="G294" s="5" t="str">
        <f>'[1]TCE - ANEXO IV - Preencher'!I303</f>
        <v>S</v>
      </c>
      <c r="H294" s="5">
        <f>'[1]TCE - ANEXO IV - Preencher'!J303</f>
        <v>298781</v>
      </c>
      <c r="I294" s="6">
        <f>IF('[1]TCE - ANEXO IV - Preencher'!K303="","",'[1]TCE - ANEXO IV - Preencher'!K303)</f>
        <v>44823</v>
      </c>
      <c r="J294" s="5" t="str">
        <f>'[1]TCE - ANEXO IV - Preencher'!L303</f>
        <v>52220901437707000122550550002987811489266724</v>
      </c>
      <c r="K294" s="5" t="str">
        <f>IF(F294="B",LEFT('[1]TCE - ANEXO IV - Preencher'!M303,2),IF(F294="S",LEFT('[1]TCE - ANEXO IV - Preencher'!M303,7),IF('[1]TCE - ANEXO IV - Preencher'!H303="","")))</f>
        <v>52</v>
      </c>
      <c r="L294" s="7">
        <f>'[1]TCE - ANEXO IV - Preencher'!N303</f>
        <v>1050</v>
      </c>
    </row>
    <row r="295" spans="1:12" s="8" customFormat="1" ht="19.5" customHeight="1" x14ac:dyDescent="0.2">
      <c r="A295" s="3">
        <f>IFERROR(VLOOKUP(B295,'[1]DADOS (OCULTAR)'!$Q$3:$S$103,3,0),"")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3.12 - Material Hospitalar</v>
      </c>
      <c r="D295" s="3">
        <f>'[1]TCE - ANEXO IV - Preencher'!F304</f>
        <v>1437707000122</v>
      </c>
      <c r="E295" s="5" t="str">
        <f>'[1]TCE - ANEXO IV - Preencher'!G304</f>
        <v>SCITECH MEDICAL</v>
      </c>
      <c r="F295" s="5" t="str">
        <f>'[1]TCE - ANEXO IV - Preencher'!H304</f>
        <v>B</v>
      </c>
      <c r="G295" s="5" t="str">
        <f>'[1]TCE - ANEXO IV - Preencher'!I304</f>
        <v>S</v>
      </c>
      <c r="H295" s="5">
        <f>'[1]TCE - ANEXO IV - Preencher'!J304</f>
        <v>298790</v>
      </c>
      <c r="I295" s="6">
        <f>IF('[1]TCE - ANEXO IV - Preencher'!K304="","",'[1]TCE - ANEXO IV - Preencher'!K304)</f>
        <v>44823</v>
      </c>
      <c r="J295" s="5" t="str">
        <f>'[1]TCE - ANEXO IV - Preencher'!L304</f>
        <v>52220901437707000122550550002987901935274727</v>
      </c>
      <c r="K295" s="5" t="str">
        <f>IF(F295="B",LEFT('[1]TCE - ANEXO IV - Preencher'!M304,2),IF(F295="S",LEFT('[1]TCE - ANEXO IV - Preencher'!M304,7),IF('[1]TCE - ANEXO IV - Preencher'!H304="","")))</f>
        <v>52</v>
      </c>
      <c r="L295" s="7">
        <f>'[1]TCE - ANEXO IV - Preencher'!N304</f>
        <v>1050</v>
      </c>
    </row>
    <row r="296" spans="1:12" s="8" customFormat="1" ht="19.5" customHeight="1" x14ac:dyDescent="0.2">
      <c r="A296" s="3">
        <f>IFERROR(VLOOKUP(B296,'[1]DADOS (OCULTAR)'!$Q$3:$S$103,3,0),"")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3.12 - Material Hospitalar</v>
      </c>
      <c r="D296" s="3">
        <f>'[1]TCE - ANEXO IV - Preencher'!F305</f>
        <v>1437707000122</v>
      </c>
      <c r="E296" s="5" t="str">
        <f>'[1]TCE - ANEXO IV - Preencher'!G305</f>
        <v>SCITECH MEDICAL</v>
      </c>
      <c r="F296" s="5" t="str">
        <f>'[1]TCE - ANEXO IV - Preencher'!H305</f>
        <v>B</v>
      </c>
      <c r="G296" s="5" t="str">
        <f>'[1]TCE - ANEXO IV - Preencher'!I305</f>
        <v>S</v>
      </c>
      <c r="H296" s="5">
        <f>'[1]TCE - ANEXO IV - Preencher'!J305</f>
        <v>298844</v>
      </c>
      <c r="I296" s="6">
        <f>IF('[1]TCE - ANEXO IV - Preencher'!K305="","",'[1]TCE - ANEXO IV - Preencher'!K305)</f>
        <v>44823</v>
      </c>
      <c r="J296" s="5" t="str">
        <f>'[1]TCE - ANEXO IV - Preencher'!L305</f>
        <v>52220901437707000122550550002988531157483067</v>
      </c>
      <c r="K296" s="5" t="str">
        <f>IF(F296="B",LEFT('[1]TCE - ANEXO IV - Preencher'!M305,2),IF(F296="S",LEFT('[1]TCE - ANEXO IV - Preencher'!M305,7),IF('[1]TCE - ANEXO IV - Preencher'!H305="","")))</f>
        <v>52</v>
      </c>
      <c r="L296" s="7">
        <f>'[1]TCE - ANEXO IV - Preencher'!N305</f>
        <v>1050</v>
      </c>
    </row>
    <row r="297" spans="1:12" s="8" customFormat="1" ht="19.5" customHeight="1" x14ac:dyDescent="0.2">
      <c r="A297" s="3">
        <f>IFERROR(VLOOKUP(B297,'[1]DADOS (OCULTAR)'!$Q$3:$S$103,3,0),"")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3.12 - Material Hospitalar</v>
      </c>
      <c r="D297" s="3">
        <f>'[1]TCE - ANEXO IV - Preencher'!F306</f>
        <v>1437707000122</v>
      </c>
      <c r="E297" s="5" t="str">
        <f>'[1]TCE - ANEXO IV - Preencher'!G306</f>
        <v>SCITECH MEDICAL</v>
      </c>
      <c r="F297" s="5" t="str">
        <f>'[1]TCE - ANEXO IV - Preencher'!H306</f>
        <v>B</v>
      </c>
      <c r="G297" s="5" t="str">
        <f>'[1]TCE - ANEXO IV - Preencher'!I306</f>
        <v>S</v>
      </c>
      <c r="H297" s="5">
        <f>'[1]TCE - ANEXO IV - Preencher'!J306</f>
        <v>298841</v>
      </c>
      <c r="I297" s="6">
        <f>IF('[1]TCE - ANEXO IV - Preencher'!K306="","",'[1]TCE - ANEXO IV - Preencher'!K306)</f>
        <v>44823</v>
      </c>
      <c r="J297" s="5" t="str">
        <f>'[1]TCE - ANEXO IV - Preencher'!L306</f>
        <v>52220901437707000122550550002988441263673029</v>
      </c>
      <c r="K297" s="5" t="str">
        <f>IF(F297="B",LEFT('[1]TCE - ANEXO IV - Preencher'!M306,2),IF(F297="S",LEFT('[1]TCE - ANEXO IV - Preencher'!M306,7),IF('[1]TCE - ANEXO IV - Preencher'!H306="","")))</f>
        <v>52</v>
      </c>
      <c r="L297" s="7">
        <f>'[1]TCE - ANEXO IV - Preencher'!N306</f>
        <v>1330</v>
      </c>
    </row>
    <row r="298" spans="1:12" s="8" customFormat="1" ht="19.5" customHeight="1" x14ac:dyDescent="0.2">
      <c r="A298" s="3">
        <f>IFERROR(VLOOKUP(B298,'[1]DADOS (OCULTAR)'!$Q$3:$S$103,3,0),"")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3.12 - Material Hospitalar</v>
      </c>
      <c r="D298" s="3">
        <f>'[1]TCE - ANEXO IV - Preencher'!F307</f>
        <v>1437707000122</v>
      </c>
      <c r="E298" s="5" t="str">
        <f>'[1]TCE - ANEXO IV - Preencher'!G307</f>
        <v>SCITECH MEDICAL</v>
      </c>
      <c r="F298" s="5" t="str">
        <f>'[1]TCE - ANEXO IV - Preencher'!H307</f>
        <v>B</v>
      </c>
      <c r="G298" s="5" t="str">
        <f>'[1]TCE - ANEXO IV - Preencher'!I307</f>
        <v>S</v>
      </c>
      <c r="H298" s="5">
        <f>'[1]TCE - ANEXO IV - Preencher'!J307</f>
        <v>298853</v>
      </c>
      <c r="I298" s="6">
        <f>IF('[1]TCE - ANEXO IV - Preencher'!K307="","",'[1]TCE - ANEXO IV - Preencher'!K307)</f>
        <v>44823</v>
      </c>
      <c r="J298" s="5" t="str">
        <f>'[1]TCE - ANEXO IV - Preencher'!L307</f>
        <v>52220901437707000122550550002988411840320609</v>
      </c>
      <c r="K298" s="5" t="str">
        <f>IF(F298="B",LEFT('[1]TCE - ANEXO IV - Preencher'!M307,2),IF(F298="S",LEFT('[1]TCE - ANEXO IV - Preencher'!M307,7),IF('[1]TCE - ANEXO IV - Preencher'!H307="","")))</f>
        <v>52</v>
      </c>
      <c r="L298" s="7">
        <f>'[1]TCE - ANEXO IV - Preencher'!N307</f>
        <v>5040</v>
      </c>
    </row>
    <row r="299" spans="1:12" s="8" customFormat="1" ht="19.5" customHeight="1" x14ac:dyDescent="0.2">
      <c r="A299" s="3">
        <f>IFERROR(VLOOKUP(B299,'[1]DADOS (OCULTAR)'!$Q$3:$S$103,3,0),"")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3.12 - Material Hospitalar</v>
      </c>
      <c r="D299" s="3">
        <f>'[1]TCE - ANEXO IV - Preencher'!F308</f>
        <v>1437707000122</v>
      </c>
      <c r="E299" s="5" t="str">
        <f>'[1]TCE - ANEXO IV - Preencher'!G308</f>
        <v>SCITECH MEDICAL</v>
      </c>
      <c r="F299" s="5" t="str">
        <f>'[1]TCE - ANEXO IV - Preencher'!H308</f>
        <v>B</v>
      </c>
      <c r="G299" s="5" t="str">
        <f>'[1]TCE - ANEXO IV - Preencher'!I308</f>
        <v>S</v>
      </c>
      <c r="H299" s="5">
        <f>'[1]TCE - ANEXO IV - Preencher'!J308</f>
        <v>298846</v>
      </c>
      <c r="I299" s="6">
        <f>IF('[1]TCE - ANEXO IV - Preencher'!K308="","",'[1]TCE - ANEXO IV - Preencher'!K308)</f>
        <v>44823</v>
      </c>
      <c r="J299" s="5" t="str">
        <f>'[1]TCE - ANEXO IV - Preencher'!L308</f>
        <v>52220901437707000122550550002988461881523799</v>
      </c>
      <c r="K299" s="5" t="str">
        <f>IF(F299="B",LEFT('[1]TCE - ANEXO IV - Preencher'!M308,2),IF(F299="S",LEFT('[1]TCE - ANEXO IV - Preencher'!M308,7),IF('[1]TCE - ANEXO IV - Preencher'!H308="","")))</f>
        <v>52</v>
      </c>
      <c r="L299" s="7">
        <f>'[1]TCE - ANEXO IV - Preencher'!N308</f>
        <v>280</v>
      </c>
    </row>
    <row r="300" spans="1:12" s="8" customFormat="1" ht="19.5" customHeight="1" x14ac:dyDescent="0.2">
      <c r="A300" s="3">
        <f>IFERROR(VLOOKUP(B300,'[1]DADOS (OCULTAR)'!$Q$3:$S$103,3,0),"")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3.12 - Material Hospitalar</v>
      </c>
      <c r="D300" s="3">
        <f>'[1]TCE - ANEXO IV - Preencher'!F309</f>
        <v>1437707000122</v>
      </c>
      <c r="E300" s="5" t="str">
        <f>'[1]TCE - ANEXO IV - Preencher'!G309</f>
        <v>SCITECH MEDICAL</v>
      </c>
      <c r="F300" s="5" t="str">
        <f>'[1]TCE - ANEXO IV - Preencher'!H309</f>
        <v>B</v>
      </c>
      <c r="G300" s="5" t="str">
        <f>'[1]TCE - ANEXO IV - Preencher'!I309</f>
        <v>S</v>
      </c>
      <c r="H300" s="5">
        <f>'[1]TCE - ANEXO IV - Preencher'!J309</f>
        <v>295015</v>
      </c>
      <c r="I300" s="6">
        <f>IF('[1]TCE - ANEXO IV - Preencher'!K309="","",'[1]TCE - ANEXO IV - Preencher'!K309)</f>
        <v>44823</v>
      </c>
      <c r="J300" s="5" t="str">
        <f>'[1]TCE - ANEXO IV - Preencher'!L309</f>
        <v>52220801437707000122550550002950151231150087</v>
      </c>
      <c r="K300" s="5" t="str">
        <f>IF(F300="B",LEFT('[1]TCE - ANEXO IV - Preencher'!M309,2),IF(F300="S",LEFT('[1]TCE - ANEXO IV - Preencher'!M309,7),IF('[1]TCE - ANEXO IV - Preencher'!H309="","")))</f>
        <v>52</v>
      </c>
      <c r="L300" s="7">
        <f>'[1]TCE - ANEXO IV - Preencher'!N309</f>
        <v>1050</v>
      </c>
    </row>
    <row r="301" spans="1:12" s="8" customFormat="1" ht="19.5" customHeight="1" x14ac:dyDescent="0.2">
      <c r="A301" s="3">
        <f>IFERROR(VLOOKUP(B301,'[1]DADOS (OCULTAR)'!$Q$3:$S$103,3,0),"")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3.12 - Material Hospitalar</v>
      </c>
      <c r="D301" s="3">
        <f>'[1]TCE - ANEXO IV - Preencher'!F310</f>
        <v>1513946000114</v>
      </c>
      <c r="E301" s="5" t="str">
        <f>'[1]TCE - ANEXO IV - Preencher'!G310</f>
        <v>BOSTON SCIENTIFIC DO BRASIL LTDA</v>
      </c>
      <c r="F301" s="5" t="str">
        <f>'[1]TCE - ANEXO IV - Preencher'!H310</f>
        <v>B</v>
      </c>
      <c r="G301" s="5" t="str">
        <f>'[1]TCE - ANEXO IV - Preencher'!I310</f>
        <v>S</v>
      </c>
      <c r="H301" s="5">
        <f>'[1]TCE - ANEXO IV - Preencher'!J310</f>
        <v>2658379</v>
      </c>
      <c r="I301" s="6">
        <f>IF('[1]TCE - ANEXO IV - Preencher'!K310="","",'[1]TCE - ANEXO IV - Preencher'!K310)</f>
        <v>44823</v>
      </c>
      <c r="J301" s="5" t="str">
        <f>'[1]TCE - ANEXO IV - Preencher'!L310</f>
        <v>35220901513946000114550030026583791026784172</v>
      </c>
      <c r="K301" s="5" t="str">
        <f>IF(F301="B",LEFT('[1]TCE - ANEXO IV - Preencher'!M310,2),IF(F301="S",LEFT('[1]TCE - ANEXO IV - Preencher'!M310,7),IF('[1]TCE - ANEXO IV - Preencher'!H310="","")))</f>
        <v>35</v>
      </c>
      <c r="L301" s="7">
        <f>'[1]TCE - ANEXO IV - Preencher'!N310</f>
        <v>268.82</v>
      </c>
    </row>
    <row r="302" spans="1:12" s="8" customFormat="1" ht="19.5" customHeight="1" x14ac:dyDescent="0.2">
      <c r="A302" s="3">
        <f>IFERROR(VLOOKUP(B302,'[1]DADOS (OCULTAR)'!$Q$3:$S$103,3,0),"")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3.12 - Material Hospitalar</v>
      </c>
      <c r="D302" s="3">
        <f>'[1]TCE - ANEXO IV - Preencher'!F311</f>
        <v>1513946000114</v>
      </c>
      <c r="E302" s="5" t="str">
        <f>'[1]TCE - ANEXO IV - Preencher'!G311</f>
        <v>BOSTON SCIENTIFIC DO BRASIL LTDA</v>
      </c>
      <c r="F302" s="5" t="str">
        <f>'[1]TCE - ANEXO IV - Preencher'!H311</f>
        <v>B</v>
      </c>
      <c r="G302" s="5" t="str">
        <f>'[1]TCE - ANEXO IV - Preencher'!I311</f>
        <v>S</v>
      </c>
      <c r="H302" s="5">
        <f>'[1]TCE - ANEXO IV - Preencher'!J311</f>
        <v>2658380</v>
      </c>
      <c r="I302" s="6">
        <f>IF('[1]TCE - ANEXO IV - Preencher'!K311="","",'[1]TCE - ANEXO IV - Preencher'!K311)</f>
        <v>44823</v>
      </c>
      <c r="J302" s="5" t="str">
        <f>'[1]TCE - ANEXO IV - Preencher'!L311</f>
        <v>35220901513946000114550030026583801026784181</v>
      </c>
      <c r="K302" s="5" t="str">
        <f>IF(F302="B",LEFT('[1]TCE - ANEXO IV - Preencher'!M311,2),IF(F302="S",LEFT('[1]TCE - ANEXO IV - Preencher'!M311,7),IF('[1]TCE - ANEXO IV - Preencher'!H311="","")))</f>
        <v>35</v>
      </c>
      <c r="L302" s="7">
        <f>'[1]TCE - ANEXO IV - Preencher'!N311</f>
        <v>1368.82</v>
      </c>
    </row>
    <row r="303" spans="1:12" s="8" customFormat="1" ht="19.5" customHeight="1" x14ac:dyDescent="0.2">
      <c r="A303" s="3">
        <f>IFERROR(VLOOKUP(B303,'[1]DADOS (OCULTAR)'!$Q$3:$S$103,3,0),"")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3.12 - Material Hospitalar</v>
      </c>
      <c r="D303" s="3">
        <f>'[1]TCE - ANEXO IV - Preencher'!F312</f>
        <v>1513946000114</v>
      </c>
      <c r="E303" s="5" t="str">
        <f>'[1]TCE - ANEXO IV - Preencher'!G312</f>
        <v>BOSTON SCIENTIFIC DO BRASIL LTDA</v>
      </c>
      <c r="F303" s="5" t="str">
        <f>'[1]TCE - ANEXO IV - Preencher'!H312</f>
        <v>B</v>
      </c>
      <c r="G303" s="5" t="str">
        <f>'[1]TCE - ANEXO IV - Preencher'!I312</f>
        <v>S</v>
      </c>
      <c r="H303" s="5">
        <f>'[1]TCE - ANEXO IV - Preencher'!J312</f>
        <v>2658416</v>
      </c>
      <c r="I303" s="6">
        <f>IF('[1]TCE - ANEXO IV - Preencher'!K312="","",'[1]TCE - ANEXO IV - Preencher'!K312)</f>
        <v>44823</v>
      </c>
      <c r="J303" s="5" t="str">
        <f>'[1]TCE - ANEXO IV - Preencher'!L312</f>
        <v>35220901513946000114550030026584161026784569</v>
      </c>
      <c r="K303" s="5" t="str">
        <f>IF(F303="B",LEFT('[1]TCE - ANEXO IV - Preencher'!M312,2),IF(F303="S",LEFT('[1]TCE - ANEXO IV - Preencher'!M312,7),IF('[1]TCE - ANEXO IV - Preencher'!H312="","")))</f>
        <v>35</v>
      </c>
      <c r="L303" s="7">
        <f>'[1]TCE - ANEXO IV - Preencher'!N312</f>
        <v>1100</v>
      </c>
    </row>
    <row r="304" spans="1:12" s="8" customFormat="1" ht="19.5" customHeight="1" x14ac:dyDescent="0.2">
      <c r="A304" s="3">
        <f>IFERROR(VLOOKUP(B304,'[1]DADOS (OCULTAR)'!$Q$3:$S$103,3,0),"")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3.12 - Material Hospitalar</v>
      </c>
      <c r="D304" s="3">
        <f>'[1]TCE - ANEXO IV - Preencher'!F313</f>
        <v>1513946000114</v>
      </c>
      <c r="E304" s="5" t="str">
        <f>'[1]TCE - ANEXO IV - Preencher'!G313</f>
        <v>BOSTON SCIENTIFIC DO BRASIL LTDA</v>
      </c>
      <c r="F304" s="5" t="str">
        <f>'[1]TCE - ANEXO IV - Preencher'!H313</f>
        <v>B</v>
      </c>
      <c r="G304" s="5" t="str">
        <f>'[1]TCE - ANEXO IV - Preencher'!I313</f>
        <v>S</v>
      </c>
      <c r="H304" s="5">
        <f>'[1]TCE - ANEXO IV - Preencher'!J313</f>
        <v>2658376</v>
      </c>
      <c r="I304" s="6">
        <f>IF('[1]TCE - ANEXO IV - Preencher'!K313="","",'[1]TCE - ANEXO IV - Preencher'!K313)</f>
        <v>44823</v>
      </c>
      <c r="J304" s="5" t="str">
        <f>'[1]TCE - ANEXO IV - Preencher'!L313</f>
        <v>35220901513946000114550030026583761026784146</v>
      </c>
      <c r="K304" s="5" t="str">
        <f>IF(F304="B",LEFT('[1]TCE - ANEXO IV - Preencher'!M313,2),IF(F304="S",LEFT('[1]TCE - ANEXO IV - Preencher'!M313,7),IF('[1]TCE - ANEXO IV - Preencher'!H313="","")))</f>
        <v>35</v>
      </c>
      <c r="L304" s="7">
        <f>'[1]TCE - ANEXO IV - Preencher'!N313</f>
        <v>537.64</v>
      </c>
    </row>
    <row r="305" spans="1:12" s="8" customFormat="1" ht="19.5" customHeight="1" x14ac:dyDescent="0.2">
      <c r="A305" s="3">
        <f>IFERROR(VLOOKUP(B305,'[1]DADOS (OCULTAR)'!$Q$3:$S$103,3,0),"")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3.12 - Material Hospitalar</v>
      </c>
      <c r="D305" s="3">
        <f>'[1]TCE - ANEXO IV - Preencher'!F314</f>
        <v>1513946000114</v>
      </c>
      <c r="E305" s="5" t="str">
        <f>'[1]TCE - ANEXO IV - Preencher'!G314</f>
        <v>BOSTON SCIENTIFIC DO BRASIL LTDA</v>
      </c>
      <c r="F305" s="5" t="str">
        <f>'[1]TCE - ANEXO IV - Preencher'!H314</f>
        <v>B</v>
      </c>
      <c r="G305" s="5" t="str">
        <f>'[1]TCE - ANEXO IV - Preencher'!I314</f>
        <v>S</v>
      </c>
      <c r="H305" s="5">
        <f>'[1]TCE - ANEXO IV - Preencher'!J314</f>
        <v>2658378</v>
      </c>
      <c r="I305" s="6">
        <f>IF('[1]TCE - ANEXO IV - Preencher'!K314="","",'[1]TCE - ANEXO IV - Preencher'!K314)</f>
        <v>44823</v>
      </c>
      <c r="J305" s="5" t="str">
        <f>'[1]TCE - ANEXO IV - Preencher'!L314</f>
        <v>35220901513946000114550030026583781026784167</v>
      </c>
      <c r="K305" s="5" t="str">
        <f>IF(F305="B",LEFT('[1]TCE - ANEXO IV - Preencher'!M314,2),IF(F305="S",LEFT('[1]TCE - ANEXO IV - Preencher'!M314,7),IF('[1]TCE - ANEXO IV - Preencher'!H314="","")))</f>
        <v>35</v>
      </c>
      <c r="L305" s="7">
        <f>'[1]TCE - ANEXO IV - Preencher'!N314</f>
        <v>806.46</v>
      </c>
    </row>
    <row r="306" spans="1:12" s="8" customFormat="1" ht="19.5" customHeight="1" x14ac:dyDescent="0.2">
      <c r="A306" s="3">
        <f>IFERROR(VLOOKUP(B306,'[1]DADOS (OCULTAR)'!$Q$3:$S$103,3,0),"")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3.12 - Material Hospitalar</v>
      </c>
      <c r="D306" s="3">
        <f>'[1]TCE - ANEXO IV - Preencher'!F315</f>
        <v>1513946000114</v>
      </c>
      <c r="E306" s="5" t="str">
        <f>'[1]TCE - ANEXO IV - Preencher'!G315</f>
        <v>BOSTON SCIENTIFIC DO BRASIL LTDA</v>
      </c>
      <c r="F306" s="5" t="str">
        <f>'[1]TCE - ANEXO IV - Preencher'!H315</f>
        <v>B</v>
      </c>
      <c r="G306" s="5" t="str">
        <f>'[1]TCE - ANEXO IV - Preencher'!I315</f>
        <v>S</v>
      </c>
      <c r="H306" s="5">
        <f>'[1]TCE - ANEXO IV - Preencher'!J315</f>
        <v>2658375</v>
      </c>
      <c r="I306" s="6">
        <f>IF('[1]TCE - ANEXO IV - Preencher'!K315="","",'[1]TCE - ANEXO IV - Preencher'!K315)</f>
        <v>44823</v>
      </c>
      <c r="J306" s="5" t="str">
        <f>'[1]TCE - ANEXO IV - Preencher'!L315</f>
        <v>35220901513946000114550030026583751026784130</v>
      </c>
      <c r="K306" s="5" t="str">
        <f>IF(F306="B",LEFT('[1]TCE - ANEXO IV - Preencher'!M315,2),IF(F306="S",LEFT('[1]TCE - ANEXO IV - Preencher'!M315,7),IF('[1]TCE - ANEXO IV - Preencher'!H315="","")))</f>
        <v>35</v>
      </c>
      <c r="L306" s="7">
        <f>'[1]TCE - ANEXO IV - Preencher'!N315</f>
        <v>268.82</v>
      </c>
    </row>
    <row r="307" spans="1:12" s="8" customFormat="1" ht="19.5" customHeight="1" x14ac:dyDescent="0.2">
      <c r="A307" s="3">
        <f>IFERROR(VLOOKUP(B307,'[1]DADOS (OCULTAR)'!$Q$3:$S$103,3,0),"")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3.12 - Material Hospitalar</v>
      </c>
      <c r="D307" s="3">
        <f>'[1]TCE - ANEXO IV - Preencher'!F316</f>
        <v>1513946000114</v>
      </c>
      <c r="E307" s="5" t="str">
        <f>'[1]TCE - ANEXO IV - Preencher'!G316</f>
        <v>BOSTON SCIENTIFIC DO BRASIL LTDA</v>
      </c>
      <c r="F307" s="5" t="str">
        <f>'[1]TCE - ANEXO IV - Preencher'!H316</f>
        <v>B</v>
      </c>
      <c r="G307" s="5" t="str">
        <f>'[1]TCE - ANEXO IV - Preencher'!I316</f>
        <v>S</v>
      </c>
      <c r="H307" s="5">
        <f>'[1]TCE - ANEXO IV - Preencher'!J316</f>
        <v>2658377</v>
      </c>
      <c r="I307" s="6">
        <f>IF('[1]TCE - ANEXO IV - Preencher'!K316="","",'[1]TCE - ANEXO IV - Preencher'!K316)</f>
        <v>44823</v>
      </c>
      <c r="J307" s="5" t="str">
        <f>'[1]TCE - ANEXO IV - Preencher'!L316</f>
        <v>35220901513946000114550030026583771026784151</v>
      </c>
      <c r="K307" s="5" t="str">
        <f>IF(F307="B",LEFT('[1]TCE - ANEXO IV - Preencher'!M316,2),IF(F307="S",LEFT('[1]TCE - ANEXO IV - Preencher'!M316,7),IF('[1]TCE - ANEXO IV - Preencher'!H316="","")))</f>
        <v>35</v>
      </c>
      <c r="L307" s="7">
        <f>'[1]TCE - ANEXO IV - Preencher'!N316</f>
        <v>1368.82</v>
      </c>
    </row>
    <row r="308" spans="1:12" s="8" customFormat="1" ht="19.5" customHeight="1" x14ac:dyDescent="0.2">
      <c r="A308" s="3">
        <f>IFERROR(VLOOKUP(B308,'[1]DADOS (OCULTAR)'!$Q$3:$S$103,3,0),"")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3.12 - Material Hospitalar</v>
      </c>
      <c r="D308" s="3">
        <f>'[1]TCE - ANEXO IV - Preencher'!F317</f>
        <v>1513946000114</v>
      </c>
      <c r="E308" s="5" t="str">
        <f>'[1]TCE - ANEXO IV - Preencher'!G317</f>
        <v>BOSTON SCIENTIFIC DO BRASIL LTDA</v>
      </c>
      <c r="F308" s="5" t="str">
        <f>'[1]TCE - ANEXO IV - Preencher'!H317</f>
        <v>B</v>
      </c>
      <c r="G308" s="5" t="str">
        <f>'[1]TCE - ANEXO IV - Preencher'!I317</f>
        <v>S</v>
      </c>
      <c r="H308" s="5">
        <f>'[1]TCE - ANEXO IV - Preencher'!J317</f>
        <v>2658381</v>
      </c>
      <c r="I308" s="6">
        <f>IF('[1]TCE - ANEXO IV - Preencher'!K317="","",'[1]TCE - ANEXO IV - Preencher'!K317)</f>
        <v>44823</v>
      </c>
      <c r="J308" s="5" t="str">
        <f>'[1]TCE - ANEXO IV - Preencher'!L317</f>
        <v>35220901513946000114550030026583811026784197</v>
      </c>
      <c r="K308" s="5" t="str">
        <f>IF(F308="B",LEFT('[1]TCE - ANEXO IV - Preencher'!M317,2),IF(F308="S",LEFT('[1]TCE - ANEXO IV - Preencher'!M317,7),IF('[1]TCE - ANEXO IV - Preencher'!H317="","")))</f>
        <v>35</v>
      </c>
      <c r="L308" s="7">
        <f>'[1]TCE - ANEXO IV - Preencher'!N317</f>
        <v>1368.82</v>
      </c>
    </row>
    <row r="309" spans="1:12" s="8" customFormat="1" ht="19.5" customHeight="1" x14ac:dyDescent="0.2">
      <c r="A309" s="3">
        <f>IFERROR(VLOOKUP(B309,'[1]DADOS (OCULTAR)'!$Q$3:$S$103,3,0),"")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3.12 - Material Hospitalar</v>
      </c>
      <c r="D309" s="3">
        <f>'[1]TCE - ANEXO IV - Preencher'!F318</f>
        <v>1513946000114</v>
      </c>
      <c r="E309" s="5" t="str">
        <f>'[1]TCE - ANEXO IV - Preencher'!G318</f>
        <v>BOSTON SCIENTIFIC DO BRASIL LTDA</v>
      </c>
      <c r="F309" s="5" t="str">
        <f>'[1]TCE - ANEXO IV - Preencher'!H318</f>
        <v>B</v>
      </c>
      <c r="G309" s="5" t="str">
        <f>'[1]TCE - ANEXO IV - Preencher'!I318</f>
        <v>S</v>
      </c>
      <c r="H309" s="5">
        <f>'[1]TCE - ANEXO IV - Preencher'!J318</f>
        <v>2658548</v>
      </c>
      <c r="I309" s="6">
        <f>IF('[1]TCE - ANEXO IV - Preencher'!K318="","",'[1]TCE - ANEXO IV - Preencher'!K318)</f>
        <v>44823</v>
      </c>
      <c r="J309" s="5" t="str">
        <f>'[1]TCE - ANEXO IV - Preencher'!L318</f>
        <v>35220901513946000114550030026585481026785947</v>
      </c>
      <c r="K309" s="5" t="str">
        <f>IF(F309="B",LEFT('[1]TCE - ANEXO IV - Preencher'!M318,2),IF(F309="S",LEFT('[1]TCE - ANEXO IV - Preencher'!M318,7),IF('[1]TCE - ANEXO IV - Preencher'!H318="","")))</f>
        <v>35</v>
      </c>
      <c r="L309" s="7">
        <f>'[1]TCE - ANEXO IV - Preencher'!N318</f>
        <v>3568.82</v>
      </c>
    </row>
    <row r="310" spans="1:12" s="8" customFormat="1" ht="19.5" customHeight="1" x14ac:dyDescent="0.2">
      <c r="A310" s="3">
        <f>IFERROR(VLOOKUP(B310,'[1]DADOS (OCULTAR)'!$Q$3:$S$103,3,0),"")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3.12 - Material Hospitalar</v>
      </c>
      <c r="D310" s="3">
        <f>'[1]TCE - ANEXO IV - Preencher'!F319</f>
        <v>1513946000114</v>
      </c>
      <c r="E310" s="5" t="str">
        <f>'[1]TCE - ANEXO IV - Preencher'!G319</f>
        <v>BOSTON SCIENTIFIC DO BRASIL LTDA</v>
      </c>
      <c r="F310" s="5" t="str">
        <f>'[1]TCE - ANEXO IV - Preencher'!H319</f>
        <v>B</v>
      </c>
      <c r="G310" s="5" t="str">
        <f>'[1]TCE - ANEXO IV - Preencher'!I319</f>
        <v>S</v>
      </c>
      <c r="H310" s="5">
        <f>'[1]TCE - ANEXO IV - Preencher'!J319</f>
        <v>2658549</v>
      </c>
      <c r="I310" s="6">
        <f>IF('[1]TCE - ANEXO IV - Preencher'!K319="","",'[1]TCE - ANEXO IV - Preencher'!K319)</f>
        <v>44823</v>
      </c>
      <c r="J310" s="5" t="str">
        <f>'[1]TCE - ANEXO IV - Preencher'!L319</f>
        <v>35220901513946000114550030026585491026785952</v>
      </c>
      <c r="K310" s="5" t="str">
        <f>IF(F310="B",LEFT('[1]TCE - ANEXO IV - Preencher'!M319,2),IF(F310="S",LEFT('[1]TCE - ANEXO IV - Preencher'!M319,7),IF('[1]TCE - ANEXO IV - Preencher'!H319="","")))</f>
        <v>35</v>
      </c>
      <c r="L310" s="7">
        <f>'[1]TCE - ANEXO IV - Preencher'!N319</f>
        <v>806.46</v>
      </c>
    </row>
    <row r="311" spans="1:12" s="8" customFormat="1" ht="19.5" customHeight="1" x14ac:dyDescent="0.2">
      <c r="A311" s="3">
        <f>IFERROR(VLOOKUP(B311,'[1]DADOS (OCULTAR)'!$Q$3:$S$103,3,0),"")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3.12 - Material Hospitalar</v>
      </c>
      <c r="D311" s="3">
        <f>'[1]TCE - ANEXO IV - Preencher'!F320</f>
        <v>1513946000114</v>
      </c>
      <c r="E311" s="5" t="str">
        <f>'[1]TCE - ANEXO IV - Preencher'!G320</f>
        <v>BOSTON SCIENTIFIC DO BRASIL LTDA</v>
      </c>
      <c r="F311" s="5" t="str">
        <f>'[1]TCE - ANEXO IV - Preencher'!H320</f>
        <v>B</v>
      </c>
      <c r="G311" s="5" t="str">
        <f>'[1]TCE - ANEXO IV - Preencher'!I320</f>
        <v>S</v>
      </c>
      <c r="H311" s="5">
        <f>'[1]TCE - ANEXO IV - Preencher'!J320</f>
        <v>2658550</v>
      </c>
      <c r="I311" s="6">
        <f>IF('[1]TCE - ANEXO IV - Preencher'!K320="","",'[1]TCE - ANEXO IV - Preencher'!K320)</f>
        <v>44823</v>
      </c>
      <c r="J311" s="5" t="str">
        <f>'[1]TCE - ANEXO IV - Preencher'!L320</f>
        <v>35220901513946000114550030026585501026785961</v>
      </c>
      <c r="K311" s="5" t="str">
        <f>IF(F311="B",LEFT('[1]TCE - ANEXO IV - Preencher'!M320,2),IF(F311="S",LEFT('[1]TCE - ANEXO IV - Preencher'!M320,7),IF('[1]TCE - ANEXO IV - Preencher'!H320="","")))</f>
        <v>35</v>
      </c>
      <c r="L311" s="7">
        <f>'[1]TCE - ANEXO IV - Preencher'!N320</f>
        <v>3544.1</v>
      </c>
    </row>
    <row r="312" spans="1:12" s="8" customFormat="1" ht="19.5" customHeight="1" x14ac:dyDescent="0.2">
      <c r="A312" s="3">
        <f>IFERROR(VLOOKUP(B312,'[1]DADOS (OCULTAR)'!$Q$3:$S$103,3,0),"")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3.12 - Material Hospitalar</v>
      </c>
      <c r="D312" s="3">
        <f>'[1]TCE - ANEXO IV - Preencher'!F321</f>
        <v>1513946000114</v>
      </c>
      <c r="E312" s="5" t="str">
        <f>'[1]TCE - ANEXO IV - Preencher'!G321</f>
        <v>BOSTON SCIENTIFIC DO BRASIL LTDA</v>
      </c>
      <c r="F312" s="5" t="str">
        <f>'[1]TCE - ANEXO IV - Preencher'!H321</f>
        <v>B</v>
      </c>
      <c r="G312" s="5" t="str">
        <f>'[1]TCE - ANEXO IV - Preencher'!I321</f>
        <v>S</v>
      </c>
      <c r="H312" s="5">
        <f>'[1]TCE - ANEXO IV - Preencher'!J321</f>
        <v>2658415</v>
      </c>
      <c r="I312" s="6">
        <f>IF('[1]TCE - ANEXO IV - Preencher'!K321="","",'[1]TCE - ANEXO IV - Preencher'!K321)</f>
        <v>44823</v>
      </c>
      <c r="J312" s="5" t="str">
        <f>'[1]TCE - ANEXO IV - Preencher'!L321</f>
        <v>35220901513946000114550030026584151026784553</v>
      </c>
      <c r="K312" s="5" t="str">
        <f>IF(F312="B",LEFT('[1]TCE - ANEXO IV - Preencher'!M321,2),IF(F312="S",LEFT('[1]TCE - ANEXO IV - Preencher'!M321,7),IF('[1]TCE - ANEXO IV - Preencher'!H321="","")))</f>
        <v>35</v>
      </c>
      <c r="L312" s="7">
        <f>'[1]TCE - ANEXO IV - Preencher'!N321</f>
        <v>268.82</v>
      </c>
    </row>
    <row r="313" spans="1:12" s="8" customFormat="1" ht="19.5" customHeight="1" x14ac:dyDescent="0.2">
      <c r="A313" s="3">
        <f>IFERROR(VLOOKUP(B313,'[1]DADOS (OCULTAR)'!$Q$3:$S$103,3,0),"")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3.12 - Material Hospitalar</v>
      </c>
      <c r="D313" s="3">
        <f>'[1]TCE - ANEXO IV - Preencher'!F322</f>
        <v>1513946000114</v>
      </c>
      <c r="E313" s="5" t="str">
        <f>'[1]TCE - ANEXO IV - Preencher'!G322</f>
        <v>BOSTON SCIENTIFIC DO BRASIL LTDA</v>
      </c>
      <c r="F313" s="5" t="str">
        <f>'[1]TCE - ANEXO IV - Preencher'!H322</f>
        <v>B</v>
      </c>
      <c r="G313" s="5" t="str">
        <f>'[1]TCE - ANEXO IV - Preencher'!I322</f>
        <v>S</v>
      </c>
      <c r="H313" s="5">
        <f>'[1]TCE - ANEXO IV - Preencher'!J322</f>
        <v>2658413</v>
      </c>
      <c r="I313" s="6">
        <f>IF('[1]TCE - ANEXO IV - Preencher'!K322="","",'[1]TCE - ANEXO IV - Preencher'!K322)</f>
        <v>44823</v>
      </c>
      <c r="J313" s="5" t="str">
        <f>'[1]TCE - ANEXO IV - Preencher'!L322</f>
        <v>35220901513946000114550030026584151026784553</v>
      </c>
      <c r="K313" s="5" t="str">
        <f>IF(F313="B",LEFT('[1]TCE - ANEXO IV - Preencher'!M322,2),IF(F313="S",LEFT('[1]TCE - ANEXO IV - Preencher'!M322,7),IF('[1]TCE - ANEXO IV - Preencher'!H322="","")))</f>
        <v>35</v>
      </c>
      <c r="L313" s="7">
        <f>'[1]TCE - ANEXO IV - Preencher'!N322</f>
        <v>537.64</v>
      </c>
    </row>
    <row r="314" spans="1:12" s="8" customFormat="1" ht="19.5" customHeight="1" x14ac:dyDescent="0.2">
      <c r="A314" s="3">
        <f>IFERROR(VLOOKUP(B314,'[1]DADOS (OCULTAR)'!$Q$3:$S$103,3,0),"")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3.12 - Material Hospitalar</v>
      </c>
      <c r="D314" s="3">
        <f>'[1]TCE - ANEXO IV - Preencher'!F323</f>
        <v>1513946000114</v>
      </c>
      <c r="E314" s="5" t="str">
        <f>'[1]TCE - ANEXO IV - Preencher'!G323</f>
        <v>BOSTON SCIENTIFIC DO BRASIL LTDA</v>
      </c>
      <c r="F314" s="5" t="str">
        <f>'[1]TCE - ANEXO IV - Preencher'!H323</f>
        <v>B</v>
      </c>
      <c r="G314" s="5" t="str">
        <f>'[1]TCE - ANEXO IV - Preencher'!I323</f>
        <v>S</v>
      </c>
      <c r="H314" s="5">
        <f>'[1]TCE - ANEXO IV - Preencher'!J323</f>
        <v>2658414</v>
      </c>
      <c r="I314" s="6">
        <f>IF('[1]TCE - ANEXO IV - Preencher'!K323="","",'[1]TCE - ANEXO IV - Preencher'!K323)</f>
        <v>44823</v>
      </c>
      <c r="J314" s="5" t="str">
        <f>'[1]TCE - ANEXO IV - Preencher'!L323</f>
        <v>35220901513946000114550030026584141026784548</v>
      </c>
      <c r="K314" s="5" t="str">
        <f>IF(F314="B",LEFT('[1]TCE - ANEXO IV - Preencher'!M323,2),IF(F314="S",LEFT('[1]TCE - ANEXO IV - Preencher'!M323,7),IF('[1]TCE - ANEXO IV - Preencher'!H323="","")))</f>
        <v>35</v>
      </c>
      <c r="L314" s="7">
        <f>'[1]TCE - ANEXO IV - Preencher'!N323</f>
        <v>268.82</v>
      </c>
    </row>
    <row r="315" spans="1:12" s="8" customFormat="1" ht="19.5" customHeight="1" x14ac:dyDescent="0.2">
      <c r="A315" s="3">
        <f>IFERROR(VLOOKUP(B315,'[1]DADOS (OCULTAR)'!$Q$3:$S$103,3,0),"")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3.12 - Material Hospitalar</v>
      </c>
      <c r="D315" s="3">
        <f>'[1]TCE - ANEXO IV - Preencher'!F324</f>
        <v>6025185000175</v>
      </c>
      <c r="E315" s="5" t="str">
        <f>'[1]TCE - ANEXO IV - Preencher'!G324</f>
        <v>LINKMED SOLUCOES EQUIP MED HOSP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000.003.062</v>
      </c>
      <c r="I315" s="6">
        <f>IF('[1]TCE - ANEXO IV - Preencher'!K324="","",'[1]TCE - ANEXO IV - Preencher'!K324)</f>
        <v>44824</v>
      </c>
      <c r="J315" s="5" t="str">
        <f>'[1]TCE - ANEXO IV - Preencher'!L324</f>
        <v>26220906025185000175550010000030621702835655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2950</v>
      </c>
    </row>
    <row r="316" spans="1:12" s="8" customFormat="1" ht="19.5" customHeight="1" x14ac:dyDescent="0.2">
      <c r="A316" s="3">
        <f>IFERROR(VLOOKUP(B316,'[1]DADOS (OCULTAR)'!$Q$3:$S$103,3,0),"")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3.12 - Material Hospitalar</v>
      </c>
      <c r="D316" s="3" t="str">
        <f>'[1]TCE - ANEXO IV - Preencher'!F325</f>
        <v>10.782.968/0002-51</v>
      </c>
      <c r="E316" s="5" t="str">
        <f>'[1]TCE - ANEXO IV - Preencher'!G325</f>
        <v>NUTRI HOSPITALAR LTDA</v>
      </c>
      <c r="F316" s="5" t="str">
        <f>'[1]TCE - ANEXO IV - Preencher'!H325</f>
        <v>B</v>
      </c>
      <c r="G316" s="5" t="str">
        <f>'[1]TCE - ANEXO IV - Preencher'!I325</f>
        <v>S</v>
      </c>
      <c r="H316" s="5">
        <f>'[1]TCE - ANEXO IV - Preencher'!J325</f>
        <v>592</v>
      </c>
      <c r="I316" s="6">
        <f>IF('[1]TCE - ANEXO IV - Preencher'!K325="","",'[1]TCE - ANEXO IV - Preencher'!K325)</f>
        <v>44823</v>
      </c>
      <c r="J316" s="5" t="str">
        <f>'[1]TCE - ANEXO IV - Preencher'!L325</f>
        <v>26220910782968000251550010000005924261400004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750</v>
      </c>
    </row>
    <row r="317" spans="1:12" s="8" customFormat="1" ht="19.5" customHeight="1" x14ac:dyDescent="0.2">
      <c r="A317" s="3">
        <f>IFERROR(VLOOKUP(B317,'[1]DADOS (OCULTAR)'!$Q$3:$S$103,3,0),"")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3.12 - Material Hospitalar</v>
      </c>
      <c r="D317" s="3">
        <f>'[1]TCE - ANEXO IV - Preencher'!F326</f>
        <v>23209115000196</v>
      </c>
      <c r="E317" s="5" t="str">
        <f>'[1]TCE - ANEXO IV - Preencher'!G326</f>
        <v>DISPROCOR BRA DIST E IMP DE PRO MED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000.003.123</v>
      </c>
      <c r="I317" s="6">
        <f>IF('[1]TCE - ANEXO IV - Preencher'!K326="","",'[1]TCE - ANEXO IV - Preencher'!K326)</f>
        <v>44816</v>
      </c>
      <c r="J317" s="5" t="str">
        <f>'[1]TCE - ANEXO IV - Preencher'!L326</f>
        <v>33220923209115000196550010000031231510264662</v>
      </c>
      <c r="K317" s="5" t="str">
        <f>IF(F317="B",LEFT('[1]TCE - ANEXO IV - Preencher'!M326,2),IF(F317="S",LEFT('[1]TCE - ANEXO IV - Preencher'!M326,7),IF('[1]TCE - ANEXO IV - Preencher'!H326="","")))</f>
        <v>33</v>
      </c>
      <c r="L317" s="7">
        <f>'[1]TCE - ANEXO IV - Preencher'!N326</f>
        <v>35955</v>
      </c>
    </row>
    <row r="318" spans="1:12" s="8" customFormat="1" ht="19.5" customHeight="1" x14ac:dyDescent="0.2">
      <c r="A318" s="3">
        <f>IFERROR(VLOOKUP(B318,'[1]DADOS (OCULTAR)'!$Q$3:$S$103,3,0),"")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3.12 - Material Hospitalar</v>
      </c>
      <c r="D318" s="3" t="str">
        <f>'[1]TCE - ANEXO IV - Preencher'!F327</f>
        <v>35.334.424/0001-77</v>
      </c>
      <c r="E318" s="5" t="str">
        <f>'[1]TCE - ANEXO IV - Preencher'!G327</f>
        <v>FORTMED COMERCIAL LTDA</v>
      </c>
      <c r="F318" s="5" t="str">
        <f>'[1]TCE - ANEXO IV - Preencher'!H327</f>
        <v>B</v>
      </c>
      <c r="G318" s="5" t="str">
        <f>'[1]TCE - ANEXO IV - Preencher'!I327</f>
        <v>S</v>
      </c>
      <c r="H318" s="5">
        <f>'[1]TCE - ANEXO IV - Preencher'!J327</f>
        <v>45166</v>
      </c>
      <c r="I318" s="6">
        <f>IF('[1]TCE - ANEXO IV - Preencher'!K327="","",'[1]TCE - ANEXO IV - Preencher'!K327)</f>
        <v>44823</v>
      </c>
      <c r="J318" s="5" t="str">
        <f>'[1]TCE - ANEXO IV - Preencher'!L327</f>
        <v>26220935334424000177550000000451661420713096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4938</v>
      </c>
    </row>
    <row r="319" spans="1:12" s="8" customFormat="1" ht="19.5" customHeight="1" x14ac:dyDescent="0.2">
      <c r="A319" s="3">
        <f>IFERROR(VLOOKUP(B319,'[1]DADOS (OCULTAR)'!$Q$3:$S$103,3,0),"")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3.12 - Material Hospitalar</v>
      </c>
      <c r="D319" s="3">
        <f>'[1]TCE - ANEXO IV - Preencher'!F328</f>
        <v>4237235000152</v>
      </c>
      <c r="E319" s="5" t="str">
        <f>'[1]TCE - ANEXO IV - Preencher'!G328</f>
        <v>ENDOCENTER COMERCIAL LTDA</v>
      </c>
      <c r="F319" s="5" t="str">
        <f>'[1]TCE - ANEXO IV - Preencher'!H328</f>
        <v>B</v>
      </c>
      <c r="G319" s="5" t="str">
        <f>'[1]TCE - ANEXO IV - Preencher'!I328</f>
        <v>S</v>
      </c>
      <c r="H319" s="5">
        <f>'[1]TCE - ANEXO IV - Preencher'!J328</f>
        <v>101823</v>
      </c>
      <c r="I319" s="6">
        <f>IF('[1]TCE - ANEXO IV - Preencher'!K328="","",'[1]TCE - ANEXO IV - Preencher'!K328)</f>
        <v>44816</v>
      </c>
      <c r="J319" s="5" t="str">
        <f>'[1]TCE - ANEXO IV - Preencher'!L328</f>
        <v>26220904237235000152550010001018231103845000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4750</v>
      </c>
    </row>
    <row r="320" spans="1:12" s="8" customFormat="1" ht="19.5" customHeight="1" x14ac:dyDescent="0.2">
      <c r="A320" s="3">
        <f>IFERROR(VLOOKUP(B320,'[1]DADOS (OCULTAR)'!$Q$3:$S$103,3,0),"")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3.12 - Material Hospitalar</v>
      </c>
      <c r="D320" s="3">
        <f>'[1]TCE - ANEXO IV - Preencher'!F329</f>
        <v>2684571000118</v>
      </c>
      <c r="E320" s="5" t="str">
        <f>'[1]TCE - ANEXO IV - Preencher'!G329</f>
        <v>DINAMICA HOSPITALAR LTDA</v>
      </c>
      <c r="F320" s="5" t="str">
        <f>'[1]TCE - ANEXO IV - Preencher'!H329</f>
        <v>B</v>
      </c>
      <c r="G320" s="5" t="str">
        <f>'[1]TCE - ANEXO IV - Preencher'!I329</f>
        <v>S</v>
      </c>
      <c r="H320" s="5">
        <f>'[1]TCE - ANEXO IV - Preencher'!J329</f>
        <v>20199</v>
      </c>
      <c r="I320" s="6">
        <f>IF('[1]TCE - ANEXO IV - Preencher'!K329="","",'[1]TCE - ANEXO IV - Preencher'!K329)</f>
        <v>44823</v>
      </c>
      <c r="J320" s="5" t="str">
        <f>'[1]TCE - ANEXO IV - Preencher'!L329</f>
        <v>26220902684571000118550030000201991222210007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5306</v>
      </c>
    </row>
    <row r="321" spans="1:12" s="8" customFormat="1" ht="19.5" customHeight="1" x14ac:dyDescent="0.2">
      <c r="A321" s="3">
        <f>IFERROR(VLOOKUP(B321,'[1]DADOS (OCULTAR)'!$Q$3:$S$103,3,0),"")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3.12 - Material Hospitalar</v>
      </c>
      <c r="D321" s="3">
        <f>'[1]TCE - ANEXO IV - Preencher'!F330</f>
        <v>9342946000100</v>
      </c>
      <c r="E321" s="5" t="str">
        <f>'[1]TCE - ANEXO IV - Preencher'!G330</f>
        <v>PRIME MEDICAL COMERCIO DE MATERIAL</v>
      </c>
      <c r="F321" s="5" t="str">
        <f>'[1]TCE - ANEXO IV - Preencher'!H330</f>
        <v>B</v>
      </c>
      <c r="G321" s="5" t="str">
        <f>'[1]TCE - ANEXO IV - Preencher'!I330</f>
        <v>S</v>
      </c>
      <c r="H321" s="5">
        <f>'[1]TCE - ANEXO IV - Preencher'!J330</f>
        <v>153075</v>
      </c>
      <c r="I321" s="6">
        <f>IF('[1]TCE - ANEXO IV - Preencher'!K330="","",'[1]TCE - ANEXO IV - Preencher'!K330)</f>
        <v>44824</v>
      </c>
      <c r="J321" s="5" t="str">
        <f>'[1]TCE - ANEXO IV - Preencher'!L330</f>
        <v>29220909342946000100550020001530751755085077</v>
      </c>
      <c r="K321" s="5" t="str">
        <f>IF(F321="B",LEFT('[1]TCE - ANEXO IV - Preencher'!M330,2),IF(F321="S",LEFT('[1]TCE - ANEXO IV - Preencher'!M330,7),IF('[1]TCE - ANEXO IV - Preencher'!H330="","")))</f>
        <v>29</v>
      </c>
      <c r="L321" s="7">
        <f>'[1]TCE - ANEXO IV - Preencher'!N330</f>
        <v>960</v>
      </c>
    </row>
    <row r="322" spans="1:12" s="8" customFormat="1" ht="19.5" customHeight="1" x14ac:dyDescent="0.2">
      <c r="A322" s="3">
        <f>IFERROR(VLOOKUP(B322,'[1]DADOS (OCULTAR)'!$Q$3:$S$103,3,0),"")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3.12 - Material Hospitalar</v>
      </c>
      <c r="D322" s="3">
        <f>'[1]TCE - ANEXO IV - Preencher'!F331</f>
        <v>75315333024393</v>
      </c>
      <c r="E322" s="5" t="str">
        <f>'[1]TCE - ANEXO IV - Preencher'!G331</f>
        <v>ATACADAO S.A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000.043.092</v>
      </c>
      <c r="I322" s="6">
        <f>IF('[1]TCE - ANEXO IV - Preencher'!K331="","",'[1]TCE - ANEXO IV - Preencher'!K331)</f>
        <v>44825</v>
      </c>
      <c r="J322" s="5" t="str">
        <f>'[1]TCE - ANEXO IV - Preencher'!L331</f>
        <v>26220975315333024393550010000430922175880630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11.1</v>
      </c>
    </row>
    <row r="323" spans="1:12" s="8" customFormat="1" ht="19.5" customHeight="1" x14ac:dyDescent="0.2">
      <c r="A323" s="3">
        <f>IFERROR(VLOOKUP(B323,'[1]DADOS (OCULTAR)'!$Q$3:$S$103,3,0),"")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3.12 - Material Hospitalar</v>
      </c>
      <c r="D323" s="3">
        <f>'[1]TCE - ANEXO IV - Preencher'!F332</f>
        <v>75315333024393</v>
      </c>
      <c r="E323" s="5" t="str">
        <f>'[1]TCE - ANEXO IV - Preencher'!G332</f>
        <v>ATACADAO S.A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000.043.093</v>
      </c>
      <c r="I323" s="6">
        <f>IF('[1]TCE - ANEXO IV - Preencher'!K332="","",'[1]TCE - ANEXO IV - Preencher'!K332)</f>
        <v>44825</v>
      </c>
      <c r="J323" s="5" t="str">
        <f>'[1]TCE - ANEXO IV - Preencher'!L332</f>
        <v>26220975315333024393550010000430932175880661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46.34</v>
      </c>
    </row>
    <row r="324" spans="1:12" s="8" customFormat="1" ht="19.5" customHeight="1" x14ac:dyDescent="0.2">
      <c r="A324" s="3">
        <f>IFERROR(VLOOKUP(B324,'[1]DADOS (OCULTAR)'!$Q$3:$S$103,3,0),"")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3.12 - Material Hospitalar</v>
      </c>
      <c r="D324" s="3">
        <f>'[1]TCE - ANEXO IV - Preencher'!F333</f>
        <v>8014554000150</v>
      </c>
      <c r="E324" s="5" t="str">
        <f>'[1]TCE - ANEXO IV - Preencher'!G333</f>
        <v>MJB COMERCIO DE MAT MEDICO HOSP LTDA</v>
      </c>
      <c r="F324" s="5" t="str">
        <f>'[1]TCE - ANEXO IV - Preencher'!H333</f>
        <v>B</v>
      </c>
      <c r="G324" s="5" t="str">
        <f>'[1]TCE - ANEXO IV - Preencher'!I333</f>
        <v>S</v>
      </c>
      <c r="H324" s="5">
        <f>'[1]TCE - ANEXO IV - Preencher'!J333</f>
        <v>12870</v>
      </c>
      <c r="I324" s="6">
        <f>IF('[1]TCE - ANEXO IV - Preencher'!K333="","",'[1]TCE - ANEXO IV - Preencher'!K333)</f>
        <v>44824</v>
      </c>
      <c r="J324" s="5" t="str">
        <f>'[1]TCE - ANEXO IV - Preencher'!L333</f>
        <v>26220908014554000150550010000128701280197255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3430</v>
      </c>
    </row>
    <row r="325" spans="1:12" s="8" customFormat="1" ht="19.5" customHeight="1" x14ac:dyDescent="0.2">
      <c r="A325" s="3">
        <f>IFERROR(VLOOKUP(B325,'[1]DADOS (OCULTAR)'!$Q$3:$S$103,3,0),"")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3.12 - Material Hospitalar</v>
      </c>
      <c r="D325" s="3">
        <f>'[1]TCE - ANEXO IV - Preencher'!F334</f>
        <v>8014554000150</v>
      </c>
      <c r="E325" s="5" t="str">
        <f>'[1]TCE - ANEXO IV - Preencher'!G334</f>
        <v>MJB COMERCIO DE MAT MEDICO HOSP LTDA</v>
      </c>
      <c r="F325" s="5" t="str">
        <f>'[1]TCE - ANEXO IV - Preencher'!H334</f>
        <v>B</v>
      </c>
      <c r="G325" s="5" t="str">
        <f>'[1]TCE - ANEXO IV - Preencher'!I334</f>
        <v>S</v>
      </c>
      <c r="H325" s="5">
        <f>'[1]TCE - ANEXO IV - Preencher'!J334</f>
        <v>12869</v>
      </c>
      <c r="I325" s="6">
        <f>IF('[1]TCE - ANEXO IV - Preencher'!K334="","",'[1]TCE - ANEXO IV - Preencher'!K334)</f>
        <v>44824</v>
      </c>
      <c r="J325" s="5" t="str">
        <f>'[1]TCE - ANEXO IV - Preencher'!L334</f>
        <v>26220908014554000150550010000128691280196282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3780</v>
      </c>
    </row>
    <row r="326" spans="1:12" s="8" customFormat="1" ht="19.5" customHeight="1" x14ac:dyDescent="0.2">
      <c r="A326" s="3">
        <f>IFERROR(VLOOKUP(B326,'[1]DADOS (OCULTAR)'!$Q$3:$S$103,3,0),"")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3.12 - Material Hospitalar</v>
      </c>
      <c r="D326" s="3">
        <f>'[1]TCE - ANEXO IV - Preencher'!F335</f>
        <v>8014554000150</v>
      </c>
      <c r="E326" s="5" t="str">
        <f>'[1]TCE - ANEXO IV - Preencher'!G335</f>
        <v>MJB COMERCIO DE MAT MEDICO HOSP LTDA</v>
      </c>
      <c r="F326" s="5" t="str">
        <f>'[1]TCE - ANEXO IV - Preencher'!H335</f>
        <v>B</v>
      </c>
      <c r="G326" s="5" t="str">
        <f>'[1]TCE - ANEXO IV - Preencher'!I335</f>
        <v>S</v>
      </c>
      <c r="H326" s="5">
        <f>'[1]TCE - ANEXO IV - Preencher'!J335</f>
        <v>12868</v>
      </c>
      <c r="I326" s="6">
        <f>IF('[1]TCE - ANEXO IV - Preencher'!K335="","",'[1]TCE - ANEXO IV - Preencher'!K335)</f>
        <v>44824</v>
      </c>
      <c r="J326" s="5" t="str">
        <f>'[1]TCE - ANEXO IV - Preencher'!L335</f>
        <v>26220908014554000150550010000128681280196285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3330</v>
      </c>
    </row>
    <row r="327" spans="1:12" s="8" customFormat="1" ht="19.5" customHeight="1" x14ac:dyDescent="0.2">
      <c r="A327" s="3">
        <f>IFERROR(VLOOKUP(B327,'[1]DADOS (OCULTAR)'!$Q$3:$S$103,3,0),"")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3.12 - Material Hospitalar</v>
      </c>
      <c r="D327" s="3">
        <f>'[1]TCE - ANEXO IV - Preencher'!F336</f>
        <v>8014554000150</v>
      </c>
      <c r="E327" s="5" t="str">
        <f>'[1]TCE - ANEXO IV - Preencher'!G336</f>
        <v>MJB COMERCIO DE MAT MEDICO HOSP LTDA</v>
      </c>
      <c r="F327" s="5" t="str">
        <f>'[1]TCE - ANEXO IV - Preencher'!H336</f>
        <v>B</v>
      </c>
      <c r="G327" s="5" t="str">
        <f>'[1]TCE - ANEXO IV - Preencher'!I336</f>
        <v>S</v>
      </c>
      <c r="H327" s="5">
        <f>'[1]TCE - ANEXO IV - Preencher'!J336</f>
        <v>12826</v>
      </c>
      <c r="I327" s="6">
        <f>IF('[1]TCE - ANEXO IV - Preencher'!K336="","",'[1]TCE - ANEXO IV - Preencher'!K336)</f>
        <v>44813</v>
      </c>
      <c r="J327" s="5" t="str">
        <f>'[1]TCE - ANEXO IV - Preencher'!L336</f>
        <v>26220908014554000150550010000128261280192298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1450</v>
      </c>
    </row>
    <row r="328" spans="1:12" s="8" customFormat="1" ht="19.5" customHeight="1" x14ac:dyDescent="0.2">
      <c r="A328" s="3">
        <f>IFERROR(VLOOKUP(B328,'[1]DADOS (OCULTAR)'!$Q$3:$S$103,3,0),"")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3.12 - Material Hospitalar</v>
      </c>
      <c r="D328" s="3">
        <f>'[1]TCE - ANEXO IV - Preencher'!F337</f>
        <v>8014554000150</v>
      </c>
      <c r="E328" s="5" t="str">
        <f>'[1]TCE - ANEXO IV - Preencher'!G337</f>
        <v>MJB COMERCIO DE MAT MEDICO HOSP LTDA</v>
      </c>
      <c r="F328" s="5" t="str">
        <f>'[1]TCE - ANEXO IV - Preencher'!H337</f>
        <v>B</v>
      </c>
      <c r="G328" s="5" t="str">
        <f>'[1]TCE - ANEXO IV - Preencher'!I337</f>
        <v>S</v>
      </c>
      <c r="H328" s="5">
        <f>'[1]TCE - ANEXO IV - Preencher'!J337</f>
        <v>12867</v>
      </c>
      <c r="I328" s="6">
        <f>IF('[1]TCE - ANEXO IV - Preencher'!K337="","",'[1]TCE - ANEXO IV - Preencher'!K337)</f>
        <v>44824</v>
      </c>
      <c r="J328" s="5" t="str">
        <f>'[1]TCE - ANEXO IV - Preencher'!L337</f>
        <v>26220908014554000150550010000128671280196288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3430</v>
      </c>
    </row>
    <row r="329" spans="1:12" s="8" customFormat="1" ht="19.5" customHeight="1" x14ac:dyDescent="0.2">
      <c r="A329" s="3">
        <f>IFERROR(VLOOKUP(B329,'[1]DADOS (OCULTAR)'!$Q$3:$S$103,3,0),"")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3.12 - Material Hospitalar</v>
      </c>
      <c r="D329" s="3">
        <f>'[1]TCE - ANEXO IV - Preencher'!F338</f>
        <v>7160019000144</v>
      </c>
      <c r="E329" s="5" t="str">
        <f>'[1]TCE - ANEXO IV - Preencher'!G338</f>
        <v>VITALE COMERCIO LTDA</v>
      </c>
      <c r="F329" s="5" t="str">
        <f>'[1]TCE - ANEXO IV - Preencher'!H338</f>
        <v>B</v>
      </c>
      <c r="G329" s="5" t="str">
        <f>'[1]TCE - ANEXO IV - Preencher'!I338</f>
        <v>S</v>
      </c>
      <c r="H329" s="5">
        <f>'[1]TCE - ANEXO IV - Preencher'!J338</f>
        <v>94879</v>
      </c>
      <c r="I329" s="6">
        <f>IF('[1]TCE - ANEXO IV - Preencher'!K338="","",'[1]TCE - ANEXO IV - Preencher'!K338)</f>
        <v>44824</v>
      </c>
      <c r="J329" s="5" t="str">
        <f>'[1]TCE - ANEXO IV - Preencher'!L338</f>
        <v>26220907160019000144550010000948791327078945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1250</v>
      </c>
    </row>
    <row r="330" spans="1:12" s="8" customFormat="1" ht="19.5" customHeight="1" x14ac:dyDescent="0.2">
      <c r="A330" s="3">
        <f>IFERROR(VLOOKUP(B330,'[1]DADOS (OCULTAR)'!$Q$3:$S$103,3,0),"")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3.12 - Material Hospitalar</v>
      </c>
      <c r="D330" s="3">
        <f>'[1]TCE - ANEXO IV - Preencher'!F339</f>
        <v>7160019000144</v>
      </c>
      <c r="E330" s="5" t="str">
        <f>'[1]TCE - ANEXO IV - Preencher'!G339</f>
        <v>VITALE COMERCIO LTDA</v>
      </c>
      <c r="F330" s="5" t="str">
        <f>'[1]TCE - ANEXO IV - Preencher'!H339</f>
        <v>B</v>
      </c>
      <c r="G330" s="5" t="str">
        <f>'[1]TCE - ANEXO IV - Preencher'!I339</f>
        <v>S</v>
      </c>
      <c r="H330" s="5">
        <f>'[1]TCE - ANEXO IV - Preencher'!J339</f>
        <v>94876</v>
      </c>
      <c r="I330" s="6">
        <f>IF('[1]TCE - ANEXO IV - Preencher'!K339="","",'[1]TCE - ANEXO IV - Preencher'!K339)</f>
        <v>44824</v>
      </c>
      <c r="J330" s="5" t="str">
        <f>'[1]TCE - ANEXO IV - Preencher'!L339</f>
        <v>26220907160019000144550010000948761938557962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2500</v>
      </c>
    </row>
    <row r="331" spans="1:12" s="8" customFormat="1" ht="19.5" customHeight="1" x14ac:dyDescent="0.2">
      <c r="A331" s="3">
        <f>IFERROR(VLOOKUP(B331,'[1]DADOS (OCULTAR)'!$Q$3:$S$103,3,0),"")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3.12 - Material Hospitalar</v>
      </c>
      <c r="D331" s="3">
        <f>'[1]TCE - ANEXO IV - Preencher'!F340</f>
        <v>7160019000144</v>
      </c>
      <c r="E331" s="5" t="str">
        <f>'[1]TCE - ANEXO IV - Preencher'!G340</f>
        <v>VITALE COMERCIO LTDA</v>
      </c>
      <c r="F331" s="5" t="str">
        <f>'[1]TCE - ANEXO IV - Preencher'!H340</f>
        <v>B</v>
      </c>
      <c r="G331" s="5" t="str">
        <f>'[1]TCE - ANEXO IV - Preencher'!I340</f>
        <v>S</v>
      </c>
      <c r="H331" s="5">
        <f>'[1]TCE - ANEXO IV - Preencher'!J340</f>
        <v>94979</v>
      </c>
      <c r="I331" s="6">
        <f>IF('[1]TCE - ANEXO IV - Preencher'!K340="","",'[1]TCE - ANEXO IV - Preencher'!K340)</f>
        <v>44825</v>
      </c>
      <c r="J331" s="5" t="str">
        <f>'[1]TCE - ANEXO IV - Preencher'!L340</f>
        <v>26220907160019000144550010000949791833117765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1250</v>
      </c>
    </row>
    <row r="332" spans="1:12" s="8" customFormat="1" ht="19.5" customHeight="1" x14ac:dyDescent="0.2">
      <c r="A332" s="3">
        <f>IFERROR(VLOOKUP(B332,'[1]DADOS (OCULTAR)'!$Q$3:$S$103,3,0),"")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3.12 - Material Hospitalar</v>
      </c>
      <c r="D332" s="3">
        <f>'[1]TCE - ANEXO IV - Preencher'!F341</f>
        <v>7160019000144</v>
      </c>
      <c r="E332" s="5" t="str">
        <f>'[1]TCE - ANEXO IV - Preencher'!G341</f>
        <v>VITALE COMERCIO LTDA</v>
      </c>
      <c r="F332" s="5" t="str">
        <f>'[1]TCE - ANEXO IV - Preencher'!H341</f>
        <v>B</v>
      </c>
      <c r="G332" s="5" t="str">
        <f>'[1]TCE - ANEXO IV - Preencher'!I341</f>
        <v>S</v>
      </c>
      <c r="H332" s="5">
        <f>'[1]TCE - ANEXO IV - Preencher'!J341</f>
        <v>95136</v>
      </c>
      <c r="I332" s="6">
        <f>IF('[1]TCE - ANEXO IV - Preencher'!K341="","",'[1]TCE - ANEXO IV - Preencher'!K341)</f>
        <v>44826</v>
      </c>
      <c r="J332" s="5" t="str">
        <f>'[1]TCE - ANEXO IV - Preencher'!L341</f>
        <v>26220907160019000144550010000951361268163472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310</v>
      </c>
    </row>
    <row r="333" spans="1:12" s="8" customFormat="1" ht="19.5" customHeight="1" x14ac:dyDescent="0.2">
      <c r="A333" s="3">
        <f>IFERROR(VLOOKUP(B333,'[1]DADOS (OCULTAR)'!$Q$3:$S$103,3,0),"")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3.12 - Material Hospitalar</v>
      </c>
      <c r="D333" s="3">
        <f>'[1]TCE - ANEXO IV - Preencher'!F342</f>
        <v>50595271000105</v>
      </c>
      <c r="E333" s="5" t="str">
        <f>'[1]TCE - ANEXO IV - Preencher'!G342</f>
        <v>BIOTRONIK COMERCIAL MEDICA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1034794</v>
      </c>
      <c r="I333" s="6">
        <f>IF('[1]TCE - ANEXO IV - Preencher'!K342="","",'[1]TCE - ANEXO IV - Preencher'!K342)</f>
        <v>44825</v>
      </c>
      <c r="J333" s="5" t="str">
        <f>'[1]TCE - ANEXO IV - Preencher'!L342</f>
        <v>35220950595271000105550030010347941445213732</v>
      </c>
      <c r="K333" s="5" t="str">
        <f>IF(F333="B",LEFT('[1]TCE - ANEXO IV - Preencher'!M342,2),IF(F333="S",LEFT('[1]TCE - ANEXO IV - Preencher'!M342,7),IF('[1]TCE - ANEXO IV - Preencher'!H342="","")))</f>
        <v>35</v>
      </c>
      <c r="L333" s="7">
        <f>'[1]TCE - ANEXO IV - Preencher'!N342</f>
        <v>6903.9</v>
      </c>
    </row>
    <row r="334" spans="1:12" s="8" customFormat="1" ht="19.5" customHeight="1" x14ac:dyDescent="0.2">
      <c r="A334" s="3">
        <f>IFERROR(VLOOKUP(B334,'[1]DADOS (OCULTAR)'!$Q$3:$S$103,3,0),"")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3.12 - Material Hospitalar</v>
      </c>
      <c r="D334" s="3">
        <f>'[1]TCE - ANEXO IV - Preencher'!F343</f>
        <v>1440590000136</v>
      </c>
      <c r="E334" s="5" t="str">
        <f>'[1]TCE - ANEXO IV - Preencher'!G343</f>
        <v>FRESENIUS MEDICAL CARE</v>
      </c>
      <c r="F334" s="5" t="str">
        <f>'[1]TCE - ANEXO IV - Preencher'!H343</f>
        <v>B</v>
      </c>
      <c r="G334" s="5" t="str">
        <f>'[1]TCE - ANEXO IV - Preencher'!I343</f>
        <v>S</v>
      </c>
      <c r="H334" s="5">
        <f>'[1]TCE - ANEXO IV - Preencher'!J343</f>
        <v>1706881</v>
      </c>
      <c r="I334" s="6">
        <f>IF('[1]TCE - ANEXO IV - Preencher'!K343="","",'[1]TCE - ANEXO IV - Preencher'!K343)</f>
        <v>44820</v>
      </c>
      <c r="J334" s="5" t="str">
        <f>'[1]TCE - ANEXO IV - Preencher'!L343</f>
        <v>35220901440590000136550000017068811573902172</v>
      </c>
      <c r="K334" s="5" t="str">
        <f>IF(F334="B",LEFT('[1]TCE - ANEXO IV - Preencher'!M343,2),IF(F334="S",LEFT('[1]TCE - ANEXO IV - Preencher'!M343,7),IF('[1]TCE - ANEXO IV - Preencher'!H343="","")))</f>
        <v>35</v>
      </c>
      <c r="L334" s="7">
        <f>'[1]TCE - ANEXO IV - Preencher'!N343</f>
        <v>10984.32</v>
      </c>
    </row>
    <row r="335" spans="1:12" s="8" customFormat="1" ht="19.5" customHeight="1" x14ac:dyDescent="0.2">
      <c r="A335" s="3">
        <f>IFERROR(VLOOKUP(B335,'[1]DADOS (OCULTAR)'!$Q$3:$S$103,3,0),"")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3.12 - Material Hospitalar</v>
      </c>
      <c r="D335" s="3">
        <f>'[1]TCE - ANEXO IV - Preencher'!F344</f>
        <v>1437707000122</v>
      </c>
      <c r="E335" s="5" t="str">
        <f>'[1]TCE - ANEXO IV - Preencher'!G344</f>
        <v>SCITECH MEDICAL</v>
      </c>
      <c r="F335" s="5" t="str">
        <f>'[1]TCE - ANEXO IV - Preencher'!H344</f>
        <v>B</v>
      </c>
      <c r="G335" s="5" t="str">
        <f>'[1]TCE - ANEXO IV - Preencher'!I344</f>
        <v>S</v>
      </c>
      <c r="H335" s="5">
        <f>'[1]TCE - ANEXO IV - Preencher'!J344</f>
        <v>299072</v>
      </c>
      <c r="I335" s="6">
        <f>IF('[1]TCE - ANEXO IV - Preencher'!K344="","",'[1]TCE - ANEXO IV - Preencher'!K344)</f>
        <v>44824</v>
      </c>
      <c r="J335" s="5" t="str">
        <f>'[1]TCE - ANEXO IV - Preencher'!L344</f>
        <v>52220901437707000122550550002990721105269400</v>
      </c>
      <c r="K335" s="5" t="str">
        <f>IF(F335="B",LEFT('[1]TCE - ANEXO IV - Preencher'!M344,2),IF(F335="S",LEFT('[1]TCE - ANEXO IV - Preencher'!M344,7),IF('[1]TCE - ANEXO IV - Preencher'!H344="","")))</f>
        <v>52</v>
      </c>
      <c r="L335" s="7">
        <f>'[1]TCE - ANEXO IV - Preencher'!N344</f>
        <v>1330</v>
      </c>
    </row>
    <row r="336" spans="1:12" s="8" customFormat="1" ht="19.5" customHeight="1" x14ac:dyDescent="0.2">
      <c r="A336" s="3">
        <f>IFERROR(VLOOKUP(B336,'[1]DADOS (OCULTAR)'!$Q$3:$S$103,3,0),"")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3.12 - Material Hospitalar</v>
      </c>
      <c r="D336" s="3">
        <f>'[1]TCE - ANEXO IV - Preencher'!F345</f>
        <v>1513946000114</v>
      </c>
      <c r="E336" s="5" t="str">
        <f>'[1]TCE - ANEXO IV - Preencher'!G345</f>
        <v>BOSTON SCIENTIFIC DO BRASIL LTDA</v>
      </c>
      <c r="F336" s="5" t="str">
        <f>'[1]TCE - ANEXO IV - Preencher'!H345</f>
        <v>B</v>
      </c>
      <c r="G336" s="5" t="str">
        <f>'[1]TCE - ANEXO IV - Preencher'!I345</f>
        <v>S</v>
      </c>
      <c r="H336" s="5">
        <f>'[1]TCE - ANEXO IV - Preencher'!J345</f>
        <v>2659270</v>
      </c>
      <c r="I336" s="6">
        <f>IF('[1]TCE - ANEXO IV - Preencher'!K345="","",'[1]TCE - ANEXO IV - Preencher'!K345)</f>
        <v>44824</v>
      </c>
      <c r="J336" s="5" t="str">
        <f>'[1]TCE - ANEXO IV - Preencher'!L345</f>
        <v>35220901513946000114550030026592701026793701</v>
      </c>
      <c r="K336" s="5" t="str">
        <f>IF(F336="B",LEFT('[1]TCE - ANEXO IV - Preencher'!M345,2),IF(F336="S",LEFT('[1]TCE - ANEXO IV - Preencher'!M345,7),IF('[1]TCE - ANEXO IV - Preencher'!H345="","")))</f>
        <v>35</v>
      </c>
      <c r="L336" s="7">
        <f>'[1]TCE - ANEXO IV - Preencher'!N345</f>
        <v>537.64</v>
      </c>
    </row>
    <row r="337" spans="1:12" s="8" customFormat="1" ht="19.5" customHeight="1" x14ac:dyDescent="0.2">
      <c r="A337" s="3">
        <f>IFERROR(VLOOKUP(B337,'[1]DADOS (OCULTAR)'!$Q$3:$S$103,3,0),"")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3.12 - Material Hospitalar</v>
      </c>
      <c r="D337" s="3">
        <f>'[1]TCE - ANEXO IV - Preencher'!F346</f>
        <v>1513946000114</v>
      </c>
      <c r="E337" s="5" t="str">
        <f>'[1]TCE - ANEXO IV - Preencher'!G346</f>
        <v>BOSTON SCIENTIFIC DO BRASIL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2660041</v>
      </c>
      <c r="I337" s="6">
        <f>IF('[1]TCE - ANEXO IV - Preencher'!K346="","",'[1]TCE - ANEXO IV - Preencher'!K346)</f>
        <v>44825</v>
      </c>
      <c r="J337" s="5" t="str">
        <f>'[1]TCE - ANEXO IV - Preencher'!L346</f>
        <v>35220901513946000114550030026600411026802310</v>
      </c>
      <c r="K337" s="5" t="str">
        <f>IF(F337="B",LEFT('[1]TCE - ANEXO IV - Preencher'!M346,2),IF(F337="S",LEFT('[1]TCE - ANEXO IV - Preencher'!M346,7),IF('[1]TCE - ANEXO IV - Preencher'!H346="","")))</f>
        <v>35</v>
      </c>
      <c r="L337" s="7">
        <f>'[1]TCE - ANEXO IV - Preencher'!N346</f>
        <v>268.82</v>
      </c>
    </row>
    <row r="338" spans="1:12" s="8" customFormat="1" ht="19.5" customHeight="1" x14ac:dyDescent="0.2">
      <c r="A338" s="3">
        <f>IFERROR(VLOOKUP(B338,'[1]DADOS (OCULTAR)'!$Q$3:$S$103,3,0),"")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3.12 - Material Hospitalar</v>
      </c>
      <c r="D338" s="3">
        <f>'[1]TCE - ANEXO IV - Preencher'!F347</f>
        <v>1513946000114</v>
      </c>
      <c r="E338" s="5" t="str">
        <f>'[1]TCE - ANEXO IV - Preencher'!G347</f>
        <v>BOSTON SCIENTIFIC DO BRASIL LTDA</v>
      </c>
      <c r="F338" s="5" t="str">
        <f>'[1]TCE - ANEXO IV - Preencher'!H347</f>
        <v>B</v>
      </c>
      <c r="G338" s="5" t="str">
        <f>'[1]TCE - ANEXO IV - Preencher'!I347</f>
        <v>S</v>
      </c>
      <c r="H338" s="5">
        <f>'[1]TCE - ANEXO IV - Preencher'!J347</f>
        <v>2660201</v>
      </c>
      <c r="I338" s="6">
        <f>IF('[1]TCE - ANEXO IV - Preencher'!K347="","",'[1]TCE - ANEXO IV - Preencher'!K347)</f>
        <v>44825</v>
      </c>
      <c r="J338" s="5" t="str">
        <f>'[1]TCE - ANEXO IV - Preencher'!L347</f>
        <v>35220901513946000114550030026602011026803940</v>
      </c>
      <c r="K338" s="5" t="str">
        <f>IF(F338="B",LEFT('[1]TCE - ANEXO IV - Preencher'!M347,2),IF(F338="S",LEFT('[1]TCE - ANEXO IV - Preencher'!M347,7),IF('[1]TCE - ANEXO IV - Preencher'!H347="","")))</f>
        <v>35</v>
      </c>
      <c r="L338" s="7">
        <f>'[1]TCE - ANEXO IV - Preencher'!N347</f>
        <v>1906.46</v>
      </c>
    </row>
    <row r="339" spans="1:12" s="8" customFormat="1" ht="19.5" customHeight="1" x14ac:dyDescent="0.2">
      <c r="A339" s="3">
        <f>IFERROR(VLOOKUP(B339,'[1]DADOS (OCULTAR)'!$Q$3:$S$103,3,0),"")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3.12 - Material Hospitalar</v>
      </c>
      <c r="D339" s="3">
        <f>'[1]TCE - ANEXO IV - Preencher'!F348</f>
        <v>30848237000198</v>
      </c>
      <c r="E339" s="5" t="str">
        <f>'[1]TCE - ANEXO IV - Preencher'!G348</f>
        <v>PH COMERCIO DE PRODUTOS MEDICOS HOSPITAL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000.011.003</v>
      </c>
      <c r="I339" s="6">
        <f>IF('[1]TCE - ANEXO IV - Preencher'!K348="","",'[1]TCE - ANEXO IV - Preencher'!K348)</f>
        <v>44825</v>
      </c>
      <c r="J339" s="5" t="str">
        <f>'[1]TCE - ANEXO IV - Preencher'!L348</f>
        <v>26220930848237000198550010000110031746633758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8680.7999999999993</v>
      </c>
    </row>
    <row r="340" spans="1:12" s="8" customFormat="1" ht="19.5" customHeight="1" x14ac:dyDescent="0.2">
      <c r="A340" s="3">
        <f>IFERROR(VLOOKUP(B340,'[1]DADOS (OCULTAR)'!$Q$3:$S$103,3,0),"")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3.12 - Material Hospitalar</v>
      </c>
      <c r="D340" s="3">
        <f>'[1]TCE - ANEXO IV - Preencher'!F349</f>
        <v>10779833000156</v>
      </c>
      <c r="E340" s="5" t="str">
        <f>'[1]TCE - ANEXO IV - Preencher'!G349</f>
        <v>MEDICAL MERCANTIL DE APARELHAGEM MEDICA</v>
      </c>
      <c r="F340" s="5" t="str">
        <f>'[1]TCE - ANEXO IV - Preencher'!H349</f>
        <v>B</v>
      </c>
      <c r="G340" s="5" t="str">
        <f>'[1]TCE - ANEXO IV - Preencher'!I349</f>
        <v>S</v>
      </c>
      <c r="H340" s="5">
        <f>'[1]TCE - ANEXO IV - Preencher'!J349</f>
        <v>560699</v>
      </c>
      <c r="I340" s="6">
        <f>IF('[1]TCE - ANEXO IV - Preencher'!K349="","",'[1]TCE - ANEXO IV - Preencher'!K349)</f>
        <v>44825</v>
      </c>
      <c r="J340" s="5" t="str">
        <f>'[1]TCE - ANEXO IV - Preencher'!L349</f>
        <v>26220910779833000156550010005606997562721004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850</v>
      </c>
    </row>
    <row r="341" spans="1:12" s="8" customFormat="1" ht="19.5" customHeight="1" x14ac:dyDescent="0.2">
      <c r="A341" s="3">
        <f>IFERROR(VLOOKUP(B341,'[1]DADOS (OCULTAR)'!$Q$3:$S$103,3,0),"")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3.12 - Material Hospitalar</v>
      </c>
      <c r="D341" s="3">
        <f>'[1]TCE - ANEXO IV - Preencher'!F350</f>
        <v>6204103000150</v>
      </c>
      <c r="E341" s="5" t="str">
        <f>'[1]TCE - ANEXO IV - Preencher'!G350</f>
        <v>R S DOS SANTOS</v>
      </c>
      <c r="F341" s="5" t="str">
        <f>'[1]TCE - ANEXO IV - Preencher'!H350</f>
        <v>B</v>
      </c>
      <c r="G341" s="5" t="str">
        <f>'[1]TCE - ANEXO IV - Preencher'!I350</f>
        <v>S</v>
      </c>
      <c r="H341" s="5">
        <f>'[1]TCE - ANEXO IV - Preencher'!J350</f>
        <v>54924</v>
      </c>
      <c r="I341" s="6">
        <f>IF('[1]TCE - ANEXO IV - Preencher'!K350="","",'[1]TCE - ANEXO IV - Preencher'!K350)</f>
        <v>44826</v>
      </c>
      <c r="J341" s="5" t="str">
        <f>'[1]TCE - ANEXO IV - Preencher'!L350</f>
        <v>26220906204103000150550010000549241536959643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60380</v>
      </c>
    </row>
    <row r="342" spans="1:12" s="8" customFormat="1" ht="19.5" customHeight="1" x14ac:dyDescent="0.2">
      <c r="A342" s="3">
        <f>IFERROR(VLOOKUP(B342,'[1]DADOS (OCULTAR)'!$Q$3:$S$103,3,0),"")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3.12 - Material Hospitalar</v>
      </c>
      <c r="D342" s="3">
        <f>'[1]TCE - ANEXO IV - Preencher'!F351</f>
        <v>9342946000100</v>
      </c>
      <c r="E342" s="5" t="str">
        <f>'[1]TCE - ANEXO IV - Preencher'!G351</f>
        <v>PRIME MEDICAL COMERCIO DE MATERIAL</v>
      </c>
      <c r="F342" s="5" t="str">
        <f>'[1]TCE - ANEXO IV - Preencher'!H351</f>
        <v>B</v>
      </c>
      <c r="G342" s="5" t="str">
        <f>'[1]TCE - ANEXO IV - Preencher'!I351</f>
        <v>S</v>
      </c>
      <c r="H342" s="5">
        <f>'[1]TCE - ANEXO IV - Preencher'!J351</f>
        <v>153225</v>
      </c>
      <c r="I342" s="6">
        <f>IF('[1]TCE - ANEXO IV - Preencher'!K351="","",'[1]TCE - ANEXO IV - Preencher'!K351)</f>
        <v>44825</v>
      </c>
      <c r="J342" s="5" t="str">
        <f>'[1]TCE - ANEXO IV - Preencher'!L351</f>
        <v>29220909342946000100550020001532251549973492</v>
      </c>
      <c r="K342" s="5" t="str">
        <f>IF(F342="B",LEFT('[1]TCE - ANEXO IV - Preencher'!M351,2),IF(F342="S",LEFT('[1]TCE - ANEXO IV - Preencher'!M351,7),IF('[1]TCE - ANEXO IV - Preencher'!H351="","")))</f>
        <v>29</v>
      </c>
      <c r="L342" s="7">
        <f>'[1]TCE - ANEXO IV - Preencher'!N351</f>
        <v>3980</v>
      </c>
    </row>
    <row r="343" spans="1:12" s="8" customFormat="1" ht="19.5" customHeight="1" x14ac:dyDescent="0.2">
      <c r="A343" s="3">
        <f>IFERROR(VLOOKUP(B343,'[1]DADOS (OCULTAR)'!$Q$3:$S$103,3,0),"")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3.12 - Material Hospitalar</v>
      </c>
      <c r="D343" s="3">
        <f>'[1]TCE - ANEXO IV - Preencher'!F352</f>
        <v>9342946000100</v>
      </c>
      <c r="E343" s="5" t="str">
        <f>'[1]TCE - ANEXO IV - Preencher'!G352</f>
        <v>PRIME MEDICAL COMERCIO DE MATERIAL</v>
      </c>
      <c r="F343" s="5" t="str">
        <f>'[1]TCE - ANEXO IV - Preencher'!H352</f>
        <v>B</v>
      </c>
      <c r="G343" s="5" t="str">
        <f>'[1]TCE - ANEXO IV - Preencher'!I352</f>
        <v>S</v>
      </c>
      <c r="H343" s="5">
        <f>'[1]TCE - ANEXO IV - Preencher'!J352</f>
        <v>153447</v>
      </c>
      <c r="I343" s="6">
        <f>IF('[1]TCE - ANEXO IV - Preencher'!K352="","",'[1]TCE - ANEXO IV - Preencher'!K352)</f>
        <v>44826</v>
      </c>
      <c r="J343" s="5" t="str">
        <f>'[1]TCE - ANEXO IV - Preencher'!L352</f>
        <v>29220909342946000100550020001534471876110282</v>
      </c>
      <c r="K343" s="5" t="str">
        <f>IF(F343="B",LEFT('[1]TCE - ANEXO IV - Preencher'!M352,2),IF(F343="S",LEFT('[1]TCE - ANEXO IV - Preencher'!M352,7),IF('[1]TCE - ANEXO IV - Preencher'!H352="","")))</f>
        <v>29</v>
      </c>
      <c r="L343" s="7">
        <f>'[1]TCE - ANEXO IV - Preencher'!N352</f>
        <v>3980</v>
      </c>
    </row>
    <row r="344" spans="1:12" s="8" customFormat="1" ht="19.5" customHeight="1" x14ac:dyDescent="0.2">
      <c r="A344" s="3">
        <f>IFERROR(VLOOKUP(B344,'[1]DADOS (OCULTAR)'!$Q$3:$S$103,3,0),"")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3.12 - Material Hospitalar</v>
      </c>
      <c r="D344" s="3">
        <f>'[1]TCE - ANEXO IV - Preencher'!F353</f>
        <v>1437707000122</v>
      </c>
      <c r="E344" s="5" t="str">
        <f>'[1]TCE - ANEXO IV - Preencher'!G353</f>
        <v>SCITECH MEDICAL</v>
      </c>
      <c r="F344" s="5" t="str">
        <f>'[1]TCE - ANEXO IV - Preencher'!H353</f>
        <v>B</v>
      </c>
      <c r="G344" s="5" t="str">
        <f>'[1]TCE - ANEXO IV - Preencher'!I353</f>
        <v>S</v>
      </c>
      <c r="H344" s="5">
        <f>'[1]TCE - ANEXO IV - Preencher'!J353</f>
        <v>300038</v>
      </c>
      <c r="I344" s="6">
        <f>IF('[1]TCE - ANEXO IV - Preencher'!K353="","",'[1]TCE - ANEXO IV - Preencher'!K353)</f>
        <v>44826</v>
      </c>
      <c r="J344" s="5" t="str">
        <f>'[1]TCE - ANEXO IV - Preencher'!L353</f>
        <v>52220901437707000122550550003000381265189046</v>
      </c>
      <c r="K344" s="5" t="str">
        <f>IF(F344="B",LEFT('[1]TCE - ANEXO IV - Preencher'!M353,2),IF(F344="S",LEFT('[1]TCE - ANEXO IV - Preencher'!M353,7),IF('[1]TCE - ANEXO IV - Preencher'!H353="","")))</f>
        <v>52</v>
      </c>
      <c r="L344" s="7">
        <f>'[1]TCE - ANEXO IV - Preencher'!N353</f>
        <v>2100</v>
      </c>
    </row>
    <row r="345" spans="1:12" s="8" customFormat="1" ht="19.5" customHeight="1" x14ac:dyDescent="0.2">
      <c r="A345" s="3">
        <f>IFERROR(VLOOKUP(B345,'[1]DADOS (OCULTAR)'!$Q$3:$S$103,3,0),"")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3.12 - Material Hospitalar</v>
      </c>
      <c r="D345" s="3">
        <f>'[1]TCE - ANEXO IV - Preencher'!F354</f>
        <v>1437707000122</v>
      </c>
      <c r="E345" s="5" t="str">
        <f>'[1]TCE - ANEXO IV - Preencher'!G354</f>
        <v>SCITECH MEDICAL</v>
      </c>
      <c r="F345" s="5" t="str">
        <f>'[1]TCE - ANEXO IV - Preencher'!H354</f>
        <v>B</v>
      </c>
      <c r="G345" s="5" t="str">
        <f>'[1]TCE - ANEXO IV - Preencher'!I354</f>
        <v>S</v>
      </c>
      <c r="H345" s="5">
        <f>'[1]TCE - ANEXO IV - Preencher'!J354</f>
        <v>300036</v>
      </c>
      <c r="I345" s="6">
        <f>IF('[1]TCE - ANEXO IV - Preencher'!K354="","",'[1]TCE - ANEXO IV - Preencher'!K354)</f>
        <v>44826</v>
      </c>
      <c r="J345" s="5" t="str">
        <f>'[1]TCE - ANEXO IV - Preencher'!L354</f>
        <v>52220901437707000122550550003000361511384526</v>
      </c>
      <c r="K345" s="5" t="str">
        <f>IF(F345="B",LEFT('[1]TCE - ANEXO IV - Preencher'!M354,2),IF(F345="S",LEFT('[1]TCE - ANEXO IV - Preencher'!M354,7),IF('[1]TCE - ANEXO IV - Preencher'!H354="","")))</f>
        <v>52</v>
      </c>
      <c r="L345" s="7">
        <f>'[1]TCE - ANEXO IV - Preencher'!N354</f>
        <v>1050</v>
      </c>
    </row>
    <row r="346" spans="1:12" s="8" customFormat="1" ht="19.5" customHeight="1" x14ac:dyDescent="0.2">
      <c r="A346" s="3">
        <f>IFERROR(VLOOKUP(B346,'[1]DADOS (OCULTAR)'!$Q$3:$S$103,3,0),"")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3.12 - Material Hospitalar</v>
      </c>
      <c r="D346" s="3">
        <f>'[1]TCE - ANEXO IV - Preencher'!F355</f>
        <v>1513946000114</v>
      </c>
      <c r="E346" s="5" t="str">
        <f>'[1]TCE - ANEXO IV - Preencher'!G355</f>
        <v>BOSTON SCIENTIFIC DO BRASIL LTDA</v>
      </c>
      <c r="F346" s="5" t="str">
        <f>'[1]TCE - ANEXO IV - Preencher'!H355</f>
        <v>B</v>
      </c>
      <c r="G346" s="5" t="str">
        <f>'[1]TCE - ANEXO IV - Preencher'!I355</f>
        <v>S</v>
      </c>
      <c r="H346" s="5">
        <f>'[1]TCE - ANEXO IV - Preencher'!J355</f>
        <v>2661546</v>
      </c>
      <c r="I346" s="6">
        <f>IF('[1]TCE - ANEXO IV - Preencher'!K355="","",'[1]TCE - ANEXO IV - Preencher'!K355)</f>
        <v>44826</v>
      </c>
      <c r="J346" s="5" t="str">
        <f>'[1]TCE - ANEXO IV - Preencher'!L355</f>
        <v>35220901513946000114550030026615461026818664</v>
      </c>
      <c r="K346" s="5" t="str">
        <f>IF(F346="B",LEFT('[1]TCE - ANEXO IV - Preencher'!M355,2),IF(F346="S",LEFT('[1]TCE - ANEXO IV - Preencher'!M355,7),IF('[1]TCE - ANEXO IV - Preencher'!H355="","")))</f>
        <v>35</v>
      </c>
      <c r="L346" s="7">
        <f>'[1]TCE - ANEXO IV - Preencher'!N355</f>
        <v>268.82</v>
      </c>
    </row>
    <row r="347" spans="1:12" s="8" customFormat="1" ht="19.5" customHeight="1" x14ac:dyDescent="0.2">
      <c r="A347" s="3">
        <f>IFERROR(VLOOKUP(B347,'[1]DADOS (OCULTAR)'!$Q$3:$S$103,3,0),"")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3.12 - Material Hospitalar</v>
      </c>
      <c r="D347" s="3">
        <f>'[1]TCE - ANEXO IV - Preencher'!F356</f>
        <v>1513946000114</v>
      </c>
      <c r="E347" s="5" t="str">
        <f>'[1]TCE - ANEXO IV - Preencher'!G356</f>
        <v>BOSTON SCIENTIFIC DO BRASIL LTDA</v>
      </c>
      <c r="F347" s="5" t="str">
        <f>'[1]TCE - ANEXO IV - Preencher'!H356</f>
        <v>B</v>
      </c>
      <c r="G347" s="5" t="str">
        <f>'[1]TCE - ANEXO IV - Preencher'!I356</f>
        <v>S</v>
      </c>
      <c r="H347" s="5">
        <f>'[1]TCE - ANEXO IV - Preencher'!J356</f>
        <v>2661545</v>
      </c>
      <c r="I347" s="6">
        <f>IF('[1]TCE - ANEXO IV - Preencher'!K356="","",'[1]TCE - ANEXO IV - Preencher'!K356)</f>
        <v>44826</v>
      </c>
      <c r="J347" s="5" t="str">
        <f>'[1]TCE - ANEXO IV - Preencher'!L356</f>
        <v>35220901513946000114550030026615451026818659</v>
      </c>
      <c r="K347" s="5" t="str">
        <f>IF(F347="B",LEFT('[1]TCE - ANEXO IV - Preencher'!M356,2),IF(F347="S",LEFT('[1]TCE - ANEXO IV - Preencher'!M356,7),IF('[1]TCE - ANEXO IV - Preencher'!H356="","")))</f>
        <v>35</v>
      </c>
      <c r="L347" s="7">
        <f>'[1]TCE - ANEXO IV - Preencher'!N356</f>
        <v>268.82</v>
      </c>
    </row>
    <row r="348" spans="1:12" s="8" customFormat="1" ht="19.5" customHeight="1" x14ac:dyDescent="0.2">
      <c r="A348" s="3">
        <f>IFERROR(VLOOKUP(B348,'[1]DADOS (OCULTAR)'!$Q$3:$S$103,3,0),"")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3.12 - Material Hospitalar</v>
      </c>
      <c r="D348" s="3">
        <f>'[1]TCE - ANEXO IV - Preencher'!F357</f>
        <v>1513946000114</v>
      </c>
      <c r="E348" s="5" t="str">
        <f>'[1]TCE - ANEXO IV - Preencher'!G357</f>
        <v>BOSTON SCIENTIFIC DO BRASIL LTDA</v>
      </c>
      <c r="F348" s="5" t="str">
        <f>'[1]TCE - ANEXO IV - Preencher'!H357</f>
        <v>B</v>
      </c>
      <c r="G348" s="5" t="str">
        <f>'[1]TCE - ANEXO IV - Preencher'!I357</f>
        <v>S</v>
      </c>
      <c r="H348" s="5">
        <f>'[1]TCE - ANEXO IV - Preencher'!J357</f>
        <v>2661452</v>
      </c>
      <c r="I348" s="6">
        <f>IF('[1]TCE - ANEXO IV - Preencher'!K357="","",'[1]TCE - ANEXO IV - Preencher'!K357)</f>
        <v>44826</v>
      </c>
      <c r="J348" s="5" t="str">
        <f>'[1]TCE - ANEXO IV - Preencher'!L357</f>
        <v>35220901513946000114550030026614521026817708</v>
      </c>
      <c r="K348" s="5" t="str">
        <f>IF(F348="B",LEFT('[1]TCE - ANEXO IV - Preencher'!M357,2),IF(F348="S",LEFT('[1]TCE - ANEXO IV - Preencher'!M357,7),IF('[1]TCE - ANEXO IV - Preencher'!H357="","")))</f>
        <v>35</v>
      </c>
      <c r="L348" s="7">
        <f>'[1]TCE - ANEXO IV - Preencher'!N357</f>
        <v>1637.64</v>
      </c>
    </row>
    <row r="349" spans="1:12" s="8" customFormat="1" ht="19.5" customHeight="1" x14ac:dyDescent="0.2">
      <c r="A349" s="3">
        <f>IFERROR(VLOOKUP(B349,'[1]DADOS (OCULTAR)'!$Q$3:$S$103,3,0),"")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3.12 - Material Hospitalar</v>
      </c>
      <c r="D349" s="3">
        <f>'[1]TCE - ANEXO IV - Preencher'!F358</f>
        <v>9341616000109</v>
      </c>
      <c r="E349" s="5" t="str">
        <f>'[1]TCE - ANEXO IV - Preencher'!G358</f>
        <v>J DE SOUZA SOARES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000.000.326</v>
      </c>
      <c r="I349" s="6">
        <f>IF('[1]TCE - ANEXO IV - Preencher'!K358="","",'[1]TCE - ANEXO IV - Preencher'!K358)</f>
        <v>44827</v>
      </c>
      <c r="J349" s="5" t="str">
        <f>'[1]TCE - ANEXO IV - Preencher'!L358</f>
        <v>26220909341616000109550000000003261100003261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3900</v>
      </c>
    </row>
    <row r="350" spans="1:12" s="8" customFormat="1" ht="19.5" customHeight="1" x14ac:dyDescent="0.2">
      <c r="A350" s="3">
        <f>IFERROR(VLOOKUP(B350,'[1]DADOS (OCULTAR)'!$Q$3:$S$103,3,0),"")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3.12 - Material Hospitalar</v>
      </c>
      <c r="D350" s="3">
        <f>'[1]TCE - ANEXO IV - Preencher'!F359</f>
        <v>8014554000150</v>
      </c>
      <c r="E350" s="5" t="str">
        <f>'[1]TCE - ANEXO IV - Preencher'!G359</f>
        <v>MJB COMERCIO DE MAT MEDICO HOSP LTDA</v>
      </c>
      <c r="F350" s="5" t="str">
        <f>'[1]TCE - ANEXO IV - Preencher'!H359</f>
        <v>B</v>
      </c>
      <c r="G350" s="5" t="str">
        <f>'[1]TCE - ANEXO IV - Preencher'!I359</f>
        <v>S</v>
      </c>
      <c r="H350" s="5">
        <f>'[1]TCE - ANEXO IV - Preencher'!J359</f>
        <v>12874</v>
      </c>
      <c r="I350" s="6">
        <f>IF('[1]TCE - ANEXO IV - Preencher'!K359="","",'[1]TCE - ANEXO IV - Preencher'!K359)</f>
        <v>44826</v>
      </c>
      <c r="J350" s="5" t="str">
        <f>'[1]TCE - ANEXO IV - Preencher'!L359</f>
        <v>26220908014554000150550010000128741280197254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3780</v>
      </c>
    </row>
    <row r="351" spans="1:12" s="8" customFormat="1" ht="19.5" customHeight="1" x14ac:dyDescent="0.2">
      <c r="A351" s="3">
        <f>IFERROR(VLOOKUP(B351,'[1]DADOS (OCULTAR)'!$Q$3:$S$103,3,0),"")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3.12 - Material Hospitalar</v>
      </c>
      <c r="D351" s="3">
        <f>'[1]TCE - ANEXO IV - Preencher'!F360</f>
        <v>8014554000150</v>
      </c>
      <c r="E351" s="5" t="str">
        <f>'[1]TCE - ANEXO IV - Preencher'!G360</f>
        <v>MJB COMERCIO DE MAT MEDICO HOSP LTDA</v>
      </c>
      <c r="F351" s="5" t="str">
        <f>'[1]TCE - ANEXO IV - Preencher'!H360</f>
        <v>B</v>
      </c>
      <c r="G351" s="5" t="str">
        <f>'[1]TCE - ANEXO IV - Preencher'!I360</f>
        <v>S</v>
      </c>
      <c r="H351" s="5">
        <f>'[1]TCE - ANEXO IV - Preencher'!J360</f>
        <v>12878</v>
      </c>
      <c r="I351" s="6">
        <f>IF('[1]TCE - ANEXO IV - Preencher'!K360="","",'[1]TCE - ANEXO IV - Preencher'!K360)</f>
        <v>44826</v>
      </c>
      <c r="J351" s="5" t="str">
        <f>'[1]TCE - ANEXO IV - Preencher'!L360</f>
        <v>26220908014554000150550010000128781280197253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3780</v>
      </c>
    </row>
    <row r="352" spans="1:12" s="8" customFormat="1" ht="19.5" customHeight="1" x14ac:dyDescent="0.2">
      <c r="A352" s="3">
        <f>IFERROR(VLOOKUP(B352,'[1]DADOS (OCULTAR)'!$Q$3:$S$103,3,0),"")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3.12 - Material Hospitalar</v>
      </c>
      <c r="D352" s="3">
        <f>'[1]TCE - ANEXO IV - Preencher'!F361</f>
        <v>8014554000150</v>
      </c>
      <c r="E352" s="5" t="str">
        <f>'[1]TCE - ANEXO IV - Preencher'!G361</f>
        <v>MJB COMERCIO DE MAT MEDICO HOSP LTDA</v>
      </c>
      <c r="F352" s="5" t="str">
        <f>'[1]TCE - ANEXO IV - Preencher'!H361</f>
        <v>B</v>
      </c>
      <c r="G352" s="5" t="str">
        <f>'[1]TCE - ANEXO IV - Preencher'!I361</f>
        <v>S</v>
      </c>
      <c r="H352" s="5">
        <f>'[1]TCE - ANEXO IV - Preencher'!J361</f>
        <v>12877</v>
      </c>
      <c r="I352" s="6">
        <f>IF('[1]TCE - ANEXO IV - Preencher'!K361="","",'[1]TCE - ANEXO IV - Preencher'!K361)</f>
        <v>44826</v>
      </c>
      <c r="J352" s="5" t="str">
        <f>'[1]TCE - ANEXO IV - Preencher'!L361</f>
        <v>26220908014554000150550010000128771280197256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2230</v>
      </c>
    </row>
    <row r="353" spans="1:12" s="8" customFormat="1" ht="19.5" customHeight="1" x14ac:dyDescent="0.2">
      <c r="A353" s="3">
        <f>IFERROR(VLOOKUP(B353,'[1]DADOS (OCULTAR)'!$Q$3:$S$103,3,0),"")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3.12 - Material Hospitalar</v>
      </c>
      <c r="D353" s="3">
        <f>'[1]TCE - ANEXO IV - Preencher'!F362</f>
        <v>8014554000150</v>
      </c>
      <c r="E353" s="5" t="str">
        <f>'[1]TCE - ANEXO IV - Preencher'!G362</f>
        <v>MJB COMERCIO DE MAT MEDICO HOSP LTDA</v>
      </c>
      <c r="F353" s="5" t="str">
        <f>'[1]TCE - ANEXO IV - Preencher'!H362</f>
        <v>B</v>
      </c>
      <c r="G353" s="5" t="str">
        <f>'[1]TCE - ANEXO IV - Preencher'!I362</f>
        <v>S</v>
      </c>
      <c r="H353" s="5">
        <f>'[1]TCE - ANEXO IV - Preencher'!J362</f>
        <v>12876</v>
      </c>
      <c r="I353" s="6">
        <f>IF('[1]TCE - ANEXO IV - Preencher'!K362="","",'[1]TCE - ANEXO IV - Preencher'!K362)</f>
        <v>44826</v>
      </c>
      <c r="J353" s="5" t="str">
        <f>'[1]TCE - ANEXO IV - Preencher'!L362</f>
        <v>26220908014554000150550010000128761280197259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4630</v>
      </c>
    </row>
    <row r="354" spans="1:12" s="8" customFormat="1" ht="19.5" customHeight="1" x14ac:dyDescent="0.2">
      <c r="A354" s="3">
        <f>IFERROR(VLOOKUP(B354,'[1]DADOS (OCULTAR)'!$Q$3:$S$103,3,0),"")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3.12 - Material Hospitalar</v>
      </c>
      <c r="D354" s="3">
        <f>'[1]TCE - ANEXO IV - Preencher'!F363</f>
        <v>8014554000150</v>
      </c>
      <c r="E354" s="5" t="str">
        <f>'[1]TCE - ANEXO IV - Preencher'!G363</f>
        <v>MJB COMERCIO DE MAT MEDICO HOSP LTDA</v>
      </c>
      <c r="F354" s="5" t="str">
        <f>'[1]TCE - ANEXO IV - Preencher'!H363</f>
        <v>B</v>
      </c>
      <c r="G354" s="5" t="str">
        <f>'[1]TCE - ANEXO IV - Preencher'!I363</f>
        <v>S</v>
      </c>
      <c r="H354" s="5">
        <f>'[1]TCE - ANEXO IV - Preencher'!J363</f>
        <v>12875</v>
      </c>
      <c r="I354" s="6">
        <f>IF('[1]TCE - ANEXO IV - Preencher'!K363="","",'[1]TCE - ANEXO IV - Preencher'!K363)</f>
        <v>44826</v>
      </c>
      <c r="J354" s="5" t="str">
        <f>'[1]TCE - ANEXO IV - Preencher'!L363</f>
        <v>26220908014554000150550010000128751280197251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2580</v>
      </c>
    </row>
    <row r="355" spans="1:12" s="8" customFormat="1" ht="19.5" customHeight="1" x14ac:dyDescent="0.2">
      <c r="A355" s="3">
        <f>IFERROR(VLOOKUP(B355,'[1]DADOS (OCULTAR)'!$Q$3:$S$103,3,0),"")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3.12 - Material Hospitalar</v>
      </c>
      <c r="D355" s="3">
        <f>'[1]TCE - ANEXO IV - Preencher'!F364</f>
        <v>50595271000105</v>
      </c>
      <c r="E355" s="5" t="str">
        <f>'[1]TCE - ANEXO IV - Preencher'!G364</f>
        <v>BIOTRONIK COMERCIAL MEDICA LTDA</v>
      </c>
      <c r="F355" s="5" t="str">
        <f>'[1]TCE - ANEXO IV - Preencher'!H364</f>
        <v>B</v>
      </c>
      <c r="G355" s="5" t="str">
        <f>'[1]TCE - ANEXO IV - Preencher'!I364</f>
        <v>S</v>
      </c>
      <c r="H355" s="5">
        <f>'[1]TCE - ANEXO IV - Preencher'!J364</f>
        <v>1034791</v>
      </c>
      <c r="I355" s="6">
        <f>IF('[1]TCE - ANEXO IV - Preencher'!K364="","",'[1]TCE - ANEXO IV - Preencher'!K364)</f>
        <v>44825</v>
      </c>
      <c r="J355" s="5" t="str">
        <f>'[1]TCE - ANEXO IV - Preencher'!L364</f>
        <v>35220950595271000105550030010347911095469952</v>
      </c>
      <c r="K355" s="5" t="str">
        <f>IF(F355="B",LEFT('[1]TCE - ANEXO IV - Preencher'!M364,2),IF(F355="S",LEFT('[1]TCE - ANEXO IV - Preencher'!M364,7),IF('[1]TCE - ANEXO IV - Preencher'!H364="","")))</f>
        <v>35</v>
      </c>
      <c r="L355" s="7">
        <f>'[1]TCE - ANEXO IV - Preencher'!N364</f>
        <v>4992.49</v>
      </c>
    </row>
    <row r="356" spans="1:12" s="8" customFormat="1" ht="19.5" customHeight="1" x14ac:dyDescent="0.2">
      <c r="A356" s="3">
        <f>IFERROR(VLOOKUP(B356,'[1]DADOS (OCULTAR)'!$Q$3:$S$103,3,0),"")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3.12 - Material Hospitalar</v>
      </c>
      <c r="D356" s="3">
        <f>'[1]TCE - ANEXO IV - Preencher'!F365</f>
        <v>50595271000105</v>
      </c>
      <c r="E356" s="5" t="str">
        <f>'[1]TCE - ANEXO IV - Preencher'!G365</f>
        <v>BIOTRONIK COMERCIAL MEDICA LTDA</v>
      </c>
      <c r="F356" s="5" t="str">
        <f>'[1]TCE - ANEXO IV - Preencher'!H365</f>
        <v>B</v>
      </c>
      <c r="G356" s="5" t="str">
        <f>'[1]TCE - ANEXO IV - Preencher'!I365</f>
        <v>S</v>
      </c>
      <c r="H356" s="5">
        <f>'[1]TCE - ANEXO IV - Preencher'!J365</f>
        <v>1034793</v>
      </c>
      <c r="I356" s="6">
        <f>IF('[1]TCE - ANEXO IV - Preencher'!K365="","",'[1]TCE - ANEXO IV - Preencher'!K365)</f>
        <v>44825</v>
      </c>
      <c r="J356" s="5" t="str">
        <f>'[1]TCE - ANEXO IV - Preencher'!L365</f>
        <v>35220950595271000105550030010347931430342780</v>
      </c>
      <c r="K356" s="5" t="str">
        <f>IF(F356="B",LEFT('[1]TCE - ANEXO IV - Preencher'!M365,2),IF(F356="S",LEFT('[1]TCE - ANEXO IV - Preencher'!M365,7),IF('[1]TCE - ANEXO IV - Preencher'!H365="","")))</f>
        <v>35</v>
      </c>
      <c r="L356" s="7">
        <f>'[1]TCE - ANEXO IV - Preencher'!N365</f>
        <v>6903.9</v>
      </c>
    </row>
    <row r="357" spans="1:12" s="8" customFormat="1" ht="19.5" customHeight="1" x14ac:dyDescent="0.2">
      <c r="A357" s="3">
        <f>IFERROR(VLOOKUP(B357,'[1]DADOS (OCULTAR)'!$Q$3:$S$103,3,0),"")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3.12 - Material Hospitalar</v>
      </c>
      <c r="D357" s="3">
        <f>'[1]TCE - ANEXO IV - Preencher'!F366</f>
        <v>50595271000105</v>
      </c>
      <c r="E357" s="5" t="str">
        <f>'[1]TCE - ANEXO IV - Preencher'!G366</f>
        <v>BIOTRONIK COMERCIAL MEDICA LTDA</v>
      </c>
      <c r="F357" s="5" t="str">
        <f>'[1]TCE - ANEXO IV - Preencher'!H366</f>
        <v>B</v>
      </c>
      <c r="G357" s="5" t="str">
        <f>'[1]TCE - ANEXO IV - Preencher'!I366</f>
        <v>S</v>
      </c>
      <c r="H357" s="5">
        <f>'[1]TCE - ANEXO IV - Preencher'!J366</f>
        <v>1034734</v>
      </c>
      <c r="I357" s="6">
        <f>IF('[1]TCE - ANEXO IV - Preencher'!K366="","",'[1]TCE - ANEXO IV - Preencher'!K366)</f>
        <v>44824</v>
      </c>
      <c r="J357" s="5" t="str">
        <f>'[1]TCE - ANEXO IV - Preencher'!L366</f>
        <v>35220950595271000105550030010347341442079140</v>
      </c>
      <c r="K357" s="5" t="str">
        <f>IF(F357="B",LEFT('[1]TCE - ANEXO IV - Preencher'!M366,2),IF(F357="S",LEFT('[1]TCE - ANEXO IV - Preencher'!M366,7),IF('[1]TCE - ANEXO IV - Preencher'!H366="","")))</f>
        <v>35</v>
      </c>
      <c r="L357" s="7">
        <f>'[1]TCE - ANEXO IV - Preencher'!N366</f>
        <v>4992.49</v>
      </c>
    </row>
    <row r="358" spans="1:12" s="8" customFormat="1" ht="19.5" customHeight="1" x14ac:dyDescent="0.2">
      <c r="A358" s="3">
        <f>IFERROR(VLOOKUP(B358,'[1]DADOS (OCULTAR)'!$Q$3:$S$103,3,0),"")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3.12 - Material Hospitalar</v>
      </c>
      <c r="D358" s="3">
        <f>'[1]TCE - ANEXO IV - Preencher'!F367</f>
        <v>50595271000105</v>
      </c>
      <c r="E358" s="5" t="str">
        <f>'[1]TCE - ANEXO IV - Preencher'!G367</f>
        <v>BIOTRONIK COMERCIAL MEDICA LTDA</v>
      </c>
      <c r="F358" s="5" t="str">
        <f>'[1]TCE - ANEXO IV - Preencher'!H367</f>
        <v>B</v>
      </c>
      <c r="G358" s="5" t="str">
        <f>'[1]TCE - ANEXO IV - Preencher'!I367</f>
        <v>S</v>
      </c>
      <c r="H358" s="5">
        <f>'[1]TCE - ANEXO IV - Preencher'!J367</f>
        <v>1034790</v>
      </c>
      <c r="I358" s="6">
        <f>IF('[1]TCE - ANEXO IV - Preencher'!K367="","",'[1]TCE - ANEXO IV - Preencher'!K367)</f>
        <v>44825</v>
      </c>
      <c r="J358" s="5" t="str">
        <f>'[1]TCE - ANEXO IV - Preencher'!L367</f>
        <v>35220950595271000105550030010347901964615930</v>
      </c>
      <c r="K358" s="5" t="str">
        <f>IF(F358="B",LEFT('[1]TCE - ANEXO IV - Preencher'!M367,2),IF(F358="S",LEFT('[1]TCE - ANEXO IV - Preencher'!M367,7),IF('[1]TCE - ANEXO IV - Preencher'!H367="","")))</f>
        <v>35</v>
      </c>
      <c r="L358" s="7">
        <f>'[1]TCE - ANEXO IV - Preencher'!N367</f>
        <v>6903.9</v>
      </c>
    </row>
    <row r="359" spans="1:12" s="8" customFormat="1" ht="19.5" customHeight="1" x14ac:dyDescent="0.2">
      <c r="A359" s="3">
        <f>IFERROR(VLOOKUP(B359,'[1]DADOS (OCULTAR)'!$Q$3:$S$103,3,0),"")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3.12 - Material Hospitalar</v>
      </c>
      <c r="D359" s="3">
        <f>'[1]TCE - ANEXO IV - Preencher'!F368</f>
        <v>50595271000105</v>
      </c>
      <c r="E359" s="5" t="str">
        <f>'[1]TCE - ANEXO IV - Preencher'!G368</f>
        <v>BIOTRONIK COMERCIAL MEDICA LTDA</v>
      </c>
      <c r="F359" s="5" t="str">
        <f>'[1]TCE - ANEXO IV - Preencher'!H368</f>
        <v>B</v>
      </c>
      <c r="G359" s="5" t="str">
        <f>'[1]TCE - ANEXO IV - Preencher'!I368</f>
        <v>S</v>
      </c>
      <c r="H359" s="5">
        <f>'[1]TCE - ANEXO IV - Preencher'!J368</f>
        <v>1034739</v>
      </c>
      <c r="I359" s="6">
        <f>IF('[1]TCE - ANEXO IV - Preencher'!K368="","",'[1]TCE - ANEXO IV - Preencher'!K368)</f>
        <v>44824</v>
      </c>
      <c r="J359" s="5" t="str">
        <f>'[1]TCE - ANEXO IV - Preencher'!L368</f>
        <v>35220950595271000105550030010347391568544387</v>
      </c>
      <c r="K359" s="5" t="str">
        <f>IF(F359="B",LEFT('[1]TCE - ANEXO IV - Preencher'!M368,2),IF(F359="S",LEFT('[1]TCE - ANEXO IV - Preencher'!M368,7),IF('[1]TCE - ANEXO IV - Preencher'!H368="","")))</f>
        <v>35</v>
      </c>
      <c r="L359" s="7">
        <f>'[1]TCE - ANEXO IV - Preencher'!N368</f>
        <v>4992.49</v>
      </c>
    </row>
    <row r="360" spans="1:12" s="8" customFormat="1" ht="19.5" customHeight="1" x14ac:dyDescent="0.2">
      <c r="A360" s="3">
        <f>IFERROR(VLOOKUP(B360,'[1]DADOS (OCULTAR)'!$Q$3:$S$103,3,0),"")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3.12 - Material Hospitalar</v>
      </c>
      <c r="D360" s="3">
        <f>'[1]TCE - ANEXO IV - Preencher'!F369</f>
        <v>50595271000105</v>
      </c>
      <c r="E360" s="5" t="str">
        <f>'[1]TCE - ANEXO IV - Preencher'!G369</f>
        <v>BIOTRONIK COMERCIAL MEDICA LTDA</v>
      </c>
      <c r="F360" s="5" t="str">
        <f>'[1]TCE - ANEXO IV - Preencher'!H369</f>
        <v>B</v>
      </c>
      <c r="G360" s="5" t="str">
        <f>'[1]TCE - ANEXO IV - Preencher'!I369</f>
        <v>S</v>
      </c>
      <c r="H360" s="5">
        <f>'[1]TCE - ANEXO IV - Preencher'!J369</f>
        <v>1034797</v>
      </c>
      <c r="I360" s="6">
        <f>IF('[1]TCE - ANEXO IV - Preencher'!K369="","",'[1]TCE - ANEXO IV - Preencher'!K369)</f>
        <v>44825</v>
      </c>
      <c r="J360" s="5" t="str">
        <f>'[1]TCE - ANEXO IV - Preencher'!L369</f>
        <v>35220950595271000105550030010347971959323510</v>
      </c>
      <c r="K360" s="5" t="str">
        <f>IF(F360="B",LEFT('[1]TCE - ANEXO IV - Preencher'!M369,2),IF(F360="S",LEFT('[1]TCE - ANEXO IV - Preencher'!M369,7),IF('[1]TCE - ANEXO IV - Preencher'!H369="","")))</f>
        <v>35</v>
      </c>
      <c r="L360" s="7">
        <f>'[1]TCE - ANEXO IV - Preencher'!N369</f>
        <v>6903.9</v>
      </c>
    </row>
    <row r="361" spans="1:12" s="8" customFormat="1" ht="19.5" customHeight="1" x14ac:dyDescent="0.2">
      <c r="A361" s="3">
        <f>IFERROR(VLOOKUP(B361,'[1]DADOS (OCULTAR)'!$Q$3:$S$103,3,0),"")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3.12 - Material Hospitalar</v>
      </c>
      <c r="D361" s="3">
        <f>'[1]TCE - ANEXO IV - Preencher'!F370</f>
        <v>24436602000154</v>
      </c>
      <c r="E361" s="5" t="str">
        <f>'[1]TCE - ANEXO IV - Preencher'!G370</f>
        <v>ART CIRURGICA LTDA</v>
      </c>
      <c r="F361" s="5" t="str">
        <f>'[1]TCE - ANEXO IV - Preencher'!H370</f>
        <v>B</v>
      </c>
      <c r="G361" s="5" t="str">
        <f>'[1]TCE - ANEXO IV - Preencher'!I370</f>
        <v>S</v>
      </c>
      <c r="H361" s="5">
        <f>'[1]TCE - ANEXO IV - Preencher'!J370</f>
        <v>105513</v>
      </c>
      <c r="I361" s="6">
        <f>IF('[1]TCE - ANEXO IV - Preencher'!K370="","",'[1]TCE - ANEXO IV - Preencher'!K370)</f>
        <v>44824</v>
      </c>
      <c r="J361" s="5" t="str">
        <f>'[1]TCE - ANEXO IV - Preencher'!L370</f>
        <v>26220924436602000154550010001055131107535006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1206</v>
      </c>
    </row>
    <row r="362" spans="1:12" s="8" customFormat="1" ht="19.5" customHeight="1" x14ac:dyDescent="0.2">
      <c r="A362" s="3">
        <f>IFERROR(VLOOKUP(B362,'[1]DADOS (OCULTAR)'!$Q$3:$S$103,3,0),"")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3.12 - Material Hospitalar</v>
      </c>
      <c r="D362" s="3">
        <f>'[1]TCE - ANEXO IV - Preencher'!F371</f>
        <v>7199135000177</v>
      </c>
      <c r="E362" s="5" t="str">
        <f>'[1]TCE - ANEXO IV - Preencher'!G371</f>
        <v>HOSPSETE  LTDA</v>
      </c>
      <c r="F362" s="5" t="str">
        <f>'[1]TCE - ANEXO IV - Preencher'!H371</f>
        <v>B</v>
      </c>
      <c r="G362" s="5" t="str">
        <f>'[1]TCE - ANEXO IV - Preencher'!I371</f>
        <v>S</v>
      </c>
      <c r="H362" s="5">
        <f>'[1]TCE - ANEXO IV - Preencher'!J371</f>
        <v>15925</v>
      </c>
      <c r="I362" s="6">
        <f>IF('[1]TCE - ANEXO IV - Preencher'!K371="","",'[1]TCE - ANEXO IV - Preencher'!K371)</f>
        <v>44827</v>
      </c>
      <c r="J362" s="5" t="str">
        <f>'[1]TCE - ANEXO IV - Preencher'!L371</f>
        <v>26220907199135000177550010000159251000179476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4500</v>
      </c>
    </row>
    <row r="363" spans="1:12" s="8" customFormat="1" ht="19.5" customHeight="1" x14ac:dyDescent="0.2">
      <c r="A363" s="3">
        <f>IFERROR(VLOOKUP(B363,'[1]DADOS (OCULTAR)'!$Q$3:$S$103,3,0),"")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3.12 - Material Hospitalar</v>
      </c>
      <c r="D363" s="3">
        <f>'[1]TCE - ANEXO IV - Preencher'!F372</f>
        <v>4237235000152</v>
      </c>
      <c r="E363" s="5" t="str">
        <f>'[1]TCE - ANEXO IV - Preencher'!G372</f>
        <v>ENDOCENTER COMERCIAL LTDA</v>
      </c>
      <c r="F363" s="5" t="str">
        <f>'[1]TCE - ANEXO IV - Preencher'!H372</f>
        <v>B</v>
      </c>
      <c r="G363" s="5" t="str">
        <f>'[1]TCE - ANEXO IV - Preencher'!I372</f>
        <v>S</v>
      </c>
      <c r="H363" s="5">
        <f>'[1]TCE - ANEXO IV - Preencher'!J372</f>
        <v>102239</v>
      </c>
      <c r="I363" s="6">
        <f>IF('[1]TCE - ANEXO IV - Preencher'!K372="","",'[1]TCE - ANEXO IV - Preencher'!K372)</f>
        <v>44826</v>
      </c>
      <c r="J363" s="5" t="str">
        <f>'[1]TCE - ANEXO IV - Preencher'!L372</f>
        <v>26220904237235000152550010001022397104261002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17800</v>
      </c>
    </row>
    <row r="364" spans="1:12" s="8" customFormat="1" ht="19.5" customHeight="1" x14ac:dyDescent="0.2">
      <c r="A364" s="3">
        <f>IFERROR(VLOOKUP(B364,'[1]DADOS (OCULTAR)'!$Q$3:$S$103,3,0),"")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3.12 - Material Hospitalar</v>
      </c>
      <c r="D364" s="3">
        <f>'[1]TCE - ANEXO IV - Preencher'!F373</f>
        <v>7160019000144</v>
      </c>
      <c r="E364" s="5" t="str">
        <f>'[1]TCE - ANEXO IV - Preencher'!G373</f>
        <v>VITALE COMERCIO LTDA</v>
      </c>
      <c r="F364" s="5" t="str">
        <f>'[1]TCE - ANEXO IV - Preencher'!H373</f>
        <v>B</v>
      </c>
      <c r="G364" s="5" t="str">
        <f>'[1]TCE - ANEXO IV - Preencher'!I373</f>
        <v>S</v>
      </c>
      <c r="H364" s="5">
        <f>'[1]TCE - ANEXO IV - Preencher'!J373</f>
        <v>95249</v>
      </c>
      <c r="I364" s="6">
        <f>IF('[1]TCE - ANEXO IV - Preencher'!K373="","",'[1]TCE - ANEXO IV - Preencher'!K373)</f>
        <v>44827</v>
      </c>
      <c r="J364" s="5" t="str">
        <f>'[1]TCE - ANEXO IV - Preencher'!L373</f>
        <v>26220907160019000144550010000952491654799575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8400</v>
      </c>
    </row>
    <row r="365" spans="1:12" s="8" customFormat="1" ht="19.5" customHeight="1" x14ac:dyDescent="0.2">
      <c r="A365" s="3">
        <f>IFERROR(VLOOKUP(B365,'[1]DADOS (OCULTAR)'!$Q$3:$S$103,3,0),"")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3.12 - Material Hospitalar</v>
      </c>
      <c r="D365" s="3">
        <f>'[1]TCE - ANEXO IV - Preencher'!F374</f>
        <v>7160019000144</v>
      </c>
      <c r="E365" s="5" t="str">
        <f>'[1]TCE - ANEXO IV - Preencher'!G374</f>
        <v>VITALE COMERCIO LTDA</v>
      </c>
      <c r="F365" s="5" t="str">
        <f>'[1]TCE - ANEXO IV - Preencher'!H374</f>
        <v>B</v>
      </c>
      <c r="G365" s="5" t="str">
        <f>'[1]TCE - ANEXO IV - Preencher'!I374</f>
        <v>S</v>
      </c>
      <c r="H365" s="5">
        <f>'[1]TCE - ANEXO IV - Preencher'!J374</f>
        <v>95252</v>
      </c>
      <c r="I365" s="6">
        <f>IF('[1]TCE - ANEXO IV - Preencher'!K374="","",'[1]TCE - ANEXO IV - Preencher'!K374)</f>
        <v>44827</v>
      </c>
      <c r="J365" s="5" t="str">
        <f>'[1]TCE - ANEXO IV - Preencher'!L374</f>
        <v>26220907160019000144550010000952521525778461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3500</v>
      </c>
    </row>
    <row r="366" spans="1:12" s="8" customFormat="1" ht="19.5" customHeight="1" x14ac:dyDescent="0.2">
      <c r="A366" s="3">
        <f>IFERROR(VLOOKUP(B366,'[1]DADOS (OCULTAR)'!$Q$3:$S$103,3,0),"")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3.12 - Material Hospitalar</v>
      </c>
      <c r="D366" s="3">
        <f>'[1]TCE - ANEXO IV - Preencher'!F375</f>
        <v>1440590001027</v>
      </c>
      <c r="E366" s="5" t="str">
        <f>'[1]TCE - ANEXO IV - Preencher'!G375</f>
        <v>FRESENIUS MEDICAL CARE</v>
      </c>
      <c r="F366" s="5" t="str">
        <f>'[1]TCE - ANEXO IV - Preencher'!H375</f>
        <v>B</v>
      </c>
      <c r="G366" s="5" t="str">
        <f>'[1]TCE - ANEXO IV - Preencher'!I375</f>
        <v>S</v>
      </c>
      <c r="H366" s="5">
        <f>'[1]TCE - ANEXO IV - Preencher'!J375</f>
        <v>51720</v>
      </c>
      <c r="I366" s="6">
        <f>IF('[1]TCE - ANEXO IV - Preencher'!K375="","",'[1]TCE - ANEXO IV - Preencher'!K375)</f>
        <v>44820</v>
      </c>
      <c r="J366" s="5" t="str">
        <f>'[1]TCE - ANEXO IV - Preencher'!L375</f>
        <v>23220901440590001027550000000517201348271514</v>
      </c>
      <c r="K366" s="5" t="str">
        <f>IF(F366="B",LEFT('[1]TCE - ANEXO IV - Preencher'!M375,2),IF(F366="S",LEFT('[1]TCE - ANEXO IV - Preencher'!M375,7),IF('[1]TCE - ANEXO IV - Preencher'!H375="","")))</f>
        <v>23</v>
      </c>
      <c r="L366" s="7">
        <f>'[1]TCE - ANEXO IV - Preencher'!N375</f>
        <v>1555.2</v>
      </c>
    </row>
    <row r="367" spans="1:12" s="8" customFormat="1" ht="19.5" customHeight="1" x14ac:dyDescent="0.2">
      <c r="A367" s="3">
        <f>IFERROR(VLOOKUP(B367,'[1]DADOS (OCULTAR)'!$Q$3:$S$103,3,0),"")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3.12 - Material Hospitalar</v>
      </c>
      <c r="D367" s="3">
        <f>'[1]TCE - ANEXO IV - Preencher'!F376</f>
        <v>37438274000177</v>
      </c>
      <c r="E367" s="5" t="str">
        <f>'[1]TCE - ANEXO IV - Preencher'!G376</f>
        <v>SELLMED PROD. MEDICOS E HOSPITALA. LTDA</v>
      </c>
      <c r="F367" s="5" t="str">
        <f>'[1]TCE - ANEXO IV - Preencher'!H376</f>
        <v>B</v>
      </c>
      <c r="G367" s="5" t="str">
        <f>'[1]TCE - ANEXO IV - Preencher'!I376</f>
        <v>S</v>
      </c>
      <c r="H367" s="5">
        <f>'[1]TCE - ANEXO IV - Preencher'!J376</f>
        <v>2252</v>
      </c>
      <c r="I367" s="6">
        <f>IF('[1]TCE - ANEXO IV - Preencher'!K376="","",'[1]TCE - ANEXO IV - Preencher'!K376)</f>
        <v>44827</v>
      </c>
      <c r="J367" s="5" t="str">
        <f>'[1]TCE - ANEXO IV - Preencher'!L376</f>
        <v>26220937438274000177550010000022521156317770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23373.55</v>
      </c>
    </row>
    <row r="368" spans="1:12" s="8" customFormat="1" ht="19.5" customHeight="1" x14ac:dyDescent="0.2">
      <c r="A368" s="3">
        <f>IFERROR(VLOOKUP(B368,'[1]DADOS (OCULTAR)'!$Q$3:$S$103,3,0),"")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3.12 - Material Hospitalar</v>
      </c>
      <c r="D368" s="3">
        <f>'[1]TCE - ANEXO IV - Preencher'!F377</f>
        <v>37438274000177</v>
      </c>
      <c r="E368" s="5" t="str">
        <f>'[1]TCE - ANEXO IV - Preencher'!G377</f>
        <v>SELLMED PROD. MEDICOS E HOSPITALA. LTDA</v>
      </c>
      <c r="F368" s="5" t="str">
        <f>'[1]TCE - ANEXO IV - Preencher'!H377</f>
        <v>B</v>
      </c>
      <c r="G368" s="5" t="str">
        <f>'[1]TCE - ANEXO IV - Preencher'!I377</f>
        <v>S</v>
      </c>
      <c r="H368" s="5">
        <f>'[1]TCE - ANEXO IV - Preencher'!J377</f>
        <v>2252</v>
      </c>
      <c r="I368" s="6">
        <f>IF('[1]TCE - ANEXO IV - Preencher'!K377="","",'[1]TCE - ANEXO IV - Preencher'!K377)</f>
        <v>44827</v>
      </c>
      <c r="J368" s="5" t="str">
        <f>'[1]TCE - ANEXO IV - Preencher'!L377</f>
        <v>26220937438274000177550010000022521156317770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1988</v>
      </c>
    </row>
    <row r="369" spans="1:12" s="8" customFormat="1" ht="19.5" customHeight="1" x14ac:dyDescent="0.2">
      <c r="A369" s="3">
        <f>IFERROR(VLOOKUP(B369,'[1]DADOS (OCULTAR)'!$Q$3:$S$103,3,0),"")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3.12 - Material Hospitalar</v>
      </c>
      <c r="D369" s="3">
        <f>'[1]TCE - ANEXO IV - Preencher'!F378</f>
        <v>7519404000135</v>
      </c>
      <c r="E369" s="5" t="str">
        <f>'[1]TCE - ANEXO IV - Preencher'!G378</f>
        <v>ADVAL FARMACIA DE MANIPULACAO LTDA  ME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000.001.180</v>
      </c>
      <c r="I369" s="6">
        <f>IF('[1]TCE - ANEXO IV - Preencher'!K378="","",'[1]TCE - ANEXO IV - Preencher'!K378)</f>
        <v>44830</v>
      </c>
      <c r="J369" s="5" t="str">
        <f>'[1]TCE - ANEXO IV - Preencher'!L378</f>
        <v>26220907519404000135550010000011801140319140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330</v>
      </c>
    </row>
    <row r="370" spans="1:12" s="8" customFormat="1" ht="19.5" customHeight="1" x14ac:dyDescent="0.2">
      <c r="A370" s="3">
        <f>IFERROR(VLOOKUP(B370,'[1]DADOS (OCULTAR)'!$Q$3:$S$103,3,0),"")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3.12 - Material Hospitalar</v>
      </c>
      <c r="D370" s="3">
        <f>'[1]TCE - ANEXO IV - Preencher'!F379</f>
        <v>7499258000123</v>
      </c>
      <c r="E370" s="5" t="str">
        <f>'[1]TCE - ANEXO IV - Preencher'!G379</f>
        <v>M P  COMERCIO DE MAT. HOSPITALARES LTDA</v>
      </c>
      <c r="F370" s="5" t="str">
        <f>'[1]TCE - ANEXO IV - Preencher'!H379</f>
        <v>B</v>
      </c>
      <c r="G370" s="5" t="str">
        <f>'[1]TCE - ANEXO IV - Preencher'!I379</f>
        <v>S</v>
      </c>
      <c r="H370" s="5">
        <f>'[1]TCE - ANEXO IV - Preencher'!J379</f>
        <v>105569</v>
      </c>
      <c r="I370" s="6">
        <f>IF('[1]TCE - ANEXO IV - Preencher'!K379="","",'[1]TCE - ANEXO IV - Preencher'!K379)</f>
        <v>44817</v>
      </c>
      <c r="J370" s="5" t="str">
        <f>'[1]TCE - ANEXO IV - Preencher'!L379</f>
        <v>35220907499258000123550010001055691521015579</v>
      </c>
      <c r="K370" s="5" t="str">
        <f>IF(F370="B",LEFT('[1]TCE - ANEXO IV - Preencher'!M379,2),IF(F370="S",LEFT('[1]TCE - ANEXO IV - Preencher'!M379,7),IF('[1]TCE - ANEXO IV - Preencher'!H379="","")))</f>
        <v>35</v>
      </c>
      <c r="L370" s="7">
        <f>'[1]TCE - ANEXO IV - Preencher'!N379</f>
        <v>298</v>
      </c>
    </row>
    <row r="371" spans="1:12" s="8" customFormat="1" ht="19.5" customHeight="1" x14ac:dyDescent="0.2">
      <c r="A371" s="3">
        <f>IFERROR(VLOOKUP(B371,'[1]DADOS (OCULTAR)'!$Q$3:$S$103,3,0),"")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3.12 - Material Hospitalar</v>
      </c>
      <c r="D371" s="3">
        <f>'[1]TCE - ANEXO IV - Preencher'!F380</f>
        <v>10782968000251</v>
      </c>
      <c r="E371" s="5" t="str">
        <f>'[1]TCE - ANEXO IV - Preencher'!G380</f>
        <v>NUTRI HOSPITALAR LTDA</v>
      </c>
      <c r="F371" s="5" t="str">
        <f>'[1]TCE - ANEXO IV - Preencher'!H380</f>
        <v>B</v>
      </c>
      <c r="G371" s="5" t="str">
        <f>'[1]TCE - ANEXO IV - Preencher'!I380</f>
        <v>S</v>
      </c>
      <c r="H371" s="5">
        <f>'[1]TCE - ANEXO IV - Preencher'!J380</f>
        <v>597</v>
      </c>
      <c r="I371" s="6">
        <f>IF('[1]TCE - ANEXO IV - Preencher'!K380="","",'[1]TCE - ANEXO IV - Preencher'!K380)</f>
        <v>44830</v>
      </c>
      <c r="J371" s="5" t="str">
        <f>'[1]TCE - ANEXO IV - Preencher'!L380</f>
        <v>26220910782968000251550010000005977261900008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716.8</v>
      </c>
    </row>
    <row r="372" spans="1:12" s="8" customFormat="1" ht="19.5" customHeight="1" x14ac:dyDescent="0.2">
      <c r="A372" s="3">
        <f>IFERROR(VLOOKUP(B372,'[1]DADOS (OCULTAR)'!$Q$3:$S$103,3,0),"")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3.12 - Material Hospitalar</v>
      </c>
      <c r="D372" s="3">
        <f>'[1]TCE - ANEXO IV - Preencher'!F381</f>
        <v>7160019000144</v>
      </c>
      <c r="E372" s="5" t="str">
        <f>'[1]TCE - ANEXO IV - Preencher'!G381</f>
        <v>VITALE COMERCIO LTDA</v>
      </c>
      <c r="F372" s="5" t="str">
        <f>'[1]TCE - ANEXO IV - Preencher'!H381</f>
        <v>B</v>
      </c>
      <c r="G372" s="5" t="str">
        <f>'[1]TCE - ANEXO IV - Preencher'!I381</f>
        <v>S</v>
      </c>
      <c r="H372" s="5">
        <f>'[1]TCE - ANEXO IV - Preencher'!J381</f>
        <v>95309</v>
      </c>
      <c r="I372" s="6">
        <f>IF('[1]TCE - ANEXO IV - Preencher'!K381="","",'[1]TCE - ANEXO IV - Preencher'!K381)</f>
        <v>44830</v>
      </c>
      <c r="J372" s="5" t="str">
        <f>'[1]TCE - ANEXO IV - Preencher'!L381</f>
        <v>26220907160019000144550010000953091501375841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1125</v>
      </c>
    </row>
    <row r="373" spans="1:12" s="8" customFormat="1" ht="19.5" customHeight="1" x14ac:dyDescent="0.2">
      <c r="A373" s="3">
        <f>IFERROR(VLOOKUP(B373,'[1]DADOS (OCULTAR)'!$Q$3:$S$103,3,0),"")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3.12 - Material Hospitalar</v>
      </c>
      <c r="D373" s="3">
        <f>'[1]TCE - ANEXO IV - Preencher'!F382</f>
        <v>37844479000152</v>
      </c>
      <c r="E373" s="5" t="str">
        <f>'[1]TCE - ANEXO IV - Preencher'!G382</f>
        <v>BIOLINE FIOS CIRURGICOS LTDA</v>
      </c>
      <c r="F373" s="5" t="str">
        <f>'[1]TCE - ANEXO IV - Preencher'!H382</f>
        <v>B</v>
      </c>
      <c r="G373" s="5" t="str">
        <f>'[1]TCE - ANEXO IV - Preencher'!I382</f>
        <v>S</v>
      </c>
      <c r="H373" s="5">
        <f>'[1]TCE - ANEXO IV - Preencher'!J382</f>
        <v>143641</v>
      </c>
      <c r="I373" s="6">
        <f>IF('[1]TCE - ANEXO IV - Preencher'!K382="","",'[1]TCE - ANEXO IV - Preencher'!K382)</f>
        <v>44794</v>
      </c>
      <c r="J373" s="5" t="str">
        <f>'[1]TCE - ANEXO IV - Preencher'!L382</f>
        <v>52220937844479000152550020001436411765398870</v>
      </c>
      <c r="K373" s="5" t="str">
        <f>IF(F373="B",LEFT('[1]TCE - ANEXO IV - Preencher'!M382,2),IF(F373="S",LEFT('[1]TCE - ANEXO IV - Preencher'!M382,7),IF('[1]TCE - ANEXO IV - Preencher'!H382="","")))</f>
        <v>52</v>
      </c>
      <c r="L373" s="7">
        <f>'[1]TCE - ANEXO IV - Preencher'!N382</f>
        <v>680.64</v>
      </c>
    </row>
    <row r="374" spans="1:12" s="8" customFormat="1" ht="19.5" customHeight="1" x14ac:dyDescent="0.2">
      <c r="A374" s="3">
        <f>IFERROR(VLOOKUP(B374,'[1]DADOS (OCULTAR)'!$Q$3:$S$103,3,0),"")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3.12 - Material Hospitalar</v>
      </c>
      <c r="D374" s="3">
        <f>'[1]TCE - ANEXO IV - Preencher'!F383</f>
        <v>8282077000103</v>
      </c>
      <c r="E374" s="5" t="str">
        <f>'[1]TCE - ANEXO IV - Preencher'!G383</f>
        <v>BYOSYSTEMS NE COM PROD L AB E HOSP LTDA</v>
      </c>
      <c r="F374" s="5" t="str">
        <f>'[1]TCE - ANEXO IV - Preencher'!H383</f>
        <v>B</v>
      </c>
      <c r="G374" s="5" t="str">
        <f>'[1]TCE - ANEXO IV - Preencher'!I383</f>
        <v>S</v>
      </c>
      <c r="H374" s="5">
        <f>'[1]TCE - ANEXO IV - Preencher'!J383</f>
        <v>175088</v>
      </c>
      <c r="I374" s="6">
        <f>IF('[1]TCE - ANEXO IV - Preencher'!K383="","",'[1]TCE - ANEXO IV - Preencher'!K383)</f>
        <v>44830</v>
      </c>
      <c r="J374" s="5" t="str">
        <f>'[1]TCE - ANEXO IV - Preencher'!L383</f>
        <v>25220908282077000103550020001750881269222734</v>
      </c>
      <c r="K374" s="5" t="str">
        <f>IF(F374="B",LEFT('[1]TCE - ANEXO IV - Preencher'!M383,2),IF(F374="S",LEFT('[1]TCE - ANEXO IV - Preencher'!M383,7),IF('[1]TCE - ANEXO IV - Preencher'!H383="","")))</f>
        <v>25</v>
      </c>
      <c r="L374" s="7">
        <f>'[1]TCE - ANEXO IV - Preencher'!N383</f>
        <v>16500</v>
      </c>
    </row>
    <row r="375" spans="1:12" s="8" customFormat="1" ht="19.5" customHeight="1" x14ac:dyDescent="0.2">
      <c r="A375" s="3">
        <f>IFERROR(VLOOKUP(B375,'[1]DADOS (OCULTAR)'!$Q$3:$S$103,3,0),"")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3.12 - Material Hospitalar</v>
      </c>
      <c r="D375" s="3">
        <f>'[1]TCE - ANEXO IV - Preencher'!F384</f>
        <v>24505009000112</v>
      </c>
      <c r="E375" s="5" t="str">
        <f>'[1]TCE - ANEXO IV - Preencher'!G384</f>
        <v>BRAZTECH MANUTENCAO E REPARACAO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000.003.057</v>
      </c>
      <c r="I375" s="6">
        <f>IF('[1]TCE - ANEXO IV - Preencher'!K384="","",'[1]TCE - ANEXO IV - Preencher'!K384)</f>
        <v>44826</v>
      </c>
      <c r="J375" s="5" t="str">
        <f>'[1]TCE - ANEXO IV - Preencher'!L384</f>
        <v>26220924505009000112550010000030571191902249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2100</v>
      </c>
    </row>
    <row r="376" spans="1:12" s="8" customFormat="1" ht="19.5" customHeight="1" x14ac:dyDescent="0.2">
      <c r="A376" s="3">
        <f>IFERROR(VLOOKUP(B376,'[1]DADOS (OCULTAR)'!$Q$3:$S$103,3,0),"")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3.12 - Material Hospitalar</v>
      </c>
      <c r="D376" s="3">
        <f>'[1]TCE - ANEXO IV - Preencher'!F385</f>
        <v>24505009000112</v>
      </c>
      <c r="E376" s="5" t="str">
        <f>'[1]TCE - ANEXO IV - Preencher'!G385</f>
        <v>BRAZTECH MANUTENCAO E REPARACAO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000.003.026</v>
      </c>
      <c r="I376" s="6">
        <f>IF('[1]TCE - ANEXO IV - Preencher'!K385="","",'[1]TCE - ANEXO IV - Preencher'!K385)</f>
        <v>44824</v>
      </c>
      <c r="J376" s="5" t="str">
        <f>'[1]TCE - ANEXO IV - Preencher'!L385</f>
        <v>26220924505009000112550010000030261191836703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595</v>
      </c>
    </row>
    <row r="377" spans="1:12" s="8" customFormat="1" ht="19.5" customHeight="1" x14ac:dyDescent="0.2">
      <c r="A377" s="3">
        <f>IFERROR(VLOOKUP(B377,'[1]DADOS (OCULTAR)'!$Q$3:$S$103,3,0),"")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3.12 - Material Hospitalar</v>
      </c>
      <c r="D377" s="3">
        <f>'[1]TCE - ANEXO IV - Preencher'!F386</f>
        <v>46208885000110</v>
      </c>
      <c r="E377" s="5" t="str">
        <f>'[1]TCE - ANEXO IV - Preencher'!G386</f>
        <v>MD DISTRIBUIDORA DE MEDICAMENTOS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000.000.011</v>
      </c>
      <c r="I377" s="6">
        <f>IF('[1]TCE - ANEXO IV - Preencher'!K386="","",'[1]TCE - ANEXO IV - Preencher'!K386)</f>
        <v>44831</v>
      </c>
      <c r="J377" s="5" t="str">
        <f>'[1]TCE - ANEXO IV - Preencher'!L386</f>
        <v>26220946208885000110550010000000111073458374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829.44</v>
      </c>
    </row>
    <row r="378" spans="1:12" s="8" customFormat="1" ht="19.5" customHeight="1" x14ac:dyDescent="0.2">
      <c r="A378" s="3">
        <f>IFERROR(VLOOKUP(B378,'[1]DADOS (OCULTAR)'!$Q$3:$S$103,3,0),"")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3.12 - Material Hospitalar</v>
      </c>
      <c r="D378" s="3">
        <f>'[1]TCE - ANEXO IV - Preencher'!F387</f>
        <v>8778201000126</v>
      </c>
      <c r="E378" s="5" t="str">
        <f>'[1]TCE - ANEXO IV - Preencher'!G387</f>
        <v>DROGAFONTE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000.388.955</v>
      </c>
      <c r="I378" s="6">
        <f>IF('[1]TCE - ANEXO IV - Preencher'!K387="","",'[1]TCE - ANEXO IV - Preencher'!K387)</f>
        <v>44830</v>
      </c>
      <c r="J378" s="5" t="str">
        <f>'[1]TCE - ANEXO IV - Preencher'!L387</f>
        <v>26220908778201000126550010003889551852854180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57588.66</v>
      </c>
    </row>
    <row r="379" spans="1:12" s="8" customFormat="1" ht="19.5" customHeight="1" x14ac:dyDescent="0.2">
      <c r="A379" s="3">
        <f>IFERROR(VLOOKUP(B379,'[1]DADOS (OCULTAR)'!$Q$3:$S$103,3,0),"")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3.12 - Material Hospitalar</v>
      </c>
      <c r="D379" s="3">
        <f>'[1]TCE - ANEXO IV - Preencher'!F388</f>
        <v>10779833000156</v>
      </c>
      <c r="E379" s="5" t="str">
        <f>'[1]TCE - ANEXO IV - Preencher'!G388</f>
        <v>MEDICAL MERCANTIL DE APARELHAGEM MEDICA</v>
      </c>
      <c r="F379" s="5" t="str">
        <f>'[1]TCE - ANEXO IV - Preencher'!H388</f>
        <v>B</v>
      </c>
      <c r="G379" s="5" t="str">
        <f>'[1]TCE - ANEXO IV - Preencher'!I388</f>
        <v>S</v>
      </c>
      <c r="H379" s="5">
        <f>'[1]TCE - ANEXO IV - Preencher'!J388</f>
        <v>560818</v>
      </c>
      <c r="I379" s="6">
        <f>IF('[1]TCE - ANEXO IV - Preencher'!K388="","",'[1]TCE - ANEXO IV - Preencher'!K388)</f>
        <v>44826</v>
      </c>
      <c r="J379" s="5" t="str">
        <f>'[1]TCE - ANEXO IV - Preencher'!L388</f>
        <v>26220910779833000156550010005608187562840006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25800</v>
      </c>
    </row>
    <row r="380" spans="1:12" s="8" customFormat="1" ht="19.5" customHeight="1" x14ac:dyDescent="0.2">
      <c r="A380" s="3">
        <f>IFERROR(VLOOKUP(B380,'[1]DADOS (OCULTAR)'!$Q$3:$S$103,3,0),"")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3.12 - Material Hospitalar</v>
      </c>
      <c r="D380" s="3">
        <f>'[1]TCE - ANEXO IV - Preencher'!F389</f>
        <v>4237235000152</v>
      </c>
      <c r="E380" s="5" t="str">
        <f>'[1]TCE - ANEXO IV - Preencher'!G389</f>
        <v>ENDOCENTER COMERCIAL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102311</v>
      </c>
      <c r="I380" s="6">
        <f>IF('[1]TCE - ANEXO IV - Preencher'!K389="","",'[1]TCE - ANEXO IV - Preencher'!K389)</f>
        <v>44830</v>
      </c>
      <c r="J380" s="5" t="str">
        <f>'[1]TCE - ANEXO IV - Preencher'!L389</f>
        <v>26220904237235000152550010001023117104333008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1400</v>
      </c>
    </row>
    <row r="381" spans="1:12" s="8" customFormat="1" ht="19.5" customHeight="1" x14ac:dyDescent="0.2">
      <c r="A381" s="3">
        <f>IFERROR(VLOOKUP(B381,'[1]DADOS (OCULTAR)'!$Q$3:$S$103,3,0),"")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3.12 - Material Hospitalar</v>
      </c>
      <c r="D381" s="3">
        <f>'[1]TCE - ANEXO IV - Preencher'!F390</f>
        <v>7160019000144</v>
      </c>
      <c r="E381" s="5" t="str">
        <f>'[1]TCE - ANEXO IV - Preencher'!G390</f>
        <v>VITALE COMERCIO LTDA</v>
      </c>
      <c r="F381" s="5" t="str">
        <f>'[1]TCE - ANEXO IV - Preencher'!H390</f>
        <v>B</v>
      </c>
      <c r="G381" s="5" t="str">
        <f>'[1]TCE - ANEXO IV - Preencher'!I390</f>
        <v>S</v>
      </c>
      <c r="H381" s="5">
        <f>'[1]TCE - ANEXO IV - Preencher'!J390</f>
        <v>95321</v>
      </c>
      <c r="I381" s="6">
        <f>IF('[1]TCE - ANEXO IV - Preencher'!K390="","",'[1]TCE - ANEXO IV - Preencher'!K390)</f>
        <v>44830</v>
      </c>
      <c r="J381" s="5" t="str">
        <f>'[1]TCE - ANEXO IV - Preencher'!L390</f>
        <v>26220907160019000144550010000952211859490392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2810</v>
      </c>
    </row>
    <row r="382" spans="1:12" s="8" customFormat="1" ht="19.5" customHeight="1" x14ac:dyDescent="0.2">
      <c r="A382" s="3">
        <f>IFERROR(VLOOKUP(B382,'[1]DADOS (OCULTAR)'!$Q$3:$S$103,3,0),"")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3.12 - Material Hospitalar</v>
      </c>
      <c r="D382" s="3">
        <f>'[1]TCE - ANEXO IV - Preencher'!F391</f>
        <v>7160019000144</v>
      </c>
      <c r="E382" s="5" t="str">
        <f>'[1]TCE - ANEXO IV - Preencher'!G391</f>
        <v>VITALE COMERCIO LTDA</v>
      </c>
      <c r="F382" s="5" t="str">
        <f>'[1]TCE - ANEXO IV - Preencher'!H391</f>
        <v>B</v>
      </c>
      <c r="G382" s="5" t="str">
        <f>'[1]TCE - ANEXO IV - Preencher'!I391</f>
        <v>S</v>
      </c>
      <c r="H382" s="5">
        <f>'[1]TCE - ANEXO IV - Preencher'!J391</f>
        <v>95334</v>
      </c>
      <c r="I382" s="6">
        <f>IF('[1]TCE - ANEXO IV - Preencher'!K391="","",'[1]TCE - ANEXO IV - Preencher'!K391)</f>
        <v>44830</v>
      </c>
      <c r="J382" s="5" t="str">
        <f>'[1]TCE - ANEXO IV - Preencher'!L391</f>
        <v>26220907160019000144550010000953341080240794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1250</v>
      </c>
    </row>
    <row r="383" spans="1:12" s="8" customFormat="1" ht="19.5" customHeight="1" x14ac:dyDescent="0.2">
      <c r="A383" s="3">
        <f>IFERROR(VLOOKUP(B383,'[1]DADOS (OCULTAR)'!$Q$3:$S$103,3,0),"")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3.12 - Material Hospitalar</v>
      </c>
      <c r="D383" s="3">
        <f>'[1]TCE - ANEXO IV - Preencher'!F392</f>
        <v>7160019000144</v>
      </c>
      <c r="E383" s="5" t="str">
        <f>'[1]TCE - ANEXO IV - Preencher'!G392</f>
        <v>VITALE COMERCIO LTDA</v>
      </c>
      <c r="F383" s="5" t="str">
        <f>'[1]TCE - ANEXO IV - Preencher'!H392</f>
        <v>B</v>
      </c>
      <c r="G383" s="5" t="str">
        <f>'[1]TCE - ANEXO IV - Preencher'!I392</f>
        <v>S</v>
      </c>
      <c r="H383" s="5">
        <f>'[1]TCE - ANEXO IV - Preencher'!J392</f>
        <v>95327</v>
      </c>
      <c r="I383" s="6">
        <f>IF('[1]TCE - ANEXO IV - Preencher'!K392="","",'[1]TCE - ANEXO IV - Preencher'!K392)</f>
        <v>44830</v>
      </c>
      <c r="J383" s="5" t="str">
        <f>'[1]TCE - ANEXO IV - Preencher'!L392</f>
        <v>26220907160019000144550010000953211723612643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2500</v>
      </c>
    </row>
    <row r="384" spans="1:12" s="8" customFormat="1" ht="19.5" customHeight="1" x14ac:dyDescent="0.2">
      <c r="A384" s="3">
        <f>IFERROR(VLOOKUP(B384,'[1]DADOS (OCULTAR)'!$Q$3:$S$103,3,0),"")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3.12 - Material Hospitalar</v>
      </c>
      <c r="D384" s="3">
        <f>'[1]TCE - ANEXO IV - Preencher'!F393</f>
        <v>7160019000144</v>
      </c>
      <c r="E384" s="5" t="str">
        <f>'[1]TCE - ANEXO IV - Preencher'!G393</f>
        <v>VITALE COMERCIO LTDA</v>
      </c>
      <c r="F384" s="5" t="str">
        <f>'[1]TCE - ANEXO IV - Preencher'!H393</f>
        <v>B</v>
      </c>
      <c r="G384" s="5" t="str">
        <f>'[1]TCE - ANEXO IV - Preencher'!I393</f>
        <v>S</v>
      </c>
      <c r="H384" s="5">
        <f>'[1]TCE - ANEXO IV - Preencher'!J393</f>
        <v>95330</v>
      </c>
      <c r="I384" s="6">
        <f>IF('[1]TCE - ANEXO IV - Preencher'!K393="","",'[1]TCE - ANEXO IV - Preencher'!K393)</f>
        <v>44830</v>
      </c>
      <c r="J384" s="5" t="str">
        <f>'[1]TCE - ANEXO IV - Preencher'!L393</f>
        <v>26220907160019000144550010000953301276795307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1250</v>
      </c>
    </row>
    <row r="385" spans="1:12" s="8" customFormat="1" ht="19.5" customHeight="1" x14ac:dyDescent="0.2">
      <c r="A385" s="3">
        <f>IFERROR(VLOOKUP(B385,'[1]DADOS (OCULTAR)'!$Q$3:$S$103,3,0),"")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3.12 - Material Hospitalar</v>
      </c>
      <c r="D385" s="3">
        <f>'[1]TCE - ANEXO IV - Preencher'!F394</f>
        <v>7160019000144</v>
      </c>
      <c r="E385" s="5" t="str">
        <f>'[1]TCE - ANEXO IV - Preencher'!G394</f>
        <v>VITALE COMERCIO LTDA</v>
      </c>
      <c r="F385" s="5" t="str">
        <f>'[1]TCE - ANEXO IV - Preencher'!H394</f>
        <v>B</v>
      </c>
      <c r="G385" s="5" t="str">
        <f>'[1]TCE - ANEXO IV - Preencher'!I394</f>
        <v>S</v>
      </c>
      <c r="H385" s="5">
        <f>'[1]TCE - ANEXO IV - Preencher'!J394</f>
        <v>95332</v>
      </c>
      <c r="I385" s="6">
        <f>IF('[1]TCE - ANEXO IV - Preencher'!K394="","",'[1]TCE - ANEXO IV - Preencher'!K394)</f>
        <v>44830</v>
      </c>
      <c r="J385" s="5" t="str">
        <f>'[1]TCE - ANEXO IV - Preencher'!L394</f>
        <v>26220907160019000144550010000953321240238127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1250</v>
      </c>
    </row>
    <row r="386" spans="1:12" s="8" customFormat="1" ht="19.5" customHeight="1" x14ac:dyDescent="0.2">
      <c r="A386" s="3">
        <f>IFERROR(VLOOKUP(B386,'[1]DADOS (OCULTAR)'!$Q$3:$S$103,3,0),"")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3.12 - Material Hospitalar</v>
      </c>
      <c r="D386" s="3">
        <f>'[1]TCE - ANEXO IV - Preencher'!F395</f>
        <v>7160019000144</v>
      </c>
      <c r="E386" s="5" t="str">
        <f>'[1]TCE - ANEXO IV - Preencher'!G395</f>
        <v>VITALE COMERCIO LTDA</v>
      </c>
      <c r="F386" s="5" t="str">
        <f>'[1]TCE - ANEXO IV - Preencher'!H395</f>
        <v>B</v>
      </c>
      <c r="G386" s="5" t="str">
        <f>'[1]TCE - ANEXO IV - Preencher'!I395</f>
        <v>S</v>
      </c>
      <c r="H386" s="5">
        <f>'[1]TCE - ANEXO IV - Preencher'!J395</f>
        <v>95499</v>
      </c>
      <c r="I386" s="6">
        <f>IF('[1]TCE - ANEXO IV - Preencher'!K395="","",'[1]TCE - ANEXO IV - Preencher'!K395)</f>
        <v>44831</v>
      </c>
      <c r="J386" s="5" t="str">
        <f>'[1]TCE - ANEXO IV - Preencher'!L395</f>
        <v>26220907160019000144550010000954991907846309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310</v>
      </c>
    </row>
    <row r="387" spans="1:12" s="8" customFormat="1" ht="19.5" customHeight="1" x14ac:dyDescent="0.2">
      <c r="A387" s="3">
        <f>IFERROR(VLOOKUP(B387,'[1]DADOS (OCULTAR)'!$Q$3:$S$103,3,0),"")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3.12 - Material Hospitalar</v>
      </c>
      <c r="D387" s="3">
        <f>'[1]TCE - ANEXO IV - Preencher'!F396</f>
        <v>7160019000144</v>
      </c>
      <c r="E387" s="5" t="str">
        <f>'[1]TCE - ANEXO IV - Preencher'!G396</f>
        <v>VITALE COMERCIO LTDA</v>
      </c>
      <c r="F387" s="5" t="str">
        <f>'[1]TCE - ANEXO IV - Preencher'!H396</f>
        <v>B</v>
      </c>
      <c r="G387" s="5" t="str">
        <f>'[1]TCE - ANEXO IV - Preencher'!I396</f>
        <v>S</v>
      </c>
      <c r="H387" s="5">
        <f>'[1]TCE - ANEXO IV - Preencher'!J396</f>
        <v>95494</v>
      </c>
      <c r="I387" s="6">
        <f>IF('[1]TCE - ANEXO IV - Preencher'!K396="","",'[1]TCE - ANEXO IV - Preencher'!K396)</f>
        <v>44831</v>
      </c>
      <c r="J387" s="5" t="str">
        <f>'[1]TCE - ANEXO IV - Preencher'!L396</f>
        <v>26220907160019000144550010000954941090578007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1560</v>
      </c>
    </row>
    <row r="388" spans="1:12" s="8" customFormat="1" ht="19.5" customHeight="1" x14ac:dyDescent="0.2">
      <c r="A388" s="3">
        <f>IFERROR(VLOOKUP(B388,'[1]DADOS (OCULTAR)'!$Q$3:$S$103,3,0),"")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3.12 - Material Hospitalar</v>
      </c>
      <c r="D388" s="3">
        <f>'[1]TCE - ANEXO IV - Preencher'!F397</f>
        <v>12420164001048</v>
      </c>
      <c r="E388" s="5" t="str">
        <f>'[1]TCE - ANEXO IV - Preencher'!G397</f>
        <v>CM HOSPITALAR S A</v>
      </c>
      <c r="F388" s="5" t="str">
        <f>'[1]TCE - ANEXO IV - Preencher'!H397</f>
        <v>B</v>
      </c>
      <c r="G388" s="5" t="str">
        <f>'[1]TCE - ANEXO IV - Preencher'!I397</f>
        <v>S</v>
      </c>
      <c r="H388" s="5">
        <f>'[1]TCE - ANEXO IV - Preencher'!J397</f>
        <v>142121</v>
      </c>
      <c r="I388" s="6">
        <f>IF('[1]TCE - ANEXO IV - Preencher'!K397="","",'[1]TCE - ANEXO IV - Preencher'!K397)</f>
        <v>44831</v>
      </c>
      <c r="J388" s="5" t="str">
        <f>'[1]TCE - ANEXO IV - Preencher'!L397</f>
        <v>26220912420164001048550010001421211583353702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1329</v>
      </c>
    </row>
    <row r="389" spans="1:12" s="8" customFormat="1" ht="19.5" customHeight="1" x14ac:dyDescent="0.2">
      <c r="A389" s="3">
        <f>IFERROR(VLOOKUP(B389,'[1]DADOS (OCULTAR)'!$Q$3:$S$103,3,0),"")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3.12 - Material Hospitalar</v>
      </c>
      <c r="D389" s="3">
        <f>'[1]TCE - ANEXO IV - Preencher'!F398</f>
        <v>50595271000105</v>
      </c>
      <c r="E389" s="5" t="str">
        <f>'[1]TCE - ANEXO IV - Preencher'!G398</f>
        <v>BIOTRONIK COMERCIAL MEDICA LTDA</v>
      </c>
      <c r="F389" s="5" t="str">
        <f>'[1]TCE - ANEXO IV - Preencher'!H398</f>
        <v>B</v>
      </c>
      <c r="G389" s="5" t="str">
        <f>'[1]TCE - ANEXO IV - Preencher'!I398</f>
        <v>S</v>
      </c>
      <c r="H389" s="5">
        <f>'[1]TCE - ANEXO IV - Preencher'!J398</f>
        <v>1035192</v>
      </c>
      <c r="I389" s="6">
        <f>IF('[1]TCE - ANEXO IV - Preencher'!K398="","",'[1]TCE - ANEXO IV - Preencher'!K398)</f>
        <v>44827</v>
      </c>
      <c r="J389" s="5" t="str">
        <f>'[1]TCE - ANEXO IV - Preencher'!L398</f>
        <v>35220950595271000105550030010351921240664012</v>
      </c>
      <c r="K389" s="5" t="str">
        <f>IF(F389="B",LEFT('[1]TCE - ANEXO IV - Preencher'!M398,2),IF(F389="S",LEFT('[1]TCE - ANEXO IV - Preencher'!M398,7),IF('[1]TCE - ANEXO IV - Preencher'!H398="","")))</f>
        <v>35</v>
      </c>
      <c r="L389" s="7">
        <f>'[1]TCE - ANEXO IV - Preencher'!N398</f>
        <v>4992.49</v>
      </c>
    </row>
    <row r="390" spans="1:12" s="8" customFormat="1" ht="19.5" customHeight="1" x14ac:dyDescent="0.2">
      <c r="A390" s="3">
        <f>IFERROR(VLOOKUP(B390,'[1]DADOS (OCULTAR)'!$Q$3:$S$103,3,0),"")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3.12 - Material Hospitalar</v>
      </c>
      <c r="D390" s="3">
        <f>'[1]TCE - ANEXO IV - Preencher'!F399</f>
        <v>50595271000105</v>
      </c>
      <c r="E390" s="5" t="str">
        <f>'[1]TCE - ANEXO IV - Preencher'!G399</f>
        <v>BIOTRONIK COMERCIAL MEDICA LTDA</v>
      </c>
      <c r="F390" s="5" t="str">
        <f>'[1]TCE - ANEXO IV - Preencher'!H399</f>
        <v>B</v>
      </c>
      <c r="G390" s="5" t="str">
        <f>'[1]TCE - ANEXO IV - Preencher'!I399</f>
        <v>S</v>
      </c>
      <c r="H390" s="5">
        <f>'[1]TCE - ANEXO IV - Preencher'!J399</f>
        <v>1035195</v>
      </c>
      <c r="I390" s="6">
        <f>IF('[1]TCE - ANEXO IV - Preencher'!K399="","",'[1]TCE - ANEXO IV - Preencher'!K399)</f>
        <v>44827</v>
      </c>
      <c r="J390" s="5" t="str">
        <f>'[1]TCE - ANEXO IV - Preencher'!L399</f>
        <v>35220950595271000105550030010351951670785364</v>
      </c>
      <c r="K390" s="5" t="str">
        <f>IF(F390="B",LEFT('[1]TCE - ANEXO IV - Preencher'!M399,2),IF(F390="S",LEFT('[1]TCE - ANEXO IV - Preencher'!M399,7),IF('[1]TCE - ANEXO IV - Preencher'!H399="","")))</f>
        <v>35</v>
      </c>
      <c r="L390" s="7">
        <f>'[1]TCE - ANEXO IV - Preencher'!N399</f>
        <v>6903.9</v>
      </c>
    </row>
    <row r="391" spans="1:12" s="8" customFormat="1" ht="19.5" customHeight="1" x14ac:dyDescent="0.2">
      <c r="A391" s="3">
        <f>IFERROR(VLOOKUP(B391,'[1]DADOS (OCULTAR)'!$Q$3:$S$103,3,0),"")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3.12 - Material Hospitalar</v>
      </c>
      <c r="D391" s="3">
        <f>'[1]TCE - ANEXO IV - Preencher'!F400</f>
        <v>50595271000105</v>
      </c>
      <c r="E391" s="5" t="str">
        <f>'[1]TCE - ANEXO IV - Preencher'!G400</f>
        <v>BIOTRONIK COMERCIAL MEDICA LTDA</v>
      </c>
      <c r="F391" s="5" t="str">
        <f>'[1]TCE - ANEXO IV - Preencher'!H400</f>
        <v>B</v>
      </c>
      <c r="G391" s="5" t="str">
        <f>'[1]TCE - ANEXO IV - Preencher'!I400</f>
        <v>S</v>
      </c>
      <c r="H391" s="5">
        <f>'[1]TCE - ANEXO IV - Preencher'!J400</f>
        <v>1035189</v>
      </c>
      <c r="I391" s="6">
        <f>IF('[1]TCE - ANEXO IV - Preencher'!K400="","",'[1]TCE - ANEXO IV - Preencher'!K400)</f>
        <v>44827</v>
      </c>
      <c r="J391" s="5" t="str">
        <f>'[1]TCE - ANEXO IV - Preencher'!L400</f>
        <v>35220950595271000105550030010351891479052350</v>
      </c>
      <c r="K391" s="5" t="str">
        <f>IF(F391="B",LEFT('[1]TCE - ANEXO IV - Preencher'!M400,2),IF(F391="S",LEFT('[1]TCE - ANEXO IV - Preencher'!M400,7),IF('[1]TCE - ANEXO IV - Preencher'!H400="","")))</f>
        <v>35</v>
      </c>
      <c r="L391" s="7">
        <f>'[1]TCE - ANEXO IV - Preencher'!N400</f>
        <v>6903.9</v>
      </c>
    </row>
    <row r="392" spans="1:12" s="8" customFormat="1" ht="19.5" customHeight="1" x14ac:dyDescent="0.2">
      <c r="A392" s="3">
        <f>IFERROR(VLOOKUP(B392,'[1]DADOS (OCULTAR)'!$Q$3:$S$103,3,0),"")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3.12 - Material Hospitalar</v>
      </c>
      <c r="D392" s="3">
        <f>'[1]TCE - ANEXO IV - Preencher'!F401</f>
        <v>2684571000118</v>
      </c>
      <c r="E392" s="5" t="str">
        <f>'[1]TCE - ANEXO IV - Preencher'!G401</f>
        <v>DINAMICA HOSPITALAR LTDA</v>
      </c>
      <c r="F392" s="5" t="str">
        <f>'[1]TCE - ANEXO IV - Preencher'!H401</f>
        <v>B</v>
      </c>
      <c r="G392" s="5" t="str">
        <f>'[1]TCE - ANEXO IV - Preencher'!I401</f>
        <v>S</v>
      </c>
      <c r="H392" s="5">
        <f>'[1]TCE - ANEXO IV - Preencher'!J401</f>
        <v>20375</v>
      </c>
      <c r="I392" s="6">
        <f>IF('[1]TCE - ANEXO IV - Preencher'!K401="","",'[1]TCE - ANEXO IV - Preencher'!K401)</f>
        <v>44827</v>
      </c>
      <c r="J392" s="5" t="str">
        <f>'[1]TCE - ANEXO IV - Preencher'!L401</f>
        <v>26220902684571000118550030000203757223970003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16668.5</v>
      </c>
    </row>
    <row r="393" spans="1:12" s="8" customFormat="1" ht="19.5" customHeight="1" x14ac:dyDescent="0.2">
      <c r="A393" s="3">
        <f>IFERROR(VLOOKUP(B393,'[1]DADOS (OCULTAR)'!$Q$3:$S$103,3,0),"")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3.12 - Material Hospitalar</v>
      </c>
      <c r="D393" s="3">
        <f>'[1]TCE - ANEXO IV - Preencher'!F402</f>
        <v>2684571000118</v>
      </c>
      <c r="E393" s="5" t="str">
        <f>'[1]TCE - ANEXO IV - Preencher'!G402</f>
        <v>DINAMICA HOSPITALAR LTDA</v>
      </c>
      <c r="F393" s="5" t="str">
        <f>'[1]TCE - ANEXO IV - Preencher'!H402</f>
        <v>B</v>
      </c>
      <c r="G393" s="5" t="str">
        <f>'[1]TCE - ANEXO IV - Preencher'!I402</f>
        <v>S</v>
      </c>
      <c r="H393" s="5">
        <f>'[1]TCE - ANEXO IV - Preencher'!J402</f>
        <v>20376</v>
      </c>
      <c r="I393" s="6">
        <f>IF('[1]TCE - ANEXO IV - Preencher'!K402="","",'[1]TCE - ANEXO IV - Preencher'!K402)</f>
        <v>44827</v>
      </c>
      <c r="J393" s="5" t="str">
        <f>'[1]TCE - ANEXO IV - Preencher'!L402</f>
        <v>26220902684571000118550030000203767223980006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11492</v>
      </c>
    </row>
    <row r="394" spans="1:12" s="8" customFormat="1" ht="19.5" customHeight="1" x14ac:dyDescent="0.2">
      <c r="A394" s="3">
        <f>IFERROR(VLOOKUP(B394,'[1]DADOS (OCULTAR)'!$Q$3:$S$103,3,0),"")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3.12 - Material Hospitalar</v>
      </c>
      <c r="D394" s="3">
        <f>'[1]TCE - ANEXO IV - Preencher'!F403</f>
        <v>1437707000122</v>
      </c>
      <c r="E394" s="5" t="str">
        <f>'[1]TCE - ANEXO IV - Preencher'!G403</f>
        <v>SCITECH MEDICAL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300123</v>
      </c>
      <c r="I394" s="6">
        <f>IF('[1]TCE - ANEXO IV - Preencher'!K403="","",'[1]TCE - ANEXO IV - Preencher'!K403)</f>
        <v>44827</v>
      </c>
      <c r="J394" s="5" t="str">
        <f>'[1]TCE - ANEXO IV - Preencher'!L403</f>
        <v>52220901437707000122550550003001231849450561</v>
      </c>
      <c r="K394" s="5" t="str">
        <f>IF(F394="B",LEFT('[1]TCE - ANEXO IV - Preencher'!M403,2),IF(F394="S",LEFT('[1]TCE - ANEXO IV - Preencher'!M403,7),IF('[1]TCE - ANEXO IV - Preencher'!H403="","")))</f>
        <v>52</v>
      </c>
      <c r="L394" s="7">
        <f>'[1]TCE - ANEXO IV - Preencher'!N403</f>
        <v>1050</v>
      </c>
    </row>
    <row r="395" spans="1:12" s="8" customFormat="1" ht="19.5" customHeight="1" x14ac:dyDescent="0.2">
      <c r="A395" s="3">
        <f>IFERROR(VLOOKUP(B395,'[1]DADOS (OCULTAR)'!$Q$3:$S$103,3,0),"")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3.12 - Material Hospitalar</v>
      </c>
      <c r="D395" s="3">
        <f>'[1]TCE - ANEXO IV - Preencher'!F404</f>
        <v>13291742000165</v>
      </c>
      <c r="E395" s="5" t="str">
        <f>'[1]TCE - ANEXO IV - Preencher'!G404</f>
        <v>PHOENIX MED PRODUTOS MEDICO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000.020.379</v>
      </c>
      <c r="I395" s="6">
        <f>IF('[1]TCE - ANEXO IV - Preencher'!K404="","",'[1]TCE - ANEXO IV - Preencher'!K404)</f>
        <v>44830</v>
      </c>
      <c r="J395" s="5" t="str">
        <f>'[1]TCE - ANEXO IV - Preencher'!L404</f>
        <v>26220913291742000165550010000203791997648557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890</v>
      </c>
    </row>
    <row r="396" spans="1:12" s="8" customFormat="1" ht="19.5" customHeight="1" x14ac:dyDescent="0.2">
      <c r="A396" s="3">
        <f>IFERROR(VLOOKUP(B396,'[1]DADOS (OCULTAR)'!$Q$3:$S$103,3,0),"")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3.12 - Material Hospitalar</v>
      </c>
      <c r="D396" s="3">
        <f>'[1]TCE - ANEXO IV - Preencher'!F405</f>
        <v>1513946000114</v>
      </c>
      <c r="E396" s="5" t="str">
        <f>'[1]TCE - ANEXO IV - Preencher'!G405</f>
        <v>BOSTON SCIENTIFIC DO BRASIL LTDA</v>
      </c>
      <c r="F396" s="5" t="str">
        <f>'[1]TCE - ANEXO IV - Preencher'!H405</f>
        <v>B</v>
      </c>
      <c r="G396" s="5" t="str">
        <f>'[1]TCE - ANEXO IV - Preencher'!I405</f>
        <v>S</v>
      </c>
      <c r="H396" s="5">
        <f>'[1]TCE - ANEXO IV - Preencher'!J405</f>
        <v>2663841</v>
      </c>
      <c r="I396" s="6">
        <f>IF('[1]TCE - ANEXO IV - Preencher'!K405="","",'[1]TCE - ANEXO IV - Preencher'!K405)</f>
        <v>44831</v>
      </c>
      <c r="J396" s="5" t="str">
        <f>'[1]TCE - ANEXO IV - Preencher'!L405</f>
        <v>35220901513946000114550030026638411026847744</v>
      </c>
      <c r="K396" s="5" t="str">
        <f>IF(F396="B",LEFT('[1]TCE - ANEXO IV - Preencher'!M405,2),IF(F396="S",LEFT('[1]TCE - ANEXO IV - Preencher'!M405,7),IF('[1]TCE - ANEXO IV - Preencher'!H405="","")))</f>
        <v>35</v>
      </c>
      <c r="L396" s="7">
        <f>'[1]TCE - ANEXO IV - Preencher'!N405</f>
        <v>1100</v>
      </c>
    </row>
    <row r="397" spans="1:12" s="8" customFormat="1" ht="19.5" customHeight="1" x14ac:dyDescent="0.2">
      <c r="A397" s="3">
        <f>IFERROR(VLOOKUP(B397,'[1]DADOS (OCULTAR)'!$Q$3:$S$103,3,0),"")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3.12 - Material Hospitalar</v>
      </c>
      <c r="D397" s="3">
        <f>'[1]TCE - ANEXO IV - Preencher'!F406</f>
        <v>1513946000114</v>
      </c>
      <c r="E397" s="5" t="str">
        <f>'[1]TCE - ANEXO IV - Preencher'!G406</f>
        <v>BOSTON SCIENTIFIC DO BRASIL LTDA</v>
      </c>
      <c r="F397" s="5" t="str">
        <f>'[1]TCE - ANEXO IV - Preencher'!H406</f>
        <v>B</v>
      </c>
      <c r="G397" s="5" t="str">
        <f>'[1]TCE - ANEXO IV - Preencher'!I406</f>
        <v>S</v>
      </c>
      <c r="H397" s="5">
        <f>'[1]TCE - ANEXO IV - Preencher'!J406</f>
        <v>2663840</v>
      </c>
      <c r="I397" s="6">
        <f>IF('[1]TCE - ANEXO IV - Preencher'!K406="","",'[1]TCE - ANEXO IV - Preencher'!K406)</f>
        <v>44831</v>
      </c>
      <c r="J397" s="5" t="str">
        <f>'[1]TCE - ANEXO IV - Preencher'!L406</f>
        <v>35220901513946000114550030026638401026847739</v>
      </c>
      <c r="K397" s="5" t="str">
        <f>IF(F397="B",LEFT('[1]TCE - ANEXO IV - Preencher'!M406,2),IF(F397="S",LEFT('[1]TCE - ANEXO IV - Preencher'!M406,7),IF('[1]TCE - ANEXO IV - Preencher'!H406="","")))</f>
        <v>35</v>
      </c>
      <c r="L397" s="7">
        <f>'[1]TCE - ANEXO IV - Preencher'!N406</f>
        <v>268.82</v>
      </c>
    </row>
    <row r="398" spans="1:12" s="8" customFormat="1" ht="19.5" customHeight="1" x14ac:dyDescent="0.2">
      <c r="A398" s="3">
        <f>IFERROR(VLOOKUP(B398,'[1]DADOS (OCULTAR)'!$Q$3:$S$103,3,0),"")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3.12 - Material Hospitalar</v>
      </c>
      <c r="D398" s="3">
        <f>'[1]TCE - ANEXO IV - Preencher'!F407</f>
        <v>1513946000114</v>
      </c>
      <c r="E398" s="5" t="str">
        <f>'[1]TCE - ANEXO IV - Preencher'!G407</f>
        <v>BOSTON SCIENTIFIC DO BRASIL LTDA</v>
      </c>
      <c r="F398" s="5" t="str">
        <f>'[1]TCE - ANEXO IV - Preencher'!H407</f>
        <v>B</v>
      </c>
      <c r="G398" s="5" t="str">
        <f>'[1]TCE - ANEXO IV - Preencher'!I407</f>
        <v>S</v>
      </c>
      <c r="H398" s="5">
        <f>'[1]TCE - ANEXO IV - Preencher'!J407</f>
        <v>2663024</v>
      </c>
      <c r="I398" s="6">
        <f>IF('[1]TCE - ANEXO IV - Preencher'!K407="","",'[1]TCE - ANEXO IV - Preencher'!K407)</f>
        <v>44832</v>
      </c>
      <c r="J398" s="5" t="str">
        <f>'[1]TCE - ANEXO IV - Preencher'!L407</f>
        <v>35220901513946000114550030026630241026838627</v>
      </c>
      <c r="K398" s="5" t="str">
        <f>IF(F398="B",LEFT('[1]TCE - ANEXO IV - Preencher'!M407,2),IF(F398="S",LEFT('[1]TCE - ANEXO IV - Preencher'!M407,7),IF('[1]TCE - ANEXO IV - Preencher'!H407="","")))</f>
        <v>35</v>
      </c>
      <c r="L398" s="7">
        <f>'[1]TCE - ANEXO IV - Preencher'!N407</f>
        <v>1368.82</v>
      </c>
    </row>
    <row r="399" spans="1:12" s="8" customFormat="1" ht="19.5" customHeight="1" x14ac:dyDescent="0.2">
      <c r="A399" s="3">
        <f>IFERROR(VLOOKUP(B399,'[1]DADOS (OCULTAR)'!$Q$3:$S$103,3,0),"")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3.12 - Material Hospitalar</v>
      </c>
      <c r="D399" s="3">
        <f>'[1]TCE - ANEXO IV - Preencher'!F408</f>
        <v>18271934000123</v>
      </c>
      <c r="E399" s="5" t="str">
        <f>'[1]TCE - ANEXO IV - Preencher'!G408</f>
        <v>NOVA BIOMEDICAL DIAGNOST MED E BIOT LTDA</v>
      </c>
      <c r="F399" s="5" t="str">
        <f>'[1]TCE - ANEXO IV - Preencher'!H408</f>
        <v>B</v>
      </c>
      <c r="G399" s="5" t="str">
        <f>'[1]TCE - ANEXO IV - Preencher'!I408</f>
        <v>S</v>
      </c>
      <c r="H399" s="5">
        <f>'[1]TCE - ANEXO IV - Preencher'!J408</f>
        <v>32139</v>
      </c>
      <c r="I399" s="6">
        <f>IF('[1]TCE - ANEXO IV - Preencher'!K408="","",'[1]TCE - ANEXO IV - Preencher'!K408)</f>
        <v>44827</v>
      </c>
      <c r="J399" s="5" t="str">
        <f>'[1]TCE - ANEXO IV - Preencher'!L408</f>
        <v>31220918271934000123550010000321391507184762</v>
      </c>
      <c r="K399" s="5" t="str">
        <f>IF(F399="B",LEFT('[1]TCE - ANEXO IV - Preencher'!M408,2),IF(F399="S",LEFT('[1]TCE - ANEXO IV - Preencher'!M408,7),IF('[1]TCE - ANEXO IV - Preencher'!H408="","")))</f>
        <v>31</v>
      </c>
      <c r="L399" s="7">
        <f>'[1]TCE - ANEXO IV - Preencher'!N408</f>
        <v>34040</v>
      </c>
    </row>
    <row r="400" spans="1:12" s="8" customFormat="1" ht="19.5" customHeight="1" x14ac:dyDescent="0.2">
      <c r="A400" s="3">
        <f>IFERROR(VLOOKUP(B400,'[1]DADOS (OCULTAR)'!$Q$3:$S$103,3,0),"")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3.12 - Material Hospitalar</v>
      </c>
      <c r="D400" s="3">
        <f>'[1]TCE - ANEXO IV - Preencher'!F409</f>
        <v>8014554000150</v>
      </c>
      <c r="E400" s="5" t="str">
        <f>'[1]TCE - ANEXO IV - Preencher'!G409</f>
        <v>MJB COMERCIO DE MAT MEDICO HOSP LTDA</v>
      </c>
      <c r="F400" s="5" t="str">
        <f>'[1]TCE - ANEXO IV - Preencher'!H409</f>
        <v>B</v>
      </c>
      <c r="G400" s="5" t="str">
        <f>'[1]TCE - ANEXO IV - Preencher'!I409</f>
        <v>S</v>
      </c>
      <c r="H400" s="5">
        <f>'[1]TCE - ANEXO IV - Preencher'!J409</f>
        <v>12889</v>
      </c>
      <c r="I400" s="6">
        <f>IF('[1]TCE - ANEXO IV - Preencher'!K409="","",'[1]TCE - ANEXO IV - Preencher'!K409)</f>
        <v>44833</v>
      </c>
      <c r="J400" s="5" t="str">
        <f>'[1]TCE - ANEXO IV - Preencher'!L409</f>
        <v>26220908014554000150550010000128891280198229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2700</v>
      </c>
    </row>
    <row r="401" spans="1:12" s="8" customFormat="1" ht="19.5" customHeight="1" x14ac:dyDescent="0.2">
      <c r="A401" s="3">
        <f>IFERROR(VLOOKUP(B401,'[1]DADOS (OCULTAR)'!$Q$3:$S$103,3,0),"")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3.12 - Material Hospitalar</v>
      </c>
      <c r="D401" s="3">
        <f>'[1]TCE - ANEXO IV - Preencher'!F410</f>
        <v>5932624000160</v>
      </c>
      <c r="E401" s="5" t="str">
        <f>'[1]TCE - ANEXO IV - Preencher'!G410</f>
        <v>MEGAMED COMERCIO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000.018.834</v>
      </c>
      <c r="I401" s="6">
        <f>IF('[1]TCE - ANEXO IV - Preencher'!K410="","",'[1]TCE - ANEXO IV - Preencher'!K410)</f>
        <v>44832</v>
      </c>
      <c r="J401" s="5" t="str">
        <f>'[1]TCE - ANEXO IV - Preencher'!L410</f>
        <v>26220905932624000160550010000188341465216568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10380</v>
      </c>
    </row>
    <row r="402" spans="1:12" s="8" customFormat="1" ht="19.5" customHeight="1" x14ac:dyDescent="0.2">
      <c r="A402" s="3">
        <f>IFERROR(VLOOKUP(B402,'[1]DADOS (OCULTAR)'!$Q$3:$S$103,3,0),"")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3.12 - Material Hospitalar</v>
      </c>
      <c r="D402" s="3">
        <f>'[1]TCE - ANEXO IV - Preencher'!F411</f>
        <v>5932624000160</v>
      </c>
      <c r="E402" s="5" t="str">
        <f>'[1]TCE - ANEXO IV - Preencher'!G411</f>
        <v>MEGAMED COMERCIO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000.018.835</v>
      </c>
      <c r="I402" s="6">
        <f>IF('[1]TCE - ANEXO IV - Preencher'!K411="","",'[1]TCE - ANEXO IV - Preencher'!K411)</f>
        <v>44832</v>
      </c>
      <c r="J402" s="5" t="str">
        <f>'[1]TCE - ANEXO IV - Preencher'!L411</f>
        <v>26220905932624000160550010000188351119010075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231.5</v>
      </c>
    </row>
    <row r="403" spans="1:12" s="8" customFormat="1" ht="19.5" customHeight="1" x14ac:dyDescent="0.2">
      <c r="A403" s="3">
        <f>IFERROR(VLOOKUP(B403,'[1]DADOS (OCULTAR)'!$Q$3:$S$103,3,0),"")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3.12 - Material Hospitalar</v>
      </c>
      <c r="D403" s="3">
        <f>'[1]TCE - ANEXO IV - Preencher'!F412</f>
        <v>1440590000136</v>
      </c>
      <c r="E403" s="5" t="str">
        <f>'[1]TCE - ANEXO IV - Preencher'!G412</f>
        <v>FRESENIUS MEDICAL CARE</v>
      </c>
      <c r="F403" s="5" t="str">
        <f>'[1]TCE - ANEXO IV - Preencher'!H412</f>
        <v>B</v>
      </c>
      <c r="G403" s="5" t="str">
        <f>'[1]TCE - ANEXO IV - Preencher'!I412</f>
        <v>S</v>
      </c>
      <c r="H403" s="5">
        <f>'[1]TCE - ANEXO IV - Preencher'!J412</f>
        <v>1708354</v>
      </c>
      <c r="I403" s="6">
        <f>IF('[1]TCE - ANEXO IV - Preencher'!K412="","",'[1]TCE - ANEXO IV - Preencher'!K412)</f>
        <v>44827</v>
      </c>
      <c r="J403" s="5" t="str">
        <f>'[1]TCE - ANEXO IV - Preencher'!L412</f>
        <v>35220901440590000136550000017083541772779294</v>
      </c>
      <c r="K403" s="5" t="str">
        <f>IF(F403="B",LEFT('[1]TCE - ANEXO IV - Preencher'!M412,2),IF(F403="S",LEFT('[1]TCE - ANEXO IV - Preencher'!M412,7),IF('[1]TCE - ANEXO IV - Preencher'!H412="","")))</f>
        <v>35</v>
      </c>
      <c r="L403" s="7">
        <f>'[1]TCE - ANEXO IV - Preencher'!N412</f>
        <v>9738.7199999999993</v>
      </c>
    </row>
    <row r="404" spans="1:12" s="8" customFormat="1" ht="19.5" customHeight="1" x14ac:dyDescent="0.2">
      <c r="A404" s="3">
        <f>IFERROR(VLOOKUP(B404,'[1]DADOS (OCULTAR)'!$Q$3:$S$103,3,0),"")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3.12 - Material Hospitalar</v>
      </c>
      <c r="D404" s="3">
        <f>'[1]TCE - ANEXO IV - Preencher'!F413</f>
        <v>1437707000122</v>
      </c>
      <c r="E404" s="5" t="str">
        <f>'[1]TCE - ANEXO IV - Preencher'!G413</f>
        <v>SCITECH MEDICAL</v>
      </c>
      <c r="F404" s="5" t="str">
        <f>'[1]TCE - ANEXO IV - Preencher'!H413</f>
        <v>B</v>
      </c>
      <c r="G404" s="5" t="str">
        <f>'[1]TCE - ANEXO IV - Preencher'!I413</f>
        <v>S</v>
      </c>
      <c r="H404" s="5">
        <f>'[1]TCE - ANEXO IV - Preencher'!J413</f>
        <v>301372</v>
      </c>
      <c r="I404" s="6">
        <f>IF('[1]TCE - ANEXO IV - Preencher'!K413="","",'[1]TCE - ANEXO IV - Preencher'!K413)</f>
        <v>44833</v>
      </c>
      <c r="J404" s="5" t="str">
        <f>'[1]TCE - ANEXO IV - Preencher'!L413</f>
        <v>52220901437707000122550550003013721466837951</v>
      </c>
      <c r="K404" s="5" t="str">
        <f>IF(F404="B",LEFT('[1]TCE - ANEXO IV - Preencher'!M413,2),IF(F404="S",LEFT('[1]TCE - ANEXO IV - Preencher'!M413,7),IF('[1]TCE - ANEXO IV - Preencher'!H413="","")))</f>
        <v>52</v>
      </c>
      <c r="L404" s="7">
        <f>'[1]TCE - ANEXO IV - Preencher'!N413</f>
        <v>1050</v>
      </c>
    </row>
    <row r="405" spans="1:12" s="8" customFormat="1" ht="19.5" customHeight="1" x14ac:dyDescent="0.2">
      <c r="A405" s="3">
        <f>IFERROR(VLOOKUP(B405,'[1]DADOS (OCULTAR)'!$Q$3:$S$103,3,0),"")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3.12 - Material Hospitalar</v>
      </c>
      <c r="D405" s="3">
        <f>'[1]TCE - ANEXO IV - Preencher'!F414</f>
        <v>12882932000194</v>
      </c>
      <c r="E405" s="5" t="str">
        <f>'[1]TCE - ANEXO IV - Preencher'!G414</f>
        <v>EXOMED REPRES DE MED LTDA</v>
      </c>
      <c r="F405" s="5" t="str">
        <f>'[1]TCE - ANEXO IV - Preencher'!H414</f>
        <v>B</v>
      </c>
      <c r="G405" s="5" t="str">
        <f>'[1]TCE - ANEXO IV - Preencher'!I414</f>
        <v>S</v>
      </c>
      <c r="H405" s="5">
        <f>'[1]TCE - ANEXO IV - Preencher'!J414</f>
        <v>166629</v>
      </c>
      <c r="I405" s="6">
        <f>IF('[1]TCE - ANEXO IV - Preencher'!K414="","",'[1]TCE - ANEXO IV - Preencher'!K414)</f>
        <v>44833</v>
      </c>
      <c r="J405" s="5" t="str">
        <f>'[1]TCE - ANEXO IV - Preencher'!L414</f>
        <v>26220912882932000194550010001666291003349038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6780.5</v>
      </c>
    </row>
    <row r="406" spans="1:12" s="8" customFormat="1" ht="19.5" customHeight="1" x14ac:dyDescent="0.2">
      <c r="A406" s="3">
        <f>IFERROR(VLOOKUP(B406,'[1]DADOS (OCULTAR)'!$Q$3:$S$103,3,0),"")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3.12 - Material Hospitalar</v>
      </c>
      <c r="D406" s="3">
        <f>'[1]TCE - ANEXO IV - Preencher'!F415</f>
        <v>9007162000126</v>
      </c>
      <c r="E406" s="5" t="str">
        <f>'[1]TCE - ANEXO IV - Preencher'!G415</f>
        <v>MAUES LOBATO COM. E REPRES.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000.088.251</v>
      </c>
      <c r="I406" s="6">
        <f>IF('[1]TCE - ANEXO IV - Preencher'!K415="","",'[1]TCE - ANEXO IV - Preencher'!K415)</f>
        <v>44833</v>
      </c>
      <c r="J406" s="5" t="str">
        <f>'[1]TCE - ANEXO IV - Preencher'!L415</f>
        <v>26220909007162000126550010000882511355799933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24</v>
      </c>
    </row>
    <row r="407" spans="1:12" s="8" customFormat="1" ht="19.5" customHeight="1" x14ac:dyDescent="0.2">
      <c r="A407" s="3">
        <f>IFERROR(VLOOKUP(B407,'[1]DADOS (OCULTAR)'!$Q$3:$S$103,3,0),"")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3.12 - Material Hospitalar</v>
      </c>
      <c r="D407" s="3">
        <f>'[1]TCE - ANEXO IV - Preencher'!F416</f>
        <v>8674752000140</v>
      </c>
      <c r="E407" s="5" t="str">
        <f>'[1]TCE - ANEXO IV - Preencher'!G416</f>
        <v>CIRURGICA MONTEBELLO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000.144.669</v>
      </c>
      <c r="I407" s="6">
        <f>IF('[1]TCE - ANEXO IV - Preencher'!K416="","",'[1]TCE - ANEXO IV - Preencher'!K416)</f>
        <v>44833</v>
      </c>
      <c r="J407" s="5" t="str">
        <f>'[1]TCE - ANEXO IV - Preencher'!L416</f>
        <v>26220908674752000140550010001446691212316725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1806.82</v>
      </c>
    </row>
    <row r="408" spans="1:12" s="8" customFormat="1" ht="19.5" customHeight="1" x14ac:dyDescent="0.2">
      <c r="A408" s="3">
        <f>IFERROR(VLOOKUP(B408,'[1]DADOS (OCULTAR)'!$Q$3:$S$103,3,0),"")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3.12 - Material Hospitalar</v>
      </c>
      <c r="D408" s="3">
        <f>'[1]TCE - ANEXO IV - Preencher'!F417</f>
        <v>8819724000173</v>
      </c>
      <c r="E408" s="5" t="str">
        <f>'[1]TCE - ANEXO IV - Preencher'!G417</f>
        <v>LAGEAN COMÉRCIO E REPRESENTAÇÃO LTDA</v>
      </c>
      <c r="F408" s="5" t="str">
        <f>'[1]TCE - ANEXO IV - Preencher'!H417</f>
        <v>B</v>
      </c>
      <c r="G408" s="5" t="str">
        <f>'[1]TCE - ANEXO IV - Preencher'!I417</f>
        <v>S</v>
      </c>
      <c r="H408" s="5">
        <f>'[1]TCE - ANEXO IV - Preencher'!J417</f>
        <v>43544</v>
      </c>
      <c r="I408" s="6">
        <f>IF('[1]TCE - ANEXO IV - Preencher'!K417="","",'[1]TCE - ANEXO IV - Preencher'!K417)</f>
        <v>44833</v>
      </c>
      <c r="J408" s="5" t="str">
        <f>'[1]TCE - ANEXO IV - Preencher'!L417</f>
        <v>26220908819724000173550010000435441762327042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101.8</v>
      </c>
    </row>
    <row r="409" spans="1:12" s="8" customFormat="1" ht="19.5" customHeight="1" x14ac:dyDescent="0.2">
      <c r="A409" s="3">
        <f>IFERROR(VLOOKUP(B409,'[1]DADOS (OCULTAR)'!$Q$3:$S$103,3,0),"")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3.12 - Material Hospitalar</v>
      </c>
      <c r="D409" s="3">
        <f>'[1]TCE - ANEXO IV - Preencher'!F418</f>
        <v>21172673000107</v>
      </c>
      <c r="E409" s="5" t="str">
        <f>'[1]TCE - ANEXO IV - Preencher'!G418</f>
        <v>ERS INDUSTRIA E COMERCIO DE PRODUTOS</v>
      </c>
      <c r="F409" s="5" t="str">
        <f>'[1]TCE - ANEXO IV - Preencher'!H418</f>
        <v>B</v>
      </c>
      <c r="G409" s="5" t="str">
        <f>'[1]TCE - ANEXO IV - Preencher'!I418</f>
        <v>S</v>
      </c>
      <c r="H409" s="5">
        <f>'[1]TCE - ANEXO IV - Preencher'!J418</f>
        <v>29678</v>
      </c>
      <c r="I409" s="6">
        <f>IF('[1]TCE - ANEXO IV - Preencher'!K418="","",'[1]TCE - ANEXO IV - Preencher'!K418)</f>
        <v>44831</v>
      </c>
      <c r="J409" s="5" t="str">
        <f>'[1]TCE - ANEXO IV - Preencher'!L418</f>
        <v>26220921172673000107550010000296781580840555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6986</v>
      </c>
    </row>
    <row r="410" spans="1:12" s="8" customFormat="1" ht="19.5" customHeight="1" x14ac:dyDescent="0.2">
      <c r="A410" s="3">
        <f>IFERROR(VLOOKUP(B410,'[1]DADOS (OCULTAR)'!$Q$3:$S$103,3,0),"")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3.12 - Material Hospitalar</v>
      </c>
      <c r="D410" s="3" t="str">
        <f>'[1]TCE - ANEXO IV - Preencher'!F419</f>
        <v>12.420.164/0010-48</v>
      </c>
      <c r="E410" s="5" t="str">
        <f>'[1]TCE - ANEXO IV - Preencher'!G419</f>
        <v>CM HOSPITALAR S A</v>
      </c>
      <c r="F410" s="5" t="str">
        <f>'[1]TCE - ANEXO IV - Preencher'!H419</f>
        <v>B</v>
      </c>
      <c r="G410" s="5" t="str">
        <f>'[1]TCE - ANEXO IV - Preencher'!I419</f>
        <v>S</v>
      </c>
      <c r="H410" s="5">
        <f>'[1]TCE - ANEXO IV - Preencher'!J419</f>
        <v>142272</v>
      </c>
      <c r="I410" s="6">
        <f>IF('[1]TCE - ANEXO IV - Preencher'!K419="","",'[1]TCE - ANEXO IV - Preencher'!K419)</f>
        <v>44832</v>
      </c>
      <c r="J410" s="5" t="str">
        <f>'[1]TCE - ANEXO IV - Preencher'!L419</f>
        <v>26220912420164001048550010001422721361662517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53120</v>
      </c>
    </row>
    <row r="411" spans="1:12" s="8" customFormat="1" ht="19.5" customHeight="1" x14ac:dyDescent="0.2">
      <c r="A411" s="3">
        <f>IFERROR(VLOOKUP(B411,'[1]DADOS (OCULTAR)'!$Q$3:$S$103,3,0),"")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3.12 - Material Hospitalar</v>
      </c>
      <c r="D411" s="3">
        <f>'[1]TCE - ANEXO IV - Preencher'!F420</f>
        <v>2684571000118</v>
      </c>
      <c r="E411" s="5" t="str">
        <f>'[1]TCE - ANEXO IV - Preencher'!G420</f>
        <v>DINAMICA HOSPITALAR LTDA</v>
      </c>
      <c r="F411" s="5" t="str">
        <f>'[1]TCE - ANEXO IV - Preencher'!H420</f>
        <v>B</v>
      </c>
      <c r="G411" s="5" t="str">
        <f>'[1]TCE - ANEXO IV - Preencher'!I420</f>
        <v>S</v>
      </c>
      <c r="H411" s="5">
        <f>'[1]TCE - ANEXO IV - Preencher'!J420</f>
        <v>20550</v>
      </c>
      <c r="I411" s="6">
        <f>IF('[1]TCE - ANEXO IV - Preencher'!K420="","",'[1]TCE - ANEXO IV - Preencher'!K420)</f>
        <v>44833</v>
      </c>
      <c r="J411" s="5" t="str">
        <f>'[1]TCE - ANEXO IV - Preencher'!L420</f>
        <v>26220902684571000118550030000205501225720007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1137</v>
      </c>
    </row>
    <row r="412" spans="1:12" s="8" customFormat="1" ht="19.5" customHeight="1" x14ac:dyDescent="0.2">
      <c r="A412" s="3">
        <f>IFERROR(VLOOKUP(B412,'[1]DADOS (OCULTAR)'!$Q$3:$S$103,3,0),"")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3.12 - Material Hospitalar</v>
      </c>
      <c r="D412" s="3">
        <f>'[1]TCE - ANEXO IV - Preencher'!F421</f>
        <v>24505009000112</v>
      </c>
      <c r="E412" s="5" t="str">
        <f>'[1]TCE - ANEXO IV - Preencher'!G421</f>
        <v>BRAZTECH MANUTENCAO E REPARACAO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000.003.091</v>
      </c>
      <c r="I412" s="6">
        <f>IF('[1]TCE - ANEXO IV - Preencher'!K421="","",'[1]TCE - ANEXO IV - Preencher'!K421)</f>
        <v>44833</v>
      </c>
      <c r="J412" s="5" t="str">
        <f>'[1]TCE - ANEXO IV - Preencher'!L421</f>
        <v>26220924505009000112550010000030911192295445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89</v>
      </c>
    </row>
    <row r="413" spans="1:12" s="8" customFormat="1" ht="19.5" customHeight="1" x14ac:dyDescent="0.2">
      <c r="A413" s="3">
        <f>IFERROR(VLOOKUP(B413,'[1]DADOS (OCULTAR)'!$Q$3:$S$103,3,0),"")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3.12 - Material Hospitalar</v>
      </c>
      <c r="D413" s="3">
        <f>'[1]TCE - ANEXO IV - Preencher'!F422</f>
        <v>19585158000280</v>
      </c>
      <c r="E413" s="5" t="str">
        <f>'[1]TCE - ANEXO IV - Preencher'!G422</f>
        <v>CARDINAL HEALTH DO BRASIL LTDA</v>
      </c>
      <c r="F413" s="5" t="str">
        <f>'[1]TCE - ANEXO IV - Preencher'!H422</f>
        <v>B</v>
      </c>
      <c r="G413" s="5" t="str">
        <f>'[1]TCE - ANEXO IV - Preencher'!I422</f>
        <v>S</v>
      </c>
      <c r="H413" s="5">
        <f>'[1]TCE - ANEXO IV - Preencher'!J422</f>
        <v>66302</v>
      </c>
      <c r="I413" s="6">
        <f>IF('[1]TCE - ANEXO IV - Preencher'!K422="","",'[1]TCE - ANEXO IV - Preencher'!K422)</f>
        <v>44831</v>
      </c>
      <c r="J413" s="5" t="str">
        <f>'[1]TCE - ANEXO IV - Preencher'!L422</f>
        <v>35220919585158000280550010000663021868063065</v>
      </c>
      <c r="K413" s="5" t="str">
        <f>IF(F413="B",LEFT('[1]TCE - ANEXO IV - Preencher'!M422,2),IF(F413="S",LEFT('[1]TCE - ANEXO IV - Preencher'!M422,7),IF('[1]TCE - ANEXO IV - Preencher'!H422="","")))</f>
        <v>35</v>
      </c>
      <c r="L413" s="7">
        <f>'[1]TCE - ANEXO IV - Preencher'!N422</f>
        <v>16350</v>
      </c>
    </row>
    <row r="414" spans="1:12" s="8" customFormat="1" ht="19.5" customHeight="1" x14ac:dyDescent="0.2">
      <c r="A414" s="3">
        <f>IFERROR(VLOOKUP(B414,'[1]DADOS (OCULTAR)'!$Q$3:$S$103,3,0),"")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3.12 - Material Hospitalar</v>
      </c>
      <c r="D414" s="3">
        <f>'[1]TCE - ANEXO IV - Preencher'!F423</f>
        <v>75315333024393</v>
      </c>
      <c r="E414" s="5" t="str">
        <f>'[1]TCE - ANEXO IV - Preencher'!G423</f>
        <v>ATACADAO S.A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000.043.503</v>
      </c>
      <c r="I414" s="6">
        <f>IF('[1]TCE - ANEXO IV - Preencher'!K423="","",'[1]TCE - ANEXO IV - Preencher'!K423)</f>
        <v>44834</v>
      </c>
      <c r="J414" s="5" t="str">
        <f>'[1]TCE - ANEXO IV - Preencher'!L423</f>
        <v>26220975315333024393550010000435031175889180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347.04</v>
      </c>
    </row>
    <row r="415" spans="1:12" s="8" customFormat="1" ht="19.5" customHeight="1" x14ac:dyDescent="0.2">
      <c r="A415" s="3">
        <f>IFERROR(VLOOKUP(B415,'[1]DADOS (OCULTAR)'!$Q$3:$S$103,3,0),"")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3.12 - Material Hospitalar</v>
      </c>
      <c r="D415" s="3">
        <f>'[1]TCE - ANEXO IV - Preencher'!F424</f>
        <v>67729178000653</v>
      </c>
      <c r="E415" s="5" t="str">
        <f>'[1]TCE - ANEXO IV - Preencher'!G424</f>
        <v>COMERCIAL CIRURGICA RIOCLARENSE LTDA</v>
      </c>
      <c r="F415" s="5" t="str">
        <f>'[1]TCE - ANEXO IV - Preencher'!H424</f>
        <v>B</v>
      </c>
      <c r="G415" s="5" t="str">
        <f>'[1]TCE - ANEXO IV - Preencher'!I424</f>
        <v>S</v>
      </c>
      <c r="H415" s="5">
        <f>'[1]TCE - ANEXO IV - Preencher'!J424</f>
        <v>35401</v>
      </c>
      <c r="I415" s="6">
        <f>IF('[1]TCE - ANEXO IV - Preencher'!K424="","",'[1]TCE - ANEXO IV - Preencher'!K424)</f>
        <v>44833</v>
      </c>
      <c r="J415" s="5" t="str">
        <f>'[1]TCE - ANEXO IV - Preencher'!L424</f>
        <v>26220967729178000653550010000354011070127677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6348</v>
      </c>
    </row>
    <row r="416" spans="1:12" s="8" customFormat="1" ht="19.5" customHeight="1" x14ac:dyDescent="0.2">
      <c r="A416" s="3">
        <f>IFERROR(VLOOKUP(B416,'[1]DADOS (OCULTAR)'!$Q$3:$S$103,3,0),"")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3.12 - Material Hospitalar</v>
      </c>
      <c r="D416" s="3">
        <f>'[1]TCE - ANEXO IV - Preencher'!F425</f>
        <v>41699739000110</v>
      </c>
      <c r="E416" s="5" t="str">
        <f>'[1]TCE - ANEXO IV - Preencher'!G425</f>
        <v>MF TRANSPORTES DE AGUA EIRELI</v>
      </c>
      <c r="F416" s="5" t="str">
        <f>'[1]TCE - ANEXO IV - Preencher'!H425</f>
        <v>B</v>
      </c>
      <c r="G416" s="5" t="str">
        <f>'[1]TCE - ANEXO IV - Preencher'!I425</f>
        <v>S</v>
      </c>
      <c r="H416" s="5">
        <f>'[1]TCE - ANEXO IV - Preencher'!J425</f>
        <v>159</v>
      </c>
      <c r="I416" s="6">
        <f>IF('[1]TCE - ANEXO IV - Preencher'!K425="","",'[1]TCE - ANEXO IV - Preencher'!K425)</f>
        <v>44834</v>
      </c>
      <c r="J416" s="5" t="str">
        <f>'[1]TCE - ANEXO IV - Preencher'!L425</f>
        <v>26220941699739000110550010000001591871345623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27968</v>
      </c>
    </row>
    <row r="417" spans="1:12" s="8" customFormat="1" ht="19.5" customHeight="1" x14ac:dyDescent="0.2">
      <c r="A417" s="3">
        <f>IFERROR(VLOOKUP(B417,'[1]DADOS (OCULTAR)'!$Q$3:$S$103,3,0),"")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3.12 - Material Hospitalar</v>
      </c>
      <c r="D417" s="3">
        <f>'[1]TCE - ANEXO IV - Preencher'!F426</f>
        <v>46208885000110</v>
      </c>
      <c r="E417" s="5" t="str">
        <f>'[1]TCE - ANEXO IV - Preencher'!G426</f>
        <v>MD DISTRIBUIDORA DE MEDICAMENTOS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000.000.012</v>
      </c>
      <c r="I417" s="6">
        <f>IF('[1]TCE - ANEXO IV - Preencher'!K426="","",'[1]TCE - ANEXO IV - Preencher'!K426)</f>
        <v>44833</v>
      </c>
      <c r="J417" s="5" t="str">
        <f>'[1]TCE - ANEXO IV - Preencher'!L426</f>
        <v>26220946208885000110550010000000121646943133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4662.3599999999997</v>
      </c>
    </row>
    <row r="418" spans="1:12" s="8" customFormat="1" ht="19.5" customHeight="1" x14ac:dyDescent="0.2">
      <c r="A418" s="3">
        <f>IFERROR(VLOOKUP(B418,'[1]DADOS (OCULTAR)'!$Q$3:$S$103,3,0),"")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3.12 - Material Hospitalar</v>
      </c>
      <c r="D418" s="3">
        <f>'[1]TCE - ANEXO IV - Preencher'!F427</f>
        <v>47476701000165</v>
      </c>
      <c r="E418" s="5" t="str">
        <f>'[1]TCE - ANEXO IV - Preencher'!G427</f>
        <v>CR LIFE DESCART E SUPRIMENTOS HOSP. LTDA</v>
      </c>
      <c r="F418" s="5" t="str">
        <f>'[1]TCE - ANEXO IV - Preencher'!H427</f>
        <v>B</v>
      </c>
      <c r="G418" s="5" t="str">
        <f>'[1]TCE - ANEXO IV - Preencher'!I427</f>
        <v>S</v>
      </c>
      <c r="H418" s="5">
        <f>'[1]TCE - ANEXO IV - Preencher'!J427</f>
        <v>5</v>
      </c>
      <c r="I418" s="6">
        <f>IF('[1]TCE - ANEXO IV - Preencher'!K427="","",'[1]TCE - ANEXO IV - Preencher'!K427)</f>
        <v>44832</v>
      </c>
      <c r="J418" s="5" t="str">
        <f>'[1]TCE - ANEXO IV - Preencher'!L427</f>
        <v>26220947476701000165550010000000051002022155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2520</v>
      </c>
    </row>
    <row r="419" spans="1:12" s="8" customFormat="1" ht="19.5" customHeight="1" x14ac:dyDescent="0.2">
      <c r="A419" s="3" t="str">
        <f>IFERROR(VLOOKUP(B419,'[1]DADOS (OCULTAR)'!$Q$3:$S$103,3,0),"")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>
        <f>IFERROR(VLOOKUP(B420,'[1]DADOS (OCULTAR)'!$Q$3:$S$103,3,0),"")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3.4 - Material Farmacológico</v>
      </c>
      <c r="D420" s="3">
        <f>'[1]TCE - ANEXO IV - Preencher'!F429</f>
        <v>7484373000124</v>
      </c>
      <c r="E420" s="5" t="str">
        <f>'[1]TCE - ANEXO IV - Preencher'!G429</f>
        <v>UNI HOSPITALAR LTDA  EPP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000.152.992</v>
      </c>
      <c r="I420" s="6">
        <f>IF('[1]TCE - ANEXO IV - Preencher'!K429="","",'[1]TCE - ANEXO IV - Preencher'!K429)</f>
        <v>44804</v>
      </c>
      <c r="J420" s="5" t="str">
        <f>'[1]TCE - ANEXO IV - Preencher'!L429</f>
        <v>26220807484373000124550010001529921636983599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3780</v>
      </c>
    </row>
    <row r="421" spans="1:12" s="8" customFormat="1" ht="19.5" customHeight="1" x14ac:dyDescent="0.2">
      <c r="A421" s="3">
        <f>IFERROR(VLOOKUP(B421,'[1]DADOS (OCULTAR)'!$Q$3:$S$103,3,0),"")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3.4 - Material Farmacológico</v>
      </c>
      <c r="D421" s="3">
        <f>'[1]TCE - ANEXO IV - Preencher'!F430</f>
        <v>7484373000124</v>
      </c>
      <c r="E421" s="5" t="str">
        <f>'[1]TCE - ANEXO IV - Preencher'!G430</f>
        <v>UNI HOSPITALAR LTDA  EPP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000.153.020</v>
      </c>
      <c r="I421" s="6">
        <f>IF('[1]TCE - ANEXO IV - Preencher'!K430="","",'[1]TCE - ANEXO IV - Preencher'!K430)</f>
        <v>44804</v>
      </c>
      <c r="J421" s="5" t="str">
        <f>'[1]TCE - ANEXO IV - Preencher'!L430</f>
        <v>26220807484373000124550010001530201731929268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10356.68</v>
      </c>
    </row>
    <row r="422" spans="1:12" s="8" customFormat="1" ht="19.5" customHeight="1" x14ac:dyDescent="0.2">
      <c r="A422" s="3">
        <f>IFERROR(VLOOKUP(B422,'[1]DADOS (OCULTAR)'!$Q$3:$S$103,3,0),"")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3.4 - Material Farmacológico</v>
      </c>
      <c r="D422" s="3">
        <f>'[1]TCE - ANEXO IV - Preencher'!F431</f>
        <v>8674752000140</v>
      </c>
      <c r="E422" s="5" t="str">
        <f>'[1]TCE - ANEXO IV - Preencher'!G431</f>
        <v>CIRURGICA MONTEBELLO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000.142.313</v>
      </c>
      <c r="I422" s="6">
        <f>IF('[1]TCE - ANEXO IV - Preencher'!K431="","",'[1]TCE - ANEXO IV - Preencher'!K431)</f>
        <v>44804</v>
      </c>
      <c r="J422" s="5" t="str">
        <f>'[1]TCE - ANEXO IV - Preencher'!L431</f>
        <v>26220808674752000140550010001423131631813626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4143.83</v>
      </c>
    </row>
    <row r="423" spans="1:12" s="8" customFormat="1" ht="19.5" customHeight="1" x14ac:dyDescent="0.2">
      <c r="A423" s="3">
        <f>IFERROR(VLOOKUP(B423,'[1]DADOS (OCULTAR)'!$Q$3:$S$103,3,0),"")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3.4 - Material Farmacológico</v>
      </c>
      <c r="D423" s="3">
        <f>'[1]TCE - ANEXO IV - Preencher'!F432</f>
        <v>11449180000100</v>
      </c>
      <c r="E423" s="5" t="str">
        <f>'[1]TCE - ANEXO IV - Preencher'!G432</f>
        <v>DPROSMED DIST DE PROD MED HOSP</v>
      </c>
      <c r="F423" s="5" t="str">
        <f>'[1]TCE - ANEXO IV - Preencher'!H432</f>
        <v>B</v>
      </c>
      <c r="G423" s="5" t="str">
        <f>'[1]TCE - ANEXO IV - Preencher'!I432</f>
        <v>S</v>
      </c>
      <c r="H423" s="5">
        <f>'[1]TCE - ANEXO IV - Preencher'!J432</f>
        <v>53527</v>
      </c>
      <c r="I423" s="6">
        <f>IF('[1]TCE - ANEXO IV - Preencher'!K432="","",'[1]TCE - ANEXO IV - Preencher'!K432)</f>
        <v>44804</v>
      </c>
      <c r="J423" s="5" t="str">
        <f>'[1]TCE - ANEXO IV - Preencher'!L432</f>
        <v>26220811449180000100550010000535271000110713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86</v>
      </c>
    </row>
    <row r="424" spans="1:12" s="8" customFormat="1" ht="19.5" customHeight="1" x14ac:dyDescent="0.2">
      <c r="A424" s="3">
        <f>IFERROR(VLOOKUP(B424,'[1]DADOS (OCULTAR)'!$Q$3:$S$103,3,0),"")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3.4 - Material Farmacológico</v>
      </c>
      <c r="D424" s="3">
        <f>'[1]TCE - ANEXO IV - Preencher'!F433</f>
        <v>21596736000144</v>
      </c>
      <c r="E424" s="5" t="str">
        <f>'[1]TCE - ANEXO IV - Preencher'!G433</f>
        <v>ULTRAMEGA DIST LTDA</v>
      </c>
      <c r="F424" s="5" t="str">
        <f>'[1]TCE - ANEXO IV - Preencher'!H433</f>
        <v>B</v>
      </c>
      <c r="G424" s="5" t="str">
        <f>'[1]TCE - ANEXO IV - Preencher'!I433</f>
        <v>S</v>
      </c>
      <c r="H424" s="5">
        <f>'[1]TCE - ANEXO IV - Preencher'!J433</f>
        <v>164320</v>
      </c>
      <c r="I424" s="6">
        <f>IF('[1]TCE - ANEXO IV - Preencher'!K433="","",'[1]TCE - ANEXO IV - Preencher'!K433)</f>
        <v>44804</v>
      </c>
      <c r="J424" s="5" t="str">
        <f>'[1]TCE - ANEXO IV - Preencher'!L433</f>
        <v>26220821596736000144550010001643201001704391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1599.2</v>
      </c>
    </row>
    <row r="425" spans="1:12" s="8" customFormat="1" ht="19.5" customHeight="1" x14ac:dyDescent="0.2">
      <c r="A425" s="3">
        <f>IFERROR(VLOOKUP(B425,'[1]DADOS (OCULTAR)'!$Q$3:$S$103,3,0),"")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3.4 - Material Farmacológico</v>
      </c>
      <c r="D425" s="3">
        <f>'[1]TCE - ANEXO IV - Preencher'!F434</f>
        <v>67729178000653</v>
      </c>
      <c r="E425" s="5" t="str">
        <f>'[1]TCE - ANEXO IV - Preencher'!G434</f>
        <v>COMERCIAL CIRURGICA RIOCLARENSE LTDA</v>
      </c>
      <c r="F425" s="5" t="str">
        <f>'[1]TCE - ANEXO IV - Preencher'!H434</f>
        <v>B</v>
      </c>
      <c r="G425" s="5" t="str">
        <f>'[1]TCE - ANEXO IV - Preencher'!I434</f>
        <v>S</v>
      </c>
      <c r="H425" s="5">
        <f>'[1]TCE - ANEXO IV - Preencher'!J434</f>
        <v>33577</v>
      </c>
      <c r="I425" s="6">
        <f>IF('[1]TCE - ANEXO IV - Preencher'!K434="","",'[1]TCE - ANEXO IV - Preencher'!K434)</f>
        <v>44804</v>
      </c>
      <c r="J425" s="5" t="str">
        <f>'[1]TCE - ANEXO IV - Preencher'!L434</f>
        <v>26220867729178000653550010000335771426217087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9055.6</v>
      </c>
    </row>
    <row r="426" spans="1:12" s="8" customFormat="1" ht="19.5" customHeight="1" x14ac:dyDescent="0.2">
      <c r="A426" s="3">
        <f>IFERROR(VLOOKUP(B426,'[1]DADOS (OCULTAR)'!$Q$3:$S$103,3,0),"")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3.4 - Material Farmacológico</v>
      </c>
      <c r="D426" s="3">
        <f>'[1]TCE - ANEXO IV - Preencher'!F435</f>
        <v>1206820001179</v>
      </c>
      <c r="E426" s="5" t="str">
        <f>'[1]TCE - ANEXO IV - Preencher'!G435</f>
        <v>PANPHARMA DISTRIB. DE MEDICAM. LTDA</v>
      </c>
      <c r="F426" s="5" t="str">
        <f>'[1]TCE - ANEXO IV - Preencher'!H435</f>
        <v>B</v>
      </c>
      <c r="G426" s="5" t="str">
        <f>'[1]TCE - ANEXO IV - Preencher'!I435</f>
        <v>S</v>
      </c>
      <c r="H426" s="5">
        <f>'[1]TCE - ANEXO IV - Preencher'!J435</f>
        <v>1692445</v>
      </c>
      <c r="I426" s="6">
        <f>IF('[1]TCE - ANEXO IV - Preencher'!K435="","",'[1]TCE - ANEXO IV - Preencher'!K435)</f>
        <v>44804</v>
      </c>
      <c r="J426" s="5" t="str">
        <f>'[1]TCE - ANEXO IV - Preencher'!L435</f>
        <v>26220801206820001179550040016924451045111757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1825.17</v>
      </c>
    </row>
    <row r="427" spans="1:12" s="8" customFormat="1" ht="19.5" customHeight="1" x14ac:dyDescent="0.2">
      <c r="A427" s="3">
        <f>IFERROR(VLOOKUP(B427,'[1]DADOS (OCULTAR)'!$Q$3:$S$103,3,0),"")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3.4 - Material Farmacológico</v>
      </c>
      <c r="D427" s="3">
        <f>'[1]TCE - ANEXO IV - Preencher'!F436</f>
        <v>23837936000177</v>
      </c>
      <c r="E427" s="5" t="str">
        <f>'[1]TCE - ANEXO IV - Preencher'!G436</f>
        <v>G1 DISTRIBUIDORA DE PROD. FARM LTDA</v>
      </c>
      <c r="F427" s="5" t="str">
        <f>'[1]TCE - ANEXO IV - Preencher'!H436</f>
        <v>B</v>
      </c>
      <c r="G427" s="5" t="str">
        <f>'[1]TCE - ANEXO IV - Preencher'!I436</f>
        <v>S</v>
      </c>
      <c r="H427" s="5">
        <f>'[1]TCE - ANEXO IV - Preencher'!J436</f>
        <v>585511</v>
      </c>
      <c r="I427" s="6">
        <f>IF('[1]TCE - ANEXO IV - Preencher'!K436="","",'[1]TCE - ANEXO IV - Preencher'!K436)</f>
        <v>44804</v>
      </c>
      <c r="J427" s="5" t="str">
        <f>'[1]TCE - ANEXO IV - Preencher'!L436</f>
        <v>26220823837936000177550010005855111013066827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185.28</v>
      </c>
    </row>
    <row r="428" spans="1:12" s="8" customFormat="1" ht="19.5" customHeight="1" x14ac:dyDescent="0.2">
      <c r="A428" s="3">
        <f>IFERROR(VLOOKUP(B428,'[1]DADOS (OCULTAR)'!$Q$3:$S$103,3,0),"")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3.4 - Material Farmacológico</v>
      </c>
      <c r="D428" s="3">
        <f>'[1]TCE - ANEXO IV - Preencher'!F437</f>
        <v>8778201000126</v>
      </c>
      <c r="E428" s="5" t="str">
        <f>'[1]TCE - ANEXO IV - Preencher'!G437</f>
        <v>DROGAFONTE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000.386.235</v>
      </c>
      <c r="I428" s="6">
        <f>IF('[1]TCE - ANEXO IV - Preencher'!K437="","",'[1]TCE - ANEXO IV - Preencher'!K437)</f>
        <v>44804</v>
      </c>
      <c r="J428" s="5" t="str">
        <f>'[1]TCE - ANEXO IV - Preencher'!L437</f>
        <v>26220808778201000126550010003862351616619455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3334.62</v>
      </c>
    </row>
    <row r="429" spans="1:12" s="8" customFormat="1" ht="19.5" customHeight="1" x14ac:dyDescent="0.2">
      <c r="A429" s="3">
        <f>IFERROR(VLOOKUP(B429,'[1]DADOS (OCULTAR)'!$Q$3:$S$103,3,0),"")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3.4 - Material Farmacológico</v>
      </c>
      <c r="D429" s="3">
        <f>'[1]TCE - ANEXO IV - Preencher'!F438</f>
        <v>12882932000194</v>
      </c>
      <c r="E429" s="5" t="str">
        <f>'[1]TCE - ANEXO IV - Preencher'!G438</f>
        <v>EXOMED REPRES DE MED LTDA</v>
      </c>
      <c r="F429" s="5" t="str">
        <f>'[1]TCE - ANEXO IV - Preencher'!H438</f>
        <v>B</v>
      </c>
      <c r="G429" s="5" t="str">
        <f>'[1]TCE - ANEXO IV - Preencher'!I438</f>
        <v>S</v>
      </c>
      <c r="H429" s="5">
        <f>'[1]TCE - ANEXO IV - Preencher'!J438</f>
        <v>165788</v>
      </c>
      <c r="I429" s="6">
        <f>IF('[1]TCE - ANEXO IV - Preencher'!K438="","",'[1]TCE - ANEXO IV - Preencher'!K438)</f>
        <v>44804</v>
      </c>
      <c r="J429" s="5" t="str">
        <f>'[1]TCE - ANEXO IV - Preencher'!L438</f>
        <v>26220812882932000194550010001657881456112593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12364.5</v>
      </c>
    </row>
    <row r="430" spans="1:12" s="8" customFormat="1" ht="19.5" customHeight="1" x14ac:dyDescent="0.2">
      <c r="A430" s="3">
        <f>IFERROR(VLOOKUP(B430,'[1]DADOS (OCULTAR)'!$Q$3:$S$103,3,0),"")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3.4 - Material Farmacológico</v>
      </c>
      <c r="D430" s="3">
        <f>'[1]TCE - ANEXO IV - Preencher'!F439</f>
        <v>12882932000194</v>
      </c>
      <c r="E430" s="5" t="str">
        <f>'[1]TCE - ANEXO IV - Preencher'!G439</f>
        <v>EXOMED REPRES DE MED LTDA</v>
      </c>
      <c r="F430" s="5" t="str">
        <f>'[1]TCE - ANEXO IV - Preencher'!H439</f>
        <v>B</v>
      </c>
      <c r="G430" s="5" t="str">
        <f>'[1]TCE - ANEXO IV - Preencher'!I439</f>
        <v>S</v>
      </c>
      <c r="H430" s="5">
        <f>'[1]TCE - ANEXO IV - Preencher'!J439</f>
        <v>165785</v>
      </c>
      <c r="I430" s="6">
        <f>IF('[1]TCE - ANEXO IV - Preencher'!K439="","",'[1]TCE - ANEXO IV - Preencher'!K439)</f>
        <v>44804</v>
      </c>
      <c r="J430" s="5" t="str">
        <f>'[1]TCE - ANEXO IV - Preencher'!L439</f>
        <v>26220812882932000194550010001657851751941943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3231.9</v>
      </c>
    </row>
    <row r="431" spans="1:12" s="8" customFormat="1" ht="19.5" customHeight="1" x14ac:dyDescent="0.2">
      <c r="A431" s="3">
        <f>IFERROR(VLOOKUP(B431,'[1]DADOS (OCULTAR)'!$Q$3:$S$103,3,0),"")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3.4 - Material Farmacológico</v>
      </c>
      <c r="D431" s="3">
        <f>'[1]TCE - ANEXO IV - Preencher'!F440</f>
        <v>22580510000118</v>
      </c>
      <c r="E431" s="5" t="str">
        <f>'[1]TCE - ANEXO IV - Preencher'!G440</f>
        <v>UNIFAR DISTRIBUIDORA DE MEDICAMENTOS</v>
      </c>
      <c r="F431" s="5" t="str">
        <f>'[1]TCE - ANEXO IV - Preencher'!H440</f>
        <v>B</v>
      </c>
      <c r="G431" s="5" t="str">
        <f>'[1]TCE - ANEXO IV - Preencher'!I440</f>
        <v>S</v>
      </c>
      <c r="H431" s="5">
        <f>'[1]TCE - ANEXO IV - Preencher'!J440</f>
        <v>50198</v>
      </c>
      <c r="I431" s="6">
        <f>IF('[1]TCE - ANEXO IV - Preencher'!K440="","",'[1]TCE - ANEXO IV - Preencher'!K440)</f>
        <v>44805</v>
      </c>
      <c r="J431" s="5" t="str">
        <f>'[1]TCE - ANEXO IV - Preencher'!L440</f>
        <v>26220922580510000118550010000501981000358637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1497.37</v>
      </c>
    </row>
    <row r="432" spans="1:12" s="8" customFormat="1" ht="19.5" customHeight="1" x14ac:dyDescent="0.2">
      <c r="A432" s="3">
        <f>IFERROR(VLOOKUP(B432,'[1]DADOS (OCULTAR)'!$Q$3:$S$103,3,0),"")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3.4 - Material Farmacológico</v>
      </c>
      <c r="D432" s="3">
        <f>'[1]TCE - ANEXO IV - Preencher'!F441</f>
        <v>12420164001048</v>
      </c>
      <c r="E432" s="5" t="str">
        <f>'[1]TCE - ANEXO IV - Preencher'!G441</f>
        <v>CM HOSPITALAR S A</v>
      </c>
      <c r="F432" s="5" t="str">
        <f>'[1]TCE - ANEXO IV - Preencher'!H441</f>
        <v>B</v>
      </c>
      <c r="G432" s="5" t="str">
        <f>'[1]TCE - ANEXO IV - Preencher'!I441</f>
        <v>S</v>
      </c>
      <c r="H432" s="5">
        <f>'[1]TCE - ANEXO IV - Preencher'!J441</f>
        <v>138922</v>
      </c>
      <c r="I432" s="6">
        <f>IF('[1]TCE - ANEXO IV - Preencher'!K441="","",'[1]TCE - ANEXO IV - Preencher'!K441)</f>
        <v>44804</v>
      </c>
      <c r="J432" s="5" t="str">
        <f>'[1]TCE - ANEXO IV - Preencher'!L441</f>
        <v>26220812420164001048550010001389221181335360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11329.5</v>
      </c>
    </row>
    <row r="433" spans="1:12" s="8" customFormat="1" ht="19.5" customHeight="1" x14ac:dyDescent="0.2">
      <c r="A433" s="3">
        <f>IFERROR(VLOOKUP(B433,'[1]DADOS (OCULTAR)'!$Q$3:$S$103,3,0),"")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3.4 - Material Farmacológico</v>
      </c>
      <c r="D433" s="3">
        <f>'[1]TCE - ANEXO IV - Preencher'!F442</f>
        <v>10854165000346</v>
      </c>
      <c r="E433" s="5" t="str">
        <f>'[1]TCE - ANEXO IV - Preencher'!G442</f>
        <v>F  F DISTRIB. DE PROD. FARMACEUT. LTDA</v>
      </c>
      <c r="F433" s="5" t="str">
        <f>'[1]TCE - ANEXO IV - Preencher'!H442</f>
        <v>B</v>
      </c>
      <c r="G433" s="5" t="str">
        <f>'[1]TCE - ANEXO IV - Preencher'!I442</f>
        <v>S</v>
      </c>
      <c r="H433" s="5">
        <f>'[1]TCE - ANEXO IV - Preencher'!J442</f>
        <v>133144</v>
      </c>
      <c r="I433" s="6">
        <f>IF('[1]TCE - ANEXO IV - Preencher'!K442="","",'[1]TCE - ANEXO IV - Preencher'!K442)</f>
        <v>44802</v>
      </c>
      <c r="J433" s="5" t="str">
        <f>'[1]TCE - ANEXO IV - Preencher'!L442</f>
        <v>23220810854165000346550010001331441963141248</v>
      </c>
      <c r="K433" s="5" t="str">
        <f>IF(F433="B",LEFT('[1]TCE - ANEXO IV - Preencher'!M442,2),IF(F433="S",LEFT('[1]TCE - ANEXO IV - Preencher'!M442,7),IF('[1]TCE - ANEXO IV - Preencher'!H442="","")))</f>
        <v>23</v>
      </c>
      <c r="L433" s="7">
        <f>'[1]TCE - ANEXO IV - Preencher'!N442</f>
        <v>1008</v>
      </c>
    </row>
    <row r="434" spans="1:12" s="8" customFormat="1" ht="19.5" customHeight="1" x14ac:dyDescent="0.2">
      <c r="A434" s="3">
        <f>IFERROR(VLOOKUP(B434,'[1]DADOS (OCULTAR)'!$Q$3:$S$103,3,0),"")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3.4 - Material Farmacológico</v>
      </c>
      <c r="D434" s="3">
        <f>'[1]TCE - ANEXO IV - Preencher'!F443</f>
        <v>35738768000141</v>
      </c>
      <c r="E434" s="5" t="str">
        <f>'[1]TCE - ANEXO IV - Preencher'!G443</f>
        <v>L. M. C. DA SILVA MEDICAMENTOS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000.000.244</v>
      </c>
      <c r="I434" s="6">
        <f>IF('[1]TCE - ANEXO IV - Preencher'!K443="","",'[1]TCE - ANEXO IV - Preencher'!K443)</f>
        <v>44806</v>
      </c>
      <c r="J434" s="5" t="str">
        <f>'[1]TCE - ANEXO IV - Preencher'!L443</f>
        <v>26220935738768000141550010000002441000002457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25</v>
      </c>
    </row>
    <row r="435" spans="1:12" s="8" customFormat="1" ht="19.5" customHeight="1" x14ac:dyDescent="0.2">
      <c r="A435" s="3">
        <f>IFERROR(VLOOKUP(B435,'[1]DADOS (OCULTAR)'!$Q$3:$S$103,3,0),"")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3.4 - Material Farmacológico</v>
      </c>
      <c r="D435" s="3">
        <f>'[1]TCE - ANEXO IV - Preencher'!F444</f>
        <v>35753111000153</v>
      </c>
      <c r="E435" s="5" t="str">
        <f>'[1]TCE - ANEXO IV - Preencher'!G444</f>
        <v>NORD PRODUTOS EM SAUDE LTDA</v>
      </c>
      <c r="F435" s="5" t="str">
        <f>'[1]TCE - ANEXO IV - Preencher'!H444</f>
        <v>B</v>
      </c>
      <c r="G435" s="5" t="str">
        <f>'[1]TCE - ANEXO IV - Preencher'!I444</f>
        <v>S</v>
      </c>
      <c r="H435" s="5">
        <f>'[1]TCE - ANEXO IV - Preencher'!J444</f>
        <v>9477</v>
      </c>
      <c r="I435" s="6">
        <f>IF('[1]TCE - ANEXO IV - Preencher'!K444="","",'[1]TCE - ANEXO IV - Preencher'!K444)</f>
        <v>44804</v>
      </c>
      <c r="J435" s="5" t="str">
        <f>'[1]TCE - ANEXO IV - Preencher'!L444</f>
        <v>26220835753111000153550010000094771000106796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1230</v>
      </c>
    </row>
    <row r="436" spans="1:12" s="8" customFormat="1" ht="19.5" customHeight="1" x14ac:dyDescent="0.2">
      <c r="A436" s="3">
        <f>IFERROR(VLOOKUP(B436,'[1]DADOS (OCULTAR)'!$Q$3:$S$103,3,0),"")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3.4 - Material Farmacológico</v>
      </c>
      <c r="D436" s="3">
        <f>'[1]TCE - ANEXO IV - Preencher'!F445</f>
        <v>37844417000140</v>
      </c>
      <c r="E436" s="5" t="str">
        <f>'[1]TCE - ANEXO IV - Preencher'!G445</f>
        <v>LOG DIST. DE PRO. HOSP. E HIG. PE. LTDA</v>
      </c>
      <c r="F436" s="5" t="str">
        <f>'[1]TCE - ANEXO IV - Preencher'!H445</f>
        <v>B</v>
      </c>
      <c r="G436" s="5" t="str">
        <f>'[1]TCE - ANEXO IV - Preencher'!I445</f>
        <v>S</v>
      </c>
      <c r="H436" s="5">
        <f>'[1]TCE - ANEXO IV - Preencher'!J445</f>
        <v>244</v>
      </c>
      <c r="I436" s="6">
        <f>IF('[1]TCE - ANEXO IV - Preencher'!K445="","",'[1]TCE - ANEXO IV - Preencher'!K445)</f>
        <v>44805</v>
      </c>
      <c r="J436" s="5" t="str">
        <f>'[1]TCE - ANEXO IV - Preencher'!L445</f>
        <v>26220937844417000140550010000002441443789089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802.5</v>
      </c>
    </row>
    <row r="437" spans="1:12" s="8" customFormat="1" ht="19.5" customHeight="1" x14ac:dyDescent="0.2">
      <c r="A437" s="3">
        <f>IFERROR(VLOOKUP(B437,'[1]DADOS (OCULTAR)'!$Q$3:$S$103,3,0),"")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3.4 - Material Farmacológico</v>
      </c>
      <c r="D437" s="3">
        <f>'[1]TCE - ANEXO IV - Preencher'!F446</f>
        <v>12420164001048</v>
      </c>
      <c r="E437" s="5" t="str">
        <f>'[1]TCE - ANEXO IV - Preencher'!G446</f>
        <v>CM HOSPITALAR S A</v>
      </c>
      <c r="F437" s="5" t="str">
        <f>'[1]TCE - ANEXO IV - Preencher'!H446</f>
        <v>B</v>
      </c>
      <c r="G437" s="5" t="str">
        <f>'[1]TCE - ANEXO IV - Preencher'!I446</f>
        <v>S</v>
      </c>
      <c r="H437" s="5">
        <f>'[1]TCE - ANEXO IV - Preencher'!J446</f>
        <v>138937</v>
      </c>
      <c r="I437" s="6">
        <f>IF('[1]TCE - ANEXO IV - Preencher'!K446="","",'[1]TCE - ANEXO IV - Preencher'!K446)</f>
        <v>44804</v>
      </c>
      <c r="J437" s="5" t="str">
        <f>'[1]TCE - ANEXO IV - Preencher'!L446</f>
        <v>26220812420164001048550010001389371150859646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13070.28</v>
      </c>
    </row>
    <row r="438" spans="1:12" s="8" customFormat="1" ht="19.5" customHeight="1" x14ac:dyDescent="0.2">
      <c r="A438" s="3">
        <f>IFERROR(VLOOKUP(B438,'[1]DADOS (OCULTAR)'!$Q$3:$S$103,3,0),"")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3.4 - Material Farmacológico</v>
      </c>
      <c r="D438" s="3">
        <f>'[1]TCE - ANEXO IV - Preencher'!F447</f>
        <v>12420164001048</v>
      </c>
      <c r="E438" s="5" t="str">
        <f>'[1]TCE - ANEXO IV - Preencher'!G447</f>
        <v>CM HOSPITALAR S A BRASILIA</v>
      </c>
      <c r="F438" s="5" t="str">
        <f>'[1]TCE - ANEXO IV - Preencher'!H447</f>
        <v>B</v>
      </c>
      <c r="G438" s="5" t="str">
        <f>'[1]TCE - ANEXO IV - Preencher'!I447</f>
        <v>S</v>
      </c>
      <c r="H438" s="5">
        <f>'[1]TCE - ANEXO IV - Preencher'!J447</f>
        <v>765708</v>
      </c>
      <c r="I438" s="6">
        <f>IF('[1]TCE - ANEXO IV - Preencher'!K447="","",'[1]TCE - ANEXO IV - Preencher'!K447)</f>
        <v>44804</v>
      </c>
      <c r="J438" s="5" t="str">
        <f>'[1]TCE - ANEXO IV - Preencher'!L447</f>
        <v>53220812420164000904550010007657081147884985</v>
      </c>
      <c r="K438" s="5" t="str">
        <f>IF(F438="B",LEFT('[1]TCE - ANEXO IV - Preencher'!M447,2),IF(F438="S",LEFT('[1]TCE - ANEXO IV - Preencher'!M447,7),IF('[1]TCE - ANEXO IV - Preencher'!H447="","")))</f>
        <v>53</v>
      </c>
      <c r="L438" s="7">
        <f>'[1]TCE - ANEXO IV - Preencher'!N447</f>
        <v>5664.75</v>
      </c>
    </row>
    <row r="439" spans="1:12" s="8" customFormat="1" ht="19.5" customHeight="1" x14ac:dyDescent="0.2">
      <c r="A439" s="3">
        <f>IFERROR(VLOOKUP(B439,'[1]DADOS (OCULTAR)'!$Q$3:$S$103,3,0),"")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3.4 - Material Farmacológico</v>
      </c>
      <c r="D439" s="3">
        <f>'[1]TCE - ANEXO IV - Preencher'!F448</f>
        <v>12420164001048</v>
      </c>
      <c r="E439" s="5" t="str">
        <f>'[1]TCE - ANEXO IV - Preencher'!G448</f>
        <v>CM HOSPITALAR S.A.</v>
      </c>
      <c r="F439" s="5" t="str">
        <f>'[1]TCE - ANEXO IV - Preencher'!H448</f>
        <v>B</v>
      </c>
      <c r="G439" s="5" t="str">
        <f>'[1]TCE - ANEXO IV - Preencher'!I448</f>
        <v>S</v>
      </c>
      <c r="H439" s="5">
        <f>'[1]TCE - ANEXO IV - Preencher'!J448</f>
        <v>904283</v>
      </c>
      <c r="I439" s="6">
        <f>IF('[1]TCE - ANEXO IV - Preencher'!K448="","",'[1]TCE - ANEXO IV - Preencher'!K448)</f>
        <v>44804</v>
      </c>
      <c r="J439" s="5" t="str">
        <f>'[1]TCE - ANEXO IV - Preencher'!L448</f>
        <v>41220812420164000238550010009042831630473710</v>
      </c>
      <c r="K439" s="5" t="str">
        <f>IF(F439="B",LEFT('[1]TCE - ANEXO IV - Preencher'!M448,2),IF(F439="S",LEFT('[1]TCE - ANEXO IV - Preencher'!M448,7),IF('[1]TCE - ANEXO IV - Preencher'!H448="","")))</f>
        <v>41</v>
      </c>
      <c r="L439" s="7">
        <f>'[1]TCE - ANEXO IV - Preencher'!N448</f>
        <v>5750</v>
      </c>
    </row>
    <row r="440" spans="1:12" s="8" customFormat="1" ht="19.5" customHeight="1" x14ac:dyDescent="0.2">
      <c r="A440" s="3">
        <f>IFERROR(VLOOKUP(B440,'[1]DADOS (OCULTAR)'!$Q$3:$S$103,3,0),"")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3.4 - Material Farmacológico</v>
      </c>
      <c r="D440" s="3">
        <f>'[1]TCE - ANEXO IV - Preencher'!F449</f>
        <v>12420164001048</v>
      </c>
      <c r="E440" s="5" t="str">
        <f>'[1]TCE - ANEXO IV - Preencher'!G449</f>
        <v>CM HOSPITALAR S.A.</v>
      </c>
      <c r="F440" s="5" t="str">
        <f>'[1]TCE - ANEXO IV - Preencher'!H449</f>
        <v>B</v>
      </c>
      <c r="G440" s="5" t="str">
        <f>'[1]TCE - ANEXO IV - Preencher'!I449</f>
        <v>S</v>
      </c>
      <c r="H440" s="5">
        <f>'[1]TCE - ANEXO IV - Preencher'!J449</f>
        <v>904326</v>
      </c>
      <c r="I440" s="6">
        <f>IF('[1]TCE - ANEXO IV - Preencher'!K449="","",'[1]TCE - ANEXO IV - Preencher'!K449)</f>
        <v>44804</v>
      </c>
      <c r="J440" s="5" t="str">
        <f>'[1]TCE - ANEXO IV - Preencher'!L449</f>
        <v>41220812420164000238550010009043261399882540</v>
      </c>
      <c r="K440" s="5" t="str">
        <f>IF(F440="B",LEFT('[1]TCE - ANEXO IV - Preencher'!M449,2),IF(F440="S",LEFT('[1]TCE - ANEXO IV - Preencher'!M449,7),IF('[1]TCE - ANEXO IV - Preencher'!H449="","")))</f>
        <v>41</v>
      </c>
      <c r="L440" s="7">
        <f>'[1]TCE - ANEXO IV - Preencher'!N449</f>
        <v>285.8</v>
      </c>
    </row>
    <row r="441" spans="1:12" s="8" customFormat="1" ht="19.5" customHeight="1" x14ac:dyDescent="0.2">
      <c r="A441" s="3">
        <f>IFERROR(VLOOKUP(B441,'[1]DADOS (OCULTAR)'!$Q$3:$S$103,3,0),"")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3.4 - Material Farmacológico</v>
      </c>
      <c r="D441" s="3">
        <f>'[1]TCE - ANEXO IV - Preencher'!F450</f>
        <v>44734671000151</v>
      </c>
      <c r="E441" s="5" t="str">
        <f>'[1]TCE - ANEXO IV - Preencher'!G450</f>
        <v>CRISTALIA PROD QUIM FARMACEUTICOS LTDA</v>
      </c>
      <c r="F441" s="5" t="str">
        <f>'[1]TCE - ANEXO IV - Preencher'!H450</f>
        <v>B</v>
      </c>
      <c r="G441" s="5" t="str">
        <f>'[1]TCE - ANEXO IV - Preencher'!I450</f>
        <v>S</v>
      </c>
      <c r="H441" s="5">
        <f>'[1]TCE - ANEXO IV - Preencher'!J450</f>
        <v>3383082</v>
      </c>
      <c r="I441" s="6">
        <f>IF('[1]TCE - ANEXO IV - Preencher'!K450="","",'[1]TCE - ANEXO IV - Preencher'!K450)</f>
        <v>44804</v>
      </c>
      <c r="J441" s="5" t="str">
        <f>'[1]TCE - ANEXO IV - Preencher'!L450</f>
        <v>35220844734671000151550100033830821545983279</v>
      </c>
      <c r="K441" s="5" t="str">
        <f>IF(F441="B",LEFT('[1]TCE - ANEXO IV - Preencher'!M450,2),IF(F441="S",LEFT('[1]TCE - ANEXO IV - Preencher'!M450,7),IF('[1]TCE - ANEXO IV - Preencher'!H450="","")))</f>
        <v>35</v>
      </c>
      <c r="L441" s="7">
        <f>'[1]TCE - ANEXO IV - Preencher'!N450</f>
        <v>11985.9</v>
      </c>
    </row>
    <row r="442" spans="1:12" s="8" customFormat="1" ht="19.5" customHeight="1" x14ac:dyDescent="0.2">
      <c r="A442" s="3">
        <f>IFERROR(VLOOKUP(B442,'[1]DADOS (OCULTAR)'!$Q$3:$S$103,3,0),"")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3.4 - Material Farmacológico</v>
      </c>
      <c r="D442" s="3">
        <f>'[1]TCE - ANEXO IV - Preencher'!F451</f>
        <v>7484373000124</v>
      </c>
      <c r="E442" s="5" t="str">
        <f>'[1]TCE - ANEXO IV - Preencher'!G451</f>
        <v>UNI HOSPITALAR LTDA  EPP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000.153.210</v>
      </c>
      <c r="I442" s="6">
        <f>IF('[1]TCE - ANEXO IV - Preencher'!K451="","",'[1]TCE - ANEXO IV - Preencher'!K451)</f>
        <v>44806</v>
      </c>
      <c r="J442" s="5" t="str">
        <f>'[1]TCE - ANEXO IV - Preencher'!L451</f>
        <v>26220907484373000124550010001532101592602808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1064</v>
      </c>
    </row>
    <row r="443" spans="1:12" s="8" customFormat="1" ht="19.5" customHeight="1" x14ac:dyDescent="0.2">
      <c r="A443" s="3">
        <f>IFERROR(VLOOKUP(B443,'[1]DADOS (OCULTAR)'!$Q$3:$S$103,3,0),"")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3.4 - Material Farmacológico</v>
      </c>
      <c r="D443" s="3">
        <f>'[1]TCE - ANEXO IV - Preencher'!F452</f>
        <v>3817043000152</v>
      </c>
      <c r="E443" s="5" t="str">
        <f>'[1]TCE - ANEXO IV - Preencher'!G452</f>
        <v>PHARMAPLUS LTDA EPP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000.048.536</v>
      </c>
      <c r="I443" s="6">
        <f>IF('[1]TCE - ANEXO IV - Preencher'!K452="","",'[1]TCE - ANEXO IV - Preencher'!K452)</f>
        <v>44806</v>
      </c>
      <c r="J443" s="5" t="str">
        <f>'[1]TCE - ANEXO IV - Preencher'!L452</f>
        <v>26220903817043000152550010000485361044769743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139.19999999999999</v>
      </c>
    </row>
    <row r="444" spans="1:12" s="8" customFormat="1" ht="19.5" customHeight="1" x14ac:dyDescent="0.2">
      <c r="A444" s="3">
        <f>IFERROR(VLOOKUP(B444,'[1]DADOS (OCULTAR)'!$Q$3:$S$103,3,0),"")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3.4 - Material Farmacológico</v>
      </c>
      <c r="D444" s="3">
        <f>'[1]TCE - ANEXO IV - Preencher'!F453</f>
        <v>3817043000152</v>
      </c>
      <c r="E444" s="5" t="str">
        <f>'[1]TCE - ANEXO IV - Preencher'!G453</f>
        <v>PHARMAPLUS LTDA EPP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000.048.532</v>
      </c>
      <c r="I444" s="6">
        <f>IF('[1]TCE - ANEXO IV - Preencher'!K453="","",'[1]TCE - ANEXO IV - Preencher'!K453)</f>
        <v>44806</v>
      </c>
      <c r="J444" s="5" t="str">
        <f>'[1]TCE - ANEXO IV - Preencher'!L453</f>
        <v>26220903817043000152550010000485321082543189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1622.36</v>
      </c>
    </row>
    <row r="445" spans="1:12" s="8" customFormat="1" ht="19.5" customHeight="1" x14ac:dyDescent="0.2">
      <c r="A445" s="3">
        <f>IFERROR(VLOOKUP(B445,'[1]DADOS (OCULTAR)'!$Q$3:$S$103,3,0),"")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3.4 - Material Farmacológico</v>
      </c>
      <c r="D445" s="3">
        <f>'[1]TCE - ANEXO IV - Preencher'!F454</f>
        <v>5230009001931</v>
      </c>
      <c r="E445" s="5" t="str">
        <f>'[1]TCE - ANEXO IV - Preencher'!G454</f>
        <v>COMERCIAL DRUGSTORE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000.008.307</v>
      </c>
      <c r="I445" s="6">
        <f>IF('[1]TCE - ANEXO IV - Preencher'!K454="","",'[1]TCE - ANEXO IV - Preencher'!K454)</f>
        <v>44809</v>
      </c>
      <c r="J445" s="5" t="str">
        <f>'[1]TCE - ANEXO IV - Preencher'!L454</f>
        <v>26220905230009001931550030000083071004837406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149.69999999999999</v>
      </c>
    </row>
    <row r="446" spans="1:12" s="8" customFormat="1" ht="19.5" customHeight="1" x14ac:dyDescent="0.2">
      <c r="A446" s="3">
        <f>IFERROR(VLOOKUP(B446,'[1]DADOS (OCULTAR)'!$Q$3:$S$103,3,0),"")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3.4 - Material Farmacológico</v>
      </c>
      <c r="D446" s="3">
        <f>'[1]TCE - ANEXO IV - Preencher'!F455</f>
        <v>874929000140</v>
      </c>
      <c r="E446" s="5" t="str">
        <f>'[1]TCE - ANEXO IV - Preencher'!G455</f>
        <v>MEDCENTER COMERCIAL LTDA  MG</v>
      </c>
      <c r="F446" s="5" t="str">
        <f>'[1]TCE - ANEXO IV - Preencher'!H455</f>
        <v>B</v>
      </c>
      <c r="G446" s="5" t="str">
        <f>'[1]TCE - ANEXO IV - Preencher'!I455</f>
        <v>S</v>
      </c>
      <c r="H446" s="5">
        <f>'[1]TCE - ANEXO IV - Preencher'!J455</f>
        <v>411126</v>
      </c>
      <c r="I446" s="6">
        <f>IF('[1]TCE - ANEXO IV - Preencher'!K455="","",'[1]TCE - ANEXO IV - Preencher'!K455)</f>
        <v>44805</v>
      </c>
      <c r="J446" s="5" t="str">
        <f>'[1]TCE - ANEXO IV - Preencher'!L455</f>
        <v>31220900874929000140550010004111261838390850</v>
      </c>
      <c r="K446" s="5" t="str">
        <f>IF(F446="B",LEFT('[1]TCE - ANEXO IV - Preencher'!M455,2),IF(F446="S",LEFT('[1]TCE - ANEXO IV - Preencher'!M455,7),IF('[1]TCE - ANEXO IV - Preencher'!H455="","")))</f>
        <v>31</v>
      </c>
      <c r="L446" s="7">
        <f>'[1]TCE - ANEXO IV - Preencher'!N455</f>
        <v>1718.43</v>
      </c>
    </row>
    <row r="447" spans="1:12" s="8" customFormat="1" ht="19.5" customHeight="1" x14ac:dyDescent="0.2">
      <c r="A447" s="3">
        <f>IFERROR(VLOOKUP(B447,'[1]DADOS (OCULTAR)'!$Q$3:$S$103,3,0),"")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3.4 - Material Farmacológico</v>
      </c>
      <c r="D447" s="3">
        <f>'[1]TCE - ANEXO IV - Preencher'!F456</f>
        <v>6106005000180</v>
      </c>
      <c r="E447" s="5" t="str">
        <f>'[1]TCE - ANEXO IV - Preencher'!G456</f>
        <v>STOCK MED PRODUTOS MEDICO HOSPITALARES</v>
      </c>
      <c r="F447" s="5" t="str">
        <f>'[1]TCE - ANEXO IV - Preencher'!H456</f>
        <v>B</v>
      </c>
      <c r="G447" s="5" t="str">
        <f>'[1]TCE - ANEXO IV - Preencher'!I456</f>
        <v>S</v>
      </c>
      <c r="H447" s="5">
        <f>'[1]TCE - ANEXO IV - Preencher'!J456</f>
        <v>166753</v>
      </c>
      <c r="I447" s="6">
        <f>IF('[1]TCE - ANEXO IV - Preencher'!K456="","",'[1]TCE - ANEXO IV - Preencher'!K456)</f>
        <v>44802</v>
      </c>
      <c r="J447" s="5" t="str">
        <f>'[1]TCE - ANEXO IV - Preencher'!L456</f>
        <v>43220806106005000180550010001667531006441853</v>
      </c>
      <c r="K447" s="5" t="str">
        <f>IF(F447="B",LEFT('[1]TCE - ANEXO IV - Preencher'!M456,2),IF(F447="S",LEFT('[1]TCE - ANEXO IV - Preencher'!M456,7),IF('[1]TCE - ANEXO IV - Preencher'!H456="","")))</f>
        <v>43</v>
      </c>
      <c r="L447" s="7">
        <f>'[1]TCE - ANEXO IV - Preencher'!N456</f>
        <v>9290</v>
      </c>
    </row>
    <row r="448" spans="1:12" s="8" customFormat="1" ht="19.5" customHeight="1" x14ac:dyDescent="0.2">
      <c r="A448" s="3">
        <f>IFERROR(VLOOKUP(B448,'[1]DADOS (OCULTAR)'!$Q$3:$S$103,3,0),"")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3.4 - Material Farmacológico</v>
      </c>
      <c r="D448" s="3">
        <f>'[1]TCE - ANEXO IV - Preencher'!F457</f>
        <v>9944371000287</v>
      </c>
      <c r="E448" s="5" t="str">
        <f>'[1]TCE - ANEXO IV - Preencher'!G457</f>
        <v>SULMEDIC COMERCIO DE MEDICAMENTOS LTDA</v>
      </c>
      <c r="F448" s="5" t="str">
        <f>'[1]TCE - ANEXO IV - Preencher'!H457</f>
        <v>B</v>
      </c>
      <c r="G448" s="5" t="str">
        <f>'[1]TCE - ANEXO IV - Preencher'!I457</f>
        <v>S</v>
      </c>
      <c r="H448" s="5">
        <f>'[1]TCE - ANEXO IV - Preencher'!J457</f>
        <v>1499</v>
      </c>
      <c r="I448" s="6">
        <f>IF('[1]TCE - ANEXO IV - Preencher'!K457="","",'[1]TCE - ANEXO IV - Preencher'!K457)</f>
        <v>44804</v>
      </c>
      <c r="J448" s="5" t="str">
        <f>'[1]TCE - ANEXO IV - Preencher'!L457</f>
        <v>28220809944371000287550020000014991635714435</v>
      </c>
      <c r="K448" s="5" t="str">
        <f>IF(F448="B",LEFT('[1]TCE - ANEXO IV - Preencher'!M457,2),IF(F448="S",LEFT('[1]TCE - ANEXO IV - Preencher'!M457,7),IF('[1]TCE - ANEXO IV - Preencher'!H457="","")))</f>
        <v>28</v>
      </c>
      <c r="L448" s="7">
        <f>'[1]TCE - ANEXO IV - Preencher'!N457</f>
        <v>629</v>
      </c>
    </row>
    <row r="449" spans="1:12" s="8" customFormat="1" ht="19.5" customHeight="1" x14ac:dyDescent="0.2">
      <c r="A449" s="3">
        <f>IFERROR(VLOOKUP(B449,'[1]DADOS (OCULTAR)'!$Q$3:$S$103,3,0),"")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3.4 - Material Farmacológico</v>
      </c>
      <c r="D449" s="3">
        <f>'[1]TCE - ANEXO IV - Preencher'!F458</f>
        <v>9944371000287</v>
      </c>
      <c r="E449" s="5" t="str">
        <f>'[1]TCE - ANEXO IV - Preencher'!G458</f>
        <v>SULMEDIC COMERCIO DE MEDICAMENTOS LTDA</v>
      </c>
      <c r="F449" s="5" t="str">
        <f>'[1]TCE - ANEXO IV - Preencher'!H458</f>
        <v>B</v>
      </c>
      <c r="G449" s="5" t="str">
        <f>'[1]TCE - ANEXO IV - Preencher'!I458</f>
        <v>S</v>
      </c>
      <c r="H449" s="5">
        <f>'[1]TCE - ANEXO IV - Preencher'!J458</f>
        <v>1497</v>
      </c>
      <c r="I449" s="6">
        <f>IF('[1]TCE - ANEXO IV - Preencher'!K458="","",'[1]TCE - ANEXO IV - Preencher'!K458)</f>
        <v>44804</v>
      </c>
      <c r="J449" s="5" t="str">
        <f>'[1]TCE - ANEXO IV - Preencher'!L458</f>
        <v>28220809944371000287550020000014971504433500</v>
      </c>
      <c r="K449" s="5" t="str">
        <f>IF(F449="B",LEFT('[1]TCE - ANEXO IV - Preencher'!M458,2),IF(F449="S",LEFT('[1]TCE - ANEXO IV - Preencher'!M458,7),IF('[1]TCE - ANEXO IV - Preencher'!H458="","")))</f>
        <v>28</v>
      </c>
      <c r="L449" s="7">
        <f>'[1]TCE - ANEXO IV - Preencher'!N458</f>
        <v>17011.2</v>
      </c>
    </row>
    <row r="450" spans="1:12" s="8" customFormat="1" ht="19.5" customHeight="1" x14ac:dyDescent="0.2">
      <c r="A450" s="3">
        <f>IFERROR(VLOOKUP(B450,'[1]DADOS (OCULTAR)'!$Q$3:$S$103,3,0),"")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>3.4 - Material Farmacológico</v>
      </c>
      <c r="D450" s="3">
        <f>'[1]TCE - ANEXO IV - Preencher'!F459</f>
        <v>11872656000110</v>
      </c>
      <c r="E450" s="5" t="str">
        <f>'[1]TCE - ANEXO IV - Preencher'!G459</f>
        <v>HDL LOGISTICA HOSPITALAR LTDA.</v>
      </c>
      <c r="F450" s="5" t="str">
        <f>'[1]TCE - ANEXO IV - Preencher'!H459</f>
        <v>B</v>
      </c>
      <c r="G450" s="5" t="str">
        <f>'[1]TCE - ANEXO IV - Preencher'!I459</f>
        <v>S</v>
      </c>
      <c r="H450" s="5">
        <f>'[1]TCE - ANEXO IV - Preencher'!J459</f>
        <v>367244</v>
      </c>
      <c r="I450" s="6">
        <f>IF('[1]TCE - ANEXO IV - Preencher'!K459="","",'[1]TCE - ANEXO IV - Preencher'!K459)</f>
        <v>44804</v>
      </c>
      <c r="J450" s="5" t="str">
        <f>'[1]TCE - ANEXO IV - Preencher'!L459</f>
        <v>31220811872656000110550010003672441873892193</v>
      </c>
      <c r="K450" s="5" t="str">
        <f>IF(F450="B",LEFT('[1]TCE - ANEXO IV - Preencher'!M459,2),IF(F450="S",LEFT('[1]TCE - ANEXO IV - Preencher'!M459,7),IF('[1]TCE - ANEXO IV - Preencher'!H459="","")))</f>
        <v>31</v>
      </c>
      <c r="L450" s="7">
        <f>'[1]TCE - ANEXO IV - Preencher'!N459</f>
        <v>14844.8</v>
      </c>
    </row>
    <row r="451" spans="1:12" s="8" customFormat="1" ht="19.5" customHeight="1" x14ac:dyDescent="0.2">
      <c r="A451" s="3">
        <f>IFERROR(VLOOKUP(B451,'[1]DADOS (OCULTAR)'!$Q$3:$S$103,3,0),"")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3.4 - Material Farmacológico</v>
      </c>
      <c r="D451" s="3">
        <f>'[1]TCE - ANEXO IV - Preencher'!F460</f>
        <v>11872656000200</v>
      </c>
      <c r="E451" s="5" t="str">
        <f>'[1]TCE - ANEXO IV - Preencher'!G460</f>
        <v>HDL LOGISTICA HOSPITALAR LTDA.</v>
      </c>
      <c r="F451" s="5" t="str">
        <f>'[1]TCE - ANEXO IV - Preencher'!H460</f>
        <v>B</v>
      </c>
      <c r="G451" s="5" t="str">
        <f>'[1]TCE - ANEXO IV - Preencher'!I460</f>
        <v>S</v>
      </c>
      <c r="H451" s="5">
        <f>'[1]TCE - ANEXO IV - Preencher'!J460</f>
        <v>38715</v>
      </c>
      <c r="I451" s="6">
        <f>IF('[1]TCE - ANEXO IV - Preencher'!K460="","",'[1]TCE - ANEXO IV - Preencher'!K460)</f>
        <v>44804</v>
      </c>
      <c r="J451" s="5" t="str">
        <f>'[1]TCE - ANEXO IV - Preencher'!L460</f>
        <v>35220811872656000200550010000387151638438452</v>
      </c>
      <c r="K451" s="5" t="str">
        <f>IF(F451="B",LEFT('[1]TCE - ANEXO IV - Preencher'!M460,2),IF(F451="S",LEFT('[1]TCE - ANEXO IV - Preencher'!M460,7),IF('[1]TCE - ANEXO IV - Preencher'!H460="","")))</f>
        <v>35</v>
      </c>
      <c r="L451" s="7">
        <f>'[1]TCE - ANEXO IV - Preencher'!N460</f>
        <v>1069.8</v>
      </c>
    </row>
    <row r="452" spans="1:12" s="8" customFormat="1" ht="19.5" customHeight="1" x14ac:dyDescent="0.2">
      <c r="A452" s="3">
        <f>IFERROR(VLOOKUP(B452,'[1]DADOS (OCULTAR)'!$Q$3:$S$103,3,0),"")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3.4 - Material Farmacológico</v>
      </c>
      <c r="D452" s="3">
        <f>'[1]TCE - ANEXO IV - Preencher'!F461</f>
        <v>44734671000151</v>
      </c>
      <c r="E452" s="5" t="str">
        <f>'[1]TCE - ANEXO IV - Preencher'!G461</f>
        <v>CRISTALIA PROD QUIM FARMACEUTICOS LTDA</v>
      </c>
      <c r="F452" s="5" t="str">
        <f>'[1]TCE - ANEXO IV - Preencher'!H461</f>
        <v>B</v>
      </c>
      <c r="G452" s="5" t="str">
        <f>'[1]TCE - ANEXO IV - Preencher'!I461</f>
        <v>S</v>
      </c>
      <c r="H452" s="5">
        <f>'[1]TCE - ANEXO IV - Preencher'!J461</f>
        <v>3383581</v>
      </c>
      <c r="I452" s="6">
        <f>IF('[1]TCE - ANEXO IV - Preencher'!K461="","",'[1]TCE - ANEXO IV - Preencher'!K461)</f>
        <v>44804</v>
      </c>
      <c r="J452" s="5" t="str">
        <f>'[1]TCE - ANEXO IV - Preencher'!L461</f>
        <v>35220844734671000151550100033835811510129506</v>
      </c>
      <c r="K452" s="5" t="str">
        <f>IF(F452="B",LEFT('[1]TCE - ANEXO IV - Preencher'!M461,2),IF(F452="S",LEFT('[1]TCE - ANEXO IV - Preencher'!M461,7),IF('[1]TCE - ANEXO IV - Preencher'!H461="","")))</f>
        <v>35</v>
      </c>
      <c r="L452" s="7">
        <f>'[1]TCE - ANEXO IV - Preencher'!N461</f>
        <v>1462.5</v>
      </c>
    </row>
    <row r="453" spans="1:12" s="8" customFormat="1" ht="19.5" customHeight="1" x14ac:dyDescent="0.2">
      <c r="A453" s="3">
        <f>IFERROR(VLOOKUP(B453,'[1]DADOS (OCULTAR)'!$Q$3:$S$103,3,0),"")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>3.4 - Material Farmacológico</v>
      </c>
      <c r="D453" s="3">
        <f>'[1]TCE - ANEXO IV - Preencher'!F462</f>
        <v>15218561000139</v>
      </c>
      <c r="E453" s="5" t="str">
        <f>'[1]TCE - ANEXO IV - Preencher'!G462</f>
        <v>NNMED  DISTRIBUICAO IMPORTACAO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000.081.548</v>
      </c>
      <c r="I453" s="6">
        <f>IF('[1]TCE - ANEXO IV - Preencher'!K462="","",'[1]TCE - ANEXO IV - Preencher'!K462)</f>
        <v>44809</v>
      </c>
      <c r="J453" s="5" t="str">
        <f>'[1]TCE - ANEXO IV - Preencher'!L462</f>
        <v>25220915218561000139550010000815481826209278</v>
      </c>
      <c r="K453" s="5" t="str">
        <f>IF(F453="B",LEFT('[1]TCE - ANEXO IV - Preencher'!M462,2),IF(F453="S",LEFT('[1]TCE - ANEXO IV - Preencher'!M462,7),IF('[1]TCE - ANEXO IV - Preencher'!H462="","")))</f>
        <v>25</v>
      </c>
      <c r="L453" s="7">
        <f>'[1]TCE - ANEXO IV - Preencher'!N462</f>
        <v>312.38</v>
      </c>
    </row>
    <row r="454" spans="1:12" s="8" customFormat="1" ht="19.5" customHeight="1" x14ac:dyDescent="0.2">
      <c r="A454" s="3">
        <f>IFERROR(VLOOKUP(B454,'[1]DADOS (OCULTAR)'!$Q$3:$S$103,3,0),"")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>3.4 - Material Farmacológico</v>
      </c>
      <c r="D454" s="3">
        <f>'[1]TCE - ANEXO IV - Preencher'!F463</f>
        <v>15218561000139</v>
      </c>
      <c r="E454" s="5" t="str">
        <f>'[1]TCE - ANEXO IV - Preencher'!G463</f>
        <v>NNMED  DISTRIBUICAO IMPORTACAO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000.081.542</v>
      </c>
      <c r="I454" s="6">
        <f>IF('[1]TCE - ANEXO IV - Preencher'!K463="","",'[1]TCE - ANEXO IV - Preencher'!K463)</f>
        <v>44809</v>
      </c>
      <c r="J454" s="5" t="str">
        <f>'[1]TCE - ANEXO IV - Preencher'!L463</f>
        <v>25220915218561000139550010000815421708629818</v>
      </c>
      <c r="K454" s="5" t="str">
        <f>IF(F454="B",LEFT('[1]TCE - ANEXO IV - Preencher'!M463,2),IF(F454="S",LEFT('[1]TCE - ANEXO IV - Preencher'!M463,7),IF('[1]TCE - ANEXO IV - Preencher'!H463="","")))</f>
        <v>25</v>
      </c>
      <c r="L454" s="7">
        <f>'[1]TCE - ANEXO IV - Preencher'!N463</f>
        <v>620</v>
      </c>
    </row>
    <row r="455" spans="1:12" s="8" customFormat="1" ht="19.5" customHeight="1" x14ac:dyDescent="0.2">
      <c r="A455" s="3">
        <f>IFERROR(VLOOKUP(B455,'[1]DADOS (OCULTAR)'!$Q$3:$S$103,3,0),"")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>3.4 - Material Farmacológico</v>
      </c>
      <c r="D455" s="3">
        <f>'[1]TCE - ANEXO IV - Preencher'!F464</f>
        <v>35738768000141</v>
      </c>
      <c r="E455" s="5" t="str">
        <f>'[1]TCE - ANEXO IV - Preencher'!G464</f>
        <v>L. M. C. DA SILVA MEDICAMENTOS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000.000.247</v>
      </c>
      <c r="I455" s="6">
        <f>IF('[1]TCE - ANEXO IV - Preencher'!K464="","",'[1]TCE - ANEXO IV - Preencher'!K464)</f>
        <v>44810</v>
      </c>
      <c r="J455" s="5" t="str">
        <f>'[1]TCE - ANEXO IV - Preencher'!L464</f>
        <v>26220935738768000141550010000002471000002483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35</v>
      </c>
    </row>
    <row r="456" spans="1:12" s="8" customFormat="1" ht="19.5" customHeight="1" x14ac:dyDescent="0.2">
      <c r="A456" s="3">
        <f>IFERROR(VLOOKUP(B456,'[1]DADOS (OCULTAR)'!$Q$3:$S$103,3,0),"")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3.4 - Material Farmacológico</v>
      </c>
      <c r="D456" s="3">
        <f>'[1]TCE - ANEXO IV - Preencher'!F465</f>
        <v>7519404000135</v>
      </c>
      <c r="E456" s="5" t="str">
        <f>'[1]TCE - ANEXO IV - Preencher'!G465</f>
        <v>ADVAL FARMACIA DE MANIPULACAO LTDA  ME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000.001.164</v>
      </c>
      <c r="I456" s="6">
        <f>IF('[1]TCE - ANEXO IV - Preencher'!K465="","",'[1]TCE - ANEXO IV - Preencher'!K465)</f>
        <v>44810</v>
      </c>
      <c r="J456" s="5" t="str">
        <f>'[1]TCE - ANEXO IV - Preencher'!L465</f>
        <v>26220907519404000135550010000011641549849030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47</v>
      </c>
    </row>
    <row r="457" spans="1:12" s="8" customFormat="1" ht="19.5" customHeight="1" x14ac:dyDescent="0.2">
      <c r="A457" s="3">
        <f>IFERROR(VLOOKUP(B457,'[1]DADOS (OCULTAR)'!$Q$3:$S$103,3,0),"")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3.4 - Material Farmacológico</v>
      </c>
      <c r="D457" s="3">
        <f>'[1]TCE - ANEXO IV - Preencher'!F466</f>
        <v>1206820001179</v>
      </c>
      <c r="E457" s="5" t="str">
        <f>'[1]TCE - ANEXO IV - Preencher'!G466</f>
        <v>PANPHARMA DISTRIB. DE MEDICAM. LTDA</v>
      </c>
      <c r="F457" s="5" t="str">
        <f>'[1]TCE - ANEXO IV - Preencher'!H466</f>
        <v>B</v>
      </c>
      <c r="G457" s="5" t="str">
        <f>'[1]TCE - ANEXO IV - Preencher'!I466</f>
        <v>S</v>
      </c>
      <c r="H457" s="5">
        <f>'[1]TCE - ANEXO IV - Preencher'!J466</f>
        <v>1700963</v>
      </c>
      <c r="I457" s="6">
        <f>IF('[1]TCE - ANEXO IV - Preencher'!K466="","",'[1]TCE - ANEXO IV - Preencher'!K466)</f>
        <v>44809</v>
      </c>
      <c r="J457" s="5" t="str">
        <f>'[1]TCE - ANEXO IV - Preencher'!L466</f>
        <v>26220901206820001179550040017009631828226716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193.32</v>
      </c>
    </row>
    <row r="458" spans="1:12" s="8" customFormat="1" ht="19.5" customHeight="1" x14ac:dyDescent="0.2">
      <c r="A458" s="3">
        <f>IFERROR(VLOOKUP(B458,'[1]DADOS (OCULTAR)'!$Q$3:$S$103,3,0),"")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3.4 - Material Farmacológico</v>
      </c>
      <c r="D458" s="3">
        <f>'[1]TCE - ANEXO IV - Preencher'!F467</f>
        <v>23837936000177</v>
      </c>
      <c r="E458" s="5" t="str">
        <f>'[1]TCE - ANEXO IV - Preencher'!G467</f>
        <v>G1 DISTRIBUIDORA DE PROD. FARM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000.586.998</v>
      </c>
      <c r="I458" s="6">
        <f>IF('[1]TCE - ANEXO IV - Preencher'!K467="","",'[1]TCE - ANEXO IV - Preencher'!K467)</f>
        <v>44806</v>
      </c>
      <c r="J458" s="5" t="str">
        <f>'[1]TCE - ANEXO IV - Preencher'!L467</f>
        <v>26220923837936000177550010005869981013101462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256</v>
      </c>
    </row>
    <row r="459" spans="1:12" s="8" customFormat="1" ht="19.5" customHeight="1" x14ac:dyDescent="0.2">
      <c r="A459" s="3">
        <f>IFERROR(VLOOKUP(B459,'[1]DADOS (OCULTAR)'!$Q$3:$S$103,3,0),"")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3.4 - Material Farmacológico</v>
      </c>
      <c r="D459" s="3">
        <f>'[1]TCE - ANEXO IV - Preencher'!F468</f>
        <v>14115388000180</v>
      </c>
      <c r="E459" s="5" t="str">
        <f>'[1]TCE - ANEXO IV - Preencher'!G468</f>
        <v>ELLO DISTRIBUICAO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000.050.821</v>
      </c>
      <c r="I459" s="6">
        <f>IF('[1]TCE - ANEXO IV - Preencher'!K468="","",'[1]TCE - ANEXO IV - Preencher'!K468)</f>
        <v>44799</v>
      </c>
      <c r="J459" s="5" t="str">
        <f>'[1]TCE - ANEXO IV - Preencher'!L468</f>
        <v>52220814115388000180550010000508211000779060</v>
      </c>
      <c r="K459" s="5" t="str">
        <f>IF(F459="B",LEFT('[1]TCE - ANEXO IV - Preencher'!M468,2),IF(F459="S",LEFT('[1]TCE - ANEXO IV - Preencher'!M468,7),IF('[1]TCE - ANEXO IV - Preencher'!H468="","")))</f>
        <v>52</v>
      </c>
      <c r="L459" s="7">
        <f>'[1]TCE - ANEXO IV - Preencher'!N468</f>
        <v>17500</v>
      </c>
    </row>
    <row r="460" spans="1:12" s="8" customFormat="1" ht="19.5" customHeight="1" x14ac:dyDescent="0.2">
      <c r="A460" s="3">
        <f>IFERROR(VLOOKUP(B460,'[1]DADOS (OCULTAR)'!$Q$3:$S$103,3,0),"")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3.4 - Material Farmacológico</v>
      </c>
      <c r="D460" s="3">
        <f>'[1]TCE - ANEXO IV - Preencher'!F469</f>
        <v>14115388000180</v>
      </c>
      <c r="E460" s="5" t="str">
        <f>'[1]TCE - ANEXO IV - Preencher'!G469</f>
        <v>ELLO DISTRIBUICAO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000.051.028</v>
      </c>
      <c r="I460" s="6">
        <f>IF('[1]TCE - ANEXO IV - Preencher'!K469="","",'[1]TCE - ANEXO IV - Preencher'!K469)</f>
        <v>44804</v>
      </c>
      <c r="J460" s="5" t="str">
        <f>'[1]TCE - ANEXO IV - Preencher'!L469</f>
        <v>52220814115388000180550010000510281000782730</v>
      </c>
      <c r="K460" s="5" t="str">
        <f>IF(F460="B",LEFT('[1]TCE - ANEXO IV - Preencher'!M469,2),IF(F460="S",LEFT('[1]TCE - ANEXO IV - Preencher'!M469,7),IF('[1]TCE - ANEXO IV - Preencher'!H469="","")))</f>
        <v>52</v>
      </c>
      <c r="L460" s="7">
        <f>'[1]TCE - ANEXO IV - Preencher'!N469</f>
        <v>20050</v>
      </c>
    </row>
    <row r="461" spans="1:12" s="8" customFormat="1" ht="19.5" customHeight="1" x14ac:dyDescent="0.2">
      <c r="A461" s="3">
        <f>IFERROR(VLOOKUP(B461,'[1]DADOS (OCULTAR)'!$Q$3:$S$103,3,0),"")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3.4 - Material Farmacológico</v>
      </c>
      <c r="D461" s="3">
        <f>'[1]TCE - ANEXO IV - Preencher'!F470</f>
        <v>31434320000183</v>
      </c>
      <c r="E461" s="5" t="str">
        <f>'[1]TCE - ANEXO IV - Preencher'!G470</f>
        <v>RAVIMED FARMACEUTICA LTDA</v>
      </c>
      <c r="F461" s="5" t="str">
        <f>'[1]TCE - ANEXO IV - Preencher'!H470</f>
        <v>B</v>
      </c>
      <c r="G461" s="5" t="str">
        <f>'[1]TCE - ANEXO IV - Preencher'!I470</f>
        <v>S</v>
      </c>
      <c r="H461" s="5">
        <f>'[1]TCE - ANEXO IV - Preencher'!J470</f>
        <v>1620</v>
      </c>
      <c r="I461" s="6">
        <f>IF('[1]TCE - ANEXO IV - Preencher'!K470="","",'[1]TCE - ANEXO IV - Preencher'!K470)</f>
        <v>44804</v>
      </c>
      <c r="J461" s="5" t="str">
        <f>'[1]TCE - ANEXO IV - Preencher'!L470</f>
        <v>32220831434320000183550000000016201419184474</v>
      </c>
      <c r="K461" s="5" t="str">
        <f>IF(F461="B",LEFT('[1]TCE - ANEXO IV - Preencher'!M470,2),IF(F461="S",LEFT('[1]TCE - ANEXO IV - Preencher'!M470,7),IF('[1]TCE - ANEXO IV - Preencher'!H470="","")))</f>
        <v>32</v>
      </c>
      <c r="L461" s="7">
        <f>'[1]TCE - ANEXO IV - Preencher'!N470</f>
        <v>4440</v>
      </c>
    </row>
    <row r="462" spans="1:12" s="8" customFormat="1" ht="19.5" customHeight="1" x14ac:dyDescent="0.2">
      <c r="A462" s="3">
        <f>IFERROR(VLOOKUP(B462,'[1]DADOS (OCULTAR)'!$Q$3:$S$103,3,0),"")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>3.4 - Material Farmacológico</v>
      </c>
      <c r="D462" s="3">
        <f>'[1]TCE - ANEXO IV - Preencher'!F471</f>
        <v>12420164000904</v>
      </c>
      <c r="E462" s="5" t="str">
        <f>'[1]TCE - ANEXO IV - Preencher'!G471</f>
        <v>CM HOSPITALAR S A BRASILIA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000.764.824</v>
      </c>
      <c r="I462" s="6">
        <f>IF('[1]TCE - ANEXO IV - Preencher'!K471="","",'[1]TCE - ANEXO IV - Preencher'!K471)</f>
        <v>44804</v>
      </c>
      <c r="J462" s="5" t="str">
        <f>'[1]TCE - ANEXO IV - Preencher'!L471</f>
        <v>53220812420164000904550010007648241566170137</v>
      </c>
      <c r="K462" s="5" t="str">
        <f>IF(F462="B",LEFT('[1]TCE - ANEXO IV - Preencher'!M471,2),IF(F462="S",LEFT('[1]TCE - ANEXO IV - Preencher'!M471,7),IF('[1]TCE - ANEXO IV - Preencher'!H471="","")))</f>
        <v>53</v>
      </c>
      <c r="L462" s="7">
        <f>'[1]TCE - ANEXO IV - Preencher'!N471</f>
        <v>1089.3599999999999</v>
      </c>
    </row>
    <row r="463" spans="1:12" s="8" customFormat="1" ht="19.5" customHeight="1" x14ac:dyDescent="0.2">
      <c r="A463" s="3">
        <f>IFERROR(VLOOKUP(B463,'[1]DADOS (OCULTAR)'!$Q$3:$S$103,3,0),"")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>3.4 - Material Farmacológico</v>
      </c>
      <c r="D463" s="3">
        <f>'[1]TCE - ANEXO IV - Preencher'!F472</f>
        <v>44734671000151</v>
      </c>
      <c r="E463" s="5" t="str">
        <f>'[1]TCE - ANEXO IV - Preencher'!G472</f>
        <v>CRISTALIA PROD QUIM FARMACEUTICOS LTDA</v>
      </c>
      <c r="F463" s="5" t="str">
        <f>'[1]TCE - ANEXO IV - Preencher'!H472</f>
        <v>B</v>
      </c>
      <c r="G463" s="5" t="str">
        <f>'[1]TCE - ANEXO IV - Preencher'!I472</f>
        <v>S</v>
      </c>
      <c r="H463" s="5">
        <f>'[1]TCE - ANEXO IV - Preencher'!J472</f>
        <v>3383322</v>
      </c>
      <c r="I463" s="6">
        <f>IF('[1]TCE - ANEXO IV - Preencher'!K472="","",'[1]TCE - ANEXO IV - Preencher'!K472)</f>
        <v>44804</v>
      </c>
      <c r="J463" s="5" t="str">
        <f>'[1]TCE - ANEXO IV - Preencher'!L472</f>
        <v>35220844734671000151550100033833221829326475</v>
      </c>
      <c r="K463" s="5" t="str">
        <f>IF(F463="B",LEFT('[1]TCE - ANEXO IV - Preencher'!M472,2),IF(F463="S",LEFT('[1]TCE - ANEXO IV - Preencher'!M472,7),IF('[1]TCE - ANEXO IV - Preencher'!H472="","")))</f>
        <v>35</v>
      </c>
      <c r="L463" s="7">
        <f>'[1]TCE - ANEXO IV - Preencher'!N472</f>
        <v>620</v>
      </c>
    </row>
    <row r="464" spans="1:12" s="8" customFormat="1" ht="19.5" customHeight="1" x14ac:dyDescent="0.2">
      <c r="A464" s="3">
        <f>IFERROR(VLOOKUP(B464,'[1]DADOS (OCULTAR)'!$Q$3:$S$103,3,0),"")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3.4 - Material Farmacológico</v>
      </c>
      <c r="D464" s="3">
        <f>'[1]TCE - ANEXO IV - Preencher'!F473</f>
        <v>7160019000144</v>
      </c>
      <c r="E464" s="5" t="str">
        <f>'[1]TCE - ANEXO IV - Preencher'!G473</f>
        <v>VITALE COMERCIO LTDA</v>
      </c>
      <c r="F464" s="5" t="str">
        <f>'[1]TCE - ANEXO IV - Preencher'!H473</f>
        <v>B</v>
      </c>
      <c r="G464" s="5" t="str">
        <f>'[1]TCE - ANEXO IV - Preencher'!I473</f>
        <v>S</v>
      </c>
      <c r="H464" s="5">
        <f>'[1]TCE - ANEXO IV - Preencher'!J473</f>
        <v>93344</v>
      </c>
      <c r="I464" s="6">
        <f>IF('[1]TCE - ANEXO IV - Preencher'!K473="","",'[1]TCE - ANEXO IV - Preencher'!K473)</f>
        <v>44804</v>
      </c>
      <c r="J464" s="5" t="str">
        <f>'[1]TCE - ANEXO IV - Preencher'!L473</f>
        <v>26220807160019000144550010000933441405689500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13056</v>
      </c>
    </row>
    <row r="465" spans="1:12" s="8" customFormat="1" ht="19.5" customHeight="1" x14ac:dyDescent="0.2">
      <c r="A465" s="3">
        <f>IFERROR(VLOOKUP(B465,'[1]DADOS (OCULTAR)'!$Q$3:$S$103,3,0),"")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3.4 - Material Farmacológico</v>
      </c>
      <c r="D465" s="3">
        <f>'[1]TCE - ANEXO IV - Preencher'!F474</f>
        <v>22580510000118</v>
      </c>
      <c r="E465" s="5" t="str">
        <f>'[1]TCE - ANEXO IV - Preencher'!G474</f>
        <v>UNIFAR DISTRIBUIDORA DE MEDICAMENTOS</v>
      </c>
      <c r="F465" s="5" t="str">
        <f>'[1]TCE - ANEXO IV - Preencher'!H474</f>
        <v>B</v>
      </c>
      <c r="G465" s="5" t="str">
        <f>'[1]TCE - ANEXO IV - Preencher'!I474</f>
        <v>S</v>
      </c>
      <c r="H465" s="5">
        <f>'[1]TCE - ANEXO IV - Preencher'!J474</f>
        <v>50261</v>
      </c>
      <c r="I465" s="6">
        <f>IF('[1]TCE - ANEXO IV - Preencher'!K474="","",'[1]TCE - ANEXO IV - Preencher'!K474)</f>
        <v>44810</v>
      </c>
      <c r="J465" s="5" t="str">
        <f>'[1]TCE - ANEXO IV - Preencher'!L474</f>
        <v>26220922580510000118550010000502611000359400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2134</v>
      </c>
    </row>
    <row r="466" spans="1:12" s="8" customFormat="1" ht="19.5" customHeight="1" x14ac:dyDescent="0.2">
      <c r="A466" s="3">
        <f>IFERROR(VLOOKUP(B466,'[1]DADOS (OCULTAR)'!$Q$3:$S$103,3,0),"")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>3.4 - Material Farmacológico</v>
      </c>
      <c r="D466" s="3">
        <f>'[1]TCE - ANEXO IV - Preencher'!F475</f>
        <v>35738768000141</v>
      </c>
      <c r="E466" s="5" t="str">
        <f>'[1]TCE - ANEXO IV - Preencher'!G475</f>
        <v>L. M. C. DA SILVA MEDICAMENTOS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000.000.248</v>
      </c>
      <c r="I466" s="6">
        <f>IF('[1]TCE - ANEXO IV - Preencher'!K475="","",'[1]TCE - ANEXO IV - Preencher'!K475)</f>
        <v>44812</v>
      </c>
      <c r="J466" s="5" t="str">
        <f>'[1]TCE - ANEXO IV - Preencher'!L475</f>
        <v>26220935738768000141550010000002481000002499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200</v>
      </c>
    </row>
    <row r="467" spans="1:12" s="8" customFormat="1" ht="19.5" customHeight="1" x14ac:dyDescent="0.2">
      <c r="A467" s="3">
        <f>IFERROR(VLOOKUP(B467,'[1]DADOS (OCULTAR)'!$Q$3:$S$103,3,0),"")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3.4 - Material Farmacológico</v>
      </c>
      <c r="D467" s="3">
        <f>'[1]TCE - ANEXO IV - Preencher'!F476</f>
        <v>6106005000180</v>
      </c>
      <c r="E467" s="5" t="str">
        <f>'[1]TCE - ANEXO IV - Preencher'!G476</f>
        <v>STOCK MED PRODUTOS MEDICO HOSPITALARES</v>
      </c>
      <c r="F467" s="5" t="str">
        <f>'[1]TCE - ANEXO IV - Preencher'!H476</f>
        <v>B</v>
      </c>
      <c r="G467" s="5" t="str">
        <f>'[1]TCE - ANEXO IV - Preencher'!I476</f>
        <v>S</v>
      </c>
      <c r="H467" s="5">
        <f>'[1]TCE - ANEXO IV - Preencher'!J476</f>
        <v>166733</v>
      </c>
      <c r="I467" s="6">
        <f>IF('[1]TCE - ANEXO IV - Preencher'!K476="","",'[1]TCE - ANEXO IV - Preencher'!K476)</f>
        <v>2908</v>
      </c>
      <c r="J467" s="5" t="str">
        <f>'[1]TCE - ANEXO IV - Preencher'!L476</f>
        <v>43220806106005000180550010001667331006442750</v>
      </c>
      <c r="K467" s="5" t="str">
        <f>IF(F467="B",LEFT('[1]TCE - ANEXO IV - Preencher'!M476,2),IF(F467="S",LEFT('[1]TCE - ANEXO IV - Preencher'!M476,7),IF('[1]TCE - ANEXO IV - Preencher'!H476="","")))</f>
        <v>43</v>
      </c>
      <c r="L467" s="7">
        <f>'[1]TCE - ANEXO IV - Preencher'!N476</f>
        <v>2998</v>
      </c>
    </row>
    <row r="468" spans="1:12" s="8" customFormat="1" ht="19.5" customHeight="1" x14ac:dyDescent="0.2">
      <c r="A468" s="3">
        <f>IFERROR(VLOOKUP(B468,'[1]DADOS (OCULTAR)'!$Q$3:$S$103,3,0),"")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3.4 - Material Farmacológico</v>
      </c>
      <c r="D468" s="3">
        <f>'[1]TCE - ANEXO IV - Preencher'!F477</f>
        <v>7519404000135</v>
      </c>
      <c r="E468" s="5" t="str">
        <f>'[1]TCE - ANEXO IV - Preencher'!G477</f>
        <v>ADVAL FARMACIA DE MANIPULACAO LTDA  ME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000.001.167</v>
      </c>
      <c r="I468" s="6">
        <f>IF('[1]TCE - ANEXO IV - Preencher'!K477="","",'[1]TCE - ANEXO IV - Preencher'!K477)</f>
        <v>44812</v>
      </c>
      <c r="J468" s="5" t="str">
        <f>'[1]TCE - ANEXO IV - Preencher'!L477</f>
        <v>26220907519404000135550010000011671362638746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64</v>
      </c>
    </row>
    <row r="469" spans="1:12" s="8" customFormat="1" ht="19.5" customHeight="1" x14ac:dyDescent="0.2">
      <c r="A469" s="3">
        <f>IFERROR(VLOOKUP(B469,'[1]DADOS (OCULTAR)'!$Q$3:$S$103,3,0),"")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3.4 - Material Farmacológico</v>
      </c>
      <c r="D469" s="3">
        <f>'[1]TCE - ANEXO IV - Preencher'!F478</f>
        <v>23837936000177</v>
      </c>
      <c r="E469" s="5" t="str">
        <f>'[1]TCE - ANEXO IV - Preencher'!G478</f>
        <v>G1 DISTRIBUIDORA DE PROD. FARM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000.588.525</v>
      </c>
      <c r="I469" s="6">
        <f>IF('[1]TCE - ANEXO IV - Preencher'!K478="","",'[1]TCE - ANEXO IV - Preencher'!K478)</f>
        <v>44810</v>
      </c>
      <c r="J469" s="5" t="str">
        <f>'[1]TCE - ANEXO IV - Preencher'!L478</f>
        <v>26220923837936000177550010005885251013138294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257.25</v>
      </c>
    </row>
    <row r="470" spans="1:12" s="8" customFormat="1" ht="19.5" customHeight="1" x14ac:dyDescent="0.2">
      <c r="A470" s="3">
        <f>IFERROR(VLOOKUP(B470,'[1]DADOS (OCULTAR)'!$Q$3:$S$103,3,0),"")</f>
        <v>10583920000800</v>
      </c>
      <c r="B470" s="4" t="str">
        <f>'[1]TCE - ANEXO IV - Preencher'!C479</f>
        <v>HOSPITAL MESTRE VITALINO</v>
      </c>
      <c r="C470" s="4" t="str">
        <f>'[1]TCE - ANEXO IV - Preencher'!E479</f>
        <v>3.4 - Material Farmacológico</v>
      </c>
      <c r="D470" s="3">
        <f>'[1]TCE - ANEXO IV - Preencher'!F479</f>
        <v>12882932000194</v>
      </c>
      <c r="E470" s="5" t="str">
        <f>'[1]TCE - ANEXO IV - Preencher'!G479</f>
        <v>EXOMED REPRES DE MED LTDA</v>
      </c>
      <c r="F470" s="5" t="str">
        <f>'[1]TCE - ANEXO IV - Preencher'!H479</f>
        <v>B</v>
      </c>
      <c r="G470" s="5" t="str">
        <f>'[1]TCE - ANEXO IV - Preencher'!I479</f>
        <v>S</v>
      </c>
      <c r="H470" s="5">
        <f>'[1]TCE - ANEXO IV - Preencher'!J479</f>
        <v>165979</v>
      </c>
      <c r="I470" s="6">
        <f>IF('[1]TCE - ANEXO IV - Preencher'!K479="","",'[1]TCE - ANEXO IV - Preencher'!K479)</f>
        <v>44814</v>
      </c>
      <c r="J470" s="5" t="str">
        <f>'[1]TCE - ANEXO IV - Preencher'!L479</f>
        <v>26220912882932000194550010001659791028978997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2340</v>
      </c>
    </row>
    <row r="471" spans="1:12" s="8" customFormat="1" ht="19.5" customHeight="1" x14ac:dyDescent="0.2">
      <c r="A471" s="3">
        <f>IFERROR(VLOOKUP(B471,'[1]DADOS (OCULTAR)'!$Q$3:$S$103,3,0),"")</f>
        <v>10583920000800</v>
      </c>
      <c r="B471" s="4" t="str">
        <f>'[1]TCE - ANEXO IV - Preencher'!C480</f>
        <v>HOSPITAL MESTRE VITALINO</v>
      </c>
      <c r="C471" s="4" t="str">
        <f>'[1]TCE - ANEXO IV - Preencher'!E480</f>
        <v>3.4 - Material Farmacológico</v>
      </c>
      <c r="D471" s="3">
        <f>'[1]TCE - ANEXO IV - Preencher'!F480</f>
        <v>13274285000109</v>
      </c>
      <c r="E471" s="5" t="str">
        <f>'[1]TCE - ANEXO IV - Preencher'!G480</f>
        <v>FARMACIA JJ CAVALCANTI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000.000.081</v>
      </c>
      <c r="I471" s="6">
        <f>IF('[1]TCE - ANEXO IV - Preencher'!K480="","",'[1]TCE - ANEXO IV - Preencher'!K480)</f>
        <v>44813</v>
      </c>
      <c r="J471" s="5" t="str">
        <f>'[1]TCE - ANEXO IV - Preencher'!L480</f>
        <v>26220913274265000109550020000000811000197208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60</v>
      </c>
    </row>
    <row r="472" spans="1:12" s="8" customFormat="1" ht="19.5" customHeight="1" x14ac:dyDescent="0.2">
      <c r="A472" s="3">
        <f>IFERROR(VLOOKUP(B472,'[1]DADOS (OCULTAR)'!$Q$3:$S$103,3,0),"")</f>
        <v>10583920000800</v>
      </c>
      <c r="B472" s="4" t="str">
        <f>'[1]TCE - ANEXO IV - Preencher'!C481</f>
        <v>HOSPITAL MESTRE VITALINO</v>
      </c>
      <c r="C472" s="4" t="str">
        <f>'[1]TCE - ANEXO IV - Preencher'!E481</f>
        <v>3.4 - Material Farmacológico</v>
      </c>
      <c r="D472" s="3">
        <f>'[1]TCE - ANEXO IV - Preencher'!F481</f>
        <v>4301884000175</v>
      </c>
      <c r="E472" s="5" t="str">
        <f>'[1]TCE - ANEXO IV - Preencher'!G481</f>
        <v>AUROBINDO PHARMA IND FARM LIMITADA</v>
      </c>
      <c r="F472" s="5" t="str">
        <f>'[1]TCE - ANEXO IV - Preencher'!H481</f>
        <v>B</v>
      </c>
      <c r="G472" s="5" t="str">
        <f>'[1]TCE - ANEXO IV - Preencher'!I481</f>
        <v>S</v>
      </c>
      <c r="H472" s="5">
        <f>'[1]TCE - ANEXO IV - Preencher'!J481</f>
        <v>69283</v>
      </c>
      <c r="I472" s="6">
        <f>IF('[1]TCE - ANEXO IV - Preencher'!K481="","",'[1]TCE - ANEXO IV - Preencher'!K481)</f>
        <v>44804</v>
      </c>
      <c r="J472" s="5" t="str">
        <f>'[1]TCE - ANEXO IV - Preencher'!L481</f>
        <v>52220804301884000175550010000692831879360813</v>
      </c>
      <c r="K472" s="5" t="str">
        <f>IF(F472="B",LEFT('[1]TCE - ANEXO IV - Preencher'!M481,2),IF(F472="S",LEFT('[1]TCE - ANEXO IV - Preencher'!M481,7),IF('[1]TCE - ANEXO IV - Preencher'!H481="","")))</f>
        <v>52</v>
      </c>
      <c r="L472" s="7">
        <f>'[1]TCE - ANEXO IV - Preencher'!N481</f>
        <v>2250</v>
      </c>
    </row>
    <row r="473" spans="1:12" s="8" customFormat="1" ht="19.5" customHeight="1" x14ac:dyDescent="0.2">
      <c r="A473" s="3">
        <f>IFERROR(VLOOKUP(B473,'[1]DADOS (OCULTAR)'!$Q$3:$S$103,3,0),"")</f>
        <v>10583920000800</v>
      </c>
      <c r="B473" s="4" t="str">
        <f>'[1]TCE - ANEXO IV - Preencher'!C482</f>
        <v>HOSPITAL MESTRE VITALINO</v>
      </c>
      <c r="C473" s="4" t="str">
        <f>'[1]TCE - ANEXO IV - Preencher'!E482</f>
        <v>3.4 - Material Farmacológico</v>
      </c>
      <c r="D473" s="3">
        <f>'[1]TCE - ANEXO IV - Preencher'!F482</f>
        <v>11260846000187</v>
      </c>
      <c r="E473" s="5" t="str">
        <f>'[1]TCE - ANEXO IV - Preencher'!G482</f>
        <v>ANBIOTON IMPORTADORA LTDA</v>
      </c>
      <c r="F473" s="5" t="str">
        <f>'[1]TCE - ANEXO IV - Preencher'!H482</f>
        <v>B</v>
      </c>
      <c r="G473" s="5" t="str">
        <f>'[1]TCE - ANEXO IV - Preencher'!I482</f>
        <v>S</v>
      </c>
      <c r="H473" s="5">
        <f>'[1]TCE - ANEXO IV - Preencher'!J482</f>
        <v>172832</v>
      </c>
      <c r="I473" s="6">
        <f>IF('[1]TCE - ANEXO IV - Preencher'!K482="","",'[1]TCE - ANEXO IV - Preencher'!K482)</f>
        <v>44804</v>
      </c>
      <c r="J473" s="5" t="str">
        <f>'[1]TCE - ANEXO IV - Preencher'!L482</f>
        <v>35220811260846000187550010001728321288024197</v>
      </c>
      <c r="K473" s="5" t="str">
        <f>IF(F473="B",LEFT('[1]TCE - ANEXO IV - Preencher'!M482,2),IF(F473="S",LEFT('[1]TCE - ANEXO IV - Preencher'!M482,7),IF('[1]TCE - ANEXO IV - Preencher'!H482="","")))</f>
        <v>35</v>
      </c>
      <c r="L473" s="7">
        <f>'[1]TCE - ANEXO IV - Preencher'!N482</f>
        <v>4582.41</v>
      </c>
    </row>
    <row r="474" spans="1:12" s="8" customFormat="1" ht="19.5" customHeight="1" x14ac:dyDescent="0.2">
      <c r="A474" s="3">
        <f>IFERROR(VLOOKUP(B474,'[1]DADOS (OCULTAR)'!$Q$3:$S$103,3,0),"")</f>
        <v>10583920000800</v>
      </c>
      <c r="B474" s="4" t="str">
        <f>'[1]TCE - ANEXO IV - Preencher'!C483</f>
        <v>HOSPITAL MESTRE VITALINO</v>
      </c>
      <c r="C474" s="4" t="str">
        <f>'[1]TCE - ANEXO IV - Preencher'!E483</f>
        <v>3.4 - Material Farmacológico</v>
      </c>
      <c r="D474" s="3">
        <f>'[1]TCE - ANEXO IV - Preencher'!F483</f>
        <v>23664355000180</v>
      </c>
      <c r="E474" s="5" t="str">
        <f>'[1]TCE - ANEXO IV - Preencher'!G483</f>
        <v>INJEMED MEDICAMENTOS ESPECIAIS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000.013.020</v>
      </c>
      <c r="I474" s="6">
        <f>IF('[1]TCE - ANEXO IV - Preencher'!K483="","",'[1]TCE - ANEXO IV - Preencher'!K483)</f>
        <v>44809</v>
      </c>
      <c r="J474" s="5" t="str">
        <f>'[1]TCE - ANEXO IV - Preencher'!L483</f>
        <v>31220923664355000180550010000130201703834008</v>
      </c>
      <c r="K474" s="5" t="str">
        <f>IF(F474="B",LEFT('[1]TCE - ANEXO IV - Preencher'!M483,2),IF(F474="S",LEFT('[1]TCE - ANEXO IV - Preencher'!M483,7),IF('[1]TCE - ANEXO IV - Preencher'!H483="","")))</f>
        <v>31</v>
      </c>
      <c r="L474" s="7">
        <f>'[1]TCE - ANEXO IV - Preencher'!N483</f>
        <v>290</v>
      </c>
    </row>
    <row r="475" spans="1:12" s="8" customFormat="1" ht="19.5" customHeight="1" x14ac:dyDescent="0.2">
      <c r="A475" s="3">
        <f>IFERROR(VLOOKUP(B475,'[1]DADOS (OCULTAR)'!$Q$3:$S$103,3,0),"")</f>
        <v>10583920000800</v>
      </c>
      <c r="B475" s="4" t="str">
        <f>'[1]TCE - ANEXO IV - Preencher'!C484</f>
        <v>HOSPITAL MESTRE VITALINO</v>
      </c>
      <c r="C475" s="4" t="str">
        <f>'[1]TCE - ANEXO IV - Preencher'!E484</f>
        <v>3.4 - Material Farmacológico</v>
      </c>
      <c r="D475" s="3">
        <f>'[1]TCE - ANEXO IV - Preencher'!F484</f>
        <v>11206099000441</v>
      </c>
      <c r="E475" s="5" t="str">
        <f>'[1]TCE - ANEXO IV - Preencher'!G484</f>
        <v>SUPERMED COM E IMP DE PROD MEDICOS LTDA</v>
      </c>
      <c r="F475" s="5" t="str">
        <f>'[1]TCE - ANEXO IV - Preencher'!H484</f>
        <v>B</v>
      </c>
      <c r="G475" s="5" t="str">
        <f>'[1]TCE - ANEXO IV - Preencher'!I484</f>
        <v>S</v>
      </c>
      <c r="H475" s="5">
        <f>'[1]TCE - ANEXO IV - Preencher'!J484</f>
        <v>404839</v>
      </c>
      <c r="I475" s="6">
        <f>IF('[1]TCE - ANEXO IV - Preencher'!K484="","",'[1]TCE - ANEXO IV - Preencher'!K484)</f>
        <v>44804</v>
      </c>
      <c r="J475" s="5" t="str">
        <f>'[1]TCE - ANEXO IV - Preencher'!L484</f>
        <v>35220811206099000441550010004048391000226204</v>
      </c>
      <c r="K475" s="5" t="str">
        <f>IF(F475="B",LEFT('[1]TCE - ANEXO IV - Preencher'!M484,2),IF(F475="S",LEFT('[1]TCE - ANEXO IV - Preencher'!M484,7),IF('[1]TCE - ANEXO IV - Preencher'!H484="","")))</f>
        <v>35</v>
      </c>
      <c r="L475" s="7">
        <f>'[1]TCE - ANEXO IV - Preencher'!N484</f>
        <v>13207.95</v>
      </c>
    </row>
    <row r="476" spans="1:12" s="8" customFormat="1" ht="19.5" customHeight="1" x14ac:dyDescent="0.2">
      <c r="A476" s="3">
        <f>IFERROR(VLOOKUP(B476,'[1]DADOS (OCULTAR)'!$Q$3:$S$103,3,0),"")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3.4 - Material Farmacológico</v>
      </c>
      <c r="D476" s="3">
        <f>'[1]TCE - ANEXO IV - Preencher'!F485</f>
        <v>11206099000107</v>
      </c>
      <c r="E476" s="5" t="str">
        <f>'[1]TCE - ANEXO IV - Preencher'!G485</f>
        <v>SUPERMED COM E IMP DE PROD MED  LTDA</v>
      </c>
      <c r="F476" s="5" t="str">
        <f>'[1]TCE - ANEXO IV - Preencher'!H485</f>
        <v>B</v>
      </c>
      <c r="G476" s="5" t="str">
        <f>'[1]TCE - ANEXO IV - Preencher'!I485</f>
        <v>S</v>
      </c>
      <c r="H476" s="5">
        <f>'[1]TCE - ANEXO IV - Preencher'!J485</f>
        <v>631203</v>
      </c>
      <c r="I476" s="6">
        <f>IF('[1]TCE - ANEXO IV - Preencher'!K485="","",'[1]TCE - ANEXO IV - Preencher'!K485)</f>
        <v>44804</v>
      </c>
      <c r="J476" s="5" t="str">
        <f>'[1]TCE - ANEXO IV - Preencher'!L485</f>
        <v>31220811206099000107550010006312031000387059</v>
      </c>
      <c r="K476" s="5" t="str">
        <f>IF(F476="B",LEFT('[1]TCE - ANEXO IV - Preencher'!M485,2),IF(F476="S",LEFT('[1]TCE - ANEXO IV - Preencher'!M485,7),IF('[1]TCE - ANEXO IV - Preencher'!H485="","")))</f>
        <v>31</v>
      </c>
      <c r="L476" s="7">
        <f>'[1]TCE - ANEXO IV - Preencher'!N485</f>
        <v>1111.1400000000001</v>
      </c>
    </row>
    <row r="477" spans="1:12" s="8" customFormat="1" ht="19.5" customHeight="1" x14ac:dyDescent="0.2">
      <c r="A477" s="3">
        <f>IFERROR(VLOOKUP(B477,'[1]DADOS (OCULTAR)'!$Q$3:$S$103,3,0),"")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>3.4 - Material Farmacológico</v>
      </c>
      <c r="D477" s="3">
        <f>'[1]TCE - ANEXO IV - Preencher'!F486</f>
        <v>8674752000140</v>
      </c>
      <c r="E477" s="5" t="str">
        <f>'[1]TCE - ANEXO IV - Preencher'!G486</f>
        <v>CIRURGICA MONTEBELLO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000.143.052</v>
      </c>
      <c r="I477" s="6">
        <f>IF('[1]TCE - ANEXO IV - Preencher'!K486="","",'[1]TCE - ANEXO IV - Preencher'!K486)</f>
        <v>44816</v>
      </c>
      <c r="J477" s="5" t="str">
        <f>'[1]TCE - ANEXO IV - Preencher'!L486</f>
        <v>26220908674752000140550010001430521539413242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5600</v>
      </c>
    </row>
    <row r="478" spans="1:12" s="8" customFormat="1" ht="19.5" customHeight="1" x14ac:dyDescent="0.2">
      <c r="A478" s="3">
        <f>IFERROR(VLOOKUP(B478,'[1]DADOS (OCULTAR)'!$Q$3:$S$103,3,0),"")</f>
        <v>10583920000800</v>
      </c>
      <c r="B478" s="4" t="str">
        <f>'[1]TCE - ANEXO IV - Preencher'!C487</f>
        <v>HOSPITAL MESTRE VITALINO</v>
      </c>
      <c r="C478" s="4" t="str">
        <f>'[1]TCE - ANEXO IV - Preencher'!E487</f>
        <v>3.4 - Material Farmacológico</v>
      </c>
      <c r="D478" s="3">
        <f>'[1]TCE - ANEXO IV - Preencher'!F487</f>
        <v>18269125000187</v>
      </c>
      <c r="E478" s="5" t="str">
        <f>'[1]TCE - ANEXO IV - Preencher'!G487</f>
        <v>BIOHOSP PRODUTOS HOSPITALARES SA</v>
      </c>
      <c r="F478" s="5" t="str">
        <f>'[1]TCE - ANEXO IV - Preencher'!H487</f>
        <v>B</v>
      </c>
      <c r="G478" s="5" t="str">
        <f>'[1]TCE - ANEXO IV - Preencher'!I487</f>
        <v>S</v>
      </c>
      <c r="H478" s="5">
        <f>'[1]TCE - ANEXO IV - Preencher'!J487</f>
        <v>528849</v>
      </c>
      <c r="I478" s="6">
        <f>IF('[1]TCE - ANEXO IV - Preencher'!K487="","",'[1]TCE - ANEXO IV - Preencher'!K487)</f>
        <v>44810</v>
      </c>
      <c r="J478" s="5" t="str">
        <f>'[1]TCE - ANEXO IV - Preencher'!L487</f>
        <v>31220918269125000187550010005288491320300907</v>
      </c>
      <c r="K478" s="5" t="str">
        <f>IF(F478="B",LEFT('[1]TCE - ANEXO IV - Preencher'!M487,2),IF(F478="S",LEFT('[1]TCE - ANEXO IV - Preencher'!M487,7),IF('[1]TCE - ANEXO IV - Preencher'!H487="","")))</f>
        <v>31</v>
      </c>
      <c r="L478" s="7">
        <f>'[1]TCE - ANEXO IV - Preencher'!N487</f>
        <v>2559.98</v>
      </c>
    </row>
    <row r="479" spans="1:12" s="8" customFormat="1" ht="19.5" customHeight="1" x14ac:dyDescent="0.2">
      <c r="A479" s="3">
        <f>IFERROR(VLOOKUP(B479,'[1]DADOS (OCULTAR)'!$Q$3:$S$103,3,0),"")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3.4 - Material Farmacológico</v>
      </c>
      <c r="D479" s="3">
        <f>'[1]TCE - ANEXO IV - Preencher'!F488</f>
        <v>35738768000141</v>
      </c>
      <c r="E479" s="5" t="str">
        <f>'[1]TCE - ANEXO IV - Preencher'!G488</f>
        <v>L. M. C. DA SILVA MEDICAMENTOS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000.000.254</v>
      </c>
      <c r="I479" s="6">
        <f>IF('[1]TCE - ANEXO IV - Preencher'!K488="","",'[1]TCE - ANEXO IV - Preencher'!K488)</f>
        <v>44817</v>
      </c>
      <c r="J479" s="5" t="str">
        <f>'[1]TCE - ANEXO IV - Preencher'!L488</f>
        <v>26220935738768000141550010000002541000002550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54</v>
      </c>
    </row>
    <row r="480" spans="1:12" s="8" customFormat="1" ht="19.5" customHeight="1" x14ac:dyDescent="0.2">
      <c r="A480" s="3">
        <f>IFERROR(VLOOKUP(B480,'[1]DADOS (OCULTAR)'!$Q$3:$S$103,3,0),"")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>3.4 - Material Farmacológico</v>
      </c>
      <c r="D480" s="3">
        <f>'[1]TCE - ANEXO IV - Preencher'!F489</f>
        <v>35738768000141</v>
      </c>
      <c r="E480" s="5" t="str">
        <f>'[1]TCE - ANEXO IV - Preencher'!G489</f>
        <v>L. M. C. DA SILVA MEDICAMENTOS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000.000.252</v>
      </c>
      <c r="I480" s="6">
        <f>IF('[1]TCE - ANEXO IV - Preencher'!K489="","",'[1]TCE - ANEXO IV - Preencher'!K489)</f>
        <v>44817</v>
      </c>
      <c r="J480" s="5" t="str">
        <f>'[1]TCE - ANEXO IV - Preencher'!L489</f>
        <v>26220935738768000141550010000002521000002530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354</v>
      </c>
    </row>
    <row r="481" spans="1:12" s="8" customFormat="1" ht="19.5" customHeight="1" x14ac:dyDescent="0.2">
      <c r="A481" s="3">
        <f>IFERROR(VLOOKUP(B481,'[1]DADOS (OCULTAR)'!$Q$3:$S$103,3,0),"")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>3.4 - Material Farmacológico</v>
      </c>
      <c r="D481" s="3">
        <f>'[1]TCE - ANEXO IV - Preencher'!F490</f>
        <v>6106005000180</v>
      </c>
      <c r="E481" s="5" t="str">
        <f>'[1]TCE - ANEXO IV - Preencher'!G490</f>
        <v>STOCK MED PRODUTOS MEDICO HOSPITALARES</v>
      </c>
      <c r="F481" s="5" t="str">
        <f>'[1]TCE - ANEXO IV - Preencher'!H490</f>
        <v>B</v>
      </c>
      <c r="G481" s="5" t="str">
        <f>'[1]TCE - ANEXO IV - Preencher'!I490</f>
        <v>S</v>
      </c>
      <c r="H481" s="5">
        <f>'[1]TCE - ANEXO IV - Preencher'!J490</f>
        <v>167447</v>
      </c>
      <c r="I481" s="6">
        <f>IF('[1]TCE - ANEXO IV - Preencher'!K490="","",'[1]TCE - ANEXO IV - Preencher'!K490)</f>
        <v>44806</v>
      </c>
      <c r="J481" s="5" t="str">
        <f>'[1]TCE - ANEXO IV - Preencher'!L490</f>
        <v>43220906106005000180550010001674471006457045</v>
      </c>
      <c r="K481" s="5" t="str">
        <f>IF(F481="B",LEFT('[1]TCE - ANEXO IV - Preencher'!M490,2),IF(F481="S",LEFT('[1]TCE - ANEXO IV - Preencher'!M490,7),IF('[1]TCE - ANEXO IV - Preencher'!H490="","")))</f>
        <v>43</v>
      </c>
      <c r="L481" s="7">
        <f>'[1]TCE - ANEXO IV - Preencher'!N490</f>
        <v>15135.6</v>
      </c>
    </row>
    <row r="482" spans="1:12" s="8" customFormat="1" ht="19.5" customHeight="1" x14ac:dyDescent="0.2">
      <c r="A482" s="3">
        <f>IFERROR(VLOOKUP(B482,'[1]DADOS (OCULTAR)'!$Q$3:$S$103,3,0),"")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>3.4 - Material Farmacológico</v>
      </c>
      <c r="D482" s="3">
        <f>'[1]TCE - ANEXO IV - Preencher'!F491</f>
        <v>10972948000162</v>
      </c>
      <c r="E482" s="5" t="str">
        <f>'[1]TCE - ANEXO IV - Preencher'!G491</f>
        <v>BRAZMIX COMERCIO VAREJ E ATAC LTDA</v>
      </c>
      <c r="F482" s="5" t="str">
        <f>'[1]TCE - ANEXO IV - Preencher'!H491</f>
        <v>B</v>
      </c>
      <c r="G482" s="5" t="str">
        <f>'[1]TCE - ANEXO IV - Preencher'!I491</f>
        <v>S</v>
      </c>
      <c r="H482" s="5">
        <f>'[1]TCE - ANEXO IV - Preencher'!J491</f>
        <v>172921</v>
      </c>
      <c r="I482" s="6">
        <f>IF('[1]TCE - ANEXO IV - Preencher'!K491="","",'[1]TCE - ANEXO IV - Preencher'!K491)</f>
        <v>44804</v>
      </c>
      <c r="J482" s="5" t="str">
        <f>'[1]TCE - ANEXO IV - Preencher'!L491</f>
        <v>41220810972948000162550010001729211123426537</v>
      </c>
      <c r="K482" s="5" t="str">
        <f>IF(F482="B",LEFT('[1]TCE - ANEXO IV - Preencher'!M491,2),IF(F482="S",LEFT('[1]TCE - ANEXO IV - Preencher'!M491,7),IF('[1]TCE - ANEXO IV - Preencher'!H491="","")))</f>
        <v>41</v>
      </c>
      <c r="L482" s="7">
        <f>'[1]TCE - ANEXO IV - Preencher'!N491</f>
        <v>668</v>
      </c>
    </row>
    <row r="483" spans="1:12" s="8" customFormat="1" ht="19.5" customHeight="1" x14ac:dyDescent="0.2">
      <c r="A483" s="3">
        <f>IFERROR(VLOOKUP(B483,'[1]DADOS (OCULTAR)'!$Q$3:$S$103,3,0),"")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3.4 - Material Farmacológico</v>
      </c>
      <c r="D483" s="3">
        <f>'[1]TCE - ANEXO IV - Preencher'!F492</f>
        <v>1562710000178</v>
      </c>
      <c r="E483" s="5" t="str">
        <f>'[1]TCE - ANEXO IV - Preencher'!G492</f>
        <v>PHARMADERME LTDA</v>
      </c>
      <c r="F483" s="5" t="str">
        <f>'[1]TCE - ANEXO IV - Preencher'!H492</f>
        <v>S</v>
      </c>
      <c r="G483" s="5" t="str">
        <f>'[1]TCE - ANEXO IV - Preencher'!I492</f>
        <v>S</v>
      </c>
      <c r="H483" s="5">
        <f>'[1]TCE - ANEXO IV - Preencher'!J492</f>
        <v>7421</v>
      </c>
      <c r="I483" s="6">
        <f>IF('[1]TCE - ANEXO IV - Preencher'!K492="","",'[1]TCE - ANEXO IV - Preencher'!K492)</f>
        <v>44818</v>
      </c>
      <c r="J483" s="5" t="str">
        <f>'[1]TCE - ANEXO IV - Preencher'!L492</f>
        <v>MYBKK9UDH</v>
      </c>
      <c r="K483" s="5" t="str">
        <f>IF(F483="B",LEFT('[1]TCE - ANEXO IV - Preencher'!M492,2),IF(F483="S",LEFT('[1]TCE - ANEXO IV - Preencher'!M492,7),IF('[1]TCE - ANEXO IV - Preencher'!H492="","")))</f>
        <v>2604106</v>
      </c>
      <c r="L483" s="7">
        <f>'[1]TCE - ANEXO IV - Preencher'!N492</f>
        <v>96</v>
      </c>
    </row>
    <row r="484" spans="1:12" s="8" customFormat="1" ht="19.5" customHeight="1" x14ac:dyDescent="0.2">
      <c r="A484" s="3">
        <f>IFERROR(VLOOKUP(B484,'[1]DADOS (OCULTAR)'!$Q$3:$S$103,3,0),"")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>3.4 - Material Farmacológico</v>
      </c>
      <c r="D484" s="3">
        <f>'[1]TCE - ANEXO IV - Preencher'!F493</f>
        <v>13274285000109</v>
      </c>
      <c r="E484" s="5" t="str">
        <f>'[1]TCE - ANEXO IV - Preencher'!G493</f>
        <v>FARMACIA JJ CAVALCANTI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000.000.091</v>
      </c>
      <c r="I484" s="6">
        <f>IF('[1]TCE - ANEXO IV - Preencher'!K493="","",'[1]TCE - ANEXO IV - Preencher'!K493)</f>
        <v>44818</v>
      </c>
      <c r="J484" s="5" t="str">
        <f>'[1]TCE - ANEXO IV - Preencher'!L493</f>
        <v>26220913274285000109550020000000911000222896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60</v>
      </c>
    </row>
    <row r="485" spans="1:12" s="8" customFormat="1" ht="19.5" customHeight="1" x14ac:dyDescent="0.2">
      <c r="A485" s="3">
        <f>IFERROR(VLOOKUP(B485,'[1]DADOS (OCULTAR)'!$Q$3:$S$103,3,0),"")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3.4 - Material Farmacológico</v>
      </c>
      <c r="D485" s="3">
        <f>'[1]TCE - ANEXO IV - Preencher'!F494</f>
        <v>7752236000123</v>
      </c>
      <c r="E485" s="5" t="str">
        <f>'[1]TCE - ANEXO IV - Preencher'!G494</f>
        <v>MEDILAR IMP E DIST DE PROD MED HOSPIT SA</v>
      </c>
      <c r="F485" s="5" t="str">
        <f>'[1]TCE - ANEXO IV - Preencher'!H494</f>
        <v>B</v>
      </c>
      <c r="G485" s="5" t="str">
        <f>'[1]TCE - ANEXO IV - Preencher'!I494</f>
        <v>S</v>
      </c>
      <c r="H485" s="5">
        <f>'[1]TCE - ANEXO IV - Preencher'!J494</f>
        <v>822488</v>
      </c>
      <c r="I485" s="6">
        <f>IF('[1]TCE - ANEXO IV - Preencher'!K494="","",'[1]TCE - ANEXO IV - Preencher'!K494)</f>
        <v>44804</v>
      </c>
      <c r="J485" s="5" t="str">
        <f>'[1]TCE - ANEXO IV - Preencher'!L494</f>
        <v>43220807752236000123550010008224881840197594</v>
      </c>
      <c r="K485" s="5" t="str">
        <f>IF(F485="B",LEFT('[1]TCE - ANEXO IV - Preencher'!M494,2),IF(F485="S",LEFT('[1]TCE - ANEXO IV - Preencher'!M494,7),IF('[1]TCE - ANEXO IV - Preencher'!H494="","")))</f>
        <v>43</v>
      </c>
      <c r="L485" s="7">
        <f>'[1]TCE - ANEXO IV - Preencher'!N494</f>
        <v>26229.4</v>
      </c>
    </row>
    <row r="486" spans="1:12" s="8" customFormat="1" ht="19.5" customHeight="1" x14ac:dyDescent="0.2">
      <c r="A486" s="3">
        <f>IFERROR(VLOOKUP(B486,'[1]DADOS (OCULTAR)'!$Q$3:$S$103,3,0),"")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3.4 - Material Farmacológico</v>
      </c>
      <c r="D486" s="3">
        <f>'[1]TCE - ANEXO IV - Preencher'!F495</f>
        <v>49324221000880</v>
      </c>
      <c r="E486" s="5" t="str">
        <f>'[1]TCE - ANEXO IV - Preencher'!G495</f>
        <v>FRESENIUS KABI BRASIL LTDA</v>
      </c>
      <c r="F486" s="5" t="str">
        <f>'[1]TCE - ANEXO IV - Preencher'!H495</f>
        <v>B</v>
      </c>
      <c r="G486" s="5" t="str">
        <f>'[1]TCE - ANEXO IV - Preencher'!I495</f>
        <v>S</v>
      </c>
      <c r="H486" s="5">
        <f>'[1]TCE - ANEXO IV - Preencher'!J495</f>
        <v>220943</v>
      </c>
      <c r="I486" s="6">
        <f>IF('[1]TCE - ANEXO IV - Preencher'!K495="","",'[1]TCE - ANEXO IV - Preencher'!K495)</f>
        <v>44807</v>
      </c>
      <c r="J486" s="5" t="str">
        <f>'[1]TCE - ANEXO IV - Preencher'!L495</f>
        <v>23220949324221000880550000002209431587644571</v>
      </c>
      <c r="K486" s="5" t="str">
        <f>IF(F486="B",LEFT('[1]TCE - ANEXO IV - Preencher'!M495,2),IF(F486="S",LEFT('[1]TCE - ANEXO IV - Preencher'!M495,7),IF('[1]TCE - ANEXO IV - Preencher'!H495="","")))</f>
        <v>23</v>
      </c>
      <c r="L486" s="7">
        <f>'[1]TCE - ANEXO IV - Preencher'!N495</f>
        <v>26712</v>
      </c>
    </row>
    <row r="487" spans="1:12" s="8" customFormat="1" ht="19.5" customHeight="1" x14ac:dyDescent="0.2">
      <c r="A487" s="3">
        <f>IFERROR(VLOOKUP(B487,'[1]DADOS (OCULTAR)'!$Q$3:$S$103,3,0),"")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>3.4 - Material Farmacológico</v>
      </c>
      <c r="D487" s="3">
        <f>'[1]TCE - ANEXO IV - Preencher'!F496</f>
        <v>8674752000140</v>
      </c>
      <c r="E487" s="5" t="str">
        <f>'[1]TCE - ANEXO IV - Preencher'!G496</f>
        <v>CIRURGICA MONTEBELLO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000.143.242</v>
      </c>
      <c r="I487" s="6">
        <f>IF('[1]TCE - ANEXO IV - Preencher'!K496="","",'[1]TCE - ANEXO IV - Preencher'!K496)</f>
        <v>44818</v>
      </c>
      <c r="J487" s="5" t="str">
        <f>'[1]TCE - ANEXO IV - Preencher'!L496</f>
        <v>26220908674752000140550010001432421131292699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830.62</v>
      </c>
    </row>
    <row r="488" spans="1:12" s="8" customFormat="1" ht="19.5" customHeight="1" x14ac:dyDescent="0.2">
      <c r="A488" s="3">
        <f>IFERROR(VLOOKUP(B488,'[1]DADOS (OCULTAR)'!$Q$3:$S$103,3,0),"")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>3.4 - Material Farmacológico</v>
      </c>
      <c r="D488" s="3">
        <f>'[1]TCE - ANEXO IV - Preencher'!F497</f>
        <v>14115388000180</v>
      </c>
      <c r="E488" s="5" t="str">
        <f>'[1]TCE - ANEXO IV - Preencher'!G497</f>
        <v>ELLO DISTRIBUICAO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000.051.715</v>
      </c>
      <c r="I488" s="6">
        <f>IF('[1]TCE - ANEXO IV - Preencher'!K497="","",'[1]TCE - ANEXO IV - Preencher'!K497)</f>
        <v>44817</v>
      </c>
      <c r="J488" s="5" t="str">
        <f>'[1]TCE - ANEXO IV - Preencher'!L497</f>
        <v>52220914115388000180550010000517151000793859</v>
      </c>
      <c r="K488" s="5" t="str">
        <f>IF(F488="B",LEFT('[1]TCE - ANEXO IV - Preencher'!M497,2),IF(F488="S",LEFT('[1]TCE - ANEXO IV - Preencher'!M497,7),IF('[1]TCE - ANEXO IV - Preencher'!H497="","")))</f>
        <v>52</v>
      </c>
      <c r="L488" s="7">
        <f>'[1]TCE - ANEXO IV - Preencher'!N497</f>
        <v>6800</v>
      </c>
    </row>
    <row r="489" spans="1:12" s="8" customFormat="1" ht="19.5" customHeight="1" x14ac:dyDescent="0.2">
      <c r="A489" s="3">
        <f>IFERROR(VLOOKUP(B489,'[1]DADOS (OCULTAR)'!$Q$3:$S$103,3,0),"")</f>
        <v>10583920000800</v>
      </c>
      <c r="B489" s="4" t="str">
        <f>'[1]TCE - ANEXO IV - Preencher'!C498</f>
        <v>HOSPITAL MESTRE VITALINO</v>
      </c>
      <c r="C489" s="4" t="str">
        <f>'[1]TCE - ANEXO IV - Preencher'!E498</f>
        <v>3.4 - Material Farmacológico</v>
      </c>
      <c r="D489" s="3">
        <f>'[1]TCE - ANEXO IV - Preencher'!F498</f>
        <v>49324221002077</v>
      </c>
      <c r="E489" s="5" t="str">
        <f>'[1]TCE - ANEXO IV - Preencher'!G498</f>
        <v>FRESENIUS KABI BRASIL LTDA</v>
      </c>
      <c r="F489" s="5" t="str">
        <f>'[1]TCE - ANEXO IV - Preencher'!H498</f>
        <v>B</v>
      </c>
      <c r="G489" s="5" t="str">
        <f>'[1]TCE - ANEXO IV - Preencher'!I498</f>
        <v>S</v>
      </c>
      <c r="H489" s="5">
        <f>'[1]TCE - ANEXO IV - Preencher'!J498</f>
        <v>36615</v>
      </c>
      <c r="I489" s="6">
        <f>IF('[1]TCE - ANEXO IV - Preencher'!K498="","",'[1]TCE - ANEXO IV - Preencher'!K498)</f>
        <v>44809</v>
      </c>
      <c r="J489" s="5" t="str">
        <f>'[1]TCE - ANEXO IV - Preencher'!L498</f>
        <v>52220949324221002077550010000366151612867011</v>
      </c>
      <c r="K489" s="5" t="str">
        <f>IF(F489="B",LEFT('[1]TCE - ANEXO IV - Preencher'!M498,2),IF(F489="S",LEFT('[1]TCE - ANEXO IV - Preencher'!M498,7),IF('[1]TCE - ANEXO IV - Preencher'!H498="","")))</f>
        <v>52</v>
      </c>
      <c r="L489" s="7">
        <f>'[1]TCE - ANEXO IV - Preencher'!N498</f>
        <v>26445</v>
      </c>
    </row>
    <row r="490" spans="1:12" s="8" customFormat="1" ht="19.5" customHeight="1" x14ac:dyDescent="0.2">
      <c r="A490" s="3">
        <f>IFERROR(VLOOKUP(B490,'[1]DADOS (OCULTAR)'!$Q$3:$S$103,3,0),"")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>3.4 - Material Farmacológico</v>
      </c>
      <c r="D490" s="3">
        <f>'[1]TCE - ANEXO IV - Preencher'!F499</f>
        <v>15218561000139</v>
      </c>
      <c r="E490" s="5" t="str">
        <f>'[1]TCE - ANEXO IV - Preencher'!G499</f>
        <v>NNMED  DISTRIBUICAO IMPORTACAO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000.082.269</v>
      </c>
      <c r="I490" s="6">
        <f>IF('[1]TCE - ANEXO IV - Preencher'!K499="","",'[1]TCE - ANEXO IV - Preencher'!K499)</f>
        <v>44820</v>
      </c>
      <c r="J490" s="5" t="str">
        <f>'[1]TCE - ANEXO IV - Preencher'!L499</f>
        <v>25220915218561000139550010000822691816896840</v>
      </c>
      <c r="K490" s="5" t="str">
        <f>IF(F490="B",LEFT('[1]TCE - ANEXO IV - Preencher'!M499,2),IF(F490="S",LEFT('[1]TCE - ANEXO IV - Preencher'!M499,7),IF('[1]TCE - ANEXO IV - Preencher'!H499="","")))</f>
        <v>25</v>
      </c>
      <c r="L490" s="7">
        <f>'[1]TCE - ANEXO IV - Preencher'!N499</f>
        <v>831.68</v>
      </c>
    </row>
    <row r="491" spans="1:12" s="8" customFormat="1" ht="19.5" customHeight="1" x14ac:dyDescent="0.2">
      <c r="A491" s="3">
        <f>IFERROR(VLOOKUP(B491,'[1]DADOS (OCULTAR)'!$Q$3:$S$103,3,0),"")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>3.4 - Material Farmacológico</v>
      </c>
      <c r="D491" s="3">
        <f>'[1]TCE - ANEXO IV - Preencher'!F500</f>
        <v>23664355000180</v>
      </c>
      <c r="E491" s="5" t="str">
        <f>'[1]TCE - ANEXO IV - Preencher'!G500</f>
        <v>INJEMED MEDICAMENTOS ESPECIAIS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000.013.168</v>
      </c>
      <c r="I491" s="6">
        <f>IF('[1]TCE - ANEXO IV - Preencher'!K500="","",'[1]TCE - ANEXO IV - Preencher'!K500)</f>
        <v>44817</v>
      </c>
      <c r="J491" s="5" t="str">
        <f>'[1]TCE - ANEXO IV - Preencher'!L500</f>
        <v>31220923664355000180550010000131681022780526</v>
      </c>
      <c r="K491" s="5" t="str">
        <f>IF(F491="B",LEFT('[1]TCE - ANEXO IV - Preencher'!M500,2),IF(F491="S",LEFT('[1]TCE - ANEXO IV - Preencher'!M500,7),IF('[1]TCE - ANEXO IV - Preencher'!H500="","")))</f>
        <v>31</v>
      </c>
      <c r="L491" s="7">
        <f>'[1]TCE - ANEXO IV - Preencher'!N500</f>
        <v>845</v>
      </c>
    </row>
    <row r="492" spans="1:12" s="8" customFormat="1" ht="19.5" customHeight="1" x14ac:dyDescent="0.2">
      <c r="A492" s="3">
        <f>IFERROR(VLOOKUP(B492,'[1]DADOS (OCULTAR)'!$Q$3:$S$103,3,0),"")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>3.4 - Material Farmacológico</v>
      </c>
      <c r="D492" s="3">
        <f>'[1]TCE - ANEXO IV - Preencher'!F501</f>
        <v>3817043000152</v>
      </c>
      <c r="E492" s="5" t="str">
        <f>'[1]TCE - ANEXO IV - Preencher'!G501</f>
        <v>PHARMAPLUS LTDA EPP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000.049.029</v>
      </c>
      <c r="I492" s="6">
        <f>IF('[1]TCE - ANEXO IV - Preencher'!K501="","",'[1]TCE - ANEXO IV - Preencher'!K501)</f>
        <v>44819</v>
      </c>
      <c r="J492" s="5" t="str">
        <f>'[1]TCE - ANEXO IV - Preencher'!L501</f>
        <v>26220903817043000152550010000490291012864590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351.54</v>
      </c>
    </row>
    <row r="493" spans="1:12" s="8" customFormat="1" ht="19.5" customHeight="1" x14ac:dyDescent="0.2">
      <c r="A493" s="3">
        <f>IFERROR(VLOOKUP(B493,'[1]DADOS (OCULTAR)'!$Q$3:$S$103,3,0),"")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>3.4 - Material Farmacológico</v>
      </c>
      <c r="D493" s="3">
        <f>'[1]TCE - ANEXO IV - Preencher'!F502</f>
        <v>3817043000152</v>
      </c>
      <c r="E493" s="5" t="str">
        <f>'[1]TCE - ANEXO IV - Preencher'!G502</f>
        <v>PHARMAPLUS LTDA EPP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000.049.027</v>
      </c>
      <c r="I493" s="6">
        <f>IF('[1]TCE - ANEXO IV - Preencher'!K502="","",'[1]TCE - ANEXO IV - Preencher'!K502)</f>
        <v>44819</v>
      </c>
      <c r="J493" s="5" t="str">
        <f>'[1]TCE - ANEXO IV - Preencher'!L502</f>
        <v>26220903817043000152550010000490271087754738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104.57</v>
      </c>
    </row>
    <row r="494" spans="1:12" s="8" customFormat="1" ht="19.5" customHeight="1" x14ac:dyDescent="0.2">
      <c r="A494" s="3">
        <f>IFERROR(VLOOKUP(B494,'[1]DADOS (OCULTAR)'!$Q$3:$S$103,3,0),"")</f>
        <v>10583920000800</v>
      </c>
      <c r="B494" s="4" t="str">
        <f>'[1]TCE - ANEXO IV - Preencher'!C503</f>
        <v>HOSPITAL MESTRE VITALINO</v>
      </c>
      <c r="C494" s="4" t="str">
        <f>'[1]TCE - ANEXO IV - Preencher'!E503</f>
        <v>3.4 - Material Farmacológico</v>
      </c>
      <c r="D494" s="3">
        <f>'[1]TCE - ANEXO IV - Preencher'!F503</f>
        <v>12420164000904</v>
      </c>
      <c r="E494" s="5" t="str">
        <f>'[1]TCE - ANEXO IV - Preencher'!G503</f>
        <v>CM HOSPITALAR S A BRASILIA</v>
      </c>
      <c r="F494" s="5" t="str">
        <f>'[1]TCE - ANEXO IV - Preencher'!H503</f>
        <v>B</v>
      </c>
      <c r="G494" s="5" t="str">
        <f>'[1]TCE - ANEXO IV - Preencher'!I503</f>
        <v>S</v>
      </c>
      <c r="H494" s="5">
        <f>'[1]TCE - ANEXO IV - Preencher'!J503</f>
        <v>775635</v>
      </c>
      <c r="I494" s="6">
        <f>IF('[1]TCE - ANEXO IV - Preencher'!K503="","",'[1]TCE - ANEXO IV - Preencher'!K503)</f>
        <v>44821</v>
      </c>
      <c r="J494" s="5" t="str">
        <f>'[1]TCE - ANEXO IV - Preencher'!L503</f>
        <v>53220912420164000904550010007756351337429790</v>
      </c>
      <c r="K494" s="5" t="str">
        <f>IF(F494="B",LEFT('[1]TCE - ANEXO IV - Preencher'!M503,2),IF(F494="S",LEFT('[1]TCE - ANEXO IV - Preencher'!M503,7),IF('[1]TCE - ANEXO IV - Preencher'!H503="","")))</f>
        <v>53</v>
      </c>
      <c r="L494" s="7">
        <f>'[1]TCE - ANEXO IV - Preencher'!N503</f>
        <v>751.59</v>
      </c>
    </row>
    <row r="495" spans="1:12" s="8" customFormat="1" ht="19.5" customHeight="1" x14ac:dyDescent="0.2">
      <c r="A495" s="3">
        <f>IFERROR(VLOOKUP(B495,'[1]DADOS (OCULTAR)'!$Q$3:$S$103,3,0),"")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3.4 - Material Farmacológico</v>
      </c>
      <c r="D495" s="3">
        <f>'[1]TCE - ANEXO IV - Preencher'!F504</f>
        <v>12420164000319</v>
      </c>
      <c r="E495" s="5" t="str">
        <f>'[1]TCE - ANEXO IV - Preencher'!G504</f>
        <v>CIRURGICA MAFRA</v>
      </c>
      <c r="F495" s="5" t="str">
        <f>'[1]TCE - ANEXO IV - Preencher'!H504</f>
        <v>B</v>
      </c>
      <c r="G495" s="5" t="str">
        <f>'[1]TCE - ANEXO IV - Preencher'!I504</f>
        <v>S</v>
      </c>
      <c r="H495" s="5">
        <f>'[1]TCE - ANEXO IV - Preencher'!J504</f>
        <v>2437675</v>
      </c>
      <c r="I495" s="6">
        <f>IF('[1]TCE - ANEXO IV - Preencher'!K504="","",'[1]TCE - ANEXO IV - Preencher'!K504)</f>
        <v>44818</v>
      </c>
      <c r="J495" s="5" t="str">
        <f>'[1]TCE - ANEXO IV - Preencher'!L504</f>
        <v>52220912420164000319550010024376751698157398</v>
      </c>
      <c r="K495" s="5" t="str">
        <f>IF(F495="B",LEFT('[1]TCE - ANEXO IV - Preencher'!M504,2),IF(F495="S",LEFT('[1]TCE - ANEXO IV - Preencher'!M504,7),IF('[1]TCE - ANEXO IV - Preencher'!H504="","")))</f>
        <v>52</v>
      </c>
      <c r="L495" s="7">
        <f>'[1]TCE - ANEXO IV - Preencher'!N504</f>
        <v>653.67999999999995</v>
      </c>
    </row>
    <row r="496" spans="1:12" s="8" customFormat="1" ht="19.5" customHeight="1" x14ac:dyDescent="0.2">
      <c r="A496" s="3">
        <f>IFERROR(VLOOKUP(B496,'[1]DADOS (OCULTAR)'!$Q$3:$S$103,3,0),"")</f>
        <v>10583920000800</v>
      </c>
      <c r="B496" s="4" t="str">
        <f>'[1]TCE - ANEXO IV - Preencher'!C505</f>
        <v>HOSPITAL MESTRE VITALINO</v>
      </c>
      <c r="C496" s="4" t="str">
        <f>'[1]TCE - ANEXO IV - Preencher'!E505</f>
        <v>3.4 - Material Farmacológico</v>
      </c>
      <c r="D496" s="3">
        <f>'[1]TCE - ANEXO IV - Preencher'!F505</f>
        <v>12882932000194</v>
      </c>
      <c r="E496" s="5" t="str">
        <f>'[1]TCE - ANEXO IV - Preencher'!G505</f>
        <v>EXOMED REPRES DE MED LTDA</v>
      </c>
      <c r="F496" s="5" t="str">
        <f>'[1]TCE - ANEXO IV - Preencher'!H505</f>
        <v>B</v>
      </c>
      <c r="G496" s="5" t="str">
        <f>'[1]TCE - ANEXO IV - Preencher'!I505</f>
        <v>S</v>
      </c>
      <c r="H496" s="5">
        <f>'[1]TCE - ANEXO IV - Preencher'!J505</f>
        <v>166295</v>
      </c>
      <c r="I496" s="6">
        <f>IF('[1]TCE - ANEXO IV - Preencher'!K505="","",'[1]TCE - ANEXO IV - Preencher'!K505)</f>
        <v>44824</v>
      </c>
      <c r="J496" s="5" t="str">
        <f>'[1]TCE - ANEXO IV - Preencher'!L505</f>
        <v>26220912882932000194550010001662951307545752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14200</v>
      </c>
    </row>
    <row r="497" spans="1:12" s="8" customFormat="1" ht="19.5" customHeight="1" x14ac:dyDescent="0.2">
      <c r="A497" s="3">
        <f>IFERROR(VLOOKUP(B497,'[1]DADOS (OCULTAR)'!$Q$3:$S$103,3,0),"")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3.4 - Material Farmacológico</v>
      </c>
      <c r="D497" s="3">
        <f>'[1]TCE - ANEXO IV - Preencher'!F506</f>
        <v>8719794000150</v>
      </c>
      <c r="E497" s="5" t="str">
        <f>'[1]TCE - ANEXO IV - Preencher'!G506</f>
        <v>CENTRAL DIST DE MEDICAMENTOS LTDA</v>
      </c>
      <c r="F497" s="5" t="str">
        <f>'[1]TCE - ANEXO IV - Preencher'!H506</f>
        <v>B</v>
      </c>
      <c r="G497" s="5" t="str">
        <f>'[1]TCE - ANEXO IV - Preencher'!I506</f>
        <v>S</v>
      </c>
      <c r="H497" s="5">
        <f>'[1]TCE - ANEXO IV - Preencher'!J506</f>
        <v>105508</v>
      </c>
      <c r="I497" s="6">
        <f>IF('[1]TCE - ANEXO IV - Preencher'!K506="","",'[1]TCE - ANEXO IV - Preencher'!K506)</f>
        <v>44824</v>
      </c>
      <c r="J497" s="5" t="str">
        <f>'[1]TCE - ANEXO IV - Preencher'!L506</f>
        <v>26220908719794000150550010001055081340190928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536.70000000000005</v>
      </c>
    </row>
    <row r="498" spans="1:12" s="8" customFormat="1" ht="19.5" customHeight="1" x14ac:dyDescent="0.2">
      <c r="A498" s="3">
        <f>IFERROR(VLOOKUP(B498,'[1]DADOS (OCULTAR)'!$Q$3:$S$103,3,0),"")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3.4 - Material Farmacológico</v>
      </c>
      <c r="D498" s="3">
        <f>'[1]TCE - ANEXO IV - Preencher'!F507</f>
        <v>5230009001931</v>
      </c>
      <c r="E498" s="5" t="str">
        <f>'[1]TCE - ANEXO IV - Preencher'!G507</f>
        <v>COMERCIAL DRUGSTORE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000.008.431</v>
      </c>
      <c r="I498" s="6">
        <f>IF('[1]TCE - ANEXO IV - Preencher'!K507="","",'[1]TCE - ANEXO IV - Preencher'!K507)</f>
        <v>44825</v>
      </c>
      <c r="J498" s="5" t="str">
        <f>'[1]TCE - ANEXO IV - Preencher'!L507</f>
        <v>26220905230009001931550030000084311004957208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117.86</v>
      </c>
    </row>
    <row r="499" spans="1:12" s="8" customFormat="1" ht="19.5" customHeight="1" x14ac:dyDescent="0.2">
      <c r="A499" s="3">
        <f>IFERROR(VLOOKUP(B499,'[1]DADOS (OCULTAR)'!$Q$3:$S$103,3,0),"")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3.4 - Material Farmacológico</v>
      </c>
      <c r="D499" s="3">
        <f>'[1]TCE - ANEXO IV - Preencher'!F508</f>
        <v>7519404000135</v>
      </c>
      <c r="E499" s="5" t="str">
        <f>'[1]TCE - ANEXO IV - Preencher'!G508</f>
        <v>ADVAL FARMACIA DE MANIPULACAO LTDA  ME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000.001.177</v>
      </c>
      <c r="I499" s="6">
        <f>IF('[1]TCE - ANEXO IV - Preencher'!K508="","",'[1]TCE - ANEXO IV - Preencher'!K508)</f>
        <v>44825</v>
      </c>
      <c r="J499" s="5" t="str">
        <f>'[1]TCE - ANEXO IV - Preencher'!L508</f>
        <v>26220907519404000135550010000011771484579538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47</v>
      </c>
    </row>
    <row r="500" spans="1:12" s="8" customFormat="1" ht="19.5" customHeight="1" x14ac:dyDescent="0.2">
      <c r="A500" s="3">
        <f>IFERROR(VLOOKUP(B500,'[1]DADOS (OCULTAR)'!$Q$3:$S$103,3,0),"")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>3.4 - Material Farmacológico</v>
      </c>
      <c r="D500" s="3">
        <f>'[1]TCE - ANEXO IV - Preencher'!F509</f>
        <v>23837936000177</v>
      </c>
      <c r="E500" s="5" t="str">
        <f>'[1]TCE - ANEXO IV - Preencher'!G509</f>
        <v>G1 DISTRIBUIDORA DE PROD. FARM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000.595.801</v>
      </c>
      <c r="I500" s="6">
        <f>IF('[1]TCE - ANEXO IV - Preencher'!K509="","",'[1]TCE - ANEXO IV - Preencher'!K509)</f>
        <v>44824</v>
      </c>
      <c r="J500" s="5" t="str">
        <f>'[1]TCE - ANEXO IV - Preencher'!L509</f>
        <v>26220923837936000177550010005958011013302552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166.05</v>
      </c>
    </row>
    <row r="501" spans="1:12" s="8" customFormat="1" ht="19.5" customHeight="1" x14ac:dyDescent="0.2">
      <c r="A501" s="3">
        <f>IFERROR(VLOOKUP(B501,'[1]DADOS (OCULTAR)'!$Q$3:$S$103,3,0),"")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3.4 - Material Farmacológico</v>
      </c>
      <c r="D501" s="3">
        <f>'[1]TCE - ANEXO IV - Preencher'!F510</f>
        <v>10854165000346</v>
      </c>
      <c r="E501" s="5" t="str">
        <f>'[1]TCE - ANEXO IV - Preencher'!G510</f>
        <v>F  F DISTRIB. DE PROD. FARMACEUT. LTDA</v>
      </c>
      <c r="F501" s="5" t="str">
        <f>'[1]TCE - ANEXO IV - Preencher'!H510</f>
        <v>B</v>
      </c>
      <c r="G501" s="5" t="str">
        <f>'[1]TCE - ANEXO IV - Preencher'!I510</f>
        <v>S</v>
      </c>
      <c r="H501" s="5">
        <f>'[1]TCE - ANEXO IV - Preencher'!J510</f>
        <v>135297</v>
      </c>
      <c r="I501" s="6">
        <f>IF('[1]TCE - ANEXO IV - Preencher'!K510="","",'[1]TCE - ANEXO IV - Preencher'!K510)</f>
        <v>44823</v>
      </c>
      <c r="J501" s="5" t="str">
        <f>'[1]TCE - ANEXO IV - Preencher'!L510</f>
        <v>23220910854165000346550010001352971060261280</v>
      </c>
      <c r="K501" s="5" t="str">
        <f>IF(F501="B",LEFT('[1]TCE - ANEXO IV - Preencher'!M510,2),IF(F501="S",LEFT('[1]TCE - ANEXO IV - Preencher'!M510,7),IF('[1]TCE - ANEXO IV - Preencher'!H510="","")))</f>
        <v>23</v>
      </c>
      <c r="L501" s="7">
        <f>'[1]TCE - ANEXO IV - Preencher'!N510</f>
        <v>3800</v>
      </c>
    </row>
    <row r="502" spans="1:12" s="8" customFormat="1" ht="19.5" customHeight="1" x14ac:dyDescent="0.2">
      <c r="A502" s="3">
        <f>IFERROR(VLOOKUP(B502,'[1]DADOS (OCULTAR)'!$Q$3:$S$103,3,0),"")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3.4 - Material Farmacológico</v>
      </c>
      <c r="D502" s="3">
        <f>'[1]TCE - ANEXO IV - Preencher'!F511</f>
        <v>12420164000904</v>
      </c>
      <c r="E502" s="5" t="str">
        <f>'[1]TCE - ANEXO IV - Preencher'!G511</f>
        <v>CM HOSPITALAR S A BRASILIA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000.777.294</v>
      </c>
      <c r="I502" s="6">
        <f>IF('[1]TCE - ANEXO IV - Preencher'!K511="","",'[1]TCE - ANEXO IV - Preencher'!K511)</f>
        <v>44824</v>
      </c>
      <c r="J502" s="5" t="str">
        <f>'[1]TCE - ANEXO IV - Preencher'!L511</f>
        <v>53220912420164000904550010007772941569338813</v>
      </c>
      <c r="K502" s="5" t="str">
        <f>IF(F502="B",LEFT('[1]TCE - ANEXO IV - Preencher'!M511,2),IF(F502="S",LEFT('[1]TCE - ANEXO IV - Preencher'!M511,7),IF('[1]TCE - ANEXO IV - Preencher'!H511="","")))</f>
        <v>53</v>
      </c>
      <c r="L502" s="7">
        <f>'[1]TCE - ANEXO IV - Preencher'!N511</f>
        <v>640.44000000000005</v>
      </c>
    </row>
    <row r="503" spans="1:12" s="8" customFormat="1" ht="19.5" customHeight="1" x14ac:dyDescent="0.2">
      <c r="A503" s="3">
        <f>IFERROR(VLOOKUP(B503,'[1]DADOS (OCULTAR)'!$Q$3:$S$103,3,0),"")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3.4 - Material Farmacológico</v>
      </c>
      <c r="D503" s="3">
        <f>'[1]TCE - ANEXO IV - Preencher'!F512</f>
        <v>44734671000151</v>
      </c>
      <c r="E503" s="5" t="str">
        <f>'[1]TCE - ANEXO IV - Preencher'!G512</f>
        <v>CRISTALIA PROD QUIM FARMACEUTICOS LTDA</v>
      </c>
      <c r="F503" s="5" t="str">
        <f>'[1]TCE - ANEXO IV - Preencher'!H512</f>
        <v>B</v>
      </c>
      <c r="G503" s="5" t="str">
        <f>'[1]TCE - ANEXO IV - Preencher'!I512</f>
        <v>S</v>
      </c>
      <c r="H503" s="5">
        <f>'[1]TCE - ANEXO IV - Preencher'!J512</f>
        <v>3400292</v>
      </c>
      <c r="I503" s="6">
        <f>IF('[1]TCE - ANEXO IV - Preencher'!K512="","",'[1]TCE - ANEXO IV - Preencher'!K512)</f>
        <v>44824</v>
      </c>
      <c r="J503" s="5" t="str">
        <f>'[1]TCE - ANEXO IV - Preencher'!L512</f>
        <v>35220944734671000151550100034002921968990822</v>
      </c>
      <c r="K503" s="5" t="str">
        <f>IF(F503="B",LEFT('[1]TCE - ANEXO IV - Preencher'!M512,2),IF(F503="S",LEFT('[1]TCE - ANEXO IV - Preencher'!M512,7),IF('[1]TCE - ANEXO IV - Preencher'!H512="","")))</f>
        <v>35</v>
      </c>
      <c r="L503" s="7">
        <f>'[1]TCE - ANEXO IV - Preencher'!N512</f>
        <v>4663.2</v>
      </c>
    </row>
    <row r="504" spans="1:12" s="8" customFormat="1" ht="19.5" customHeight="1" x14ac:dyDescent="0.2">
      <c r="A504" s="3">
        <f>IFERROR(VLOOKUP(B504,'[1]DADOS (OCULTAR)'!$Q$3:$S$103,3,0),"")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3.4 - Material Farmacológico</v>
      </c>
      <c r="D504" s="3">
        <f>'[1]TCE - ANEXO IV - Preencher'!F513</f>
        <v>44734671000151</v>
      </c>
      <c r="E504" s="5" t="str">
        <f>'[1]TCE - ANEXO IV - Preencher'!G513</f>
        <v>CRISTALIA PROD QUIM FARMACEUTICOS LTDA</v>
      </c>
      <c r="F504" s="5" t="str">
        <f>'[1]TCE - ANEXO IV - Preencher'!H513</f>
        <v>B</v>
      </c>
      <c r="G504" s="5" t="str">
        <f>'[1]TCE - ANEXO IV - Preencher'!I513</f>
        <v>S</v>
      </c>
      <c r="H504" s="5">
        <f>'[1]TCE - ANEXO IV - Preencher'!J513</f>
        <v>3398097</v>
      </c>
      <c r="I504" s="6">
        <f>IF('[1]TCE - ANEXO IV - Preencher'!K513="","",'[1]TCE - ANEXO IV - Preencher'!K513)</f>
        <v>44820</v>
      </c>
      <c r="J504" s="5" t="str">
        <f>'[1]TCE - ANEXO IV - Preencher'!L513</f>
        <v>35220944734671000151550100033980971259727277</v>
      </c>
      <c r="K504" s="5" t="str">
        <f>IF(F504="B",LEFT('[1]TCE - ANEXO IV - Preencher'!M513,2),IF(F504="S",LEFT('[1]TCE - ANEXO IV - Preencher'!M513,7),IF('[1]TCE - ANEXO IV - Preencher'!H513="","")))</f>
        <v>35</v>
      </c>
      <c r="L504" s="7">
        <f>'[1]TCE - ANEXO IV - Preencher'!N513</f>
        <v>920</v>
      </c>
    </row>
    <row r="505" spans="1:12" s="8" customFormat="1" ht="19.5" customHeight="1" x14ac:dyDescent="0.2">
      <c r="A505" s="3">
        <f>IFERROR(VLOOKUP(B505,'[1]DADOS (OCULTAR)'!$Q$3:$S$103,3,0),"")</f>
        <v>10583920000800</v>
      </c>
      <c r="B505" s="4" t="str">
        <f>'[1]TCE - ANEXO IV - Preencher'!C514</f>
        <v>HOSPITAL MESTRE VITALINO</v>
      </c>
      <c r="C505" s="4" t="str">
        <f>'[1]TCE - ANEXO IV - Preencher'!E514</f>
        <v>3.4 - Material Farmacológico</v>
      </c>
      <c r="D505" s="3">
        <f>'[1]TCE - ANEXO IV - Preencher'!F514</f>
        <v>8719794000150</v>
      </c>
      <c r="E505" s="5" t="str">
        <f>'[1]TCE - ANEXO IV - Preencher'!G514</f>
        <v>CENTRAL DIST DE MEDICAMENTOS LTDA</v>
      </c>
      <c r="F505" s="5" t="str">
        <f>'[1]TCE - ANEXO IV - Preencher'!H514</f>
        <v>B</v>
      </c>
      <c r="G505" s="5" t="str">
        <f>'[1]TCE - ANEXO IV - Preencher'!I514</f>
        <v>S</v>
      </c>
      <c r="H505" s="5">
        <f>'[1]TCE - ANEXO IV - Preencher'!J514</f>
        <v>105698</v>
      </c>
      <c r="I505" s="6">
        <f>IF('[1]TCE - ANEXO IV - Preencher'!K514="","",'[1]TCE - ANEXO IV - Preencher'!K514)</f>
        <v>44827</v>
      </c>
      <c r="J505" s="5" t="str">
        <f>'[1]TCE - ANEXO IV - Preencher'!L514</f>
        <v>26220908719794000150550010001056981972332810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20971.56</v>
      </c>
    </row>
    <row r="506" spans="1:12" s="8" customFormat="1" ht="19.5" customHeight="1" x14ac:dyDescent="0.2">
      <c r="A506" s="3">
        <f>IFERROR(VLOOKUP(B506,'[1]DADOS (OCULTAR)'!$Q$3:$S$103,3,0),"")</f>
        <v>10583920000800</v>
      </c>
      <c r="B506" s="4" t="str">
        <f>'[1]TCE - ANEXO IV - Preencher'!C515</f>
        <v>HOSPITAL MESTRE VITALINO</v>
      </c>
      <c r="C506" s="4" t="str">
        <f>'[1]TCE - ANEXO IV - Preencher'!E515</f>
        <v>3.4 - Material Farmacológico</v>
      </c>
      <c r="D506" s="3">
        <f>'[1]TCE - ANEXO IV - Preencher'!F515</f>
        <v>10854165000184</v>
      </c>
      <c r="E506" s="5" t="str">
        <f>'[1]TCE - ANEXO IV - Preencher'!G515</f>
        <v>F &amp; F DIST DE PROD FARMACEUTICOS LTDA</v>
      </c>
      <c r="F506" s="5" t="str">
        <f>'[1]TCE - ANEXO IV - Preencher'!H515</f>
        <v>B</v>
      </c>
      <c r="G506" s="5" t="str">
        <f>'[1]TCE - ANEXO IV - Preencher'!I515</f>
        <v>S</v>
      </c>
      <c r="H506" s="5">
        <f>'[1]TCE - ANEXO IV - Preencher'!J515</f>
        <v>227038</v>
      </c>
      <c r="I506" s="6">
        <f>IF('[1]TCE - ANEXO IV - Preencher'!K515="","",'[1]TCE - ANEXO IV - Preencher'!K515)</f>
        <v>44827</v>
      </c>
      <c r="J506" s="5" t="str">
        <f>'[1]TCE - ANEXO IV - Preencher'!L515</f>
        <v>26220910854165000184550010002270381705847479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1800</v>
      </c>
    </row>
    <row r="507" spans="1:12" s="8" customFormat="1" ht="19.5" customHeight="1" x14ac:dyDescent="0.2">
      <c r="A507" s="3">
        <f>IFERROR(VLOOKUP(B507,'[1]DADOS (OCULTAR)'!$Q$3:$S$103,3,0),"")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>3.4 - Material Farmacológico</v>
      </c>
      <c r="D507" s="3">
        <f>'[1]TCE - ANEXO IV - Preencher'!F516</f>
        <v>7160019000144</v>
      </c>
      <c r="E507" s="5" t="str">
        <f>'[1]TCE - ANEXO IV - Preencher'!G516</f>
        <v>VITALE COMERCIO LTDA</v>
      </c>
      <c r="F507" s="5" t="str">
        <f>'[1]TCE - ANEXO IV - Preencher'!H516</f>
        <v>B</v>
      </c>
      <c r="G507" s="5" t="str">
        <f>'[1]TCE - ANEXO IV - Preencher'!I516</f>
        <v>S</v>
      </c>
      <c r="H507" s="5">
        <f>'[1]TCE - ANEXO IV - Preencher'!J516</f>
        <v>95276</v>
      </c>
      <c r="I507" s="6">
        <f>IF('[1]TCE - ANEXO IV - Preencher'!K516="","",'[1]TCE - ANEXO IV - Preencher'!K516)</f>
        <v>44827</v>
      </c>
      <c r="J507" s="5" t="str">
        <f>'[1]TCE - ANEXO IV - Preencher'!L516</f>
        <v>26220907160019000144550010000952761406515604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9792</v>
      </c>
    </row>
    <row r="508" spans="1:12" s="8" customFormat="1" ht="19.5" customHeight="1" x14ac:dyDescent="0.2">
      <c r="A508" s="3">
        <f>IFERROR(VLOOKUP(B508,'[1]DADOS (OCULTAR)'!$Q$3:$S$103,3,0),"")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>3.4 - Material Farmacológico</v>
      </c>
      <c r="D508" s="3">
        <f>'[1]TCE - ANEXO IV - Preencher'!F517</f>
        <v>21381761000100</v>
      </c>
      <c r="E508" s="5" t="str">
        <f>'[1]TCE - ANEXO IV - Preencher'!G517</f>
        <v>SIX DISTRIBUIDORA HOSPITALAR LTDAEPP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000.051.548</v>
      </c>
      <c r="I508" s="6">
        <f>IF('[1]TCE - ANEXO IV - Preencher'!K517="","",'[1]TCE - ANEXO IV - Preencher'!K517)</f>
        <v>44827</v>
      </c>
      <c r="J508" s="5" t="str">
        <f>'[1]TCE - ANEXO IV - Preencher'!L517</f>
        <v>26220921381761000100550010000515481008328810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3627</v>
      </c>
    </row>
    <row r="509" spans="1:12" s="8" customFormat="1" ht="19.5" customHeight="1" x14ac:dyDescent="0.2">
      <c r="A509" s="3">
        <f>IFERROR(VLOOKUP(B509,'[1]DADOS (OCULTAR)'!$Q$3:$S$103,3,0),"")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>3.4 - Material Farmacológico</v>
      </c>
      <c r="D509" s="3">
        <f>'[1]TCE - ANEXO IV - Preencher'!F518</f>
        <v>49324221001500</v>
      </c>
      <c r="E509" s="5" t="str">
        <f>'[1]TCE - ANEXO IV - Preencher'!G518</f>
        <v>FRESENIUS KABI BRASIL LTDA</v>
      </c>
      <c r="F509" s="5" t="str">
        <f>'[1]TCE - ANEXO IV - Preencher'!H518</f>
        <v>B</v>
      </c>
      <c r="G509" s="5" t="str">
        <f>'[1]TCE - ANEXO IV - Preencher'!I518</f>
        <v>S</v>
      </c>
      <c r="H509" s="5">
        <f>'[1]TCE - ANEXO IV - Preencher'!J518</f>
        <v>58027</v>
      </c>
      <c r="I509" s="6">
        <f>IF('[1]TCE - ANEXO IV - Preencher'!K518="","",'[1]TCE - ANEXO IV - Preencher'!K518)</f>
        <v>44826</v>
      </c>
      <c r="J509" s="5" t="str">
        <f>'[1]TCE - ANEXO IV - Preencher'!L518</f>
        <v>23220949324221001500550000000580271277698442</v>
      </c>
      <c r="K509" s="5" t="str">
        <f>IF(F509="B",LEFT('[1]TCE - ANEXO IV - Preencher'!M518,2),IF(F509="S",LEFT('[1]TCE - ANEXO IV - Preencher'!M518,7),IF('[1]TCE - ANEXO IV - Preencher'!H518="","")))</f>
        <v>23</v>
      </c>
      <c r="L509" s="7">
        <f>'[1]TCE - ANEXO IV - Preencher'!N518</f>
        <v>10608</v>
      </c>
    </row>
    <row r="510" spans="1:12" s="8" customFormat="1" ht="19.5" customHeight="1" x14ac:dyDescent="0.2">
      <c r="A510" s="3">
        <f>IFERROR(VLOOKUP(B510,'[1]DADOS (OCULTAR)'!$Q$3:$S$103,3,0),"")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>3.4 - Material Farmacológico</v>
      </c>
      <c r="D510" s="3">
        <f>'[1]TCE - ANEXO IV - Preencher'!F519</f>
        <v>35738768000141</v>
      </c>
      <c r="E510" s="5" t="str">
        <f>'[1]TCE - ANEXO IV - Preencher'!G519</f>
        <v>L. M. C. DA SILVA MEDICAMENTOS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000.000.256</v>
      </c>
      <c r="I510" s="6">
        <f>IF('[1]TCE - ANEXO IV - Preencher'!K519="","",'[1]TCE - ANEXO IV - Preencher'!K519)</f>
        <v>44830</v>
      </c>
      <c r="J510" s="5" t="str">
        <f>'[1]TCE - ANEXO IV - Preencher'!L519</f>
        <v>26220935738768000141550010000002561000002571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300</v>
      </c>
    </row>
    <row r="511" spans="1:12" s="8" customFormat="1" ht="19.5" customHeight="1" x14ac:dyDescent="0.2">
      <c r="A511" s="3">
        <f>IFERROR(VLOOKUP(B511,'[1]DADOS (OCULTAR)'!$Q$3:$S$103,3,0),"")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>3.4 - Material Farmacológico</v>
      </c>
      <c r="D511" s="3">
        <f>'[1]TCE - ANEXO IV - Preencher'!F520</f>
        <v>35738768000141</v>
      </c>
      <c r="E511" s="5" t="str">
        <f>'[1]TCE - ANEXO IV - Preencher'!G520</f>
        <v>L. M. C. DA SILVA MEDICAMENTOS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000.000.257</v>
      </c>
      <c r="I511" s="6">
        <f>IF('[1]TCE - ANEXO IV - Preencher'!K520="","",'[1]TCE - ANEXO IV - Preencher'!K520)</f>
        <v>44830</v>
      </c>
      <c r="J511" s="5" t="str">
        <f>'[1]TCE - ANEXO IV - Preencher'!L520</f>
        <v>26220935738768000141550010000002571000002587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30</v>
      </c>
    </row>
    <row r="512" spans="1:12" s="8" customFormat="1" ht="19.5" customHeight="1" x14ac:dyDescent="0.2">
      <c r="A512" s="3">
        <f>IFERROR(VLOOKUP(B512,'[1]DADOS (OCULTAR)'!$Q$3:$S$103,3,0),"")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3.4 - Material Farmacológico</v>
      </c>
      <c r="D512" s="3">
        <f>'[1]TCE - ANEXO IV - Preencher'!F521</f>
        <v>7519404000135</v>
      </c>
      <c r="E512" s="5" t="str">
        <f>'[1]TCE - ANEXO IV - Preencher'!G521</f>
        <v>ADVAL FARMACIA DE MANIPULACAO LTDA  ME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000.001.180</v>
      </c>
      <c r="I512" s="6">
        <f>IF('[1]TCE - ANEXO IV - Preencher'!K521="","",'[1]TCE - ANEXO IV - Preencher'!K521)</f>
        <v>44830</v>
      </c>
      <c r="J512" s="5" t="str">
        <f>'[1]TCE - ANEXO IV - Preencher'!L521</f>
        <v>26220907519404000135550010000011801140319140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485</v>
      </c>
    </row>
    <row r="513" spans="1:12" s="8" customFormat="1" ht="19.5" customHeight="1" x14ac:dyDescent="0.2">
      <c r="A513" s="3">
        <f>IFERROR(VLOOKUP(B513,'[1]DADOS (OCULTAR)'!$Q$3:$S$103,3,0),"")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>3.4 - Material Farmacológico</v>
      </c>
      <c r="D513" s="3">
        <f>'[1]TCE - ANEXO IV - Preencher'!F522</f>
        <v>12882932000194</v>
      </c>
      <c r="E513" s="5" t="str">
        <f>'[1]TCE - ANEXO IV - Preencher'!G522</f>
        <v>EXOMED REPRES DE MED LTDA</v>
      </c>
      <c r="F513" s="5" t="str">
        <f>'[1]TCE - ANEXO IV - Preencher'!H522</f>
        <v>B</v>
      </c>
      <c r="G513" s="5" t="str">
        <f>'[1]TCE - ANEXO IV - Preencher'!I522</f>
        <v>S</v>
      </c>
      <c r="H513" s="5">
        <f>'[1]TCE - ANEXO IV - Preencher'!J522</f>
        <v>166491</v>
      </c>
      <c r="I513" s="6">
        <f>IF('[1]TCE - ANEXO IV - Preencher'!K522="","",'[1]TCE - ANEXO IV - Preencher'!K522)</f>
        <v>44831</v>
      </c>
      <c r="J513" s="5" t="str">
        <f>'[1]TCE - ANEXO IV - Preencher'!L522</f>
        <v>26220912882932000194550010001664911704366732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9520</v>
      </c>
    </row>
    <row r="514" spans="1:12" s="8" customFormat="1" ht="19.5" customHeight="1" x14ac:dyDescent="0.2">
      <c r="A514" s="3">
        <f>IFERROR(VLOOKUP(B514,'[1]DADOS (OCULTAR)'!$Q$3:$S$103,3,0),"")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>3.4 - Material Farmacológico</v>
      </c>
      <c r="D514" s="3">
        <f>'[1]TCE - ANEXO IV - Preencher'!F523</f>
        <v>12882932000194</v>
      </c>
      <c r="E514" s="5" t="str">
        <f>'[1]TCE - ANEXO IV - Preencher'!G523</f>
        <v>EXOMED REPRES DE MED LTDA</v>
      </c>
      <c r="F514" s="5" t="str">
        <f>'[1]TCE - ANEXO IV - Preencher'!H523</f>
        <v>B</v>
      </c>
      <c r="G514" s="5" t="str">
        <f>'[1]TCE - ANEXO IV - Preencher'!I523</f>
        <v>S</v>
      </c>
      <c r="H514" s="5">
        <f>'[1]TCE - ANEXO IV - Preencher'!J523</f>
        <v>166475</v>
      </c>
      <c r="I514" s="6">
        <f>IF('[1]TCE - ANEXO IV - Preencher'!K523="","",'[1]TCE - ANEXO IV - Preencher'!K523)</f>
        <v>44830</v>
      </c>
      <c r="J514" s="5" t="str">
        <f>'[1]TCE - ANEXO IV - Preencher'!L523</f>
        <v>26220912882932000194550010001664751864368110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65652</v>
      </c>
    </row>
    <row r="515" spans="1:12" s="8" customFormat="1" ht="19.5" customHeight="1" x14ac:dyDescent="0.2">
      <c r="A515" s="3">
        <f>IFERROR(VLOOKUP(B515,'[1]DADOS (OCULTAR)'!$Q$3:$S$103,3,0),"")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>3.4 - Material Farmacológico</v>
      </c>
      <c r="D515" s="3">
        <f>'[1]TCE - ANEXO IV - Preencher'!F524</f>
        <v>7484373000124</v>
      </c>
      <c r="E515" s="5" t="str">
        <f>'[1]TCE - ANEXO IV - Preencher'!G524</f>
        <v>UNI HOSPITALAR LTDA  EPP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000.154.329</v>
      </c>
      <c r="I515" s="6">
        <f>IF('[1]TCE - ANEXO IV - Preencher'!K524="","",'[1]TCE - ANEXO IV - Preencher'!K524)</f>
        <v>44827</v>
      </c>
      <c r="J515" s="5" t="str">
        <f>'[1]TCE - ANEXO IV - Preencher'!L524</f>
        <v>26220907484373000124550010001543291618188665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3155.65</v>
      </c>
    </row>
    <row r="516" spans="1:12" s="8" customFormat="1" ht="19.5" customHeight="1" x14ac:dyDescent="0.2">
      <c r="A516" s="3">
        <f>IFERROR(VLOOKUP(B516,'[1]DADOS (OCULTAR)'!$Q$3:$S$103,3,0),"")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>3.4 - Material Farmacológico</v>
      </c>
      <c r="D516" s="3">
        <f>'[1]TCE - ANEXO IV - Preencher'!F525</f>
        <v>7812105000194</v>
      </c>
      <c r="E516" s="5" t="str">
        <f>'[1]TCE - ANEXO IV - Preencher'!G525</f>
        <v>CENTRAL DIST DE MEDICAMENTOS LTDA</v>
      </c>
      <c r="F516" s="5" t="str">
        <f>'[1]TCE - ANEXO IV - Preencher'!H525</f>
        <v>B</v>
      </c>
      <c r="G516" s="5" t="str">
        <f>'[1]TCE - ANEXO IV - Preencher'!I525</f>
        <v>S</v>
      </c>
      <c r="H516" s="5">
        <f>'[1]TCE - ANEXO IV - Preencher'!J525</f>
        <v>101198</v>
      </c>
      <c r="I516" s="6">
        <f>IF('[1]TCE - ANEXO IV - Preencher'!K525="","",'[1]TCE - ANEXO IV - Preencher'!K525)</f>
        <v>44827</v>
      </c>
      <c r="J516" s="5" t="str">
        <f>'[1]TCE - ANEXO IV - Preencher'!L525</f>
        <v>23220907812105000194550010001011981779929325</v>
      </c>
      <c r="K516" s="5" t="str">
        <f>IF(F516="B",LEFT('[1]TCE - ANEXO IV - Preencher'!M525,2),IF(F516="S",LEFT('[1]TCE - ANEXO IV - Preencher'!M525,7),IF('[1]TCE - ANEXO IV - Preencher'!H525="","")))</f>
        <v>23</v>
      </c>
      <c r="L516" s="7">
        <f>'[1]TCE - ANEXO IV - Preencher'!N525</f>
        <v>358.8</v>
      </c>
    </row>
    <row r="517" spans="1:12" s="8" customFormat="1" ht="19.5" customHeight="1" x14ac:dyDescent="0.2">
      <c r="A517" s="3">
        <f>IFERROR(VLOOKUP(B517,'[1]DADOS (OCULTAR)'!$Q$3:$S$103,3,0),"")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>3.4 - Material Farmacológico</v>
      </c>
      <c r="D517" s="3">
        <f>'[1]TCE - ANEXO IV - Preencher'!F526</f>
        <v>11367967000203</v>
      </c>
      <c r="E517" s="5" t="str">
        <f>'[1]TCE - ANEXO IV - Preencher'!G526</f>
        <v>CERTA MEDICAMENTOS COMERCIAL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000.000.023</v>
      </c>
      <c r="I517" s="6">
        <f>IF('[1]TCE - ANEXO IV - Preencher'!K526="","",'[1]TCE - ANEXO IV - Preencher'!K526)</f>
        <v>44830</v>
      </c>
      <c r="J517" s="5" t="str">
        <f>'[1]TCE - ANEXO IV - Preencher'!L526</f>
        <v>26220911367967000203550010000000231000001730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7999</v>
      </c>
    </row>
    <row r="518" spans="1:12" s="8" customFormat="1" ht="19.5" customHeight="1" x14ac:dyDescent="0.2">
      <c r="A518" s="3">
        <f>IFERROR(VLOOKUP(B518,'[1]DADOS (OCULTAR)'!$Q$3:$S$103,3,0),"")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>3.4 - Material Farmacológico</v>
      </c>
      <c r="D518" s="3">
        <f>'[1]TCE - ANEXO IV - Preencher'!F527</f>
        <v>44734671000151</v>
      </c>
      <c r="E518" s="5" t="str">
        <f>'[1]TCE - ANEXO IV - Preencher'!G527</f>
        <v>CRISTALIA PROD QUIM FARMACEUTICOS LTDA</v>
      </c>
      <c r="F518" s="5" t="str">
        <f>'[1]TCE - ANEXO IV - Preencher'!H527</f>
        <v>B</v>
      </c>
      <c r="G518" s="5" t="str">
        <f>'[1]TCE - ANEXO IV - Preencher'!I527</f>
        <v>S</v>
      </c>
      <c r="H518" s="5">
        <f>'[1]TCE - ANEXO IV - Preencher'!J527</f>
        <v>3400538</v>
      </c>
      <c r="I518" s="6">
        <f>IF('[1]TCE - ANEXO IV - Preencher'!K527="","",'[1]TCE - ANEXO IV - Preencher'!K527)</f>
        <v>44824</v>
      </c>
      <c r="J518" s="5" t="str">
        <f>'[1]TCE - ANEXO IV - Preencher'!L527</f>
        <v>35220944734671000151550100034005381950648148</v>
      </c>
      <c r="K518" s="5" t="str">
        <f>IF(F518="B",LEFT('[1]TCE - ANEXO IV - Preencher'!M527,2),IF(F518="S",LEFT('[1]TCE - ANEXO IV - Preencher'!M527,7),IF('[1]TCE - ANEXO IV - Preencher'!H527="","")))</f>
        <v>35</v>
      </c>
      <c r="L518" s="7">
        <f>'[1]TCE - ANEXO IV - Preencher'!N527</f>
        <v>590</v>
      </c>
    </row>
    <row r="519" spans="1:12" s="8" customFormat="1" ht="19.5" customHeight="1" x14ac:dyDescent="0.2">
      <c r="A519" s="3">
        <f>IFERROR(VLOOKUP(B519,'[1]DADOS (OCULTAR)'!$Q$3:$S$103,3,0),"")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>3.4 - Material Farmacológico</v>
      </c>
      <c r="D519" s="3">
        <f>'[1]TCE - ANEXO IV - Preencher'!F528</f>
        <v>23993232000193</v>
      </c>
      <c r="E519" s="5" t="str">
        <f>'[1]TCE - ANEXO IV - Preencher'!G528</f>
        <v>MEDIAL SAUDE DISTRIBUIDORA</v>
      </c>
      <c r="F519" s="5" t="str">
        <f>'[1]TCE - ANEXO IV - Preencher'!H528</f>
        <v>B</v>
      </c>
      <c r="G519" s="5" t="str">
        <f>'[1]TCE - ANEXO IV - Preencher'!I528</f>
        <v>S</v>
      </c>
      <c r="H519" s="5">
        <f>'[1]TCE - ANEXO IV - Preencher'!J528</f>
        <v>2221</v>
      </c>
      <c r="I519" s="6">
        <f>IF('[1]TCE - ANEXO IV - Preencher'!K528="","",'[1]TCE - ANEXO IV - Preencher'!K528)</f>
        <v>44831</v>
      </c>
      <c r="J519" s="5" t="str">
        <f>'[1]TCE - ANEXO IV - Preencher'!L528</f>
        <v>26220923993232000193550010000022211424300005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6920</v>
      </c>
    </row>
    <row r="520" spans="1:12" s="8" customFormat="1" ht="19.5" customHeight="1" x14ac:dyDescent="0.2">
      <c r="A520" s="3">
        <f>IFERROR(VLOOKUP(B520,'[1]DADOS (OCULTAR)'!$Q$3:$S$103,3,0),"")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>3.4 - Material Farmacológico</v>
      </c>
      <c r="D520" s="3">
        <f>'[1]TCE - ANEXO IV - Preencher'!F529</f>
        <v>5230009001931</v>
      </c>
      <c r="E520" s="5" t="str">
        <f>'[1]TCE - ANEXO IV - Preencher'!G529</f>
        <v>COMERCIAL DRUGSTORE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000.008.465</v>
      </c>
      <c r="I520" s="6">
        <f>IF('[1]TCE - ANEXO IV - Preencher'!K529="","",'[1]TCE - ANEXO IV - Preencher'!K529)</f>
        <v>44832</v>
      </c>
      <c r="J520" s="5" t="str">
        <f>'[1]TCE - ANEXO IV - Preencher'!L529</f>
        <v>26220905230009001931550030000084651004989248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23.6</v>
      </c>
    </row>
    <row r="521" spans="1:12" s="8" customFormat="1" ht="19.5" customHeight="1" x14ac:dyDescent="0.2">
      <c r="A521" s="3">
        <f>IFERROR(VLOOKUP(B521,'[1]DADOS (OCULTAR)'!$Q$3:$S$103,3,0),"")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>3.4 - Material Farmacológico</v>
      </c>
      <c r="D521" s="3">
        <f>'[1]TCE - ANEXO IV - Preencher'!F530</f>
        <v>5230009001931</v>
      </c>
      <c r="E521" s="5" t="str">
        <f>'[1]TCE - ANEXO IV - Preencher'!G530</f>
        <v>COMERCIAL DRUGSTORE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000.008.465</v>
      </c>
      <c r="I521" s="6">
        <f>IF('[1]TCE - ANEXO IV - Preencher'!K530="","",'[1]TCE - ANEXO IV - Preencher'!K530)</f>
        <v>44832</v>
      </c>
      <c r="J521" s="5" t="str">
        <f>'[1]TCE - ANEXO IV - Preencher'!L530</f>
        <v>26220905230009001931550030000084651004989248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46.69</v>
      </c>
    </row>
    <row r="522" spans="1:12" s="8" customFormat="1" ht="19.5" customHeight="1" x14ac:dyDescent="0.2">
      <c r="A522" s="3">
        <f>IFERROR(VLOOKUP(B522,'[1]DADOS (OCULTAR)'!$Q$3:$S$103,3,0),"")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>3.4 - Material Farmacológico</v>
      </c>
      <c r="D522" s="3">
        <f>'[1]TCE - ANEXO IV - Preencher'!F531</f>
        <v>10854165000346</v>
      </c>
      <c r="E522" s="5" t="str">
        <f>'[1]TCE - ANEXO IV - Preencher'!G531</f>
        <v>F  F DISTRIB. DE PROD. FARMACEUT. LTDA</v>
      </c>
      <c r="F522" s="5" t="str">
        <f>'[1]TCE - ANEXO IV - Preencher'!H531</f>
        <v>B</v>
      </c>
      <c r="G522" s="5" t="str">
        <f>'[1]TCE - ANEXO IV - Preencher'!I531</f>
        <v>S</v>
      </c>
      <c r="H522" s="5">
        <f>'[1]TCE - ANEXO IV - Preencher'!J531</f>
        <v>135923</v>
      </c>
      <c r="I522" s="6">
        <f>IF('[1]TCE - ANEXO IV - Preencher'!K531="","",'[1]TCE - ANEXO IV - Preencher'!K531)</f>
        <v>44827</v>
      </c>
      <c r="J522" s="5" t="str">
        <f>'[1]TCE - ANEXO IV - Preencher'!L531</f>
        <v>23220910854165000346550010001359231834699710</v>
      </c>
      <c r="K522" s="5" t="str">
        <f>IF(F522="B",LEFT('[1]TCE - ANEXO IV - Preencher'!M531,2),IF(F522="S",LEFT('[1]TCE - ANEXO IV - Preencher'!M531,7),IF('[1]TCE - ANEXO IV - Preencher'!H531="","")))</f>
        <v>23</v>
      </c>
      <c r="L522" s="7">
        <f>'[1]TCE - ANEXO IV - Preencher'!N531</f>
        <v>124631.6</v>
      </c>
    </row>
    <row r="523" spans="1:12" s="8" customFormat="1" ht="19.5" customHeight="1" x14ac:dyDescent="0.2">
      <c r="A523" s="3">
        <f>IFERROR(VLOOKUP(B523,'[1]DADOS (OCULTAR)'!$Q$3:$S$103,3,0),"")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>3.4 - Material Farmacológico</v>
      </c>
      <c r="D523" s="3">
        <f>'[1]TCE - ANEXO IV - Preencher'!F532</f>
        <v>7519404000135</v>
      </c>
      <c r="E523" s="5" t="str">
        <f>'[1]TCE - ANEXO IV - Preencher'!G532</f>
        <v>ADVAL FARMACIA DE MANIPULACAO LTDA  ME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000.001.182</v>
      </c>
      <c r="I523" s="6">
        <f>IF('[1]TCE - ANEXO IV - Preencher'!K532="","",'[1]TCE - ANEXO IV - Preencher'!K532)</f>
        <v>44832</v>
      </c>
      <c r="J523" s="5" t="str">
        <f>'[1]TCE - ANEXO IV - Preencher'!L532</f>
        <v>26220907519404000135550010000011821391509483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42</v>
      </c>
    </row>
    <row r="524" spans="1:12" s="8" customFormat="1" ht="19.5" customHeight="1" x14ac:dyDescent="0.2">
      <c r="A524" s="3">
        <f>IFERROR(VLOOKUP(B524,'[1]DADOS (OCULTAR)'!$Q$3:$S$103,3,0),"")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>3.4 - Material Farmacológico</v>
      </c>
      <c r="D524" s="3">
        <f>'[1]TCE - ANEXO IV - Preencher'!F533</f>
        <v>38412948000127</v>
      </c>
      <c r="E524" s="5" t="str">
        <f>'[1]TCE - ANEXO IV - Preencher'!G533</f>
        <v>UNIKA DISTRIBUIDORA DE MEDICAMENTOS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000.004.434</v>
      </c>
      <c r="I524" s="6">
        <f>IF('[1]TCE - ANEXO IV - Preencher'!K533="","",'[1]TCE - ANEXO IV - Preencher'!K533)</f>
        <v>44826</v>
      </c>
      <c r="J524" s="5" t="str">
        <f>'[1]TCE - ANEXO IV - Preencher'!L533</f>
        <v>23220938412948000127550010000044341004763875</v>
      </c>
      <c r="K524" s="5" t="str">
        <f>IF(F524="B",LEFT('[1]TCE - ANEXO IV - Preencher'!M533,2),IF(F524="S",LEFT('[1]TCE - ANEXO IV - Preencher'!M533,7),IF('[1]TCE - ANEXO IV - Preencher'!H533="","")))</f>
        <v>23</v>
      </c>
      <c r="L524" s="7">
        <f>'[1]TCE - ANEXO IV - Preencher'!N533</f>
        <v>6500</v>
      </c>
    </row>
    <row r="525" spans="1:12" s="8" customFormat="1" ht="19.5" customHeight="1" x14ac:dyDescent="0.2">
      <c r="A525" s="3">
        <f>IFERROR(VLOOKUP(B525,'[1]DADOS (OCULTAR)'!$Q$3:$S$103,3,0),"")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>3.4 - Material Farmacológico</v>
      </c>
      <c r="D525" s="3">
        <f>'[1]TCE - ANEXO IV - Preencher'!F534</f>
        <v>5106015000152</v>
      </c>
      <c r="E525" s="5" t="str">
        <f>'[1]TCE - ANEXO IV - Preencher'!G534</f>
        <v>CALL MED COM DE MED E REPRES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000.083.175</v>
      </c>
      <c r="I525" s="6">
        <f>IF('[1]TCE - ANEXO IV - Preencher'!K534="","",'[1]TCE - ANEXO IV - Preencher'!K534)</f>
        <v>44827</v>
      </c>
      <c r="J525" s="5" t="str">
        <f>'[1]TCE - ANEXO IV - Preencher'!L534</f>
        <v>23220905106015000152550010000831751000510740</v>
      </c>
      <c r="K525" s="5" t="str">
        <f>IF(F525="B",LEFT('[1]TCE - ANEXO IV - Preencher'!M534,2),IF(F525="S",LEFT('[1]TCE - ANEXO IV - Preencher'!M534,7),IF('[1]TCE - ANEXO IV - Preencher'!H534="","")))</f>
        <v>23</v>
      </c>
      <c r="L525" s="7">
        <f>'[1]TCE - ANEXO IV - Preencher'!N534</f>
        <v>7390</v>
      </c>
    </row>
    <row r="526" spans="1:12" s="8" customFormat="1" ht="19.5" customHeight="1" x14ac:dyDescent="0.2">
      <c r="A526" s="3">
        <f>IFERROR(VLOOKUP(B526,'[1]DADOS (OCULTAR)'!$Q$3:$S$103,3,0),"")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>3.4 - Material Farmacológico</v>
      </c>
      <c r="D526" s="3">
        <f>'[1]TCE - ANEXO IV - Preencher'!F535</f>
        <v>5106015000152</v>
      </c>
      <c r="E526" s="5" t="str">
        <f>'[1]TCE - ANEXO IV - Preencher'!G535</f>
        <v>CALL MED COM DE MED E REPRES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000.083.173</v>
      </c>
      <c r="I526" s="6">
        <f>IF('[1]TCE - ANEXO IV - Preencher'!K535="","",'[1]TCE - ANEXO IV - Preencher'!K535)</f>
        <v>44827</v>
      </c>
      <c r="J526" s="5" t="str">
        <f>'[1]TCE - ANEXO IV - Preencher'!L535</f>
        <v>23220905106015000152550010000831731000510720</v>
      </c>
      <c r="K526" s="5" t="str">
        <f>IF(F526="B",LEFT('[1]TCE - ANEXO IV - Preencher'!M535,2),IF(F526="S",LEFT('[1]TCE - ANEXO IV - Preencher'!M535,7),IF('[1]TCE - ANEXO IV - Preencher'!H535="","")))</f>
        <v>23</v>
      </c>
      <c r="L526" s="7">
        <f>'[1]TCE - ANEXO IV - Preencher'!N535</f>
        <v>90</v>
      </c>
    </row>
    <row r="527" spans="1:12" s="8" customFormat="1" ht="19.5" customHeight="1" x14ac:dyDescent="0.2">
      <c r="A527" s="3">
        <f>IFERROR(VLOOKUP(B527,'[1]DADOS (OCULTAR)'!$Q$3:$S$103,3,0),"")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>3.4 - Material Farmacológico</v>
      </c>
      <c r="D527" s="3">
        <f>'[1]TCE - ANEXO IV - Preencher'!F536</f>
        <v>5106015000152</v>
      </c>
      <c r="E527" s="5" t="str">
        <f>'[1]TCE - ANEXO IV - Preencher'!G536</f>
        <v>CALL MED COM DE MED E REPRES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000.083.174</v>
      </c>
      <c r="I527" s="6">
        <f>IF('[1]TCE - ANEXO IV - Preencher'!K536="","",'[1]TCE - ANEXO IV - Preencher'!K536)</f>
        <v>44827</v>
      </c>
      <c r="J527" s="5" t="str">
        <f>'[1]TCE - ANEXO IV - Preencher'!L536</f>
        <v>23220905106015000152550010000831741000510735</v>
      </c>
      <c r="K527" s="5" t="str">
        <f>IF(F527="B",LEFT('[1]TCE - ANEXO IV - Preencher'!M536,2),IF(F527="S",LEFT('[1]TCE - ANEXO IV - Preencher'!M536,7),IF('[1]TCE - ANEXO IV - Preencher'!H536="","")))</f>
        <v>23</v>
      </c>
      <c r="L527" s="7">
        <f>'[1]TCE - ANEXO IV - Preencher'!N536</f>
        <v>750</v>
      </c>
    </row>
    <row r="528" spans="1:12" s="8" customFormat="1" ht="19.5" customHeight="1" x14ac:dyDescent="0.2">
      <c r="A528" s="3">
        <f>IFERROR(VLOOKUP(B528,'[1]DADOS (OCULTAR)'!$Q$3:$S$103,3,0),"")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>3.4 - Material Farmacológico</v>
      </c>
      <c r="D528" s="3">
        <f>'[1]TCE - ANEXO IV - Preencher'!F537</f>
        <v>12420164001048</v>
      </c>
      <c r="E528" s="5" t="str">
        <f>'[1]TCE - ANEXO IV - Preencher'!G537</f>
        <v>CM HOSPITALAR S A</v>
      </c>
      <c r="F528" s="5" t="str">
        <f>'[1]TCE - ANEXO IV - Preencher'!H537</f>
        <v>B</v>
      </c>
      <c r="G528" s="5" t="str">
        <f>'[1]TCE - ANEXO IV - Preencher'!I537</f>
        <v>S</v>
      </c>
      <c r="H528" s="5">
        <f>'[1]TCE - ANEXO IV - Preencher'!J537</f>
        <v>141757</v>
      </c>
      <c r="I528" s="6">
        <f>IF('[1]TCE - ANEXO IV - Preencher'!K537="","",'[1]TCE - ANEXO IV - Preencher'!K537)</f>
        <v>44827</v>
      </c>
      <c r="J528" s="5" t="str">
        <f>'[1]TCE - ANEXO IV - Preencher'!L537</f>
        <v>26220912420164001048550010001417571274653567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3336.85</v>
      </c>
    </row>
    <row r="529" spans="1:12" s="8" customFormat="1" ht="19.5" customHeight="1" x14ac:dyDescent="0.2">
      <c r="A529" s="3">
        <f>IFERROR(VLOOKUP(B529,'[1]DADOS (OCULTAR)'!$Q$3:$S$103,3,0),"")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>3.4 - Material Farmacológico</v>
      </c>
      <c r="D529" s="3">
        <f>'[1]TCE - ANEXO IV - Preencher'!F538</f>
        <v>12420164000904</v>
      </c>
      <c r="E529" s="5" t="str">
        <f>'[1]TCE - ANEXO IV - Preencher'!G538</f>
        <v>CM HOSPITALAR S A BRASILIA</v>
      </c>
      <c r="F529" s="5" t="str">
        <f>'[1]TCE - ANEXO IV - Preencher'!H538</f>
        <v>B</v>
      </c>
      <c r="G529" s="5" t="str">
        <f>'[1]TCE - ANEXO IV - Preencher'!I538</f>
        <v>S</v>
      </c>
      <c r="H529" s="5">
        <f>'[1]TCE - ANEXO IV - Preencher'!J538</f>
        <v>780703</v>
      </c>
      <c r="I529" s="6">
        <f>IF('[1]TCE - ANEXO IV - Preencher'!K538="","",'[1]TCE - ANEXO IV - Preencher'!K538)</f>
        <v>44827</v>
      </c>
      <c r="J529" s="5" t="str">
        <f>'[1]TCE - ANEXO IV - Preencher'!L538</f>
        <v>53220912420164000904550010007807031888909618</v>
      </c>
      <c r="K529" s="5" t="str">
        <f>IF(F529="B",LEFT('[1]TCE - ANEXO IV - Preencher'!M538,2),IF(F529="S",LEFT('[1]TCE - ANEXO IV - Preencher'!M538,7),IF('[1]TCE - ANEXO IV - Preencher'!H538="","")))</f>
        <v>53</v>
      </c>
      <c r="L529" s="7">
        <f>'[1]TCE - ANEXO IV - Preencher'!N538</f>
        <v>1634.57</v>
      </c>
    </row>
    <row r="530" spans="1:12" s="8" customFormat="1" ht="19.5" customHeight="1" x14ac:dyDescent="0.2">
      <c r="A530" s="3">
        <f>IFERROR(VLOOKUP(B530,'[1]DADOS (OCULTAR)'!$Q$3:$S$103,3,0),"")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>3.4 - Material Farmacológico</v>
      </c>
      <c r="D530" s="3">
        <f>'[1]TCE - ANEXO IV - Preencher'!F539</f>
        <v>67729178000653</v>
      </c>
      <c r="E530" s="5" t="str">
        <f>'[1]TCE - ANEXO IV - Preencher'!G539</f>
        <v>COMERCIAL CIRURGICA RIOCLARENSE LTDA</v>
      </c>
      <c r="F530" s="5" t="str">
        <f>'[1]TCE - ANEXO IV - Preencher'!H539</f>
        <v>B</v>
      </c>
      <c r="G530" s="5" t="str">
        <f>'[1]TCE - ANEXO IV - Preencher'!I539</f>
        <v>S</v>
      </c>
      <c r="H530" s="5">
        <f>'[1]TCE - ANEXO IV - Preencher'!J539</f>
        <v>35242</v>
      </c>
      <c r="I530" s="6">
        <f>IF('[1]TCE - ANEXO IV - Preencher'!K539="","",'[1]TCE - ANEXO IV - Preencher'!K539)</f>
        <v>44832</v>
      </c>
      <c r="J530" s="5" t="str">
        <f>'[1]TCE - ANEXO IV - Preencher'!L539</f>
        <v>26220967729178000653550010000352421638225742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2537</v>
      </c>
    </row>
    <row r="531" spans="1:12" s="8" customFormat="1" ht="19.5" customHeight="1" x14ac:dyDescent="0.2">
      <c r="A531" s="3">
        <f>IFERROR(VLOOKUP(B531,'[1]DADOS (OCULTAR)'!$Q$3:$S$103,3,0),"")</f>
        <v>10583920000800</v>
      </c>
      <c r="B531" s="4" t="str">
        <f>'[1]TCE - ANEXO IV - Preencher'!C540</f>
        <v>HOSPITAL MESTRE VITALINO</v>
      </c>
      <c r="C531" s="4" t="str">
        <f>'[1]TCE - ANEXO IV - Preencher'!E540</f>
        <v>3.4 - Material Farmacológico</v>
      </c>
      <c r="D531" s="3">
        <f>'[1]TCE - ANEXO IV - Preencher'!F540</f>
        <v>12882932000194</v>
      </c>
      <c r="E531" s="5" t="str">
        <f>'[1]TCE - ANEXO IV - Preencher'!G540</f>
        <v>EXOMED REPRES DE MED LTDA</v>
      </c>
      <c r="F531" s="5" t="str">
        <f>'[1]TCE - ANEXO IV - Preencher'!H540</f>
        <v>B</v>
      </c>
      <c r="G531" s="5" t="str">
        <f>'[1]TCE - ANEXO IV - Preencher'!I540</f>
        <v>S</v>
      </c>
      <c r="H531" s="5">
        <f>'[1]TCE - ANEXO IV - Preencher'!J540</f>
        <v>166629</v>
      </c>
      <c r="I531" s="6">
        <f>IF('[1]TCE - ANEXO IV - Preencher'!K540="","",'[1]TCE - ANEXO IV - Preencher'!K540)</f>
        <v>44833</v>
      </c>
      <c r="J531" s="5" t="str">
        <f>'[1]TCE - ANEXO IV - Preencher'!L540</f>
        <v>26220912882932000194550010001666291003349038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1978.8</v>
      </c>
    </row>
    <row r="532" spans="1:12" s="8" customFormat="1" ht="19.5" customHeight="1" x14ac:dyDescent="0.2">
      <c r="A532" s="3">
        <f>IFERROR(VLOOKUP(B532,'[1]DADOS (OCULTAR)'!$Q$3:$S$103,3,0),"")</f>
        <v>10583920000800</v>
      </c>
      <c r="B532" s="4" t="str">
        <f>'[1]TCE - ANEXO IV - Preencher'!C541</f>
        <v>HOSPITAL MESTRE VITALINO</v>
      </c>
      <c r="C532" s="4" t="str">
        <f>'[1]TCE - ANEXO IV - Preencher'!E541</f>
        <v>3.4 - Material Farmacológico</v>
      </c>
      <c r="D532" s="3">
        <f>'[1]TCE - ANEXO IV - Preencher'!F541</f>
        <v>7484373000124</v>
      </c>
      <c r="E532" s="5" t="str">
        <f>'[1]TCE - ANEXO IV - Preencher'!G541</f>
        <v>UNI HOSPITALAR LTDA  EPP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000.154.708</v>
      </c>
      <c r="I532" s="6">
        <f>IF('[1]TCE - ANEXO IV - Preencher'!K541="","",'[1]TCE - ANEXO IV - Preencher'!K541)</f>
        <v>44833</v>
      </c>
      <c r="J532" s="5" t="str">
        <f>'[1]TCE - ANEXO IV - Preencher'!L541</f>
        <v>26220907484373000124550010001547081239413441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28506.23</v>
      </c>
    </row>
    <row r="533" spans="1:12" s="8" customFormat="1" ht="19.5" customHeight="1" x14ac:dyDescent="0.2">
      <c r="A533" s="3">
        <f>IFERROR(VLOOKUP(B533,'[1]DADOS (OCULTAR)'!$Q$3:$S$103,3,0),"")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>3.4 - Material Farmacológico</v>
      </c>
      <c r="D533" s="3">
        <f>'[1]TCE - ANEXO IV - Preencher'!F542</f>
        <v>9007162000126</v>
      </c>
      <c r="E533" s="5" t="str">
        <f>'[1]TCE - ANEXO IV - Preencher'!G542</f>
        <v>MAUES LOBATO COM. E REPRES.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000.088.251</v>
      </c>
      <c r="I533" s="6">
        <f>IF('[1]TCE - ANEXO IV - Preencher'!K542="","",'[1]TCE - ANEXO IV - Preencher'!K542)</f>
        <v>44833</v>
      </c>
      <c r="J533" s="5" t="str">
        <f>'[1]TCE - ANEXO IV - Preencher'!L542</f>
        <v>26220909007162000126550010000882511355799933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2780</v>
      </c>
    </row>
    <row r="534" spans="1:12" s="8" customFormat="1" ht="19.5" customHeight="1" x14ac:dyDescent="0.2">
      <c r="A534" s="3">
        <f>IFERROR(VLOOKUP(B534,'[1]DADOS (OCULTAR)'!$Q$3:$S$103,3,0),"")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>3.4 - Material Farmacológico</v>
      </c>
      <c r="D534" s="3">
        <f>'[1]TCE - ANEXO IV - Preencher'!F543</f>
        <v>8674752000140</v>
      </c>
      <c r="E534" s="5" t="str">
        <f>'[1]TCE - ANEXO IV - Preencher'!G543</f>
        <v>CIRURGICA MONTEBELLO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000.144.669</v>
      </c>
      <c r="I534" s="6">
        <f>IF('[1]TCE - ANEXO IV - Preencher'!K543="","",'[1]TCE - ANEXO IV - Preencher'!K543)</f>
        <v>44833</v>
      </c>
      <c r="J534" s="5" t="str">
        <f>'[1]TCE - ANEXO IV - Preencher'!L543</f>
        <v>26220908674752000140550010001446691212316725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13047.36</v>
      </c>
    </row>
    <row r="535" spans="1:12" s="8" customFormat="1" ht="19.5" customHeight="1" x14ac:dyDescent="0.2">
      <c r="A535" s="3">
        <f>IFERROR(VLOOKUP(B535,'[1]DADOS (OCULTAR)'!$Q$3:$S$103,3,0),"")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>3.4 - Material Farmacológico</v>
      </c>
      <c r="D535" s="3">
        <f>'[1]TCE - ANEXO IV - Preencher'!F544</f>
        <v>8819724000173</v>
      </c>
      <c r="E535" s="5" t="str">
        <f>'[1]TCE - ANEXO IV - Preencher'!G544</f>
        <v>LAGEAN COMÉRCIO E REPRESENTAÇÃO LTDA</v>
      </c>
      <c r="F535" s="5" t="str">
        <f>'[1]TCE - ANEXO IV - Preencher'!H544</f>
        <v>B</v>
      </c>
      <c r="G535" s="5" t="str">
        <f>'[1]TCE - ANEXO IV - Preencher'!I544</f>
        <v>S</v>
      </c>
      <c r="H535" s="5">
        <f>'[1]TCE - ANEXO IV - Preencher'!J544</f>
        <v>43537</v>
      </c>
      <c r="I535" s="6">
        <f>IF('[1]TCE - ANEXO IV - Preencher'!K544="","",'[1]TCE - ANEXO IV - Preencher'!K544)</f>
        <v>44832</v>
      </c>
      <c r="J535" s="5" t="str">
        <f>'[1]TCE - ANEXO IV - Preencher'!L544</f>
        <v>26220908819724000173550010000435371152141579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3400</v>
      </c>
    </row>
    <row r="536" spans="1:12" s="8" customFormat="1" ht="19.5" customHeight="1" x14ac:dyDescent="0.2">
      <c r="A536" s="3">
        <f>IFERROR(VLOOKUP(B536,'[1]DADOS (OCULTAR)'!$Q$3:$S$103,3,0),"")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>3.4 - Material Farmacológico</v>
      </c>
      <c r="D536" s="3">
        <f>'[1]TCE - ANEXO IV - Preencher'!F545</f>
        <v>8819724000173</v>
      </c>
      <c r="E536" s="5" t="str">
        <f>'[1]TCE - ANEXO IV - Preencher'!G545</f>
        <v>LAGEAN COMÉRCIO E REPRESENTAÇÃO LTDA</v>
      </c>
      <c r="F536" s="5" t="str">
        <f>'[1]TCE - ANEXO IV - Preencher'!H545</f>
        <v>B</v>
      </c>
      <c r="G536" s="5" t="str">
        <f>'[1]TCE - ANEXO IV - Preencher'!I545</f>
        <v>S</v>
      </c>
      <c r="H536" s="5">
        <f>'[1]TCE - ANEXO IV - Preencher'!J545</f>
        <v>43544</v>
      </c>
      <c r="I536" s="6">
        <f>IF('[1]TCE - ANEXO IV - Preencher'!K545="","",'[1]TCE - ANEXO IV - Preencher'!K545)</f>
        <v>44833</v>
      </c>
      <c r="J536" s="5" t="str">
        <f>'[1]TCE - ANEXO IV - Preencher'!L545</f>
        <v>26220908819724000173550010000435441762327042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1699.66</v>
      </c>
    </row>
    <row r="537" spans="1:12" s="8" customFormat="1" ht="19.5" customHeight="1" x14ac:dyDescent="0.2">
      <c r="A537" s="3">
        <f>IFERROR(VLOOKUP(B537,'[1]DADOS (OCULTAR)'!$Q$3:$S$103,3,0),"")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>3.4 - Material Farmacológico</v>
      </c>
      <c r="D537" s="3">
        <f>'[1]TCE - ANEXO IV - Preencher'!F546</f>
        <v>3817043000152</v>
      </c>
      <c r="E537" s="5" t="str">
        <f>'[1]TCE - ANEXO IV - Preencher'!G546</f>
        <v>PHARMAPLUS LTDA EPP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000.049.363</v>
      </c>
      <c r="I537" s="6">
        <f>IF('[1]TCE - ANEXO IV - Preencher'!K546="","",'[1]TCE - ANEXO IV - Preencher'!K546)</f>
        <v>44826</v>
      </c>
      <c r="J537" s="5" t="str">
        <f>'[1]TCE - ANEXO IV - Preencher'!L546</f>
        <v>26220903817043000152550010000493631016399016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308</v>
      </c>
    </row>
    <row r="538" spans="1:12" s="8" customFormat="1" ht="19.5" customHeight="1" x14ac:dyDescent="0.2">
      <c r="A538" s="3">
        <f>IFERROR(VLOOKUP(B538,'[1]DADOS (OCULTAR)'!$Q$3:$S$103,3,0),"")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>3.4 - Material Farmacológico</v>
      </c>
      <c r="D538" s="3">
        <f>'[1]TCE - ANEXO IV - Preencher'!F547</f>
        <v>13274285000109</v>
      </c>
      <c r="E538" s="5" t="str">
        <f>'[1]TCE - ANEXO IV - Preencher'!G547</f>
        <v>FARMACIA JJ CAVALCANTI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000.000.124</v>
      </c>
      <c r="I538" s="6">
        <f>IF('[1]TCE - ANEXO IV - Preencher'!K547="","",'[1]TCE - ANEXO IV - Preencher'!K547)</f>
        <v>44834</v>
      </c>
      <c r="J538" s="5" t="str">
        <f>'[1]TCE - ANEXO IV - Preencher'!L547</f>
        <v>26220913274285000109550020000001241000304100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56</v>
      </c>
    </row>
    <row r="539" spans="1:12" s="8" customFormat="1" ht="19.5" customHeight="1" x14ac:dyDescent="0.2">
      <c r="A539" s="3">
        <f>IFERROR(VLOOKUP(B539,'[1]DADOS (OCULTAR)'!$Q$3:$S$103,3,0),"")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>3.4 - Material Farmacológico</v>
      </c>
      <c r="D539" s="3">
        <f>'[1]TCE - ANEXO IV - Preencher'!F548</f>
        <v>49324221000104</v>
      </c>
      <c r="E539" s="5" t="str">
        <f>'[1]TCE - ANEXO IV - Preencher'!G548</f>
        <v>FRESENIUS KABI BRASIL LTDA</v>
      </c>
      <c r="F539" s="5" t="str">
        <f>'[1]TCE - ANEXO IV - Preencher'!H548</f>
        <v>B</v>
      </c>
      <c r="G539" s="5" t="str">
        <f>'[1]TCE - ANEXO IV - Preencher'!I548</f>
        <v>S</v>
      </c>
      <c r="H539" s="5">
        <f>'[1]TCE - ANEXO IV - Preencher'!J548</f>
        <v>1693375</v>
      </c>
      <c r="I539" s="6">
        <f>IF('[1]TCE - ANEXO IV - Preencher'!K548="","",'[1]TCE - ANEXO IV - Preencher'!K548)</f>
        <v>44831</v>
      </c>
      <c r="J539" s="5" t="str">
        <f>'[1]TCE - ANEXO IV - Preencher'!L548</f>
        <v>35220949324221000104550000016933751460360206</v>
      </c>
      <c r="K539" s="5" t="str">
        <f>IF(F539="B",LEFT('[1]TCE - ANEXO IV - Preencher'!M548,2),IF(F539="S",LEFT('[1]TCE - ANEXO IV - Preencher'!M548,7),IF('[1]TCE - ANEXO IV - Preencher'!H548="","")))</f>
        <v>35</v>
      </c>
      <c r="L539" s="7">
        <f>'[1]TCE - ANEXO IV - Preencher'!N548</f>
        <v>22100</v>
      </c>
    </row>
    <row r="540" spans="1:12" s="8" customFormat="1" ht="19.5" customHeight="1" x14ac:dyDescent="0.2">
      <c r="A540" s="3">
        <f>IFERROR(VLOOKUP(B540,'[1]DADOS (OCULTAR)'!$Q$3:$S$103,3,0),"")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>3.4 - Material Farmacológico</v>
      </c>
      <c r="D540" s="3">
        <f>'[1]TCE - ANEXO IV - Preencher'!F549</f>
        <v>874929000140</v>
      </c>
      <c r="E540" s="5" t="str">
        <f>'[1]TCE - ANEXO IV - Preencher'!G549</f>
        <v>MEDCENTER COMERCIAL LTDA  MG</v>
      </c>
      <c r="F540" s="5" t="str">
        <f>'[1]TCE - ANEXO IV - Preencher'!H549</f>
        <v>B</v>
      </c>
      <c r="G540" s="5" t="str">
        <f>'[1]TCE - ANEXO IV - Preencher'!I549</f>
        <v>S</v>
      </c>
      <c r="H540" s="5">
        <f>'[1]TCE - ANEXO IV - Preencher'!J549</f>
        <v>418096</v>
      </c>
      <c r="I540" s="6">
        <f>IF('[1]TCE - ANEXO IV - Preencher'!K549="","",'[1]TCE - ANEXO IV - Preencher'!K549)</f>
        <v>44831</v>
      </c>
      <c r="J540" s="5" t="str">
        <f>'[1]TCE - ANEXO IV - Preencher'!L549</f>
        <v>31220900874929000140550010004180961925430680</v>
      </c>
      <c r="K540" s="5" t="str">
        <f>IF(F540="B",LEFT('[1]TCE - ANEXO IV - Preencher'!M549,2),IF(F540="S",LEFT('[1]TCE - ANEXO IV - Preencher'!M549,7),IF('[1]TCE - ANEXO IV - Preencher'!H549="","")))</f>
        <v>31</v>
      </c>
      <c r="L540" s="7">
        <f>'[1]TCE - ANEXO IV - Preencher'!N549</f>
        <v>6419</v>
      </c>
    </row>
    <row r="541" spans="1:12" s="8" customFormat="1" ht="19.5" customHeight="1" x14ac:dyDescent="0.2">
      <c r="A541" s="3">
        <f>IFERROR(VLOOKUP(B541,'[1]DADOS (OCULTAR)'!$Q$3:$S$103,3,0),"")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>3.4 - Material Farmacológico</v>
      </c>
      <c r="D541" s="3">
        <f>'[1]TCE - ANEXO IV - Preencher'!F550</f>
        <v>67729178000653</v>
      </c>
      <c r="E541" s="5" t="str">
        <f>'[1]TCE - ANEXO IV - Preencher'!G550</f>
        <v>COMERCIAL CIRURGICA RIOCLARENSE LTDA</v>
      </c>
      <c r="F541" s="5" t="str">
        <f>'[1]TCE - ANEXO IV - Preencher'!H550</f>
        <v>B</v>
      </c>
      <c r="G541" s="5" t="str">
        <f>'[1]TCE - ANEXO IV - Preencher'!I550</f>
        <v>S</v>
      </c>
      <c r="H541" s="5">
        <f>'[1]TCE - ANEXO IV - Preencher'!J550</f>
        <v>35401</v>
      </c>
      <c r="I541" s="6">
        <f>IF('[1]TCE - ANEXO IV - Preencher'!K550="","",'[1]TCE - ANEXO IV - Preencher'!K550)</f>
        <v>44833</v>
      </c>
      <c r="J541" s="5" t="str">
        <f>'[1]TCE - ANEXO IV - Preencher'!L550</f>
        <v>26220967729178000653550010000354011070127677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11555.4</v>
      </c>
    </row>
    <row r="542" spans="1:12" s="8" customFormat="1" ht="19.5" customHeight="1" x14ac:dyDescent="0.2">
      <c r="A542" s="3">
        <f>IFERROR(VLOOKUP(B542,'[1]DADOS (OCULTAR)'!$Q$3:$S$103,3,0),"")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>3.4 - Material Farmacológico</v>
      </c>
      <c r="D542" s="3">
        <f>'[1]TCE - ANEXO IV - Preencher'!F551</f>
        <v>6106005000180</v>
      </c>
      <c r="E542" s="5" t="str">
        <f>'[1]TCE - ANEXO IV - Preencher'!G551</f>
        <v>STOCK MED PRODUTOS MEDICO HOSPITALARES</v>
      </c>
      <c r="F542" s="5" t="str">
        <f>'[1]TCE - ANEXO IV - Preencher'!H551</f>
        <v>B</v>
      </c>
      <c r="G542" s="5" t="str">
        <f>'[1]TCE - ANEXO IV - Preencher'!I551</f>
        <v>S</v>
      </c>
      <c r="H542" s="5">
        <f>'[1]TCE - ANEXO IV - Preencher'!J551</f>
        <v>169776</v>
      </c>
      <c r="I542" s="6">
        <f>IF('[1]TCE - ANEXO IV - Preencher'!K551="","",'[1]TCE - ANEXO IV - Preencher'!K551)</f>
        <v>44831</v>
      </c>
      <c r="J542" s="5" t="str">
        <f>'[1]TCE - ANEXO IV - Preencher'!L551</f>
        <v>43220906106005000180550010001697761006505268</v>
      </c>
      <c r="K542" s="5" t="str">
        <f>IF(F542="B",LEFT('[1]TCE - ANEXO IV - Preencher'!M551,2),IF(F542="S",LEFT('[1]TCE - ANEXO IV - Preencher'!M551,7),IF('[1]TCE - ANEXO IV - Preencher'!H551="","")))</f>
        <v>43</v>
      </c>
      <c r="L542" s="7">
        <f>'[1]TCE - ANEXO IV - Preencher'!N551</f>
        <v>10171.200000000001</v>
      </c>
    </row>
    <row r="543" spans="1:12" s="8" customFormat="1" ht="19.5" customHeight="1" x14ac:dyDescent="0.2">
      <c r="A543" s="3">
        <f>IFERROR(VLOOKUP(B543,'[1]DADOS (OCULTAR)'!$Q$3:$S$103,3,0),"")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>3.4 - Material Farmacológico</v>
      </c>
      <c r="D543" s="3">
        <f>'[1]TCE - ANEXO IV - Preencher'!F552</f>
        <v>1206820001179</v>
      </c>
      <c r="E543" s="5" t="str">
        <f>'[1]TCE - ANEXO IV - Preencher'!G552</f>
        <v>PANPHARMA DISTRIB. DE MEDICAM. LTDA</v>
      </c>
      <c r="F543" s="5" t="str">
        <f>'[1]TCE - ANEXO IV - Preencher'!H552</f>
        <v>B</v>
      </c>
      <c r="G543" s="5" t="str">
        <f>'[1]TCE - ANEXO IV - Preencher'!I552</f>
        <v>S</v>
      </c>
      <c r="H543" s="5">
        <f>'[1]TCE - ANEXO IV - Preencher'!J552</f>
        <v>1747274</v>
      </c>
      <c r="I543" s="6">
        <f>IF('[1]TCE - ANEXO IV - Preencher'!K552="","",'[1]TCE - ANEXO IV - Preencher'!K552)</f>
        <v>44833</v>
      </c>
      <c r="J543" s="5" t="str">
        <f>'[1]TCE - ANEXO IV - Preencher'!L552</f>
        <v>26220901206820001179550040017482741250475702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1355.7</v>
      </c>
    </row>
    <row r="544" spans="1:12" s="8" customFormat="1" ht="19.5" customHeight="1" x14ac:dyDescent="0.2">
      <c r="A544" s="3">
        <f>IFERROR(VLOOKUP(B544,'[1]DADOS (OCULTAR)'!$Q$3:$S$103,3,0),"")</f>
        <v>10583920000800</v>
      </c>
      <c r="B544" s="4" t="str">
        <f>'[1]TCE - ANEXO IV - Preencher'!C553</f>
        <v>HOSPITAL MESTRE VITALINO</v>
      </c>
      <c r="C544" s="4" t="str">
        <f>'[1]TCE - ANEXO IV - Preencher'!E553</f>
        <v>3.4 - Material Farmacológico</v>
      </c>
      <c r="D544" s="3">
        <f>'[1]TCE - ANEXO IV - Preencher'!F554</f>
        <v>0</v>
      </c>
      <c r="E544" s="5" t="str">
        <f>'[1]TCE - ANEXO IV - Preencher'!G553</f>
        <v>G1 DISTRIBUIDORA DE PROD. FARM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000.600.711</v>
      </c>
      <c r="I544" s="6">
        <f>IF('[1]TCE - ANEXO IV - Preencher'!K553="","",'[1]TCE - ANEXO IV - Preencher'!K553)</f>
        <v>44833</v>
      </c>
      <c r="J544" s="5" t="str">
        <f>'[1]TCE - ANEXO IV - Preencher'!L553</f>
        <v>26220923837936000177550010006007111013426586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455.94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 t="e">
        <f>'[1]TCE - ANEXO IV - Preencher'!#REF!</f>
        <v>#REF!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>
        <f>IFERROR(VLOOKUP(B546,'[1]DADOS (OCULTAR)'!$Q$3:$S$103,3,0),"")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>3.14 - Alimentação Preparada</v>
      </c>
      <c r="D546" s="3">
        <f>'[1]TCE - ANEXO IV - Preencher'!F555</f>
        <v>49324221001500</v>
      </c>
      <c r="E546" s="5" t="str">
        <f>'[1]TCE - ANEXO IV - Preencher'!G555</f>
        <v>FRESENIUS KABI BRASIL LTDA</v>
      </c>
      <c r="F546" s="5" t="str">
        <f>'[1]TCE - ANEXO IV - Preencher'!H555</f>
        <v>B</v>
      </c>
      <c r="G546" s="5" t="str">
        <f>'[1]TCE - ANEXO IV - Preencher'!I555</f>
        <v>S</v>
      </c>
      <c r="H546" s="5">
        <f>'[1]TCE - ANEXO IV - Preencher'!J555</f>
        <v>57866</v>
      </c>
      <c r="I546" s="6">
        <f>IF('[1]TCE - ANEXO IV - Preencher'!K555="","",'[1]TCE - ANEXO IV - Preencher'!K555)</f>
        <v>44819</v>
      </c>
      <c r="J546" s="5" t="str">
        <f>'[1]TCE - ANEXO IV - Preencher'!L555</f>
        <v>23220949324221001500550000000578661641310007</v>
      </c>
      <c r="K546" s="5" t="str">
        <f>IF(F546="B",LEFT('[1]TCE - ANEXO IV - Preencher'!M555,2),IF(F546="S",LEFT('[1]TCE - ANEXO IV - Preencher'!M555,7),IF('[1]TCE - ANEXO IV - Preencher'!H555="","")))</f>
        <v>23</v>
      </c>
      <c r="L546" s="7">
        <f>'[1]TCE - ANEXO IV - Preencher'!N555</f>
        <v>23189.52</v>
      </c>
    </row>
    <row r="547" spans="1:12" s="8" customFormat="1" ht="19.5" customHeight="1" x14ac:dyDescent="0.2">
      <c r="A547" s="3">
        <f>IFERROR(VLOOKUP(B547,'[1]DADOS (OCULTAR)'!$Q$3:$S$103,3,0),"")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>3.14 - Alimentação Preparada</v>
      </c>
      <c r="D547" s="3">
        <f>'[1]TCE - ANEXO IV - Preencher'!F556</f>
        <v>49324221001500</v>
      </c>
      <c r="E547" s="5" t="str">
        <f>'[1]TCE - ANEXO IV - Preencher'!G556</f>
        <v>FRESENIUS KABI BRASIL LTDA</v>
      </c>
      <c r="F547" s="5" t="str">
        <f>'[1]TCE - ANEXO IV - Preencher'!H556</f>
        <v>B</v>
      </c>
      <c r="G547" s="5" t="str">
        <f>'[1]TCE - ANEXO IV - Preencher'!I556</f>
        <v>S</v>
      </c>
      <c r="H547" s="5">
        <f>'[1]TCE - ANEXO IV - Preencher'!J556</f>
        <v>57871</v>
      </c>
      <c r="I547" s="6">
        <f>IF('[1]TCE - ANEXO IV - Preencher'!K556="","",'[1]TCE - ANEXO IV - Preencher'!K556)</f>
        <v>44819</v>
      </c>
      <c r="J547" s="5" t="str">
        <f>'[1]TCE - ANEXO IV - Preencher'!L556</f>
        <v>23220949324221001500550000000578711247343694</v>
      </c>
      <c r="K547" s="5" t="str">
        <f>IF(F547="B",LEFT('[1]TCE - ANEXO IV - Preencher'!M556,2),IF(F547="S",LEFT('[1]TCE - ANEXO IV - Preencher'!M556,7),IF('[1]TCE - ANEXO IV - Preencher'!H556="","")))</f>
        <v>23</v>
      </c>
      <c r="L547" s="7">
        <f>'[1]TCE - ANEXO IV - Preencher'!N556</f>
        <v>3572</v>
      </c>
    </row>
    <row r="548" spans="1:12" s="8" customFormat="1" ht="19.5" customHeight="1" x14ac:dyDescent="0.2">
      <c r="A548" s="3">
        <f>IFERROR(VLOOKUP(B548,'[1]DADOS (OCULTAR)'!$Q$3:$S$103,3,0),"")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>3.14 - Alimentação Preparada</v>
      </c>
      <c r="D548" s="3">
        <f>'[1]TCE - ANEXO IV - Preencher'!F557</f>
        <v>49324221001500</v>
      </c>
      <c r="E548" s="5" t="str">
        <f>'[1]TCE - ANEXO IV - Preencher'!G557</f>
        <v>FRESENIUS KABI BRASIL LTDA</v>
      </c>
      <c r="F548" s="5" t="str">
        <f>'[1]TCE - ANEXO IV - Preencher'!H557</f>
        <v>B</v>
      </c>
      <c r="G548" s="5" t="str">
        <f>'[1]TCE - ANEXO IV - Preencher'!I557</f>
        <v>S</v>
      </c>
      <c r="H548" s="5">
        <f>'[1]TCE - ANEXO IV - Preencher'!J557</f>
        <v>57955</v>
      </c>
      <c r="I548" s="6">
        <f>IF('[1]TCE - ANEXO IV - Preencher'!K557="","",'[1]TCE - ANEXO IV - Preencher'!K557)</f>
        <v>44824</v>
      </c>
      <c r="J548" s="5" t="str">
        <f>'[1]TCE - ANEXO IV - Preencher'!L557</f>
        <v>23220949324221001500550000000579551988023176</v>
      </c>
      <c r="K548" s="5" t="str">
        <f>IF(F548="B",LEFT('[1]TCE - ANEXO IV - Preencher'!M557,2),IF(F548="S",LEFT('[1]TCE - ANEXO IV - Preencher'!M557,7),IF('[1]TCE - ANEXO IV - Preencher'!H557="","")))</f>
        <v>23</v>
      </c>
      <c r="L548" s="7">
        <f>'[1]TCE - ANEXO IV - Preencher'!N557</f>
        <v>3572</v>
      </c>
    </row>
    <row r="549" spans="1:12" s="8" customFormat="1" ht="19.5" customHeight="1" x14ac:dyDescent="0.2">
      <c r="A549" s="3">
        <f>IFERROR(VLOOKUP(B549,'[1]DADOS (OCULTAR)'!$Q$3:$S$103,3,0),"")</f>
        <v>10583920000800</v>
      </c>
      <c r="B549" s="4" t="str">
        <f>'[1]TCE - ANEXO IV - Preencher'!C558</f>
        <v>HOSPITAL MESTRE VITALINO</v>
      </c>
      <c r="C549" s="4" t="str">
        <f>'[1]TCE - ANEXO IV - Preencher'!E558</f>
        <v>3.14 - Alimentação Preparada</v>
      </c>
      <c r="D549" s="3">
        <f>'[1]TCE - ANEXO IV - Preencher'!F558</f>
        <v>1687725000162</v>
      </c>
      <c r="E549" s="5" t="str">
        <f>'[1]TCE - ANEXO IV - Preencher'!G558</f>
        <v>CENTRO ESPEC.NUTRICAO ENTERALPARENTERAL</v>
      </c>
      <c r="F549" s="5" t="str">
        <f>'[1]TCE - ANEXO IV - Preencher'!H558</f>
        <v>B</v>
      </c>
      <c r="G549" s="5" t="str">
        <f>'[1]TCE - ANEXO IV - Preencher'!I558</f>
        <v>S</v>
      </c>
      <c r="H549" s="5">
        <f>'[1]TCE - ANEXO IV - Preencher'!J558</f>
        <v>38516</v>
      </c>
      <c r="I549" s="6">
        <f>IF('[1]TCE - ANEXO IV - Preencher'!K558="","",'[1]TCE - ANEXO IV - Preencher'!K558)</f>
        <v>44809</v>
      </c>
      <c r="J549" s="5" t="str">
        <f>'[1]TCE - ANEXO IV - Preencher'!L558</f>
        <v>26220901687725000162550010000385161345618098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10172</v>
      </c>
    </row>
    <row r="550" spans="1:12" s="8" customFormat="1" ht="19.5" customHeight="1" x14ac:dyDescent="0.2">
      <c r="A550" s="3">
        <f>IFERROR(VLOOKUP(B550,'[1]DADOS (OCULTAR)'!$Q$3:$S$103,3,0),"")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>3.14 - Alimentação Preparada</v>
      </c>
      <c r="D550" s="3">
        <f>'[1]TCE - ANEXO IV - Preencher'!F559</f>
        <v>1687725000162</v>
      </c>
      <c r="E550" s="5" t="str">
        <f>'[1]TCE - ANEXO IV - Preencher'!G559</f>
        <v>CENTRO ESPEC.NUTRICAO ENTERALPARENTERAL</v>
      </c>
      <c r="F550" s="5" t="str">
        <f>'[1]TCE - ANEXO IV - Preencher'!H559</f>
        <v>B</v>
      </c>
      <c r="G550" s="5" t="str">
        <f>'[1]TCE - ANEXO IV - Preencher'!I559</f>
        <v>S</v>
      </c>
      <c r="H550" s="5">
        <f>'[1]TCE - ANEXO IV - Preencher'!J559</f>
        <v>38847</v>
      </c>
      <c r="I550" s="6">
        <f>IF('[1]TCE - ANEXO IV - Preencher'!K559="","",'[1]TCE - ANEXO IV - Preencher'!K559)</f>
        <v>44824</v>
      </c>
      <c r="J550" s="5" t="str">
        <f>'[1]TCE - ANEXO IV - Preencher'!L559</f>
        <v>26220901687725000162550010000388471953053030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950</v>
      </c>
    </row>
    <row r="551" spans="1:12" s="8" customFormat="1" ht="19.5" customHeight="1" x14ac:dyDescent="0.2">
      <c r="A551" s="3" t="str">
        <f>IFERROR(VLOOKUP(B551,'[1]DADOS (OCULTAR)'!$Q$3:$S$103,3,0),"")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>
        <f>IFERROR(VLOOKUP(B552,'[1]DADOS (OCULTAR)'!$Q$3:$S$103,3,0),"")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>3.2 - Gás e Outros Materiais Engarrafados</v>
      </c>
      <c r="D552" s="3">
        <f>'[1]TCE - ANEXO IV - Preencher'!F561</f>
        <v>60619202001209</v>
      </c>
      <c r="E552" s="5" t="str">
        <f>'[1]TCE - ANEXO IV - Preencher'!G561</f>
        <v>MESSER GASES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000.001.735</v>
      </c>
      <c r="I552" s="6">
        <f>IF('[1]TCE - ANEXO IV - Preencher'!K561="","",'[1]TCE - ANEXO IV - Preencher'!K561)</f>
        <v>44805</v>
      </c>
      <c r="J552" s="5" t="str">
        <f>'[1]TCE - ANEXO IV - Preencher'!L561</f>
        <v>26220960619202001209550350000017351027586650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17675.099999999999</v>
      </c>
    </row>
    <row r="553" spans="1:12" s="8" customFormat="1" ht="19.5" customHeight="1" x14ac:dyDescent="0.2">
      <c r="A553" s="3">
        <f>IFERROR(VLOOKUP(B553,'[1]DADOS (OCULTAR)'!$Q$3:$S$103,3,0),"")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>3.2 - Gás e Outros Materiais Engarrafados</v>
      </c>
      <c r="D553" s="3">
        <f>'[1]TCE - ANEXO IV - Preencher'!F562</f>
        <v>60619202001209</v>
      </c>
      <c r="E553" s="5" t="str">
        <f>'[1]TCE - ANEXO IV - Preencher'!G562</f>
        <v>MESSER GASES LTDA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000.000.873</v>
      </c>
      <c r="I553" s="6">
        <f>IF('[1]TCE - ANEXO IV - Preencher'!K562="","",'[1]TCE - ANEXO IV - Preencher'!K562)</f>
        <v>44811</v>
      </c>
      <c r="J553" s="5" t="str">
        <f>'[1]TCE - ANEXO IV - Preencher'!L562</f>
        <v>26220960319202001209550540000008731000480220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2271.6</v>
      </c>
    </row>
    <row r="554" spans="1:12" s="8" customFormat="1" ht="19.5" customHeight="1" x14ac:dyDescent="0.2">
      <c r="A554" s="3">
        <f>IFERROR(VLOOKUP(B554,'[1]DADOS (OCULTAR)'!$Q$3:$S$103,3,0),"")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>3.2 - Gás e Outros Materiais Engarrafados</v>
      </c>
      <c r="D554" s="3">
        <f>'[1]TCE - ANEXO IV - Preencher'!F563</f>
        <v>60619202001209</v>
      </c>
      <c r="E554" s="5" t="str">
        <f>'[1]TCE - ANEXO IV - Preencher'!G563</f>
        <v>MESSER GASES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000.000.872</v>
      </c>
      <c r="I554" s="6">
        <f>IF('[1]TCE - ANEXO IV - Preencher'!K563="","",'[1]TCE - ANEXO IV - Preencher'!K563)</f>
        <v>44811</v>
      </c>
      <c r="J554" s="5" t="str">
        <f>'[1]TCE - ANEXO IV - Preencher'!L563</f>
        <v>26220960619202001209550540000008721000480214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3756.92</v>
      </c>
    </row>
    <row r="555" spans="1:12" s="8" customFormat="1" ht="19.5" customHeight="1" x14ac:dyDescent="0.2">
      <c r="A555" s="3">
        <f>IFERROR(VLOOKUP(B555,'[1]DADOS (OCULTAR)'!$Q$3:$S$103,3,0),"")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>3.2 - Gás e Outros Materiais Engarrafados</v>
      </c>
      <c r="D555" s="3">
        <f>'[1]TCE - ANEXO IV - Preencher'!F564</f>
        <v>60619202001209</v>
      </c>
      <c r="E555" s="5" t="str">
        <f>'[1]TCE - ANEXO IV - Preencher'!G564</f>
        <v>MESSER GASES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000.001.083</v>
      </c>
      <c r="I555" s="6">
        <f>IF('[1]TCE - ANEXO IV - Preencher'!K564="","",'[1]TCE - ANEXO IV - Preencher'!K564)</f>
        <v>44813</v>
      </c>
      <c r="J555" s="5" t="str">
        <f>'[1]TCE - ANEXO IV - Preencher'!L564</f>
        <v>26220960619202001209550490000010831027586901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21881.17</v>
      </c>
    </row>
    <row r="556" spans="1:12" s="8" customFormat="1" ht="19.5" customHeight="1" x14ac:dyDescent="0.2">
      <c r="A556" s="3">
        <f>IFERROR(VLOOKUP(B556,'[1]DADOS (OCULTAR)'!$Q$3:$S$103,3,0),"")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>3.2 - Gás e Outros Materiais Engarrafados</v>
      </c>
      <c r="D556" s="3">
        <f>'[1]TCE - ANEXO IV - Preencher'!F565</f>
        <v>60619202001209</v>
      </c>
      <c r="E556" s="5" t="str">
        <f>'[1]TCE - ANEXO IV - Preencher'!G565</f>
        <v>MESSER GASES LTDA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000.001.146</v>
      </c>
      <c r="I556" s="6">
        <f>IF('[1]TCE - ANEXO IV - Preencher'!K565="","",'[1]TCE - ANEXO IV - Preencher'!K565)</f>
        <v>44817</v>
      </c>
      <c r="J556" s="5" t="str">
        <f>'[1]TCE - ANEXO IV - Preencher'!L565</f>
        <v>26220960619202001209550440000011461010385908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4246.03</v>
      </c>
    </row>
    <row r="557" spans="1:12" s="8" customFormat="1" ht="19.5" customHeight="1" x14ac:dyDescent="0.2">
      <c r="A557" s="3">
        <f>IFERROR(VLOOKUP(B557,'[1]DADOS (OCULTAR)'!$Q$3:$S$103,3,0),"")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>3.2 - Gás e Outros Materiais Engarrafados</v>
      </c>
      <c r="D557" s="3">
        <f>'[1]TCE - ANEXO IV - Preencher'!F566</f>
        <v>60619202001209</v>
      </c>
      <c r="E557" s="5" t="str">
        <f>'[1]TCE - ANEXO IV - Preencher'!G566</f>
        <v>MESSER GASES LTDA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000.000.636</v>
      </c>
      <c r="I557" s="6">
        <f>IF('[1]TCE - ANEXO IV - Preencher'!K566="","",'[1]TCE - ANEXO IV - Preencher'!K566)</f>
        <v>44820</v>
      </c>
      <c r="J557" s="5" t="str">
        <f>'[1]TCE - ANEXO IV - Preencher'!L566</f>
        <v>26220960319202001209550500000006361027587033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18120.060000000001</v>
      </c>
    </row>
    <row r="558" spans="1:12" s="8" customFormat="1" ht="19.5" customHeight="1" x14ac:dyDescent="0.2">
      <c r="A558" s="3">
        <f>IFERROR(VLOOKUP(B558,'[1]DADOS (OCULTAR)'!$Q$3:$S$103,3,0),"")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>3.2 - Gás e Outros Materiais Engarrafados</v>
      </c>
      <c r="D558" s="3">
        <f>'[1]TCE - ANEXO IV - Preencher'!F567</f>
        <v>60619202001209</v>
      </c>
      <c r="E558" s="5" t="str">
        <f>'[1]TCE - ANEXO IV - Preencher'!G567</f>
        <v>MESSER GASES LTDA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000.001.150</v>
      </c>
      <c r="I558" s="6">
        <f>IF('[1]TCE - ANEXO IV - Preencher'!K567="","",'[1]TCE - ANEXO IV - Preencher'!K567)</f>
        <v>44824</v>
      </c>
      <c r="J558" s="5" t="str">
        <f>'[1]TCE - ANEXO IV - Preencher'!L567</f>
        <v>26220960619202001209550440000011501010386737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3826.17</v>
      </c>
    </row>
    <row r="559" spans="1:12" s="8" customFormat="1" ht="19.5" customHeight="1" x14ac:dyDescent="0.2">
      <c r="A559" s="3">
        <f>IFERROR(VLOOKUP(B559,'[1]DADOS (OCULTAR)'!$Q$3:$S$103,3,0),"")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>3.2 - Gás e Outros Materiais Engarrafados</v>
      </c>
      <c r="D559" s="3">
        <f>'[1]TCE - ANEXO IV - Preencher'!F568</f>
        <v>60619202001209</v>
      </c>
      <c r="E559" s="5" t="str">
        <f>'[1]TCE - ANEXO IV - Preencher'!G568</f>
        <v>MESSER GASES LTDA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000.001.784</v>
      </c>
      <c r="I559" s="6">
        <f>IF('[1]TCE - ANEXO IV - Preencher'!K568="","",'[1]TCE - ANEXO IV - Preencher'!K568)</f>
        <v>44827</v>
      </c>
      <c r="J559" s="5" t="str">
        <f>'[1]TCE - ANEXO IV - Preencher'!L568</f>
        <v>26220960619202001209550430000017841027587310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13108.26</v>
      </c>
    </row>
    <row r="560" spans="1:12" s="8" customFormat="1" ht="19.5" customHeight="1" x14ac:dyDescent="0.2">
      <c r="A560" s="3">
        <f>IFERROR(VLOOKUP(B560,'[1]DADOS (OCULTAR)'!$Q$3:$S$103,3,0),"")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>3.2 - Gás e Outros Materiais Engarrafados</v>
      </c>
      <c r="D560" s="3">
        <f>'[1]TCE - ANEXO IV - Preencher'!F569</f>
        <v>60619202001209</v>
      </c>
      <c r="E560" s="5" t="str">
        <f>'[1]TCE - ANEXO IV - Preencher'!G569</f>
        <v>MESSER GASES LTDA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000.001.157</v>
      </c>
      <c r="I560" s="6">
        <f>IF('[1]TCE - ANEXO IV - Preencher'!K569="","",'[1]TCE - ANEXO IV - Preencher'!K569)</f>
        <v>44831</v>
      </c>
      <c r="J560" s="5" t="str">
        <f>'[1]TCE - ANEXO IV - Preencher'!L569</f>
        <v>26220960319202001209550440000011571010387602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8163.85</v>
      </c>
    </row>
    <row r="561" spans="1:12" s="8" customFormat="1" ht="19.5" customHeight="1" x14ac:dyDescent="0.2">
      <c r="A561" s="3">
        <f>IFERROR(VLOOKUP(B561,'[1]DADOS (OCULTAR)'!$Q$3:$S$103,3,0),"")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>3.2 - Gás e Outros Materiais Engarrafados</v>
      </c>
      <c r="D561" s="3">
        <f>'[1]TCE - ANEXO IV - Preencher'!F570</f>
        <v>60619202001209</v>
      </c>
      <c r="E561" s="5" t="str">
        <f>'[1]TCE - ANEXO IV - Preencher'!G570</f>
        <v>MESSER GASES LTDA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000.000.419</v>
      </c>
      <c r="I561" s="6">
        <f>IF('[1]TCE - ANEXO IV - Preencher'!K570="","",'[1]TCE - ANEXO IV - Preencher'!K570)</f>
        <v>44832</v>
      </c>
      <c r="J561" s="5" t="str">
        <f>'[1]TCE - ANEXO IV - Preencher'!L570</f>
        <v>26220960619202001209550450000004191027587437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20056.240000000002</v>
      </c>
    </row>
    <row r="562" spans="1:12" s="8" customFormat="1" ht="19.5" customHeight="1" x14ac:dyDescent="0.2">
      <c r="A562" s="3" t="str">
        <f>IFERROR(VLOOKUP(B562,'[1]DADOS (OCULTAR)'!$Q$3:$S$103,3,0),"")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>
        <f>IFERROR(VLOOKUP(B563,'[1]DADOS (OCULTAR)'!$Q$3:$S$103,3,0),"")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>3.11 - Material Laboratorial</v>
      </c>
      <c r="D563" s="3">
        <f>'[1]TCE - ANEXO IV - Preencher'!F572</f>
        <v>31042621000161</v>
      </c>
      <c r="E563" s="5" t="str">
        <f>'[1]TCE - ANEXO IV - Preencher'!G572</f>
        <v>BETELMED COMER DE MATE E EQUIP HOSP LTDA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000.000.396</v>
      </c>
      <c r="I563" s="6">
        <f>IF('[1]TCE - ANEXO IV - Preencher'!K572="","",'[1]TCE - ANEXO IV - Preencher'!K572)</f>
        <v>44802</v>
      </c>
      <c r="J563" s="5" t="str">
        <f>'[1]TCE - ANEXO IV - Preencher'!L572</f>
        <v>26220831042621000161550010000003961865727149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2220</v>
      </c>
    </row>
    <row r="564" spans="1:12" s="8" customFormat="1" ht="19.5" customHeight="1" x14ac:dyDescent="0.2">
      <c r="A564" s="3">
        <f>IFERROR(VLOOKUP(B564,'[1]DADOS (OCULTAR)'!$Q$3:$S$103,3,0),"")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>3.11 - Material Laboratorial</v>
      </c>
      <c r="D564" s="3">
        <f>'[1]TCE - ANEXO IV - Preencher'!F573</f>
        <v>10647227000187</v>
      </c>
      <c r="E564" s="5" t="str">
        <f>'[1]TCE - ANEXO IV - Preencher'!G573</f>
        <v>TUPAN SAUDE CENTER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000.017.389</v>
      </c>
      <c r="I564" s="6">
        <f>IF('[1]TCE - ANEXO IV - Preencher'!K573="","",'[1]TCE - ANEXO IV - Preencher'!K573)</f>
        <v>44820</v>
      </c>
      <c r="J564" s="5" t="str">
        <f>'[1]TCE - ANEXO IV - Preencher'!L573</f>
        <v>26220910647227000187550010000173891009300310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1040.4000000000001</v>
      </c>
    </row>
    <row r="565" spans="1:12" s="8" customFormat="1" ht="19.5" customHeight="1" x14ac:dyDescent="0.2">
      <c r="A565" s="3">
        <f>IFERROR(VLOOKUP(B565,'[1]DADOS (OCULTAR)'!$Q$3:$S$103,3,0),"")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>3.11 - Material Laboratorial</v>
      </c>
      <c r="D565" s="3">
        <f>'[1]TCE - ANEXO IV - Preencher'!F574</f>
        <v>10647227000187</v>
      </c>
      <c r="E565" s="5" t="str">
        <f>'[1]TCE - ANEXO IV - Preencher'!G574</f>
        <v>TUPAN SAUDE CENTER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000.017.391</v>
      </c>
      <c r="I565" s="6">
        <f>IF('[1]TCE - ANEXO IV - Preencher'!K574="","",'[1]TCE - ANEXO IV - Preencher'!K574)</f>
        <v>44820</v>
      </c>
      <c r="J565" s="5" t="str">
        <f>'[1]TCE - ANEXO IV - Preencher'!L574</f>
        <v>26220910647227000187550010000173911009300334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664</v>
      </c>
    </row>
    <row r="566" spans="1:12" s="8" customFormat="1" ht="19.5" customHeight="1" x14ac:dyDescent="0.2">
      <c r="A566" s="3">
        <f>IFERROR(VLOOKUP(B566,'[1]DADOS (OCULTAR)'!$Q$3:$S$103,3,0),"")</f>
        <v>10583920000800</v>
      </c>
      <c r="B566" s="4" t="str">
        <f>'[1]TCE - ANEXO IV - Preencher'!C575</f>
        <v>HOSPITAL MESTRE VITALINO</v>
      </c>
      <c r="C566" s="4" t="str">
        <f>'[1]TCE - ANEXO IV - Preencher'!E575</f>
        <v>3.11 - Material Laboratorial</v>
      </c>
      <c r="D566" s="3">
        <f>'[1]TCE - ANEXO IV - Preencher'!F575</f>
        <v>10647227000187</v>
      </c>
      <c r="E566" s="5" t="str">
        <f>'[1]TCE - ANEXO IV - Preencher'!G575</f>
        <v>TUPAN SAUDE CENTER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000.017.385</v>
      </c>
      <c r="I566" s="6">
        <f>IF('[1]TCE - ANEXO IV - Preencher'!K575="","",'[1]TCE - ANEXO IV - Preencher'!K575)</f>
        <v>44820</v>
      </c>
      <c r="J566" s="5" t="str">
        <f>'[1]TCE - ANEXO IV - Preencher'!L575</f>
        <v>26220910647227000187550010000173851009300361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2353</v>
      </c>
    </row>
    <row r="567" spans="1:12" s="8" customFormat="1" ht="19.5" customHeight="1" x14ac:dyDescent="0.2">
      <c r="A567" s="3">
        <f>IFERROR(VLOOKUP(B567,'[1]DADOS (OCULTAR)'!$Q$3:$S$103,3,0),"")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>3.11 - Material Laboratorial</v>
      </c>
      <c r="D567" s="3">
        <f>'[1]TCE - ANEXO IV - Preencher'!F576</f>
        <v>10647227000187</v>
      </c>
      <c r="E567" s="5" t="str">
        <f>'[1]TCE - ANEXO IV - Preencher'!G576</f>
        <v>TUPAN SAUDE CENTER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000.017.390</v>
      </c>
      <c r="I567" s="6">
        <f>IF('[1]TCE - ANEXO IV - Preencher'!K576="","",'[1]TCE - ANEXO IV - Preencher'!K576)</f>
        <v>44820</v>
      </c>
      <c r="J567" s="5" t="str">
        <f>'[1]TCE - ANEXO IV - Preencher'!L576</f>
        <v>26220910647227000187550010000173901009300329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1650</v>
      </c>
    </row>
    <row r="568" spans="1:12" s="8" customFormat="1" ht="19.5" customHeight="1" x14ac:dyDescent="0.2">
      <c r="A568" s="3" t="str">
        <f>IFERROR(VLOOKUP(B568,'[1]DADOS (OCULTAR)'!$Q$3:$S$103,3,0),"")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>
        <f>IFERROR(VLOOKUP(B569,'[1]DADOS (OCULTAR)'!$Q$3:$S$103,3,0),"")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>3.99 - Outras despesas com Material de Consumo</v>
      </c>
      <c r="D569" s="3">
        <f>'[1]TCE - ANEXO IV - Preencher'!F578</f>
        <v>14951481000125</v>
      </c>
      <c r="E569" s="5" t="str">
        <f>'[1]TCE - ANEXO IV - Preencher'!G578</f>
        <v>BM COMERCIO E SERVICOS DE EQUIP MED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000.000.933</v>
      </c>
      <c r="I569" s="6">
        <f>IF('[1]TCE - ANEXO IV - Preencher'!K578="","",'[1]TCE - ANEXO IV - Preencher'!K578)</f>
        <v>44798</v>
      </c>
      <c r="J569" s="5" t="str">
        <f>'[1]TCE - ANEXO IV - Preencher'!L578</f>
        <v>26220814951481000125550010000009331000007310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4200</v>
      </c>
    </row>
    <row r="570" spans="1:12" s="8" customFormat="1" ht="19.5" customHeight="1" x14ac:dyDescent="0.2">
      <c r="A570" s="3">
        <f>IFERROR(VLOOKUP(B570,'[1]DADOS (OCULTAR)'!$Q$3:$S$103,3,0),"")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>3.99 - Outras despesas com Material de Consumo</v>
      </c>
      <c r="D570" s="3">
        <f>'[1]TCE - ANEXO IV - Preencher'!F579</f>
        <v>14951481000125</v>
      </c>
      <c r="E570" s="5" t="str">
        <f>'[1]TCE - ANEXO IV - Preencher'!G579</f>
        <v>BM COMERCIO E SERVICOS DE EQUIP MED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000.000.934</v>
      </c>
      <c r="I570" s="6">
        <f>IF('[1]TCE - ANEXO IV - Preencher'!K579="","",'[1]TCE - ANEXO IV - Preencher'!K579)</f>
        <v>44798</v>
      </c>
      <c r="J570" s="5" t="str">
        <f>'[1]TCE - ANEXO IV - Preencher'!L579</f>
        <v>26220814951481000125550010000009341000007326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960</v>
      </c>
    </row>
    <row r="571" spans="1:12" s="8" customFormat="1" ht="19.5" customHeight="1" x14ac:dyDescent="0.2">
      <c r="A571" s="3">
        <f>IFERROR(VLOOKUP(B571,'[1]DADOS (OCULTAR)'!$Q$3:$S$103,3,0),"")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>3.99 - Outras despesas com Material de Consumo</v>
      </c>
      <c r="D571" s="3">
        <f>'[1]TCE - ANEXO IV - Preencher'!F580</f>
        <v>14556855000108</v>
      </c>
      <c r="E571" s="5" t="str">
        <f>'[1]TCE - ANEXO IV - Preencher'!G580</f>
        <v>PAULO CESAR AGOSTINI ORTOPEDICOS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000.001.605</v>
      </c>
      <c r="I571" s="6">
        <f>IF('[1]TCE - ANEXO IV - Preencher'!K580="","",'[1]TCE - ANEXO IV - Preencher'!K580)</f>
        <v>44805</v>
      </c>
      <c r="J571" s="5" t="str">
        <f>'[1]TCE - ANEXO IV - Preencher'!L580</f>
        <v>43220914556855000108550020000016051958126400</v>
      </c>
      <c r="K571" s="5" t="str">
        <f>IF(F571="B",LEFT('[1]TCE - ANEXO IV - Preencher'!M580,2),IF(F571="S",LEFT('[1]TCE - ANEXO IV - Preencher'!M580,7),IF('[1]TCE - ANEXO IV - Preencher'!H580="","")))</f>
        <v>43</v>
      </c>
      <c r="L571" s="7">
        <f>'[1]TCE - ANEXO IV - Preencher'!N580</f>
        <v>854.05</v>
      </c>
    </row>
    <row r="572" spans="1:12" s="8" customFormat="1" ht="19.5" customHeight="1" x14ac:dyDescent="0.2">
      <c r="A572" s="3">
        <f>IFERROR(VLOOKUP(B572,'[1]DADOS (OCULTAR)'!$Q$3:$S$103,3,0),"")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>3.99 - Outras despesas com Material de Consumo</v>
      </c>
      <c r="D572" s="3">
        <f>'[1]TCE - ANEXO IV - Preencher'!F581</f>
        <v>13441051000281</v>
      </c>
      <c r="E572" s="5" t="str">
        <f>'[1]TCE - ANEXO IV - Preencher'!G581</f>
        <v>CL COM MAT MED HOSPITALAR LTDA</v>
      </c>
      <c r="F572" s="5" t="str">
        <f>'[1]TCE - ANEXO IV - Preencher'!H581</f>
        <v>B</v>
      </c>
      <c r="G572" s="5" t="str">
        <f>'[1]TCE - ANEXO IV - Preencher'!I581</f>
        <v>S</v>
      </c>
      <c r="H572" s="5">
        <f>'[1]TCE - ANEXO IV - Preencher'!J581</f>
        <v>16154</v>
      </c>
      <c r="I572" s="6">
        <f>IF('[1]TCE - ANEXO IV - Preencher'!K581="","",'[1]TCE - ANEXO IV - Preencher'!K581)</f>
        <v>44817</v>
      </c>
      <c r="J572" s="5" t="str">
        <f>'[1]TCE - ANEXO IV - Preencher'!L581</f>
        <v>26220913441051000281550010000161541181760008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9757.1</v>
      </c>
    </row>
    <row r="573" spans="1:12" s="8" customFormat="1" ht="19.5" customHeight="1" x14ac:dyDescent="0.2">
      <c r="A573" s="3">
        <f>IFERROR(VLOOKUP(B573,'[1]DADOS (OCULTAR)'!$Q$3:$S$103,3,0),"")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>3.99 - Outras despesas com Material de Consumo</v>
      </c>
      <c r="D573" s="3">
        <f>'[1]TCE - ANEXO IV - Preencher'!F582</f>
        <v>43598189000179</v>
      </c>
      <c r="E573" s="5" t="str">
        <f>'[1]TCE - ANEXO IV - Preencher'!G582</f>
        <v>CONTROLL CARE LTDA</v>
      </c>
      <c r="F573" s="5" t="str">
        <f>'[1]TCE - ANEXO IV - Preencher'!H582</f>
        <v>B</v>
      </c>
      <c r="G573" s="5" t="str">
        <f>'[1]TCE - ANEXO IV - Preencher'!I582</f>
        <v>S</v>
      </c>
      <c r="H573" s="5">
        <f>'[1]TCE - ANEXO IV - Preencher'!J582</f>
        <v>124</v>
      </c>
      <c r="I573" s="6">
        <f>IF('[1]TCE - ANEXO IV - Preencher'!K582="","",'[1]TCE - ANEXO IV - Preencher'!K582)</f>
        <v>44818</v>
      </c>
      <c r="J573" s="5" t="str">
        <f>'[1]TCE - ANEXO IV - Preencher'!L582</f>
        <v>35220943598189000179550010000001241544866637</v>
      </c>
      <c r="K573" s="5" t="str">
        <f>IF(F573="B",LEFT('[1]TCE - ANEXO IV - Preencher'!M582,2),IF(F573="S",LEFT('[1]TCE - ANEXO IV - Preencher'!M582,7),IF('[1]TCE - ANEXO IV - Preencher'!H582="","")))</f>
        <v>35</v>
      </c>
      <c r="L573" s="7">
        <f>'[1]TCE - ANEXO IV - Preencher'!N582</f>
        <v>2000</v>
      </c>
    </row>
    <row r="574" spans="1:12" s="8" customFormat="1" ht="19.5" customHeight="1" x14ac:dyDescent="0.2">
      <c r="A574" s="3">
        <f>IFERROR(VLOOKUP(B574,'[1]DADOS (OCULTAR)'!$Q$3:$S$103,3,0),"")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>3.99 - Outras despesas com Material de Consumo</v>
      </c>
      <c r="D574" s="3">
        <f>'[1]TCE - ANEXO IV - Preencher'!F583</f>
        <v>5044056000161</v>
      </c>
      <c r="E574" s="5" t="str">
        <f>'[1]TCE - ANEXO IV - Preencher'!G583</f>
        <v>DMH PRODUTOS HOSPITALARES LTDA</v>
      </c>
      <c r="F574" s="5" t="str">
        <f>'[1]TCE - ANEXO IV - Preencher'!H583</f>
        <v>B</v>
      </c>
      <c r="G574" s="5" t="str">
        <f>'[1]TCE - ANEXO IV - Preencher'!I583</f>
        <v>S</v>
      </c>
      <c r="H574" s="5">
        <f>'[1]TCE - ANEXO IV - Preencher'!J583</f>
        <v>21218</v>
      </c>
      <c r="I574" s="6">
        <f>IF('[1]TCE - ANEXO IV - Preencher'!K583="","",'[1]TCE - ANEXO IV - Preencher'!K583)</f>
        <v>44823</v>
      </c>
      <c r="J574" s="5" t="str">
        <f>'[1]TCE - ANEXO IV - Preencher'!L583</f>
        <v>26220905044056000161550010000212181109186759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2583</v>
      </c>
    </row>
    <row r="575" spans="1:12" s="8" customFormat="1" ht="19.5" customHeight="1" x14ac:dyDescent="0.2">
      <c r="A575" s="3">
        <f>IFERROR(VLOOKUP(B575,'[1]DADOS (OCULTAR)'!$Q$3:$S$103,3,0),"")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>3.99 - Outras despesas com Material de Consumo</v>
      </c>
      <c r="D575" s="3" t="str">
        <f>'[1]TCE - ANEXO IV - Preencher'!F584</f>
        <v>12.040.718/0001-90</v>
      </c>
      <c r="E575" s="5" t="str">
        <f>'[1]TCE - ANEXO IV - Preencher'!G584</f>
        <v>GRADUAL COMERCIO E SERVICOS EIRELI</v>
      </c>
      <c r="F575" s="5" t="str">
        <f>'[1]TCE - ANEXO IV - Preencher'!H584</f>
        <v>B</v>
      </c>
      <c r="G575" s="5" t="str">
        <f>'[1]TCE - ANEXO IV - Preencher'!I584</f>
        <v>S</v>
      </c>
      <c r="H575" s="5">
        <f>'[1]TCE - ANEXO IV - Preencher'!J584</f>
        <v>14562</v>
      </c>
      <c r="I575" s="6">
        <f>IF('[1]TCE - ANEXO IV - Preencher'!K584="","",'[1]TCE - ANEXO IV - Preencher'!K584)</f>
        <v>44826</v>
      </c>
      <c r="J575" s="5" t="str">
        <f>'[1]TCE - ANEXO IV - Preencher'!L584</f>
        <v>25220912040718000190550010000145621238144143</v>
      </c>
      <c r="K575" s="5" t="str">
        <f>IF(F575="B",LEFT('[1]TCE - ANEXO IV - Preencher'!M584,2),IF(F575="S",LEFT('[1]TCE - ANEXO IV - Preencher'!M584,7),IF('[1]TCE - ANEXO IV - Preencher'!H584="","")))</f>
        <v>25</v>
      </c>
      <c r="L575" s="7">
        <f>'[1]TCE - ANEXO IV - Preencher'!N584</f>
        <v>15125</v>
      </c>
    </row>
    <row r="576" spans="1:12" s="8" customFormat="1" ht="19.5" customHeight="1" x14ac:dyDescent="0.2">
      <c r="A576" s="3">
        <f>IFERROR(VLOOKUP(B576,'[1]DADOS (OCULTAR)'!$Q$3:$S$103,3,0),"")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>3.99 - Outras despesas com Material de Consumo</v>
      </c>
      <c r="D576" s="3" t="str">
        <f>'[1]TCE - ANEXO IV - Preencher'!F585</f>
        <v>54.565.478/0001-98</v>
      </c>
      <c r="E576" s="5" t="str">
        <f>'[1]TCE - ANEXO IV - Preencher'!G585</f>
        <v>SISPACK MEDICAL LTDA  EPP</v>
      </c>
      <c r="F576" s="5" t="str">
        <f>'[1]TCE - ANEXO IV - Preencher'!H585</f>
        <v>B</v>
      </c>
      <c r="G576" s="5" t="str">
        <f>'[1]TCE - ANEXO IV - Preencher'!I585</f>
        <v>S</v>
      </c>
      <c r="H576" s="5">
        <f>'[1]TCE - ANEXO IV - Preencher'!J585</f>
        <v>118246</v>
      </c>
      <c r="I576" s="6">
        <f>IF('[1]TCE - ANEXO IV - Preencher'!K585="","",'[1]TCE - ANEXO IV - Preencher'!K585)</f>
        <v>44823</v>
      </c>
      <c r="J576" s="5" t="str">
        <f>'[1]TCE - ANEXO IV - Preencher'!L585</f>
        <v>35220954565478000198550010001182461681809522</v>
      </c>
      <c r="K576" s="5" t="str">
        <f>IF(F576="B",LEFT('[1]TCE - ANEXO IV - Preencher'!M585,2),IF(F576="S",LEFT('[1]TCE - ANEXO IV - Preencher'!M585,7),IF('[1]TCE - ANEXO IV - Preencher'!H585="","")))</f>
        <v>35</v>
      </c>
      <c r="L576" s="7">
        <f>'[1]TCE - ANEXO IV - Preencher'!N585</f>
        <v>2828.6</v>
      </c>
    </row>
    <row r="577" spans="1:12" s="8" customFormat="1" ht="19.5" customHeight="1" x14ac:dyDescent="0.2">
      <c r="A577" s="3">
        <f>IFERROR(VLOOKUP(B577,'[1]DADOS (OCULTAR)'!$Q$3:$S$103,3,0),"")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>3.99 - Outras despesas com Material de Consumo</v>
      </c>
      <c r="D577" s="3">
        <f>'[1]TCE - ANEXO IV - Preencher'!F586</f>
        <v>41601210000112</v>
      </c>
      <c r="E577" s="5" t="str">
        <f>'[1]TCE - ANEXO IV - Preencher'!G586</f>
        <v>LUCAS JOSEPH BRAGA DE GREEF EIRELI</v>
      </c>
      <c r="F577" s="5" t="str">
        <f>'[1]TCE - ANEXO IV - Preencher'!H586</f>
        <v>B</v>
      </c>
      <c r="G577" s="5" t="str">
        <f>'[1]TCE - ANEXO IV - Preencher'!I586</f>
        <v>S</v>
      </c>
      <c r="H577" s="5">
        <f>'[1]TCE - ANEXO IV - Preencher'!J586</f>
        <v>315</v>
      </c>
      <c r="I577" s="6">
        <f>IF('[1]TCE - ANEXO IV - Preencher'!K586="","",'[1]TCE - ANEXO IV - Preencher'!K586)</f>
        <v>44805</v>
      </c>
      <c r="J577" s="5" t="str">
        <f>'[1]TCE - ANEXO IV - Preencher'!L586</f>
        <v>26220941601210000112550010000003151046403272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796</v>
      </c>
    </row>
    <row r="578" spans="1:12" s="8" customFormat="1" ht="19.5" customHeight="1" x14ac:dyDescent="0.2">
      <c r="A578" s="3">
        <f>IFERROR(VLOOKUP(B578,'[1]DADOS (OCULTAR)'!$Q$3:$S$103,3,0),"")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>3.99 - Outras despesas com Material de Consumo</v>
      </c>
      <c r="D578" s="3">
        <f>'[1]TCE - ANEXO IV - Preencher'!F587</f>
        <v>41601210000112</v>
      </c>
      <c r="E578" s="5" t="str">
        <f>'[1]TCE - ANEXO IV - Preencher'!G587</f>
        <v>LUCAS JOSEPH BRAGA DE GREEF EIRELI</v>
      </c>
      <c r="F578" s="5" t="str">
        <f>'[1]TCE - ANEXO IV - Preencher'!H587</f>
        <v>B</v>
      </c>
      <c r="G578" s="5" t="str">
        <f>'[1]TCE - ANEXO IV - Preencher'!I587</f>
        <v>S</v>
      </c>
      <c r="H578" s="5">
        <f>'[1]TCE - ANEXO IV - Preencher'!J587</f>
        <v>331</v>
      </c>
      <c r="I578" s="6">
        <f>IF('[1]TCE - ANEXO IV - Preencher'!K587="","",'[1]TCE - ANEXO IV - Preencher'!K587)</f>
        <v>44823</v>
      </c>
      <c r="J578" s="5" t="str">
        <f>'[1]TCE - ANEXO IV - Preencher'!L587</f>
        <v>26220941601210000112550010000003311046403276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868</v>
      </c>
    </row>
    <row r="579" spans="1:12" s="8" customFormat="1" ht="19.5" customHeight="1" x14ac:dyDescent="0.2">
      <c r="A579" s="3" t="str">
        <f>IFERROR(VLOOKUP(B579,'[1]DADOS (OCULTAR)'!$Q$3:$S$103,3,0),"")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>
        <f>IFERROR(VLOOKUP(B580,'[1]DADOS (OCULTAR)'!$Q$3:$S$103,3,0),"")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>3.7 - Material de Limpeza e Produtos de Hgienização</v>
      </c>
      <c r="D580" s="3">
        <f>'[1]TCE - ANEXO IV - Preencher'!F589</f>
        <v>37859942000130</v>
      </c>
      <c r="E580" s="5" t="str">
        <f>'[1]TCE - ANEXO IV - Preencher'!G589</f>
        <v>MAX PAPERS FABRICACAO DE PROD DE LIMPEZA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000.003.105</v>
      </c>
      <c r="I580" s="6">
        <f>IF('[1]TCE - ANEXO IV - Preencher'!K589="","",'[1]TCE - ANEXO IV - Preencher'!K589)</f>
        <v>44802</v>
      </c>
      <c r="J580" s="5" t="str">
        <f>'[1]TCE - ANEXO IV - Preencher'!L589</f>
        <v>26220837859942000130550010000031051000031069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7099.99</v>
      </c>
    </row>
    <row r="581" spans="1:12" s="8" customFormat="1" ht="19.5" customHeight="1" x14ac:dyDescent="0.2">
      <c r="A581" s="3">
        <f>IFERROR(VLOOKUP(B581,'[1]DADOS (OCULTAR)'!$Q$3:$S$103,3,0),"")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>3.7 - Material de Limpeza e Produtos de Hgienização</v>
      </c>
      <c r="D581" s="3">
        <f>'[1]TCE - ANEXO IV - Preencher'!F590</f>
        <v>27319301000139</v>
      </c>
      <c r="E581" s="5" t="str">
        <f>'[1]TCE - ANEXO IV - Preencher'!G590</f>
        <v>CONBO DISTRIBUIDORA FBV LTDA</v>
      </c>
      <c r="F581" s="5" t="str">
        <f>'[1]TCE - ANEXO IV - Preencher'!H590</f>
        <v>B</v>
      </c>
      <c r="G581" s="5" t="str">
        <f>'[1]TCE - ANEXO IV - Preencher'!I590</f>
        <v>S</v>
      </c>
      <c r="H581" s="5">
        <f>'[1]TCE - ANEXO IV - Preencher'!J590</f>
        <v>10250</v>
      </c>
      <c r="I581" s="6">
        <f>IF('[1]TCE - ANEXO IV - Preencher'!K590="","",'[1]TCE - ANEXO IV - Preencher'!K590)</f>
        <v>44805</v>
      </c>
      <c r="J581" s="5" t="str">
        <f>'[1]TCE - ANEXO IV - Preencher'!L590</f>
        <v>26220927319301000139550010000102501705643472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850</v>
      </c>
    </row>
    <row r="582" spans="1:12" s="8" customFormat="1" ht="19.5" customHeight="1" x14ac:dyDescent="0.2">
      <c r="A582" s="3">
        <f>IFERROR(VLOOKUP(B582,'[1]DADOS (OCULTAR)'!$Q$3:$S$103,3,0),"")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>3.7 - Material de Limpeza e Produtos de Hgienização</v>
      </c>
      <c r="D582" s="3">
        <f>'[1]TCE - ANEXO IV - Preencher'!F591</f>
        <v>26813349000136</v>
      </c>
      <c r="E582" s="5" t="str">
        <f>'[1]TCE - ANEXO IV - Preencher'!G591</f>
        <v>PRISCILA S DE OLIVEIRA ECOMMERCE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000.016.142</v>
      </c>
      <c r="I582" s="6">
        <f>IF('[1]TCE - ANEXO IV - Preencher'!K591="","",'[1]TCE - ANEXO IV - Preencher'!K591)</f>
        <v>44805</v>
      </c>
      <c r="J582" s="5" t="str">
        <f>'[1]TCE - ANEXO IV - Preencher'!L591</f>
        <v>35220926813349000136550020000161421198369976</v>
      </c>
      <c r="K582" s="5" t="str">
        <f>IF(F582="B",LEFT('[1]TCE - ANEXO IV - Preencher'!M591,2),IF(F582="S",LEFT('[1]TCE - ANEXO IV - Preencher'!M591,7),IF('[1]TCE - ANEXO IV - Preencher'!H591="","")))</f>
        <v>35</v>
      </c>
      <c r="L582" s="7">
        <f>'[1]TCE - ANEXO IV - Preencher'!N591</f>
        <v>332.15</v>
      </c>
    </row>
    <row r="583" spans="1:12" s="8" customFormat="1" ht="19.5" customHeight="1" x14ac:dyDescent="0.2">
      <c r="A583" s="3">
        <f>IFERROR(VLOOKUP(B583,'[1]DADOS (OCULTAR)'!$Q$3:$S$103,3,0),"")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>3.7 - Material de Limpeza e Produtos de Hgienização</v>
      </c>
      <c r="D583" s="3">
        <f>'[1]TCE - ANEXO IV - Preencher'!F592</f>
        <v>9494196000192</v>
      </c>
      <c r="E583" s="5" t="str">
        <f>'[1]TCE - ANEXO IV - Preencher'!G592</f>
        <v>COMERCIAL JR CLAUDIO  MARIO LTDA</v>
      </c>
      <c r="F583" s="5" t="str">
        <f>'[1]TCE - ANEXO IV - Preencher'!H592</f>
        <v>B</v>
      </c>
      <c r="G583" s="5" t="str">
        <f>'[1]TCE - ANEXO IV - Preencher'!I592</f>
        <v>S</v>
      </c>
      <c r="H583" s="5">
        <f>'[1]TCE - ANEXO IV - Preencher'!J592</f>
        <v>258908</v>
      </c>
      <c r="I583" s="6">
        <f>IF('[1]TCE - ANEXO IV - Preencher'!K592="","",'[1]TCE - ANEXO IV - Preencher'!K592)</f>
        <v>44810</v>
      </c>
      <c r="J583" s="5" t="str">
        <f>'[1]TCE - ANEXO IV - Preencher'!L592</f>
        <v>26220909494196000192550010002589081036026750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33.619999999999997</v>
      </c>
    </row>
    <row r="584" spans="1:12" s="8" customFormat="1" ht="19.5" customHeight="1" x14ac:dyDescent="0.2">
      <c r="A584" s="3">
        <f>IFERROR(VLOOKUP(B584,'[1]DADOS (OCULTAR)'!$Q$3:$S$103,3,0),"")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>3.7 - Material de Limpeza e Produtos de Hgienização</v>
      </c>
      <c r="D584" s="3" t="str">
        <f>'[1]TCE - ANEXO IV - Preencher'!F593</f>
        <v>18.577.850/0001-12</v>
      </c>
      <c r="E584" s="5" t="str">
        <f>'[1]TCE - ANEXO IV - Preencher'!G593</f>
        <v>MATTOS DISTRIBUIDORA PRODUTOS LTDA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000.007.815</v>
      </c>
      <c r="I584" s="6">
        <f>IF('[1]TCE - ANEXO IV - Preencher'!K593="","",'[1]TCE - ANEXO IV - Preencher'!K593)</f>
        <v>44812</v>
      </c>
      <c r="J584" s="5" t="str">
        <f>'[1]TCE - ANEXO IV - Preencher'!L593</f>
        <v>26220918577850000112550010000078151000078165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3094.09</v>
      </c>
    </row>
    <row r="585" spans="1:12" s="8" customFormat="1" ht="19.5" customHeight="1" x14ac:dyDescent="0.2">
      <c r="A585" s="3">
        <f>IFERROR(VLOOKUP(B585,'[1]DADOS (OCULTAR)'!$Q$3:$S$103,3,0),"")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>3.7 - Material de Limpeza e Produtos de Hgienização</v>
      </c>
      <c r="D585" s="3">
        <f>'[1]TCE - ANEXO IV - Preencher'!F594</f>
        <v>22006201000139</v>
      </c>
      <c r="E585" s="5" t="str">
        <f>'[1]TCE - ANEXO IV - Preencher'!G594</f>
        <v>FORTPEL COMERCIO DE DESCARTAVEIS LTDA</v>
      </c>
      <c r="F585" s="5" t="str">
        <f>'[1]TCE - ANEXO IV - Preencher'!H594</f>
        <v>B</v>
      </c>
      <c r="G585" s="5" t="str">
        <f>'[1]TCE - ANEXO IV - Preencher'!I594</f>
        <v>S</v>
      </c>
      <c r="H585" s="5">
        <f>'[1]TCE - ANEXO IV - Preencher'!J594</f>
        <v>148642</v>
      </c>
      <c r="I585" s="6">
        <f>IF('[1]TCE - ANEXO IV - Preencher'!K594="","",'[1]TCE - ANEXO IV - Preencher'!K594)</f>
        <v>44812</v>
      </c>
      <c r="J585" s="5" t="str">
        <f>'[1]TCE - ANEXO IV - Preencher'!L594</f>
        <v>26220922006201000139550000001486421101486421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402</v>
      </c>
    </row>
    <row r="586" spans="1:12" s="8" customFormat="1" ht="19.5" customHeight="1" x14ac:dyDescent="0.2">
      <c r="A586" s="3">
        <f>IFERROR(VLOOKUP(B586,'[1]DADOS (OCULTAR)'!$Q$3:$S$103,3,0),"")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>3.7 - Material de Limpeza e Produtos de Hgienização</v>
      </c>
      <c r="D586" s="3">
        <f>'[1]TCE - ANEXO IV - Preencher'!F595</f>
        <v>27319301000139</v>
      </c>
      <c r="E586" s="5" t="str">
        <f>'[1]TCE - ANEXO IV - Preencher'!G595</f>
        <v>CONBO DISTRIBUIDORA FBV LTDA</v>
      </c>
      <c r="F586" s="5" t="str">
        <f>'[1]TCE - ANEXO IV - Preencher'!H595</f>
        <v>B</v>
      </c>
      <c r="G586" s="5" t="str">
        <f>'[1]TCE - ANEXO IV - Preencher'!I595</f>
        <v>S</v>
      </c>
      <c r="H586" s="5">
        <f>'[1]TCE - ANEXO IV - Preencher'!J595</f>
        <v>10282</v>
      </c>
      <c r="I586" s="6">
        <f>IF('[1]TCE - ANEXO IV - Preencher'!K595="","",'[1]TCE - ANEXO IV - Preencher'!K595)</f>
        <v>44812</v>
      </c>
      <c r="J586" s="5" t="str">
        <f>'[1]TCE - ANEXO IV - Preencher'!L595</f>
        <v>26220927319301000139550010000102821905643496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850</v>
      </c>
    </row>
    <row r="587" spans="1:12" s="8" customFormat="1" ht="19.5" customHeight="1" x14ac:dyDescent="0.2">
      <c r="A587" s="3">
        <f>IFERROR(VLOOKUP(B587,'[1]DADOS (OCULTAR)'!$Q$3:$S$103,3,0),"")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>3.7 - Material de Limpeza e Produtos de Hgienização</v>
      </c>
      <c r="D587" s="3">
        <f>'[1]TCE - ANEXO IV - Preencher'!F596</f>
        <v>9494196000192</v>
      </c>
      <c r="E587" s="5" t="str">
        <f>'[1]TCE - ANEXO IV - Preencher'!G596</f>
        <v>COMERCIAL JR CLAUDIO  MARIO LTDA</v>
      </c>
      <c r="F587" s="5" t="str">
        <f>'[1]TCE - ANEXO IV - Preencher'!H596</f>
        <v>B</v>
      </c>
      <c r="G587" s="5" t="str">
        <f>'[1]TCE - ANEXO IV - Preencher'!I596</f>
        <v>S</v>
      </c>
      <c r="H587" s="5">
        <f>'[1]TCE - ANEXO IV - Preencher'!J596</f>
        <v>259612</v>
      </c>
      <c r="I587" s="6">
        <f>IF('[1]TCE - ANEXO IV - Preencher'!K596="","",'[1]TCE - ANEXO IV - Preencher'!K596)</f>
        <v>44818</v>
      </c>
      <c r="J587" s="5" t="str">
        <f>'[1]TCE - ANEXO IV - Preencher'!L596</f>
        <v>26220909494196000192550010002596121036118744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168.1</v>
      </c>
    </row>
    <row r="588" spans="1:12" s="8" customFormat="1" ht="19.5" customHeight="1" x14ac:dyDescent="0.2">
      <c r="A588" s="3">
        <f>IFERROR(VLOOKUP(B588,'[1]DADOS (OCULTAR)'!$Q$3:$S$103,3,0),"")</f>
        <v>10583920000800</v>
      </c>
      <c r="B588" s="4" t="str">
        <f>'[1]TCE - ANEXO IV - Preencher'!C597</f>
        <v>HOSPITAL MESTRE VITALINO</v>
      </c>
      <c r="C588" s="4" t="str">
        <f>'[1]TCE - ANEXO IV - Preencher'!E597</f>
        <v>3.7 - Material de Limpeza e Produtos de Hgienização</v>
      </c>
      <c r="D588" s="3">
        <f>'[1]TCE - ANEXO IV - Preencher'!F597</f>
        <v>37859942000130</v>
      </c>
      <c r="E588" s="5" t="str">
        <f>'[1]TCE - ANEXO IV - Preencher'!G597</f>
        <v>MAX PAPERS FABRICACAO DE PROD DE LIMPEZA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000.003.208</v>
      </c>
      <c r="I588" s="6">
        <f>IF('[1]TCE - ANEXO IV - Preencher'!K597="","",'[1]TCE - ANEXO IV - Preencher'!K597)</f>
        <v>44817</v>
      </c>
      <c r="J588" s="5" t="str">
        <f>'[1]TCE - ANEXO IV - Preencher'!L597</f>
        <v>26220937859942000130550010000032081000032090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10618.6</v>
      </c>
    </row>
    <row r="589" spans="1:12" s="8" customFormat="1" ht="19.5" customHeight="1" x14ac:dyDescent="0.2">
      <c r="A589" s="3">
        <f>IFERROR(VLOOKUP(B589,'[1]DADOS (OCULTAR)'!$Q$3:$S$103,3,0),"")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>3.7 - Material de Limpeza e Produtos de Hgienização</v>
      </c>
      <c r="D589" s="3">
        <f>'[1]TCE - ANEXO IV - Preencher'!F598</f>
        <v>37859942000130</v>
      </c>
      <c r="E589" s="5" t="str">
        <f>'[1]TCE - ANEXO IV - Preencher'!G598</f>
        <v>MAX PAPERS FABRICACAO DE PROD DE LIMPEZA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000.003.179</v>
      </c>
      <c r="I589" s="6">
        <f>IF('[1]TCE - ANEXO IV - Preencher'!K598="","",'[1]TCE - ANEXO IV - Preencher'!K598)</f>
        <v>44813</v>
      </c>
      <c r="J589" s="5" t="str">
        <f>'[1]TCE - ANEXO IV - Preencher'!L598</f>
        <v>26220937859942000130550010000031791000031805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9939.98</v>
      </c>
    </row>
    <row r="590" spans="1:12" s="8" customFormat="1" ht="19.5" customHeight="1" x14ac:dyDescent="0.2">
      <c r="A590" s="3">
        <f>IFERROR(VLOOKUP(B590,'[1]DADOS (OCULTAR)'!$Q$3:$S$103,3,0),"")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>3.7 - Material de Limpeza e Produtos de Hgienização</v>
      </c>
      <c r="D590" s="3">
        <f>'[1]TCE - ANEXO IV - Preencher'!F599</f>
        <v>22006201000139</v>
      </c>
      <c r="E590" s="5" t="str">
        <f>'[1]TCE - ANEXO IV - Preencher'!G599</f>
        <v>FORTPEL COMERCIO DE DESCARTAVEIS LTDA</v>
      </c>
      <c r="F590" s="5" t="str">
        <f>'[1]TCE - ANEXO IV - Preencher'!H599</f>
        <v>B</v>
      </c>
      <c r="G590" s="5" t="str">
        <f>'[1]TCE - ANEXO IV - Preencher'!I599</f>
        <v>S</v>
      </c>
      <c r="H590" s="5">
        <f>'[1]TCE - ANEXO IV - Preencher'!J599</f>
        <v>149342</v>
      </c>
      <c r="I590" s="6">
        <f>IF('[1]TCE - ANEXO IV - Preencher'!K599="","",'[1]TCE - ANEXO IV - Preencher'!K599)</f>
        <v>44819</v>
      </c>
      <c r="J590" s="5" t="str">
        <f>'[1]TCE - ANEXO IV - Preencher'!L599</f>
        <v>26220922006201000139550000001493421101493426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366.91</v>
      </c>
    </row>
    <row r="591" spans="1:12" s="8" customFormat="1" ht="19.5" customHeight="1" x14ac:dyDescent="0.2">
      <c r="A591" s="3">
        <f>IFERROR(VLOOKUP(B591,'[1]DADOS (OCULTAR)'!$Q$3:$S$103,3,0),"")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>3.7 - Material de Limpeza e Produtos de Hgienização</v>
      </c>
      <c r="D591" s="3">
        <f>'[1]TCE - ANEXO IV - Preencher'!F600</f>
        <v>11840014000130</v>
      </c>
      <c r="E591" s="5" t="str">
        <f>'[1]TCE - ANEXO IV - Preencher'!G600</f>
        <v>MACROPAC PROTECAO E EMBALAGEM LTDA</v>
      </c>
      <c r="F591" s="5" t="str">
        <f>'[1]TCE - ANEXO IV - Preencher'!H600</f>
        <v>B</v>
      </c>
      <c r="G591" s="5" t="str">
        <f>'[1]TCE - ANEXO IV - Preencher'!I600</f>
        <v>S</v>
      </c>
      <c r="H591" s="5">
        <f>'[1]TCE - ANEXO IV - Preencher'!J600</f>
        <v>397739</v>
      </c>
      <c r="I591" s="6">
        <f>IF('[1]TCE - ANEXO IV - Preencher'!K600="","",'[1]TCE - ANEXO IV - Preencher'!K600)</f>
        <v>44819</v>
      </c>
      <c r="J591" s="5" t="str">
        <f>'[1]TCE - ANEXO IV - Preencher'!L600</f>
        <v>26220911840014000130550010003977391297103210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440.8</v>
      </c>
    </row>
    <row r="592" spans="1:12" s="8" customFormat="1" ht="19.5" customHeight="1" x14ac:dyDescent="0.2">
      <c r="A592" s="3">
        <f>IFERROR(VLOOKUP(B592,'[1]DADOS (OCULTAR)'!$Q$3:$S$103,3,0),"")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>3.7 - Material de Limpeza e Produtos de Hgienização</v>
      </c>
      <c r="D592" s="3">
        <f>'[1]TCE - ANEXO IV - Preencher'!F601</f>
        <v>1348814000184</v>
      </c>
      <c r="E592" s="5" t="str">
        <f>'[1]TCE - ANEXO IV - Preencher'!G601</f>
        <v>BDL BEZERRA DISTRIBUIDORA LTDA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000.021.726</v>
      </c>
      <c r="I592" s="6">
        <f>IF('[1]TCE - ANEXO IV - Preencher'!K601="","",'[1]TCE - ANEXO IV - Preencher'!K601)</f>
        <v>44818</v>
      </c>
      <c r="J592" s="5" t="str">
        <f>'[1]TCE - ANEXO IV - Preencher'!L601</f>
        <v>26220901348814000184550010000217261046403275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82.8</v>
      </c>
    </row>
    <row r="593" spans="1:12" s="8" customFormat="1" ht="19.5" customHeight="1" x14ac:dyDescent="0.2">
      <c r="A593" s="3">
        <f>IFERROR(VLOOKUP(B593,'[1]DADOS (OCULTAR)'!$Q$3:$S$103,3,0),"")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>3.7 - Material de Limpeza e Produtos de Hgienização</v>
      </c>
      <c r="D593" s="3">
        <f>'[1]TCE - ANEXO IV - Preencher'!F602</f>
        <v>10928726000142</v>
      </c>
      <c r="E593" s="5" t="str">
        <f>'[1]TCE - ANEXO IV - Preencher'!G602</f>
        <v>DOKAPACK INDUSTRIA E COM. DE EMB.  LTDA</v>
      </c>
      <c r="F593" s="5" t="str">
        <f>'[1]TCE - ANEXO IV - Preencher'!H602</f>
        <v>B</v>
      </c>
      <c r="G593" s="5" t="str">
        <f>'[1]TCE - ANEXO IV - Preencher'!I602</f>
        <v>S</v>
      </c>
      <c r="H593" s="5">
        <f>'[1]TCE - ANEXO IV - Preencher'!J602</f>
        <v>54628</v>
      </c>
      <c r="I593" s="6">
        <f>IF('[1]TCE - ANEXO IV - Preencher'!K602="","",'[1]TCE - ANEXO IV - Preencher'!K602)</f>
        <v>44820</v>
      </c>
      <c r="J593" s="5" t="str">
        <f>'[1]TCE - ANEXO IV - Preencher'!L602</f>
        <v>26220910928726000142550010000546281408936828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1102.2</v>
      </c>
    </row>
    <row r="594" spans="1:12" s="8" customFormat="1" ht="19.5" customHeight="1" x14ac:dyDescent="0.2">
      <c r="A594" s="3">
        <f>IFERROR(VLOOKUP(B594,'[1]DADOS (OCULTAR)'!$Q$3:$S$103,3,0),"")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>3.7 - Material de Limpeza e Produtos de Hgienização</v>
      </c>
      <c r="D594" s="3" t="str">
        <f>'[1]TCE - ANEXO IV - Preencher'!F603</f>
        <v>19.084.576/0001-02</v>
      </c>
      <c r="E594" s="5" t="str">
        <f>'[1]TCE - ANEXO IV - Preencher'!G603</f>
        <v>F JUNIOR GOMES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000.000.540</v>
      </c>
      <c r="I594" s="6">
        <f>IF('[1]TCE - ANEXO IV - Preencher'!K603="","",'[1]TCE - ANEXO IV - Preencher'!K603)</f>
        <v>44823</v>
      </c>
      <c r="J594" s="5" t="str">
        <f>'[1]TCE - ANEXO IV - Preencher'!L603</f>
        <v>26220919084576000102550010000005401120519830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18600</v>
      </c>
    </row>
    <row r="595" spans="1:12" s="8" customFormat="1" ht="19.5" customHeight="1" x14ac:dyDescent="0.2">
      <c r="A595" s="3">
        <f>IFERROR(VLOOKUP(B595,'[1]DADOS (OCULTAR)'!$Q$3:$S$103,3,0),"")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>3.7 - Material de Limpeza e Produtos de Hgienização</v>
      </c>
      <c r="D595" s="3">
        <f>'[1]TCE - ANEXO IV - Preencher'!F604</f>
        <v>27319301000139</v>
      </c>
      <c r="E595" s="5" t="str">
        <f>'[1]TCE - ANEXO IV - Preencher'!G604</f>
        <v>CONBO DISTRIBUIDORA FBV LTDA</v>
      </c>
      <c r="F595" s="5" t="str">
        <f>'[1]TCE - ANEXO IV - Preencher'!H604</f>
        <v>B</v>
      </c>
      <c r="G595" s="5" t="str">
        <f>'[1]TCE - ANEXO IV - Preencher'!I604</f>
        <v>S</v>
      </c>
      <c r="H595" s="5">
        <f>'[1]TCE - ANEXO IV - Preencher'!J604</f>
        <v>10326</v>
      </c>
      <c r="I595" s="6">
        <f>IF('[1]TCE - ANEXO IV - Preencher'!K604="","",'[1]TCE - ANEXO IV - Preencher'!K604)</f>
        <v>44819</v>
      </c>
      <c r="J595" s="5" t="str">
        <f>'[1]TCE - ANEXO IV - Preencher'!L604</f>
        <v>26220927319301000139550010000103261300643493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850</v>
      </c>
    </row>
    <row r="596" spans="1:12" s="8" customFormat="1" ht="19.5" customHeight="1" x14ac:dyDescent="0.2">
      <c r="A596" s="3">
        <f>IFERROR(VLOOKUP(B596,'[1]DADOS (OCULTAR)'!$Q$3:$S$103,3,0),"")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>3.7 - Material de Limpeza e Produtos de Hgienização</v>
      </c>
      <c r="D596" s="3">
        <f>'[1]TCE - ANEXO IV - Preencher'!F605</f>
        <v>38184070000209</v>
      </c>
      <c r="E596" s="5" t="str">
        <f>'[1]TCE - ANEXO IV - Preencher'!G605</f>
        <v>ULTRA C ATAC ARTIG DE PAPEL ESC INF LTDA</v>
      </c>
      <c r="F596" s="5" t="str">
        <f>'[1]TCE - ANEXO IV - Preencher'!H605</f>
        <v>B</v>
      </c>
      <c r="G596" s="5" t="str">
        <f>'[1]TCE - ANEXO IV - Preencher'!I605</f>
        <v>S</v>
      </c>
      <c r="H596" s="5">
        <f>'[1]TCE - ANEXO IV - Preencher'!J605</f>
        <v>1964</v>
      </c>
      <c r="I596" s="6">
        <f>IF('[1]TCE - ANEXO IV - Preencher'!K605="","",'[1]TCE - ANEXO IV - Preencher'!K605)</f>
        <v>44819</v>
      </c>
      <c r="J596" s="5" t="str">
        <f>'[1]TCE - ANEXO IV - Preencher'!L605</f>
        <v>26220938184070000209550010000019641442091380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11370</v>
      </c>
    </row>
    <row r="597" spans="1:12" s="8" customFormat="1" ht="19.5" customHeight="1" x14ac:dyDescent="0.2">
      <c r="A597" s="3">
        <f>IFERROR(VLOOKUP(B597,'[1]DADOS (OCULTAR)'!$Q$3:$S$103,3,0),"")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>3.7 - Material de Limpeza e Produtos de Hgienização</v>
      </c>
      <c r="D597" s="3" t="str">
        <f>'[1]TCE - ANEXO IV - Preencher'!F606</f>
        <v>46.700.220/0001-29</v>
      </c>
      <c r="E597" s="5" t="str">
        <f>'[1]TCE - ANEXO IV - Preencher'!G606</f>
        <v>NOVA DISTRIBUI E ATACADO DE LIM LTDA</v>
      </c>
      <c r="F597" s="5" t="str">
        <f>'[1]TCE - ANEXO IV - Preencher'!H606</f>
        <v>B</v>
      </c>
      <c r="G597" s="5" t="str">
        <f>'[1]TCE - ANEXO IV - Preencher'!I606</f>
        <v>S</v>
      </c>
      <c r="H597" s="5">
        <f>'[1]TCE - ANEXO IV - Preencher'!J606</f>
        <v>316</v>
      </c>
      <c r="I597" s="6">
        <f>IF('[1]TCE - ANEXO IV - Preencher'!K606="","",'[1]TCE - ANEXO IV - Preencher'!K606)</f>
        <v>44818</v>
      </c>
      <c r="J597" s="5" t="str">
        <f>'[1]TCE - ANEXO IV - Preencher'!L606</f>
        <v>26220946700220000129550000000003161780022424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997.5</v>
      </c>
    </row>
    <row r="598" spans="1:12" s="8" customFormat="1" ht="19.5" customHeight="1" x14ac:dyDescent="0.2">
      <c r="A598" s="3">
        <f>IFERROR(VLOOKUP(B598,'[1]DADOS (OCULTAR)'!$Q$3:$S$103,3,0),"")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>3.7 - Material de Limpeza e Produtos de Hgienização</v>
      </c>
      <c r="D598" s="3" t="str">
        <f>'[1]TCE - ANEXO IV - Preencher'!F607</f>
        <v>18.577.850/0001-12</v>
      </c>
      <c r="E598" s="5" t="str">
        <f>'[1]TCE - ANEXO IV - Preencher'!G607</f>
        <v>MATTOS DISTRIBUIDORA PRODUTOS LTDA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000.007.853</v>
      </c>
      <c r="I598" s="6">
        <f>IF('[1]TCE - ANEXO IV - Preencher'!K607="","",'[1]TCE - ANEXO IV - Preencher'!K607)</f>
        <v>44824</v>
      </c>
      <c r="J598" s="5" t="str">
        <f>'[1]TCE - ANEXO IV - Preencher'!L607</f>
        <v>26220918577850000112550010000078531000078549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1719.83</v>
      </c>
    </row>
    <row r="599" spans="1:12" s="8" customFormat="1" ht="19.5" customHeight="1" x14ac:dyDescent="0.2">
      <c r="A599" s="3">
        <f>IFERROR(VLOOKUP(B599,'[1]DADOS (OCULTAR)'!$Q$3:$S$103,3,0),"")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>3.7 - Material de Limpeza e Produtos de Hgienização</v>
      </c>
      <c r="D599" s="3">
        <f>'[1]TCE - ANEXO IV - Preencher'!F608</f>
        <v>75315333024393</v>
      </c>
      <c r="E599" s="5" t="str">
        <f>'[1]TCE - ANEXO IV - Preencher'!G608</f>
        <v>ATACADAO S.A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000.043.092</v>
      </c>
      <c r="I599" s="6">
        <f>IF('[1]TCE - ANEXO IV - Preencher'!K608="","",'[1]TCE - ANEXO IV - Preencher'!K608)</f>
        <v>44825</v>
      </c>
      <c r="J599" s="5" t="str">
        <f>'[1]TCE - ANEXO IV - Preencher'!L608</f>
        <v>26220975315333024993550010000430922175880630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66.47</v>
      </c>
    </row>
    <row r="600" spans="1:12" s="8" customFormat="1" ht="19.5" customHeight="1" x14ac:dyDescent="0.2">
      <c r="A600" s="3">
        <f>IFERROR(VLOOKUP(B600,'[1]DADOS (OCULTAR)'!$Q$3:$S$103,3,0),"")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>3.7 - Material de Limpeza e Produtos de Hgienização</v>
      </c>
      <c r="D600" s="3">
        <f>'[1]TCE - ANEXO IV - Preencher'!F609</f>
        <v>1228680000108</v>
      </c>
      <c r="E600" s="5" t="str">
        <f>'[1]TCE - ANEXO IV - Preencher'!G609</f>
        <v>MARIZ CATACAD PROD ALIMENT GERAL LTDA</v>
      </c>
      <c r="F600" s="5" t="str">
        <f>'[1]TCE - ANEXO IV - Preencher'!H609</f>
        <v>B</v>
      </c>
      <c r="G600" s="5" t="str">
        <f>'[1]TCE - ANEXO IV - Preencher'!I609</f>
        <v>S</v>
      </c>
      <c r="H600" s="5">
        <f>'[1]TCE - ANEXO IV - Preencher'!J609</f>
        <v>550295</v>
      </c>
      <c r="I600" s="6">
        <f>IF('[1]TCE - ANEXO IV - Preencher'!K609="","",'[1]TCE - ANEXO IV - Preencher'!K609)</f>
        <v>44823</v>
      </c>
      <c r="J600" s="5" t="str">
        <f>'[1]TCE - ANEXO IV - Preencher'!L609</f>
        <v>26220912286800000108550010005502951845377020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7140.6</v>
      </c>
    </row>
    <row r="601" spans="1:12" s="8" customFormat="1" ht="19.5" customHeight="1" x14ac:dyDescent="0.2">
      <c r="A601" s="3">
        <f>IFERROR(VLOOKUP(B601,'[1]DADOS (OCULTAR)'!$Q$3:$S$103,3,0),"")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>3.7 - Material de Limpeza e Produtos de Hgienização</v>
      </c>
      <c r="D601" s="3">
        <f>'[1]TCE - ANEXO IV - Preencher'!F610</f>
        <v>27058274000198</v>
      </c>
      <c r="E601" s="5" t="str">
        <f>'[1]TCE - ANEXO IV - Preencher'!G610</f>
        <v>JATOBARRETTO CENTRO DE DISTRIBUICAO LTDA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000.010.567</v>
      </c>
      <c r="I601" s="6">
        <f>IF('[1]TCE - ANEXO IV - Preencher'!K610="","",'[1]TCE - ANEXO IV - Preencher'!K610)</f>
        <v>44818</v>
      </c>
      <c r="J601" s="5" t="str">
        <f>'[1]TCE - ANEXO IV - Preencher'!L610</f>
        <v>26220927058274000198550010000105671997553046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1510.9</v>
      </c>
    </row>
    <row r="602" spans="1:12" s="8" customFormat="1" ht="19.5" customHeight="1" x14ac:dyDescent="0.2">
      <c r="A602" s="3">
        <f>IFERROR(VLOOKUP(B602,'[1]DADOS (OCULTAR)'!$Q$3:$S$103,3,0),"")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>3.7 - Material de Limpeza e Produtos de Hgienização</v>
      </c>
      <c r="D602" s="3">
        <f>'[1]TCE - ANEXO IV - Preencher'!F611</f>
        <v>9494196000192</v>
      </c>
      <c r="E602" s="5" t="str">
        <f>'[1]TCE - ANEXO IV - Preencher'!G611</f>
        <v>COMERCIAL JR CLAUDIO  MARIO LTDA</v>
      </c>
      <c r="F602" s="5" t="str">
        <f>'[1]TCE - ANEXO IV - Preencher'!H611</f>
        <v>B</v>
      </c>
      <c r="G602" s="5" t="str">
        <f>'[1]TCE - ANEXO IV - Preencher'!I611</f>
        <v>S</v>
      </c>
      <c r="H602" s="5">
        <f>'[1]TCE - ANEXO IV - Preencher'!J611</f>
        <v>260556</v>
      </c>
      <c r="I602" s="6">
        <f>IF('[1]TCE - ANEXO IV - Preencher'!K611="","",'[1]TCE - ANEXO IV - Preencher'!K611)</f>
        <v>44827</v>
      </c>
      <c r="J602" s="5" t="str">
        <f>'[1]TCE - ANEXO IV - Preencher'!L611</f>
        <v>26220909494196000192550010002605561036243605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33.619999999999997</v>
      </c>
    </row>
    <row r="603" spans="1:12" s="8" customFormat="1" ht="19.5" customHeight="1" x14ac:dyDescent="0.2">
      <c r="A603" s="3">
        <f>IFERROR(VLOOKUP(B603,'[1]DADOS (OCULTAR)'!$Q$3:$S$103,3,0),"")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>3.7 - Material de Limpeza e Produtos de Hgienização</v>
      </c>
      <c r="D603" s="3">
        <f>'[1]TCE - ANEXO IV - Preencher'!F612</f>
        <v>10928726000142</v>
      </c>
      <c r="E603" s="5" t="str">
        <f>'[1]TCE - ANEXO IV - Preencher'!G612</f>
        <v>DOKAPACK INDUSTRIA E COM. DE EMB.  LTDA</v>
      </c>
      <c r="F603" s="5" t="str">
        <f>'[1]TCE - ANEXO IV - Preencher'!H612</f>
        <v>B</v>
      </c>
      <c r="G603" s="5" t="str">
        <f>'[1]TCE - ANEXO IV - Preencher'!I612</f>
        <v>S</v>
      </c>
      <c r="H603" s="5">
        <f>'[1]TCE - ANEXO IV - Preencher'!J612</f>
        <v>54848</v>
      </c>
      <c r="I603" s="6">
        <f>IF('[1]TCE - ANEXO IV - Preencher'!K612="","",'[1]TCE - ANEXO IV - Preencher'!K612)</f>
        <v>44827</v>
      </c>
      <c r="J603" s="5" t="str">
        <f>'[1]TCE - ANEXO IV - Preencher'!L612</f>
        <v>26220910928726000142550010000548481445068137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2749.09</v>
      </c>
    </row>
    <row r="604" spans="1:12" s="8" customFormat="1" ht="19.5" customHeight="1" x14ac:dyDescent="0.2">
      <c r="A604" s="3">
        <f>IFERROR(VLOOKUP(B604,'[1]DADOS (OCULTAR)'!$Q$3:$S$103,3,0),"")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>3.7 - Material de Limpeza e Produtos de Hgienização</v>
      </c>
      <c r="D604" s="3">
        <f>'[1]TCE - ANEXO IV - Preencher'!F613</f>
        <v>16432670000117</v>
      </c>
      <c r="E604" s="5" t="str">
        <f>'[1]TCE - ANEXO IV - Preencher'!G613</f>
        <v>M E M COMERCIO E DISTRIBUIDORA LTDA ME</v>
      </c>
      <c r="F604" s="5" t="str">
        <f>'[1]TCE - ANEXO IV - Preencher'!H613</f>
        <v>B</v>
      </c>
      <c r="G604" s="5" t="str">
        <f>'[1]TCE - ANEXO IV - Preencher'!I613</f>
        <v>S</v>
      </c>
      <c r="H604" s="5">
        <f>'[1]TCE - ANEXO IV - Preencher'!J613</f>
        <v>22022</v>
      </c>
      <c r="I604" s="6">
        <f>IF('[1]TCE - ANEXO IV - Preencher'!K613="","",'[1]TCE - ANEXO IV - Preencher'!K613)</f>
        <v>44826</v>
      </c>
      <c r="J604" s="5" t="str">
        <f>'[1]TCE - ANEXO IV - Preencher'!L613</f>
        <v>26220916432670000117550010000220221238374589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60</v>
      </c>
    </row>
    <row r="605" spans="1:12" s="8" customFormat="1" ht="19.5" customHeight="1" x14ac:dyDescent="0.2">
      <c r="A605" s="3">
        <f>IFERROR(VLOOKUP(B605,'[1]DADOS (OCULTAR)'!$Q$3:$S$103,3,0),"")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>3.7 - Material de Limpeza e Produtos de Hgienização</v>
      </c>
      <c r="D605" s="3">
        <f>'[1]TCE - ANEXO IV - Preencher'!F614</f>
        <v>27319301000139</v>
      </c>
      <c r="E605" s="5" t="str">
        <f>'[1]TCE - ANEXO IV - Preencher'!G614</f>
        <v>CONBO DISTRIBUIDORA FBV LTDA</v>
      </c>
      <c r="F605" s="5" t="str">
        <f>'[1]TCE - ANEXO IV - Preencher'!H614</f>
        <v>B</v>
      </c>
      <c r="G605" s="5" t="str">
        <f>'[1]TCE - ANEXO IV - Preencher'!I614</f>
        <v>S</v>
      </c>
      <c r="H605" s="5">
        <f>'[1]TCE - ANEXO IV - Preencher'!J614</f>
        <v>10357</v>
      </c>
      <c r="I605" s="6">
        <f>IF('[1]TCE - ANEXO IV - Preencher'!K614="","",'[1]TCE - ANEXO IV - Preencher'!K614)</f>
        <v>44826</v>
      </c>
      <c r="J605" s="5" t="str">
        <f>'[1]TCE - ANEXO IV - Preencher'!L614</f>
        <v>26220927319301000139550010000103571400643408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2096</v>
      </c>
    </row>
    <row r="606" spans="1:12" s="8" customFormat="1" ht="19.5" customHeight="1" x14ac:dyDescent="0.2">
      <c r="A606" s="3">
        <f>IFERROR(VLOOKUP(B606,'[1]DADOS (OCULTAR)'!$Q$3:$S$103,3,0),"")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>3.7 - Material de Limpeza e Produtos de Hgienização</v>
      </c>
      <c r="D606" s="3">
        <f>'[1]TCE - ANEXO IV - Preencher'!F615</f>
        <v>10928726000142</v>
      </c>
      <c r="E606" s="5" t="str">
        <f>'[1]TCE - ANEXO IV - Preencher'!G615</f>
        <v>DOKAPACK INDUSTRIA E COM. DE EMB.  LTDA</v>
      </c>
      <c r="F606" s="5" t="str">
        <f>'[1]TCE - ANEXO IV - Preencher'!H615</f>
        <v>B</v>
      </c>
      <c r="G606" s="5" t="str">
        <f>'[1]TCE - ANEXO IV - Preencher'!I615</f>
        <v>S</v>
      </c>
      <c r="H606" s="5">
        <f>'[1]TCE - ANEXO IV - Preencher'!J615</f>
        <v>54899</v>
      </c>
      <c r="I606" s="6">
        <f>IF('[1]TCE - ANEXO IV - Preencher'!K615="","",'[1]TCE - ANEXO IV - Preencher'!K615)</f>
        <v>44830</v>
      </c>
      <c r="J606" s="5" t="str">
        <f>'[1]TCE - ANEXO IV - Preencher'!L615</f>
        <v>26220910928726000142550010000548991232683054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5982.1</v>
      </c>
    </row>
    <row r="607" spans="1:12" s="8" customFormat="1" ht="19.5" customHeight="1" x14ac:dyDescent="0.2">
      <c r="A607" s="3">
        <f>IFERROR(VLOOKUP(B607,'[1]DADOS (OCULTAR)'!$Q$3:$S$103,3,0),"")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>3.7 - Material de Limpeza e Produtos de Hgienização</v>
      </c>
      <c r="D607" s="3">
        <f>'[1]TCE - ANEXO IV - Preencher'!F616</f>
        <v>37859942000130</v>
      </c>
      <c r="E607" s="5" t="str">
        <f>'[1]TCE - ANEXO IV - Preencher'!G616</f>
        <v>MAX PAPERS FABRICACAO DE PROD DE LIMPEZA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000.003.290</v>
      </c>
      <c r="I607" s="6">
        <f>IF('[1]TCE - ANEXO IV - Preencher'!K616="","",'[1]TCE - ANEXO IV - Preencher'!K616)</f>
        <v>44831</v>
      </c>
      <c r="J607" s="5" t="str">
        <f>'[1]TCE - ANEXO IV - Preencher'!L616</f>
        <v>26220937859942000130550010000032901000032910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11383.49</v>
      </c>
    </row>
    <row r="608" spans="1:12" s="8" customFormat="1" ht="19.5" customHeight="1" x14ac:dyDescent="0.2">
      <c r="A608" s="3" t="str">
        <f>IFERROR(VLOOKUP(B608,'[1]DADOS (OCULTAR)'!$Q$3:$S$103,3,0),"")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>
        <f>IFERROR(VLOOKUP(B609,'[1]DADOS (OCULTAR)'!$Q$3:$S$103,3,0),"")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>3.14 - Alimentação Preparada</v>
      </c>
      <c r="D609" s="3" t="str">
        <f>'[1]TCE - ANEXO IV - Preencher'!F618</f>
        <v>24.326.435/0001-99</v>
      </c>
      <c r="E609" s="5" t="str">
        <f>'[1]TCE - ANEXO IV - Preencher'!G618</f>
        <v>QUALIMAX DIST. PROD. LIMP. HIG EIRELI ME</v>
      </c>
      <c r="F609" s="5" t="str">
        <f>'[1]TCE - ANEXO IV - Preencher'!H618</f>
        <v>B</v>
      </c>
      <c r="G609" s="5" t="str">
        <f>'[1]TCE - ANEXO IV - Preencher'!I618</f>
        <v>S</v>
      </c>
      <c r="H609" s="5">
        <f>'[1]TCE - ANEXO IV - Preencher'!J618</f>
        <v>19856</v>
      </c>
      <c r="I609" s="6">
        <f>IF('[1]TCE - ANEXO IV - Preencher'!K618="","",'[1]TCE - ANEXO IV - Preencher'!K618)</f>
        <v>44804</v>
      </c>
      <c r="J609" s="5" t="str">
        <f>'[1]TCE - ANEXO IV - Preencher'!L618</f>
        <v>26220824326435000199550010000198561280185243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1100</v>
      </c>
    </row>
    <row r="610" spans="1:12" s="8" customFormat="1" ht="19.5" customHeight="1" x14ac:dyDescent="0.2">
      <c r="A610" s="3">
        <f>IFERROR(VLOOKUP(B610,'[1]DADOS (OCULTAR)'!$Q$3:$S$103,3,0),"")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>3.14 - Alimentação Preparada</v>
      </c>
      <c r="D610" s="3">
        <f>'[1]TCE - ANEXO IV - Preencher'!F619</f>
        <v>41074543000211</v>
      </c>
      <c r="E610" s="5" t="str">
        <f>'[1]TCE - ANEXO IV - Preencher'!G619</f>
        <v>M DE F MOTA SANTOS COM DE EMB. LTDA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000.002.546</v>
      </c>
      <c r="I610" s="6">
        <f>IF('[1]TCE - ANEXO IV - Preencher'!K619="","",'[1]TCE - ANEXO IV - Preencher'!K619)</f>
        <v>44805</v>
      </c>
      <c r="J610" s="5" t="str">
        <f>'[1]TCE - ANEXO IV - Preencher'!L619</f>
        <v>26220941074543000211550010000025461000025562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170</v>
      </c>
    </row>
    <row r="611" spans="1:12" s="8" customFormat="1" ht="19.5" customHeight="1" x14ac:dyDescent="0.2">
      <c r="A611" s="3">
        <f>IFERROR(VLOOKUP(B611,'[1]DADOS (OCULTAR)'!$Q$3:$S$103,3,0),"")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>3.14 - Alimentação Preparada</v>
      </c>
      <c r="D611" s="3">
        <f>'[1]TCE - ANEXO IV - Preencher'!F620</f>
        <v>41074543000211</v>
      </c>
      <c r="E611" s="5" t="str">
        <f>'[1]TCE - ANEXO IV - Preencher'!G620</f>
        <v>M DE F MOTA SANTOS COM DE EMB. LTDA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000.002.559</v>
      </c>
      <c r="I611" s="6">
        <f>IF('[1]TCE - ANEXO IV - Preencher'!K620="","",'[1]TCE - ANEXO IV - Preencher'!K620)</f>
        <v>44818</v>
      </c>
      <c r="J611" s="5" t="str">
        <f>'[1]TCE - ANEXO IV - Preencher'!L620</f>
        <v>26220941074543000211550010000025591000025692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204</v>
      </c>
    </row>
    <row r="612" spans="1:12" s="8" customFormat="1" ht="19.5" customHeight="1" x14ac:dyDescent="0.2">
      <c r="A612" s="3">
        <f>IFERROR(VLOOKUP(B612,'[1]DADOS (OCULTAR)'!$Q$3:$S$103,3,0),"")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>3.14 - Alimentação Preparada</v>
      </c>
      <c r="D612" s="3">
        <f>'[1]TCE - ANEXO IV - Preencher'!F621</f>
        <v>22006201000139</v>
      </c>
      <c r="E612" s="5" t="str">
        <f>'[1]TCE - ANEXO IV - Preencher'!G621</f>
        <v>FORTPEL COMERCIO DE DESCARTAVEIS LTDA</v>
      </c>
      <c r="F612" s="5" t="str">
        <f>'[1]TCE - ANEXO IV - Preencher'!H621</f>
        <v>B</v>
      </c>
      <c r="G612" s="5" t="str">
        <f>'[1]TCE - ANEXO IV - Preencher'!I621</f>
        <v>S</v>
      </c>
      <c r="H612" s="5">
        <f>'[1]TCE - ANEXO IV - Preencher'!J621</f>
        <v>149342</v>
      </c>
      <c r="I612" s="6">
        <f>IF('[1]TCE - ANEXO IV - Preencher'!K621="","",'[1]TCE - ANEXO IV - Preencher'!K621)</f>
        <v>44819</v>
      </c>
      <c r="J612" s="5" t="str">
        <f>'[1]TCE - ANEXO IV - Preencher'!L621</f>
        <v>26220922006201000139550000001493421101493426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435</v>
      </c>
    </row>
    <row r="613" spans="1:12" s="8" customFormat="1" ht="19.5" customHeight="1" x14ac:dyDescent="0.2">
      <c r="A613" s="3">
        <f>IFERROR(VLOOKUP(B613,'[1]DADOS (OCULTAR)'!$Q$3:$S$103,3,0),"")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>3.14 - Alimentação Preparada</v>
      </c>
      <c r="D613" s="3">
        <f>'[1]TCE - ANEXO IV - Preencher'!F622</f>
        <v>11840014000130</v>
      </c>
      <c r="E613" s="5" t="str">
        <f>'[1]TCE - ANEXO IV - Preencher'!G622</f>
        <v>MACROPAC PROTECAO E EMBALAGEM LTDA</v>
      </c>
      <c r="F613" s="5" t="str">
        <f>'[1]TCE - ANEXO IV - Preencher'!H622</f>
        <v>B</v>
      </c>
      <c r="G613" s="5" t="str">
        <f>'[1]TCE - ANEXO IV - Preencher'!I622</f>
        <v>S</v>
      </c>
      <c r="H613" s="5">
        <f>'[1]TCE - ANEXO IV - Preencher'!J622</f>
        <v>397739</v>
      </c>
      <c r="I613" s="6">
        <f>IF('[1]TCE - ANEXO IV - Preencher'!K622="","",'[1]TCE - ANEXO IV - Preencher'!K622)</f>
        <v>44819</v>
      </c>
      <c r="J613" s="5" t="str">
        <f>'[1]TCE - ANEXO IV - Preencher'!L622</f>
        <v>26220911840014000130550010003977391297103210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2700.8</v>
      </c>
    </row>
    <row r="614" spans="1:12" s="8" customFormat="1" ht="19.5" customHeight="1" x14ac:dyDescent="0.2">
      <c r="A614" s="3">
        <f>IFERROR(VLOOKUP(B614,'[1]DADOS (OCULTAR)'!$Q$3:$S$103,3,0),"")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>3.14 - Alimentação Preparada</v>
      </c>
      <c r="D614" s="3">
        <f>'[1]TCE - ANEXO IV - Preencher'!F623</f>
        <v>38184070000209</v>
      </c>
      <c r="E614" s="5" t="str">
        <f>'[1]TCE - ANEXO IV - Preencher'!G623</f>
        <v>ULTRA C ATAC ARTIG DE PAPEL ESC INF LTDA</v>
      </c>
      <c r="F614" s="5" t="str">
        <f>'[1]TCE - ANEXO IV - Preencher'!H623</f>
        <v>B</v>
      </c>
      <c r="G614" s="5" t="str">
        <f>'[1]TCE - ANEXO IV - Preencher'!I623</f>
        <v>S</v>
      </c>
      <c r="H614" s="5">
        <f>'[1]TCE - ANEXO IV - Preencher'!J623</f>
        <v>1968</v>
      </c>
      <c r="I614" s="6">
        <f>IF('[1]TCE - ANEXO IV - Preencher'!K623="","",'[1]TCE - ANEXO IV - Preencher'!K623)</f>
        <v>44819</v>
      </c>
      <c r="J614" s="5" t="str">
        <f>'[1]TCE - ANEXO IV - Preencher'!L623</f>
        <v>26220938184070000209550010000019681230181503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760</v>
      </c>
    </row>
    <row r="615" spans="1:12" s="8" customFormat="1" ht="19.5" customHeight="1" x14ac:dyDescent="0.2">
      <c r="A615" s="3">
        <f>IFERROR(VLOOKUP(B615,'[1]DADOS (OCULTAR)'!$Q$3:$S$103,3,0),"")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>3.14 - Alimentação Preparada</v>
      </c>
      <c r="D615" s="3">
        <f>'[1]TCE - ANEXO IV - Preencher'!F624</f>
        <v>46700220000129</v>
      </c>
      <c r="E615" s="5" t="str">
        <f>'[1]TCE - ANEXO IV - Preencher'!G624</f>
        <v>NOVA DISTRIBUI E ATACADO DE LIM LTDA</v>
      </c>
      <c r="F615" s="5" t="str">
        <f>'[1]TCE - ANEXO IV - Preencher'!H624</f>
        <v>B</v>
      </c>
      <c r="G615" s="5" t="str">
        <f>'[1]TCE - ANEXO IV - Preencher'!I624</f>
        <v>S</v>
      </c>
      <c r="H615" s="5">
        <f>'[1]TCE - ANEXO IV - Preencher'!J624</f>
        <v>316</v>
      </c>
      <c r="I615" s="6">
        <f>IF('[1]TCE - ANEXO IV - Preencher'!K624="","",'[1]TCE - ANEXO IV - Preencher'!K624)</f>
        <v>44818</v>
      </c>
      <c r="J615" s="5" t="str">
        <f>'[1]TCE - ANEXO IV - Preencher'!L624</f>
        <v>26220946700220000129550000000003161780022424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15</v>
      </c>
    </row>
    <row r="616" spans="1:12" s="8" customFormat="1" ht="19.5" customHeight="1" x14ac:dyDescent="0.2">
      <c r="A616" s="3">
        <f>IFERROR(VLOOKUP(B616,'[1]DADOS (OCULTAR)'!$Q$3:$S$103,3,0),"")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>3.14 - Alimentação Preparada</v>
      </c>
      <c r="D616" s="3">
        <f>'[1]TCE - ANEXO IV - Preencher'!F625</f>
        <v>36156444000168</v>
      </c>
      <c r="E616" s="5" t="str">
        <f>'[1]TCE - ANEXO IV - Preencher'!G625</f>
        <v>F D COMERCIO DE DESCARTAVEIS LTDA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000.001.308</v>
      </c>
      <c r="I616" s="6">
        <f>IF('[1]TCE - ANEXO IV - Preencher'!K625="","",'[1]TCE - ANEXO IV - Preencher'!K625)</f>
        <v>44823</v>
      </c>
      <c r="J616" s="5" t="str">
        <f>'[1]TCE - ANEXO IV - Preencher'!L625</f>
        <v>26220936156444000168550010000013081612738325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4425</v>
      </c>
    </row>
    <row r="617" spans="1:12" s="8" customFormat="1" ht="19.5" customHeight="1" x14ac:dyDescent="0.2">
      <c r="A617" s="3">
        <f>IFERROR(VLOOKUP(B617,'[1]DADOS (OCULTAR)'!$Q$3:$S$103,3,0),"")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>3.14 - Alimentação Preparada</v>
      </c>
      <c r="D617" s="3">
        <f>'[1]TCE - ANEXO IV - Preencher'!F626</f>
        <v>36156444000168</v>
      </c>
      <c r="E617" s="5" t="str">
        <f>'[1]TCE - ANEXO IV - Preencher'!G626</f>
        <v>F D COMERCIO DE DESCARTAVEIS LTDA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000.001.304</v>
      </c>
      <c r="I617" s="6">
        <f>IF('[1]TCE - ANEXO IV - Preencher'!K626="","",'[1]TCE - ANEXO IV - Preencher'!K626)</f>
        <v>44820</v>
      </c>
      <c r="J617" s="5" t="str">
        <f>'[1]TCE - ANEXO IV - Preencher'!L626</f>
        <v>26220936156444000168550010000013041613000460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24243</v>
      </c>
    </row>
    <row r="618" spans="1:12" s="8" customFormat="1" ht="19.5" customHeight="1" x14ac:dyDescent="0.2">
      <c r="A618" s="3">
        <f>IFERROR(VLOOKUP(B618,'[1]DADOS (OCULTAR)'!$Q$3:$S$103,3,0),"")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>3.14 - Alimentação Preparada</v>
      </c>
      <c r="D618" s="3">
        <f>'[1]TCE - ANEXO IV - Preencher'!F627</f>
        <v>21596736000144</v>
      </c>
      <c r="E618" s="5" t="str">
        <f>'[1]TCE - ANEXO IV - Preencher'!G627</f>
        <v>ULTRAMEGA DIST LTDA</v>
      </c>
      <c r="F618" s="5" t="str">
        <f>'[1]TCE - ANEXO IV - Preencher'!H627</f>
        <v>B</v>
      </c>
      <c r="G618" s="5" t="str">
        <f>'[1]TCE - ANEXO IV - Preencher'!I627</f>
        <v>S</v>
      </c>
      <c r="H618" s="5">
        <f>'[1]TCE - ANEXO IV - Preencher'!J627</f>
        <v>165974</v>
      </c>
      <c r="I618" s="6">
        <f>IF('[1]TCE - ANEXO IV - Preencher'!K627="","",'[1]TCE - ANEXO IV - Preencher'!K627)</f>
        <v>44825</v>
      </c>
      <c r="J618" s="5" t="str">
        <f>'[1]TCE - ANEXO IV - Preencher'!L627</f>
        <v>26220921596736000144550010001659741001722855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1411.2</v>
      </c>
    </row>
    <row r="619" spans="1:12" s="8" customFormat="1" ht="19.5" customHeight="1" x14ac:dyDescent="0.2">
      <c r="A619" s="3">
        <f>IFERROR(VLOOKUP(B619,'[1]DADOS (OCULTAR)'!$Q$3:$S$103,3,0),"")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>3.14 - Alimentação Preparada</v>
      </c>
      <c r="D619" s="3">
        <f>'[1]TCE - ANEXO IV - Preencher'!F628</f>
        <v>10928726000142</v>
      </c>
      <c r="E619" s="5" t="str">
        <f>'[1]TCE - ANEXO IV - Preencher'!G628</f>
        <v>DOKAPACK INDUSTRIA E COM. DE EMB.  LTDA</v>
      </c>
      <c r="F619" s="5" t="str">
        <f>'[1]TCE - ANEXO IV - Preencher'!H628</f>
        <v>B</v>
      </c>
      <c r="G619" s="5" t="str">
        <f>'[1]TCE - ANEXO IV - Preencher'!I628</f>
        <v>S</v>
      </c>
      <c r="H619" s="5">
        <f>'[1]TCE - ANEXO IV - Preencher'!J628</f>
        <v>54759</v>
      </c>
      <c r="I619" s="6">
        <f>IF('[1]TCE - ANEXO IV - Preencher'!K628="","",'[1]TCE - ANEXO IV - Preencher'!K628)</f>
        <v>44826</v>
      </c>
      <c r="J619" s="5" t="str">
        <f>'[1]TCE - ANEXO IV - Preencher'!L628</f>
        <v>26220910928726000142550010000547591732433870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2415.92</v>
      </c>
    </row>
    <row r="620" spans="1:12" s="8" customFormat="1" ht="19.5" customHeight="1" x14ac:dyDescent="0.2">
      <c r="A620" s="3">
        <f>IFERROR(VLOOKUP(B620,'[1]DADOS (OCULTAR)'!$Q$3:$S$103,3,0),"")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>3.14 - Alimentação Preparada</v>
      </c>
      <c r="D620" s="3">
        <f>'[1]TCE - ANEXO IV - Preencher'!F629</f>
        <v>35353526000130</v>
      </c>
      <c r="E620" s="5" t="str">
        <f>'[1]TCE - ANEXO IV - Preencher'!G629</f>
        <v>PATRICIA DE BARROS SOBRAL</v>
      </c>
      <c r="F620" s="5" t="str">
        <f>'[1]TCE - ANEXO IV - Preencher'!H629</f>
        <v>B</v>
      </c>
      <c r="G620" s="5" t="str">
        <f>'[1]TCE - ANEXO IV - Preencher'!I629</f>
        <v>S</v>
      </c>
      <c r="H620" s="5">
        <f>'[1]TCE - ANEXO IV - Preencher'!J629</f>
        <v>108</v>
      </c>
      <c r="I620" s="6">
        <f>IF('[1]TCE - ANEXO IV - Preencher'!K629="","",'[1]TCE - ANEXO IV - Preencher'!K629)</f>
        <v>44827</v>
      </c>
      <c r="J620" s="5" t="str">
        <f>'[1]TCE - ANEXO IV - Preencher'!L629</f>
        <v>26220935353526000130550010000001081000001188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49.95</v>
      </c>
    </row>
    <row r="621" spans="1:12" s="8" customFormat="1" ht="19.5" customHeight="1" x14ac:dyDescent="0.2">
      <c r="A621" s="3">
        <f>IFERROR(VLOOKUP(B621,'[1]DADOS (OCULTAR)'!$Q$3:$S$103,3,0),"")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>3.14 - Alimentação Preparada</v>
      </c>
      <c r="D621" s="3">
        <f>'[1]TCE - ANEXO IV - Preencher'!F630</f>
        <v>41074543000211</v>
      </c>
      <c r="E621" s="5" t="str">
        <f>'[1]TCE - ANEXO IV - Preencher'!G630</f>
        <v>M E M COMERCIO E DISTRIBUIDORA LTDA ME</v>
      </c>
      <c r="F621" s="5" t="str">
        <f>'[1]TCE - ANEXO IV - Preencher'!H630</f>
        <v>B</v>
      </c>
      <c r="G621" s="5" t="str">
        <f>'[1]TCE - ANEXO IV - Preencher'!I630</f>
        <v>S</v>
      </c>
      <c r="H621" s="5">
        <f>'[1]TCE - ANEXO IV - Preencher'!J630</f>
        <v>22022</v>
      </c>
      <c r="I621" s="6">
        <f>IF('[1]TCE - ANEXO IV - Preencher'!K630="","",'[1]TCE - ANEXO IV - Preencher'!K630)</f>
        <v>44826</v>
      </c>
      <c r="J621" s="5" t="str">
        <f>'[1]TCE - ANEXO IV - Preencher'!L630</f>
        <v>26220916432670000117550010000220221238374589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1080</v>
      </c>
    </row>
    <row r="622" spans="1:12" s="8" customFormat="1" ht="19.5" customHeight="1" x14ac:dyDescent="0.2">
      <c r="A622" s="3">
        <f>IFERROR(VLOOKUP(B622,'[1]DADOS (OCULTAR)'!$Q$3:$S$103,3,0),"")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>3.14 - Alimentação Preparada</v>
      </c>
      <c r="D622" s="3">
        <f>'[1]TCE - ANEXO IV - Preencher'!F631</f>
        <v>11840014000130</v>
      </c>
      <c r="E622" s="5" t="str">
        <f>'[1]TCE - ANEXO IV - Preencher'!G631</f>
        <v>MACROPAC PROTECAO E EMBALAGEM LTDA</v>
      </c>
      <c r="F622" s="5" t="str">
        <f>'[1]TCE - ANEXO IV - Preencher'!H631</f>
        <v>B</v>
      </c>
      <c r="G622" s="5" t="str">
        <f>'[1]TCE - ANEXO IV - Preencher'!I631</f>
        <v>S</v>
      </c>
      <c r="H622" s="5">
        <f>'[1]TCE - ANEXO IV - Preencher'!J631</f>
        <v>399054</v>
      </c>
      <c r="I622" s="6">
        <f>IF('[1]TCE - ANEXO IV - Preencher'!K631="","",'[1]TCE - ANEXO IV - Preencher'!K631)</f>
        <v>44830</v>
      </c>
      <c r="J622" s="5" t="str">
        <f>'[1]TCE - ANEXO IV - Preencher'!L631</f>
        <v>26220911840014000130550010003990541141022156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2150</v>
      </c>
    </row>
    <row r="623" spans="1:12" s="8" customFormat="1" ht="19.5" customHeight="1" x14ac:dyDescent="0.2">
      <c r="A623" s="3">
        <f>IFERROR(VLOOKUP(B623,'[1]DADOS (OCULTAR)'!$Q$3:$S$103,3,0),"")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>3.14 - Alimentação Preparada</v>
      </c>
      <c r="D623" s="3">
        <f>'[1]TCE - ANEXO IV - Preencher'!F632</f>
        <v>10928726000142</v>
      </c>
      <c r="E623" s="5" t="str">
        <f>'[1]TCE - ANEXO IV - Preencher'!G632</f>
        <v>DOKAPACK INDUSTRIA E COM. DE EMB.  LTDA</v>
      </c>
      <c r="F623" s="5" t="str">
        <f>'[1]TCE - ANEXO IV - Preencher'!H632</f>
        <v>B</v>
      </c>
      <c r="G623" s="5" t="str">
        <f>'[1]TCE - ANEXO IV - Preencher'!I632</f>
        <v>S</v>
      </c>
      <c r="H623" s="5">
        <f>'[1]TCE - ANEXO IV - Preencher'!J632</f>
        <v>54899</v>
      </c>
      <c r="I623" s="6">
        <f>IF('[1]TCE - ANEXO IV - Preencher'!K632="","",'[1]TCE - ANEXO IV - Preencher'!K632)</f>
        <v>44830</v>
      </c>
      <c r="J623" s="5" t="str">
        <f>'[1]TCE - ANEXO IV - Preencher'!L632</f>
        <v>26220910928726000142550010000548991232683054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18214.43</v>
      </c>
    </row>
    <row r="624" spans="1:12" s="8" customFormat="1" ht="19.5" customHeight="1" x14ac:dyDescent="0.2">
      <c r="A624" s="3">
        <f>IFERROR(VLOOKUP(B624,'[1]DADOS (OCULTAR)'!$Q$3:$S$103,3,0),"")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>3.14 - Alimentação Preparada</v>
      </c>
      <c r="D624" s="3">
        <f>'[1]TCE - ANEXO IV - Preencher'!F633</f>
        <v>10928726000142</v>
      </c>
      <c r="E624" s="5" t="str">
        <f>'[1]TCE - ANEXO IV - Preencher'!G633</f>
        <v>DOKAPACK INDUSTRIA E COM. DE EMB.  LTDA</v>
      </c>
      <c r="F624" s="5" t="str">
        <f>'[1]TCE - ANEXO IV - Preencher'!H633</f>
        <v>B</v>
      </c>
      <c r="G624" s="5" t="str">
        <f>'[1]TCE - ANEXO IV - Preencher'!I633</f>
        <v>S</v>
      </c>
      <c r="H624" s="5">
        <f>'[1]TCE - ANEXO IV - Preencher'!J633</f>
        <v>54899</v>
      </c>
      <c r="I624" s="6">
        <f>IF('[1]TCE - ANEXO IV - Preencher'!K633="","",'[1]TCE - ANEXO IV - Preencher'!K633)</f>
        <v>44833</v>
      </c>
      <c r="J624" s="5" t="str">
        <f>'[1]TCE - ANEXO IV - Preencher'!L633</f>
        <v>26220930743270000153550010000122471556548187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2314.58</v>
      </c>
    </row>
    <row r="625" spans="1:12" s="8" customFormat="1" ht="19.5" customHeight="1" x14ac:dyDescent="0.2">
      <c r="A625" s="3">
        <f>IFERROR(VLOOKUP(B625,'[1]DADOS (OCULTAR)'!$Q$3:$S$103,3,0),"")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>3.14 - Alimentação Preparada</v>
      </c>
      <c r="D625" s="3">
        <f>'[1]TCE - ANEXO IV - Preencher'!F634</f>
        <v>30743270000153</v>
      </c>
      <c r="E625" s="5" t="str">
        <f>'[1]TCE - ANEXO IV - Preencher'!G634</f>
        <v>TRIUNFO COM ALIM, PAPEIS MAT LIMP EIRELI</v>
      </c>
      <c r="F625" s="5" t="str">
        <f>'[1]TCE - ANEXO IV - Preencher'!H634</f>
        <v>B</v>
      </c>
      <c r="G625" s="5" t="str">
        <f>'[1]TCE - ANEXO IV - Preencher'!I634</f>
        <v>S</v>
      </c>
      <c r="H625" s="5" t="str">
        <f>'[1]TCE - ANEXO IV - Preencher'!J634</f>
        <v>000.012.247</v>
      </c>
      <c r="I625" s="6">
        <f>IF('[1]TCE - ANEXO IV - Preencher'!K634="","",'[1]TCE - ANEXO IV - Preencher'!K634)</f>
        <v>44833</v>
      </c>
      <c r="J625" s="5" t="str">
        <f>'[1]TCE - ANEXO IV - Preencher'!L634</f>
        <v>26220930743270000153550010000122471556548187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3497</v>
      </c>
    </row>
    <row r="626" spans="1:12" s="8" customFormat="1" ht="19.5" customHeight="1" x14ac:dyDescent="0.2">
      <c r="A626" s="3">
        <f>IFERROR(VLOOKUP(B626,'[1]DADOS (OCULTAR)'!$Q$3:$S$103,3,0),"")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>3.14 - Alimentação Preparada</v>
      </c>
      <c r="D626" s="3">
        <f>'[1]TCE - ANEXO IV - Preencher'!F635</f>
        <v>23705638000123</v>
      </c>
      <c r="E626" s="5" t="str">
        <f>'[1]TCE - ANEXO IV - Preencher'!G635</f>
        <v>C.I. LIMA DE OLIVEIRA IMPORTADOS ME</v>
      </c>
      <c r="F626" s="5" t="str">
        <f>'[1]TCE - ANEXO IV - Preencher'!H635</f>
        <v>B</v>
      </c>
      <c r="G626" s="5" t="str">
        <f>'[1]TCE - ANEXO IV - Preencher'!I635</f>
        <v>S</v>
      </c>
      <c r="H626" s="5">
        <f>'[1]TCE - ANEXO IV - Preencher'!J635</f>
        <v>96260</v>
      </c>
      <c r="I626" s="6">
        <f>IF('[1]TCE - ANEXO IV - Preencher'!K635="","",'[1]TCE - ANEXO IV - Preencher'!K635)</f>
        <v>44806</v>
      </c>
      <c r="J626" s="5" t="str">
        <f>'[1]TCE - ANEXO IV - Preencher'!L635</f>
        <v>26220923705638000123650010000962601338760313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69.989999999999995</v>
      </c>
    </row>
    <row r="627" spans="1:12" s="8" customFormat="1" ht="19.5" customHeight="1" x14ac:dyDescent="0.2">
      <c r="A627" s="3">
        <f>IFERROR(VLOOKUP(B627,'[1]DADOS (OCULTAR)'!$Q$3:$S$103,3,0),"")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>3.14 - Alimentação Preparada</v>
      </c>
      <c r="D627" s="3">
        <f>'[1]TCE - ANEXO IV - Preencher'!F636</f>
        <v>11840014000130</v>
      </c>
      <c r="E627" s="5" t="str">
        <f>'[1]TCE - ANEXO IV - Preencher'!G636</f>
        <v>MACROPAC PROTECAO E EMBALAGEM LTDA</v>
      </c>
      <c r="F627" s="5" t="str">
        <f>'[1]TCE - ANEXO IV - Preencher'!H636</f>
        <v>B</v>
      </c>
      <c r="G627" s="5" t="str">
        <f>'[1]TCE - ANEXO IV - Preencher'!I636</f>
        <v>S</v>
      </c>
      <c r="H627" s="5">
        <f>'[1]TCE - ANEXO IV - Preencher'!J636</f>
        <v>396224</v>
      </c>
      <c r="I627" s="6">
        <f>IF('[1]TCE - ANEXO IV - Preencher'!K636="","",'[1]TCE - ANEXO IV - Preencher'!K636)</f>
        <v>44809</v>
      </c>
      <c r="J627" s="5" t="str">
        <f>'[1]TCE - ANEXO IV - Preencher'!L636</f>
        <v>26220911840014000130550010003962241577102880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2058</v>
      </c>
    </row>
    <row r="628" spans="1:12" s="8" customFormat="1" ht="19.5" customHeight="1" x14ac:dyDescent="0.2">
      <c r="A628" s="3">
        <f>IFERROR(VLOOKUP(B628,'[1]DADOS (OCULTAR)'!$Q$3:$S$103,3,0),"")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>3.14 - Alimentação Preparada</v>
      </c>
      <c r="D628" s="3">
        <f>'[1]TCE - ANEXO IV - Preencher'!F637</f>
        <v>26914930000144</v>
      </c>
      <c r="E628" s="5" t="str">
        <f>'[1]TCE - ANEXO IV - Preencher'!G637</f>
        <v>ALLYNE VANESSA PRADO ARRUDA EMBAL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000.000.669</v>
      </c>
      <c r="I628" s="6">
        <f>IF('[1]TCE - ANEXO IV - Preencher'!K637="","",'[1]TCE - ANEXO IV - Preencher'!K637)</f>
        <v>44818</v>
      </c>
      <c r="J628" s="5" t="str">
        <f>'[1]TCE - ANEXO IV - Preencher'!L637</f>
        <v>26220926914930000144550010000006691329820110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569.25</v>
      </c>
    </row>
    <row r="629" spans="1:12" s="8" customFormat="1" ht="19.5" customHeight="1" x14ac:dyDescent="0.2">
      <c r="A629" s="3">
        <f>IFERROR(VLOOKUP(B629,'[1]DADOS (OCULTAR)'!$Q$3:$S$103,3,0),"")</f>
        <v>10583920000800</v>
      </c>
      <c r="B629" s="4" t="str">
        <f>'[1]TCE - ANEXO IV - Preencher'!C638</f>
        <v>HOSPITAL MESTRE VITALINO</v>
      </c>
      <c r="C629" s="4" t="str">
        <f>'[1]TCE - ANEXO IV - Preencher'!E638</f>
        <v>3.14 - Alimentação Preparada</v>
      </c>
      <c r="D629" s="3">
        <f>'[1]TCE - ANEXO IV - Preencher'!F638</f>
        <v>41074543000211</v>
      </c>
      <c r="E629" s="5" t="str">
        <f>'[1]TCE - ANEXO IV - Preencher'!G638</f>
        <v>M DE F MOTA SANTOS COM DE EMB. LTDA</v>
      </c>
      <c r="F629" s="5" t="str">
        <f>'[1]TCE - ANEXO IV - Preencher'!H638</f>
        <v>B</v>
      </c>
      <c r="G629" s="5" t="str">
        <f>'[1]TCE - ANEXO IV - Preencher'!I638</f>
        <v>S</v>
      </c>
      <c r="H629" s="5" t="str">
        <f>'[1]TCE - ANEXO IV - Preencher'!J638</f>
        <v>000.002.560</v>
      </c>
      <c r="I629" s="6">
        <f>IF('[1]TCE - ANEXO IV - Preencher'!K638="","",'[1]TCE - ANEXO IV - Preencher'!K638)</f>
        <v>44818</v>
      </c>
      <c r="J629" s="5" t="str">
        <f>'[1]TCE - ANEXO IV - Preencher'!L638</f>
        <v>26220941074543000211550010000025601000025707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540</v>
      </c>
    </row>
    <row r="630" spans="1:12" s="8" customFormat="1" ht="19.5" customHeight="1" x14ac:dyDescent="0.2">
      <c r="A630" s="3">
        <f>IFERROR(VLOOKUP(B630,'[1]DADOS (OCULTAR)'!$Q$3:$S$103,3,0),"")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>3.14 - Alimentação Preparada</v>
      </c>
      <c r="D630" s="3">
        <f>'[1]TCE - ANEXO IV - Preencher'!F639</f>
        <v>10230480003075</v>
      </c>
      <c r="E630" s="5" t="str">
        <f>'[1]TCE - ANEXO IV - Preencher'!G639</f>
        <v>FERREIRA COSTA CIA LTDA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000.037.116</v>
      </c>
      <c r="I630" s="6">
        <f>IF('[1]TCE - ANEXO IV - Preencher'!K639="","",'[1]TCE - ANEXO IV - Preencher'!K639)</f>
        <v>44818</v>
      </c>
      <c r="J630" s="5" t="str">
        <f>'[1]TCE - ANEXO IV - Preencher'!L639</f>
        <v>26220910230480003075550100000371161078455703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30.9</v>
      </c>
    </row>
    <row r="631" spans="1:12" s="8" customFormat="1" ht="19.5" customHeight="1" x14ac:dyDescent="0.2">
      <c r="A631" s="3">
        <f>IFERROR(VLOOKUP(B631,'[1]DADOS (OCULTAR)'!$Q$3:$S$103,3,0),"")</f>
        <v>10583920000800</v>
      </c>
      <c r="B631" s="4" t="str">
        <f>'[1]TCE - ANEXO IV - Preencher'!C640</f>
        <v>HOSPITAL MESTRE VITALINO</v>
      </c>
      <c r="C631" s="4" t="str">
        <f>'[1]TCE - ANEXO IV - Preencher'!E640</f>
        <v>3.14 - Alimentação Preparada</v>
      </c>
      <c r="D631" s="3">
        <f>'[1]TCE - ANEXO IV - Preencher'!F640</f>
        <v>22006201000139</v>
      </c>
      <c r="E631" s="5" t="str">
        <f>'[1]TCE - ANEXO IV - Preencher'!G640</f>
        <v>FORTPEL COMERCIO DE DESCARTAVEIS LTDA</v>
      </c>
      <c r="F631" s="5" t="str">
        <f>'[1]TCE - ANEXO IV - Preencher'!H640</f>
        <v>B</v>
      </c>
      <c r="G631" s="5" t="str">
        <f>'[1]TCE - ANEXO IV - Preencher'!I640</f>
        <v>S</v>
      </c>
      <c r="H631" s="5">
        <f>'[1]TCE - ANEXO IV - Preencher'!J640</f>
        <v>149342</v>
      </c>
      <c r="I631" s="6">
        <f>IF('[1]TCE - ANEXO IV - Preencher'!K640="","",'[1]TCE - ANEXO IV - Preencher'!K640)</f>
        <v>44819</v>
      </c>
      <c r="J631" s="5" t="str">
        <f>'[1]TCE - ANEXO IV - Preencher'!L640</f>
        <v>26220922006201000139550000001493421101493426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639.5</v>
      </c>
    </row>
    <row r="632" spans="1:12" s="8" customFormat="1" ht="19.5" customHeight="1" x14ac:dyDescent="0.2">
      <c r="A632" s="3">
        <f>IFERROR(VLOOKUP(B632,'[1]DADOS (OCULTAR)'!$Q$3:$S$103,3,0),"")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>3.14 - Alimentação Preparada</v>
      </c>
      <c r="D632" s="3">
        <f>'[1]TCE - ANEXO IV - Preencher'!F641</f>
        <v>4562287000102</v>
      </c>
      <c r="E632" s="5" t="str">
        <f>'[1]TCE - ANEXO IV - Preencher'!G641</f>
        <v>ADRIANA TRAJINO DOS SANTOS COELHO</v>
      </c>
      <c r="F632" s="5" t="str">
        <f>'[1]TCE - ANEXO IV - Preencher'!H641</f>
        <v>B</v>
      </c>
      <c r="G632" s="5" t="str">
        <f>'[1]TCE - ANEXO IV - Preencher'!I641</f>
        <v>S</v>
      </c>
      <c r="H632" s="5">
        <f>'[1]TCE - ANEXO IV - Preencher'!J641</f>
        <v>405</v>
      </c>
      <c r="I632" s="6">
        <f>IF('[1]TCE - ANEXO IV - Preencher'!K641="","",'[1]TCE - ANEXO IV - Preencher'!K641)</f>
        <v>44820</v>
      </c>
      <c r="J632" s="5" t="str">
        <f>'[1]TCE - ANEXO IV - Preencher'!L641</f>
        <v>26220904562287000102550010000004051000182256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48</v>
      </c>
    </row>
    <row r="633" spans="1:12" s="8" customFormat="1" ht="19.5" customHeight="1" x14ac:dyDescent="0.2">
      <c r="A633" s="3">
        <f>IFERROR(VLOOKUP(B633,'[1]DADOS (OCULTAR)'!$Q$3:$S$103,3,0),"")</f>
        <v>10583920000800</v>
      </c>
      <c r="B633" s="4" t="str">
        <f>'[1]TCE - ANEXO IV - Preencher'!C642</f>
        <v>HOSPITAL MESTRE VITALINO</v>
      </c>
      <c r="C633" s="4" t="str">
        <f>'[1]TCE - ANEXO IV - Preencher'!E642</f>
        <v>3.14 - Alimentação Preparada</v>
      </c>
      <c r="D633" s="3">
        <f>'[1]TCE - ANEXO IV - Preencher'!F642</f>
        <v>11840014000130</v>
      </c>
      <c r="E633" s="5" t="str">
        <f>'[1]TCE - ANEXO IV - Preencher'!G642</f>
        <v>MACROPAC PROTECAO E EMBALAGEM LTDA</v>
      </c>
      <c r="F633" s="5" t="str">
        <f>'[1]TCE - ANEXO IV - Preencher'!H642</f>
        <v>B</v>
      </c>
      <c r="G633" s="5" t="str">
        <f>'[1]TCE - ANEXO IV - Preencher'!I642</f>
        <v>S</v>
      </c>
      <c r="H633" s="5">
        <f>'[1]TCE - ANEXO IV - Preencher'!J642</f>
        <v>397739</v>
      </c>
      <c r="I633" s="6">
        <f>IF('[1]TCE - ANEXO IV - Preencher'!K642="","",'[1]TCE - ANEXO IV - Preencher'!K642)</f>
        <v>44819</v>
      </c>
      <c r="J633" s="5" t="str">
        <f>'[1]TCE - ANEXO IV - Preencher'!L642</f>
        <v>26220911840014000130550010003977391297103210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568</v>
      </c>
    </row>
    <row r="634" spans="1:12" s="8" customFormat="1" ht="19.5" customHeight="1" x14ac:dyDescent="0.2">
      <c r="A634" s="3">
        <f>IFERROR(VLOOKUP(B634,'[1]DADOS (OCULTAR)'!$Q$3:$S$103,3,0),"")</f>
        <v>10583920000800</v>
      </c>
      <c r="B634" s="4" t="str">
        <f>'[1]TCE - ANEXO IV - Preencher'!C643</f>
        <v>HOSPITAL MESTRE VITALINO</v>
      </c>
      <c r="C634" s="4" t="str">
        <f>'[1]TCE - ANEXO IV - Preencher'!E643</f>
        <v>3.14 - Alimentação Preparada</v>
      </c>
      <c r="D634" s="3">
        <f>'[1]TCE - ANEXO IV - Preencher'!F643</f>
        <v>8189587000130</v>
      </c>
      <c r="E634" s="5" t="str">
        <f>'[1]TCE - ANEXO IV - Preencher'!G643</f>
        <v>SISTEMAS DE SERV R.B. QUAL COM EMB LTDA</v>
      </c>
      <c r="F634" s="5" t="str">
        <f>'[1]TCE - ANEXO IV - Preencher'!H643</f>
        <v>B</v>
      </c>
      <c r="G634" s="5" t="str">
        <f>'[1]TCE - ANEXO IV - Preencher'!I643</f>
        <v>S</v>
      </c>
      <c r="H634" s="5">
        <f>'[1]TCE - ANEXO IV - Preencher'!J643</f>
        <v>1540008</v>
      </c>
      <c r="I634" s="6">
        <f>IF('[1]TCE - ANEXO IV - Preencher'!K643="","",'[1]TCE - ANEXO IV - Preencher'!K643)</f>
        <v>44803</v>
      </c>
      <c r="J634" s="5" t="str">
        <f>'[1]TCE - ANEXO IV - Preencher'!L643</f>
        <v>35220808189587000130550010015400081000762430</v>
      </c>
      <c r="K634" s="5" t="str">
        <f>IF(F634="B",LEFT('[1]TCE - ANEXO IV - Preencher'!M643,2),IF(F634="S",LEFT('[1]TCE - ANEXO IV - Preencher'!M643,7),IF('[1]TCE - ANEXO IV - Preencher'!H643="","")))</f>
        <v>35</v>
      </c>
      <c r="L634" s="7">
        <f>'[1]TCE - ANEXO IV - Preencher'!N643</f>
        <v>8775</v>
      </c>
    </row>
    <row r="635" spans="1:12" s="8" customFormat="1" ht="19.5" customHeight="1" x14ac:dyDescent="0.2">
      <c r="A635" s="3">
        <f>IFERROR(VLOOKUP(B635,'[1]DADOS (OCULTAR)'!$Q$3:$S$103,3,0),"")</f>
        <v>10583920000800</v>
      </c>
      <c r="B635" s="4" t="str">
        <f>'[1]TCE - ANEXO IV - Preencher'!C644</f>
        <v>HOSPITAL MESTRE VITALINO</v>
      </c>
      <c r="C635" s="4" t="str">
        <f>'[1]TCE - ANEXO IV - Preencher'!E644</f>
        <v>3.14 - Alimentação Preparada</v>
      </c>
      <c r="D635" s="3">
        <f>'[1]TCE - ANEXO IV - Preencher'!F644</f>
        <v>36156444000168</v>
      </c>
      <c r="E635" s="5" t="str">
        <f>'[1]TCE - ANEXO IV - Preencher'!G644</f>
        <v>F D COMERCIO DE DESCARTAVEIS LTDA</v>
      </c>
      <c r="F635" s="5" t="str">
        <f>'[1]TCE - ANEXO IV - Preencher'!H644</f>
        <v>B</v>
      </c>
      <c r="G635" s="5" t="str">
        <f>'[1]TCE - ANEXO IV - Preencher'!I644</f>
        <v>S</v>
      </c>
      <c r="H635" s="5" t="str">
        <f>'[1]TCE - ANEXO IV - Preencher'!J644</f>
        <v>000.001.304</v>
      </c>
      <c r="I635" s="6">
        <f>IF('[1]TCE - ANEXO IV - Preencher'!K644="","",'[1]TCE - ANEXO IV - Preencher'!K644)</f>
        <v>44820</v>
      </c>
      <c r="J635" s="5" t="str">
        <f>'[1]TCE - ANEXO IV - Preencher'!L644</f>
        <v>26220936156444000168550010000013041613000460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1176</v>
      </c>
    </row>
    <row r="636" spans="1:12" s="8" customFormat="1" ht="19.5" customHeight="1" x14ac:dyDescent="0.2">
      <c r="A636" s="3">
        <f>IFERROR(VLOOKUP(B636,'[1]DADOS (OCULTAR)'!$Q$3:$S$103,3,0),"")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>3.14 - Alimentação Preparada</v>
      </c>
      <c r="D636" s="3">
        <f>'[1]TCE - ANEXO IV - Preencher'!F645</f>
        <v>7534303000133</v>
      </c>
      <c r="E636" s="5" t="str">
        <f>'[1]TCE - ANEXO IV - Preencher'!G645</f>
        <v>COMAL COMERCIO ATACADISTA DE ALIMENTOS</v>
      </c>
      <c r="F636" s="5" t="str">
        <f>'[1]TCE - ANEXO IV - Preencher'!H645</f>
        <v>B</v>
      </c>
      <c r="G636" s="5" t="str">
        <f>'[1]TCE - ANEXO IV - Preencher'!I645</f>
        <v>S</v>
      </c>
      <c r="H636" s="5">
        <f>'[1]TCE - ANEXO IV - Preencher'!J645</f>
        <v>1196873</v>
      </c>
      <c r="I636" s="6">
        <f>IF('[1]TCE - ANEXO IV - Preencher'!K645="","",'[1]TCE - ANEXO IV - Preencher'!K645)</f>
        <v>44804</v>
      </c>
      <c r="J636" s="5" t="str">
        <f>'[1]TCE - ANEXO IV - Preencher'!L645</f>
        <v>26220807534303000133550010011968731255189219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1384.91</v>
      </c>
    </row>
    <row r="637" spans="1:12" s="8" customFormat="1" ht="19.5" customHeight="1" x14ac:dyDescent="0.2">
      <c r="A637" s="3">
        <f>IFERROR(VLOOKUP(B637,'[1]DADOS (OCULTAR)'!$Q$3:$S$103,3,0),"")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>3.14 - Alimentação Preparada</v>
      </c>
      <c r="D637" s="3">
        <f>'[1]TCE - ANEXO IV - Preencher'!F646</f>
        <v>3504437000150</v>
      </c>
      <c r="E637" s="5" t="str">
        <f>'[1]TCE - ANEXO IV - Preencher'!G646</f>
        <v>FRINSCAL DIST E IMPORT DE ALIMENTOS LTDA</v>
      </c>
      <c r="F637" s="5" t="str">
        <f>'[1]TCE - ANEXO IV - Preencher'!H646</f>
        <v>B</v>
      </c>
      <c r="G637" s="5" t="str">
        <f>'[1]TCE - ANEXO IV - Preencher'!I646</f>
        <v>S</v>
      </c>
      <c r="H637" s="5">
        <f>'[1]TCE - ANEXO IV - Preencher'!J646</f>
        <v>1381738</v>
      </c>
      <c r="I637" s="6">
        <f>IF('[1]TCE - ANEXO IV - Preencher'!K646="","",'[1]TCE - ANEXO IV - Preencher'!K646)</f>
        <v>44805</v>
      </c>
      <c r="J637" s="5" t="str">
        <f>'[1]TCE - ANEXO IV - Preencher'!L646</f>
        <v>26220903504437000150550010013817381111118918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1733.76</v>
      </c>
    </row>
    <row r="638" spans="1:12" s="8" customFormat="1" ht="19.5" customHeight="1" x14ac:dyDescent="0.2">
      <c r="A638" s="3">
        <f>IFERROR(VLOOKUP(B638,'[1]DADOS (OCULTAR)'!$Q$3:$S$103,3,0),"")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>3.14 - Alimentação Preparada</v>
      </c>
      <c r="D638" s="3">
        <f>'[1]TCE - ANEXO IV - Preencher'!F647</f>
        <v>30678108000107</v>
      </c>
      <c r="E638" s="5" t="str">
        <f>'[1]TCE - ANEXO IV - Preencher'!G647</f>
        <v>ELVIS LUIZ DA SILVA DISTRIBUID. DE AGUA</v>
      </c>
      <c r="F638" s="5" t="str">
        <f>'[1]TCE - ANEXO IV - Preencher'!H647</f>
        <v>B</v>
      </c>
      <c r="G638" s="5" t="str">
        <f>'[1]TCE - ANEXO IV - Preencher'!I647</f>
        <v>S</v>
      </c>
      <c r="H638" s="5">
        <f>'[1]TCE - ANEXO IV - Preencher'!J647</f>
        <v>1198</v>
      </c>
      <c r="I638" s="6">
        <f>IF('[1]TCE - ANEXO IV - Preencher'!K647="","",'[1]TCE - ANEXO IV - Preencher'!K647)</f>
        <v>44805</v>
      </c>
      <c r="J638" s="5" t="str">
        <f>'[1]TCE - ANEXO IV - Preencher'!L647</f>
        <v>26220930678108000107550010000011981813702135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10437</v>
      </c>
    </row>
    <row r="639" spans="1:12" s="8" customFormat="1" ht="19.5" customHeight="1" x14ac:dyDescent="0.2">
      <c r="A639" s="3">
        <f>IFERROR(VLOOKUP(B639,'[1]DADOS (OCULTAR)'!$Q$3:$S$103,3,0),"")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>3.14 - Alimentação Preparada</v>
      </c>
      <c r="D639" s="3">
        <f>'[1]TCE - ANEXO IV - Preencher'!F648</f>
        <v>93209765031420</v>
      </c>
      <c r="E639" s="5" t="str">
        <f>'[1]TCE - ANEXO IV - Preencher'!G648</f>
        <v>WMS SUPERMERCADOS DO BRASIL LTDA</v>
      </c>
      <c r="F639" s="5" t="str">
        <f>'[1]TCE - ANEXO IV - Preencher'!H648</f>
        <v>B</v>
      </c>
      <c r="G639" s="5" t="str">
        <f>'[1]TCE - ANEXO IV - Preencher'!I648</f>
        <v>S</v>
      </c>
      <c r="H639" s="5">
        <f>'[1]TCE - ANEXO IV - Preencher'!J648</f>
        <v>1605772</v>
      </c>
      <c r="I639" s="6">
        <f>IF('[1]TCE - ANEXO IV - Preencher'!K648="","",'[1]TCE - ANEXO IV - Preencher'!K648)</f>
        <v>44803</v>
      </c>
      <c r="J639" s="5" t="str">
        <f>'[1]TCE - ANEXO IV - Preencher'!L648</f>
        <v>26220893209765031420550110016057721373931276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2424.3000000000002</v>
      </c>
    </row>
    <row r="640" spans="1:12" s="8" customFormat="1" ht="19.5" customHeight="1" x14ac:dyDescent="0.2">
      <c r="A640" s="3">
        <f>IFERROR(VLOOKUP(B640,'[1]DADOS (OCULTAR)'!$Q$3:$S$103,3,0),"")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>3.14 - Alimentação Preparada</v>
      </c>
      <c r="D640" s="3">
        <f>'[1]TCE - ANEXO IV - Preencher'!F649</f>
        <v>11414902000190</v>
      </c>
      <c r="E640" s="5" t="str">
        <f>'[1]TCE - ANEXO IV - Preencher'!G649</f>
        <v>MAX DISTRIBUIDORA DE ALIMENTOS LTDA</v>
      </c>
      <c r="F640" s="5" t="str">
        <f>'[1]TCE - ANEXO IV - Preencher'!H649</f>
        <v>B</v>
      </c>
      <c r="G640" s="5" t="str">
        <f>'[1]TCE - ANEXO IV - Preencher'!I649</f>
        <v>S</v>
      </c>
      <c r="H640" s="5">
        <f>'[1]TCE - ANEXO IV - Preencher'!J649</f>
        <v>258734</v>
      </c>
      <c r="I640" s="6">
        <f>IF('[1]TCE - ANEXO IV - Preencher'!K649="","",'[1]TCE - ANEXO IV - Preencher'!K649)</f>
        <v>44805</v>
      </c>
      <c r="J640" s="5" t="str">
        <f>'[1]TCE - ANEXO IV - Preencher'!L649</f>
        <v>26220911414902000190550030002587341185207116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3320.46</v>
      </c>
    </row>
    <row r="641" spans="1:12" s="8" customFormat="1" ht="19.5" customHeight="1" x14ac:dyDescent="0.2">
      <c r="A641" s="3">
        <f>IFERROR(VLOOKUP(B641,'[1]DADOS (OCULTAR)'!$Q$3:$S$103,3,0),"")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>3.14 - Alimentação Preparada</v>
      </c>
      <c r="D641" s="3">
        <f>'[1]TCE - ANEXO IV - Preencher'!F650</f>
        <v>4117725000115</v>
      </c>
      <c r="E641" s="5" t="str">
        <f>'[1]TCE - ANEXO IV - Preencher'!G650</f>
        <v>H C RUSSO  INDUSTRIA E COM DE PESCADOS</v>
      </c>
      <c r="F641" s="5" t="str">
        <f>'[1]TCE - ANEXO IV - Preencher'!H650</f>
        <v>B</v>
      </c>
      <c r="G641" s="5" t="str">
        <f>'[1]TCE - ANEXO IV - Preencher'!I650</f>
        <v>S</v>
      </c>
      <c r="H641" s="5">
        <f>'[1]TCE - ANEXO IV - Preencher'!J650</f>
        <v>8871</v>
      </c>
      <c r="I641" s="6">
        <f>IF('[1]TCE - ANEXO IV - Preencher'!K650="","",'[1]TCE - ANEXO IV - Preencher'!K650)</f>
        <v>44804</v>
      </c>
      <c r="J641" s="5" t="str">
        <f>'[1]TCE - ANEXO IV - Preencher'!L650</f>
        <v>26220804117725000115550000000088711280087234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1199.4000000000001</v>
      </c>
    </row>
    <row r="642" spans="1:12" s="8" customFormat="1" ht="19.5" customHeight="1" x14ac:dyDescent="0.2">
      <c r="A642" s="3">
        <f>IFERROR(VLOOKUP(B642,'[1]DADOS (OCULTAR)'!$Q$3:$S$103,3,0),"")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>3.14 - Alimentação Preparada</v>
      </c>
      <c r="D642" s="3">
        <f>'[1]TCE - ANEXO IV - Preencher'!F651</f>
        <v>4609653000123</v>
      </c>
      <c r="E642" s="5" t="str">
        <f>'[1]TCE - ANEXO IV - Preencher'!G651</f>
        <v>DISTRIBUIDORA DE ALIMENTOS MARFIM LTDA</v>
      </c>
      <c r="F642" s="5" t="str">
        <f>'[1]TCE - ANEXO IV - Preencher'!H651</f>
        <v>B</v>
      </c>
      <c r="G642" s="5" t="str">
        <f>'[1]TCE - ANEXO IV - Preencher'!I651</f>
        <v>S</v>
      </c>
      <c r="H642" s="5">
        <f>'[1]TCE - ANEXO IV - Preencher'!J651</f>
        <v>1588544</v>
      </c>
      <c r="I642" s="6">
        <f>IF('[1]TCE - ANEXO IV - Preencher'!K651="","",'[1]TCE - ANEXO IV - Preencher'!K651)</f>
        <v>44805</v>
      </c>
      <c r="J642" s="5" t="str">
        <f>'[1]TCE - ANEXO IV - Preencher'!L651</f>
        <v>26220904609653000123550020015885441601252457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2069.7600000000002</v>
      </c>
    </row>
    <row r="643" spans="1:12" s="8" customFormat="1" ht="19.5" customHeight="1" x14ac:dyDescent="0.2">
      <c r="A643" s="3">
        <f>IFERROR(VLOOKUP(B643,'[1]DADOS (OCULTAR)'!$Q$3:$S$103,3,0),"")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>3.14 - Alimentação Preparada</v>
      </c>
      <c r="D643" s="3" t="str">
        <f>'[1]TCE - ANEXO IV - Preencher'!F652</f>
        <v>09.257.917/0001-40</v>
      </c>
      <c r="E643" s="5" t="str">
        <f>'[1]TCE - ANEXO IV - Preencher'!G652</f>
        <v>EPITACIO PESCADOS IMPORTADORA LTDA</v>
      </c>
      <c r="F643" s="5" t="str">
        <f>'[1]TCE - ANEXO IV - Preencher'!H652</f>
        <v>B</v>
      </c>
      <c r="G643" s="5" t="str">
        <f>'[1]TCE - ANEXO IV - Preencher'!I652</f>
        <v>S</v>
      </c>
      <c r="H643" s="5" t="str">
        <f>'[1]TCE - ANEXO IV - Preencher'!J652</f>
        <v>000.323.156</v>
      </c>
      <c r="I643" s="6">
        <f>IF('[1]TCE - ANEXO IV - Preencher'!K652="","",'[1]TCE - ANEXO IV - Preencher'!K652)</f>
        <v>44804</v>
      </c>
      <c r="J643" s="5" t="str">
        <f>'[1]TCE - ANEXO IV - Preencher'!L652</f>
        <v>26220809257917000140550010003231561793582140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2250</v>
      </c>
    </row>
    <row r="644" spans="1:12" s="8" customFormat="1" ht="19.5" customHeight="1" x14ac:dyDescent="0.2">
      <c r="A644" s="3">
        <f>IFERROR(VLOOKUP(B644,'[1]DADOS (OCULTAR)'!$Q$3:$S$103,3,0),"")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>3.14 - Alimentação Preparada</v>
      </c>
      <c r="D644" s="3">
        <f>'[1]TCE - ANEXO IV - Preencher'!F653</f>
        <v>81611931001957</v>
      </c>
      <c r="E644" s="5" t="str">
        <f>'[1]TCE - ANEXO IV - Preencher'!G653</f>
        <v>OESA COMERCIO E REPR SA</v>
      </c>
      <c r="F644" s="5" t="str">
        <f>'[1]TCE - ANEXO IV - Preencher'!H653</f>
        <v>B</v>
      </c>
      <c r="G644" s="5" t="str">
        <f>'[1]TCE - ANEXO IV - Preencher'!I653</f>
        <v>S</v>
      </c>
      <c r="H644" s="5">
        <f>'[1]TCE - ANEXO IV - Preencher'!J653</f>
        <v>46989</v>
      </c>
      <c r="I644" s="6">
        <f>IF('[1]TCE - ANEXO IV - Preencher'!K653="","",'[1]TCE - ANEXO IV - Preencher'!K653)</f>
        <v>44804</v>
      </c>
      <c r="J644" s="5" t="str">
        <f>'[1]TCE - ANEXO IV - Preencher'!L653</f>
        <v>26220881611931001957550010000469891132222939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1650</v>
      </c>
    </row>
    <row r="645" spans="1:12" s="8" customFormat="1" ht="19.5" customHeight="1" x14ac:dyDescent="0.2">
      <c r="A645" s="3">
        <f>IFERROR(VLOOKUP(B645,'[1]DADOS (OCULTAR)'!$Q$3:$S$103,3,0),"")</f>
        <v>10583920000800</v>
      </c>
      <c r="B645" s="4" t="str">
        <f>'[1]TCE - ANEXO IV - Preencher'!C654</f>
        <v>HOSPITAL MESTRE VITALINO</v>
      </c>
      <c r="C645" s="4" t="str">
        <f>'[1]TCE - ANEXO IV - Preencher'!E654</f>
        <v>3.14 - Alimentação Preparada</v>
      </c>
      <c r="D645" s="3">
        <f>'[1]TCE - ANEXO IV - Preencher'!F654</f>
        <v>1348814000184</v>
      </c>
      <c r="E645" s="5" t="str">
        <f>'[1]TCE - ANEXO IV - Preencher'!G654</f>
        <v>BDL BEZERRA DISTRIBUIDORA LTDA</v>
      </c>
      <c r="F645" s="5" t="str">
        <f>'[1]TCE - ANEXO IV - Preencher'!H654</f>
        <v>B</v>
      </c>
      <c r="G645" s="5" t="str">
        <f>'[1]TCE - ANEXO IV - Preencher'!I654</f>
        <v>S</v>
      </c>
      <c r="H645" s="5" t="str">
        <f>'[1]TCE - ANEXO IV - Preencher'!J654</f>
        <v>000.021.674</v>
      </c>
      <c r="I645" s="6">
        <f>IF('[1]TCE - ANEXO IV - Preencher'!K654="","",'[1]TCE - ANEXO IV - Preencher'!K654)</f>
        <v>44805</v>
      </c>
      <c r="J645" s="5" t="str">
        <f>'[1]TCE - ANEXO IV - Preencher'!L654</f>
        <v>26220901348814000184550010000216741046403277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3452</v>
      </c>
    </row>
    <row r="646" spans="1:12" s="8" customFormat="1" ht="19.5" customHeight="1" x14ac:dyDescent="0.2">
      <c r="A646" s="3">
        <f>IFERROR(VLOOKUP(B646,'[1]DADOS (OCULTAR)'!$Q$3:$S$103,3,0),"")</f>
        <v>10583920000800</v>
      </c>
      <c r="B646" s="4" t="str">
        <f>'[1]TCE - ANEXO IV - Preencher'!C655</f>
        <v>HOSPITAL MESTRE VITALINO</v>
      </c>
      <c r="C646" s="4" t="str">
        <f>'[1]TCE - ANEXO IV - Preencher'!E655</f>
        <v>3.14 - Alimentação Preparada</v>
      </c>
      <c r="D646" s="3">
        <f>'[1]TCE - ANEXO IV - Preencher'!F655</f>
        <v>24150377000195</v>
      </c>
      <c r="E646" s="5" t="str">
        <f>'[1]TCE - ANEXO IV - Preencher'!G655</f>
        <v>KARNEKEIJO LOGISTICA INTEGRADA LT</v>
      </c>
      <c r="F646" s="5" t="str">
        <f>'[1]TCE - ANEXO IV - Preencher'!H655</f>
        <v>B</v>
      </c>
      <c r="G646" s="5" t="str">
        <f>'[1]TCE - ANEXO IV - Preencher'!I655</f>
        <v>S</v>
      </c>
      <c r="H646" s="5">
        <f>'[1]TCE - ANEXO IV - Preencher'!J655</f>
        <v>4655600</v>
      </c>
      <c r="I646" s="6">
        <f>IF('[1]TCE - ANEXO IV - Preencher'!K655="","",'[1]TCE - ANEXO IV - Preencher'!K655)</f>
        <v>44805</v>
      </c>
      <c r="J646" s="5" t="str">
        <f>'[1]TCE - ANEXO IV - Preencher'!L655</f>
        <v>26220924150377000195550010046556001063014730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356.7</v>
      </c>
    </row>
    <row r="647" spans="1:12" s="8" customFormat="1" ht="19.5" customHeight="1" x14ac:dyDescent="0.2">
      <c r="A647" s="3">
        <f>IFERROR(VLOOKUP(B647,'[1]DADOS (OCULTAR)'!$Q$3:$S$103,3,0),"")</f>
        <v>10583920000800</v>
      </c>
      <c r="B647" s="4" t="str">
        <f>'[1]TCE - ANEXO IV - Preencher'!C656</f>
        <v>HOSPITAL MESTRE VITALINO</v>
      </c>
      <c r="C647" s="4" t="str">
        <f>'[1]TCE - ANEXO IV - Preencher'!E656</f>
        <v>3.14 - Alimentação Preparada</v>
      </c>
      <c r="D647" s="3">
        <f>'[1]TCE - ANEXO IV - Preencher'!F656</f>
        <v>24883359000112</v>
      </c>
      <c r="E647" s="5" t="str">
        <f>'[1]TCE - ANEXO IV - Preencher'!G656</f>
        <v>CARUARU POLPAS EIRELLI ME</v>
      </c>
      <c r="F647" s="5" t="str">
        <f>'[1]TCE - ANEXO IV - Preencher'!H656</f>
        <v>B</v>
      </c>
      <c r="G647" s="5" t="str">
        <f>'[1]TCE - ANEXO IV - Preencher'!I656</f>
        <v>S</v>
      </c>
      <c r="H647" s="5" t="str">
        <f>'[1]TCE - ANEXO IV - Preencher'!J656</f>
        <v>000.028.381</v>
      </c>
      <c r="I647" s="6">
        <f>IF('[1]TCE - ANEXO IV - Preencher'!K656="","",'[1]TCE - ANEXO IV - Preencher'!K656)</f>
        <v>44806</v>
      </c>
      <c r="J647" s="5" t="str">
        <f>'[1]TCE - ANEXO IV - Preencher'!L656</f>
        <v>26220924883359000112550010000283811197000001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2723.8</v>
      </c>
    </row>
    <row r="648" spans="1:12" s="8" customFormat="1" ht="19.5" customHeight="1" x14ac:dyDescent="0.2">
      <c r="A648" s="3">
        <f>IFERROR(VLOOKUP(B648,'[1]DADOS (OCULTAR)'!$Q$3:$S$103,3,0),"")</f>
        <v>10583920000800</v>
      </c>
      <c r="B648" s="4" t="str">
        <f>'[1]TCE - ANEXO IV - Preencher'!C657</f>
        <v>HOSPITAL MESTRE VITALINO</v>
      </c>
      <c r="C648" s="4" t="str">
        <f>'[1]TCE - ANEXO IV - Preencher'!E657</f>
        <v>3.14 - Alimentação Preparada</v>
      </c>
      <c r="D648" s="3">
        <f>'[1]TCE - ANEXO IV - Preencher'!F657</f>
        <v>75315333024393</v>
      </c>
      <c r="E648" s="5" t="str">
        <f>'[1]TCE - ANEXO IV - Preencher'!G657</f>
        <v>ATACADAO S.A</v>
      </c>
      <c r="F648" s="5" t="str">
        <f>'[1]TCE - ANEXO IV - Preencher'!H657</f>
        <v>B</v>
      </c>
      <c r="G648" s="5" t="str">
        <f>'[1]TCE - ANEXO IV - Preencher'!I657</f>
        <v>S</v>
      </c>
      <c r="H648" s="5" t="str">
        <f>'[1]TCE - ANEXO IV - Preencher'!J657</f>
        <v>000.042.216</v>
      </c>
      <c r="I648" s="6">
        <f>IF('[1]TCE - ANEXO IV - Preencher'!K657="","",'[1]TCE - ANEXO IV - Preencher'!K657)</f>
        <v>44806</v>
      </c>
      <c r="J648" s="5" t="str">
        <f>'[1]TCE - ANEXO IV - Preencher'!L657</f>
        <v>26220975315333024393550010000422161175861615</v>
      </c>
      <c r="K648" s="5" t="str">
        <f>IF(F648="B",LEFT('[1]TCE - ANEXO IV - Preencher'!M657,2),IF(F648="S",LEFT('[1]TCE - ANEXO IV - Preencher'!M657,7),IF('[1]TCE - ANEXO IV - Preencher'!H657="","")))</f>
        <v>26</v>
      </c>
      <c r="L648" s="7">
        <f>'[1]TCE - ANEXO IV - Preencher'!N657</f>
        <v>904.6</v>
      </c>
    </row>
    <row r="649" spans="1:12" s="8" customFormat="1" ht="19.5" customHeight="1" x14ac:dyDescent="0.2">
      <c r="A649" s="3">
        <f>IFERROR(VLOOKUP(B649,'[1]DADOS (OCULTAR)'!$Q$3:$S$103,3,0),"")</f>
        <v>10583920000800</v>
      </c>
      <c r="B649" s="4" t="str">
        <f>'[1]TCE - ANEXO IV - Preencher'!C658</f>
        <v>HOSPITAL MESTRE VITALINO</v>
      </c>
      <c r="C649" s="4" t="str">
        <f>'[1]TCE - ANEXO IV - Preencher'!E658</f>
        <v>3.14 - Alimentação Preparada</v>
      </c>
      <c r="D649" s="3">
        <f>'[1]TCE - ANEXO IV - Preencher'!F658</f>
        <v>13003893000170</v>
      </c>
      <c r="E649" s="5" t="str">
        <f>'[1]TCE - ANEXO IV - Preencher'!G658</f>
        <v>GRANJA OVO EXTRA</v>
      </c>
      <c r="F649" s="5" t="str">
        <f>'[1]TCE - ANEXO IV - Preencher'!H658</f>
        <v>B</v>
      </c>
      <c r="G649" s="5" t="str">
        <f>'[1]TCE - ANEXO IV - Preencher'!I658</f>
        <v>S</v>
      </c>
      <c r="H649" s="5" t="str">
        <f>'[1]TCE - ANEXO IV - Preencher'!J658</f>
        <v>000.003.644</v>
      </c>
      <c r="I649" s="6">
        <f>IF('[1]TCE - ANEXO IV - Preencher'!K658="","",'[1]TCE - ANEXO IV - Preencher'!K658)</f>
        <v>44806</v>
      </c>
      <c r="J649" s="5" t="str">
        <f>'[1]TCE - ANEXO IV - Preencher'!L658</f>
        <v>26220913003893000170550010000036141705547511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1600</v>
      </c>
    </row>
    <row r="650" spans="1:12" s="8" customFormat="1" ht="19.5" customHeight="1" x14ac:dyDescent="0.2">
      <c r="A650" s="3">
        <f>IFERROR(VLOOKUP(B650,'[1]DADOS (OCULTAR)'!$Q$3:$S$103,3,0),"")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>3.14 - Alimentação Preparada</v>
      </c>
      <c r="D650" s="3">
        <f>'[1]TCE - ANEXO IV - Preencher'!F659</f>
        <v>24150377000195</v>
      </c>
      <c r="E650" s="5" t="str">
        <f>'[1]TCE - ANEXO IV - Preencher'!G659</f>
        <v>KARNEKEIJO LOGISTICA INTEGRADA LT</v>
      </c>
      <c r="F650" s="5" t="str">
        <f>'[1]TCE - ANEXO IV - Preencher'!H659</f>
        <v>B</v>
      </c>
      <c r="G650" s="5" t="str">
        <f>'[1]TCE - ANEXO IV - Preencher'!I659</f>
        <v>S</v>
      </c>
      <c r="H650" s="5">
        <f>'[1]TCE - ANEXO IV - Preencher'!J659</f>
        <v>4658013</v>
      </c>
      <c r="I650" s="6">
        <f>IF('[1]TCE - ANEXO IV - Preencher'!K659="","",'[1]TCE - ANEXO IV - Preencher'!K659)</f>
        <v>44809</v>
      </c>
      <c r="J650" s="5" t="str">
        <f>'[1]TCE - ANEXO IV - Preencher'!L659</f>
        <v>26220924150377000195550010046580131679446600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316.32</v>
      </c>
    </row>
    <row r="651" spans="1:12" s="8" customFormat="1" ht="19.5" customHeight="1" x14ac:dyDescent="0.2">
      <c r="A651" s="3">
        <f>IFERROR(VLOOKUP(B651,'[1]DADOS (OCULTAR)'!$Q$3:$S$103,3,0),"")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>3.14 - Alimentação Preparada</v>
      </c>
      <c r="D651" s="3">
        <f>'[1]TCE - ANEXO IV - Preencher'!F660</f>
        <v>13003893000170</v>
      </c>
      <c r="E651" s="5" t="str">
        <f>'[1]TCE - ANEXO IV - Preencher'!G660</f>
        <v>GRANJA OVO EXTRA</v>
      </c>
      <c r="F651" s="5" t="str">
        <f>'[1]TCE - ANEXO IV - Preencher'!H660</f>
        <v>B</v>
      </c>
      <c r="G651" s="5" t="str">
        <f>'[1]TCE - ANEXO IV - Preencher'!I660</f>
        <v>S</v>
      </c>
      <c r="H651" s="5" t="str">
        <f>'[1]TCE - ANEXO IV - Preencher'!J660</f>
        <v>000.003.647</v>
      </c>
      <c r="I651" s="6">
        <f>IF('[1]TCE - ANEXO IV - Preencher'!K660="","",'[1]TCE - ANEXO IV - Preencher'!K660)</f>
        <v>44809</v>
      </c>
      <c r="J651" s="5" t="str">
        <f>'[1]TCE - ANEXO IV - Preencher'!L660</f>
        <v>26220913003893000170550010000036471533424010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1600</v>
      </c>
    </row>
    <row r="652" spans="1:12" s="8" customFormat="1" ht="19.5" customHeight="1" x14ac:dyDescent="0.2">
      <c r="A652" s="3">
        <f>IFERROR(VLOOKUP(B652,'[1]DADOS (OCULTAR)'!$Q$3:$S$103,3,0),"")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>3.14 - Alimentação Preparada</v>
      </c>
      <c r="D652" s="3">
        <f>'[1]TCE - ANEXO IV - Preencher'!F661</f>
        <v>3721769000278</v>
      </c>
      <c r="E652" s="5" t="str">
        <f>'[1]TCE - ANEXO IV - Preencher'!G661</f>
        <v>MASTERBOI LTDA</v>
      </c>
      <c r="F652" s="5" t="str">
        <f>'[1]TCE - ANEXO IV - Preencher'!H661</f>
        <v>B</v>
      </c>
      <c r="G652" s="5" t="str">
        <f>'[1]TCE - ANEXO IV - Preencher'!I661</f>
        <v>S</v>
      </c>
      <c r="H652" s="5">
        <f>'[1]TCE - ANEXO IV - Preencher'!J661</f>
        <v>769685</v>
      </c>
      <c r="I652" s="6">
        <f>IF('[1]TCE - ANEXO IV - Preencher'!K661="","",'[1]TCE - ANEXO IV - Preencher'!K661)</f>
        <v>44809</v>
      </c>
      <c r="J652" s="5" t="str">
        <f>'[1]TCE - ANEXO IV - Preencher'!L661</f>
        <v>26220903721769000178550040007696851422936918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34608.550000000003</v>
      </c>
    </row>
    <row r="653" spans="1:12" s="8" customFormat="1" ht="19.5" customHeight="1" x14ac:dyDescent="0.2">
      <c r="A653" s="3">
        <f>IFERROR(VLOOKUP(B653,'[1]DADOS (OCULTAR)'!$Q$3:$S$103,3,0),"")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>3.14 - Alimentação Preparada</v>
      </c>
      <c r="D653" s="3">
        <f>'[1]TCE - ANEXO IV - Preencher'!F662</f>
        <v>11744898000390</v>
      </c>
      <c r="E653" s="5" t="str">
        <f>'[1]TCE - ANEXO IV - Preencher'!G662</f>
        <v>ATACADAO COMERCIO DE CARNES LTDA</v>
      </c>
      <c r="F653" s="5" t="str">
        <f>'[1]TCE - ANEXO IV - Preencher'!H662</f>
        <v>B</v>
      </c>
      <c r="G653" s="5" t="str">
        <f>'[1]TCE - ANEXO IV - Preencher'!I662</f>
        <v>S</v>
      </c>
      <c r="H653" s="5">
        <f>'[1]TCE - ANEXO IV - Preencher'!J662</f>
        <v>1085313</v>
      </c>
      <c r="I653" s="6">
        <f>IF('[1]TCE - ANEXO IV - Preencher'!K662="","",'[1]TCE - ANEXO IV - Preencher'!K662)</f>
        <v>44810</v>
      </c>
      <c r="J653" s="5" t="str">
        <f>'[1]TCE - ANEXO IV - Preencher'!L662</f>
        <v>26220911744898000390550010010853131213461921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1358</v>
      </c>
    </row>
    <row r="654" spans="1:12" s="8" customFormat="1" ht="19.5" customHeight="1" x14ac:dyDescent="0.2">
      <c r="A654" s="3">
        <f>IFERROR(VLOOKUP(B654,'[1]DADOS (OCULTAR)'!$Q$3:$S$103,3,0),"")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>3.14 - Alimentação Preparada</v>
      </c>
      <c r="D654" s="3">
        <f>'[1]TCE - ANEXO IV - Preencher'!F663</f>
        <v>24883359000112</v>
      </c>
      <c r="E654" s="5" t="str">
        <f>'[1]TCE - ANEXO IV - Preencher'!G663</f>
        <v>CARUARU POLPAS EIRELLI ME</v>
      </c>
      <c r="F654" s="5" t="str">
        <f>'[1]TCE - ANEXO IV - Preencher'!H663</f>
        <v>B</v>
      </c>
      <c r="G654" s="5" t="str">
        <f>'[1]TCE - ANEXO IV - Preencher'!I663</f>
        <v>S</v>
      </c>
      <c r="H654" s="5" t="str">
        <f>'[1]TCE - ANEXO IV - Preencher'!J663</f>
        <v>000.028.449</v>
      </c>
      <c r="I654" s="6">
        <f>IF('[1]TCE - ANEXO IV - Preencher'!K663="","",'[1]TCE - ANEXO IV - Preencher'!K663)</f>
        <v>44809</v>
      </c>
      <c r="J654" s="5" t="str">
        <f>'[1]TCE - ANEXO IV - Preencher'!L663</f>
        <v>26220924883359000112550010000284491068600000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2141.6</v>
      </c>
    </row>
    <row r="655" spans="1:12" s="8" customFormat="1" ht="19.5" customHeight="1" x14ac:dyDescent="0.2">
      <c r="A655" s="3">
        <f>IFERROR(VLOOKUP(B655,'[1]DADOS (OCULTAR)'!$Q$3:$S$103,3,0),"")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>3.14 - Alimentação Preparada</v>
      </c>
      <c r="D655" s="3">
        <f>'[1]TCE - ANEXO IV - Preencher'!F664</f>
        <v>3504437000150</v>
      </c>
      <c r="E655" s="5" t="str">
        <f>'[1]TCE - ANEXO IV - Preencher'!G664</f>
        <v>FRINSCAL DIST E IMPORT DE ALIMENTOS LTDA</v>
      </c>
      <c r="F655" s="5" t="str">
        <f>'[1]TCE - ANEXO IV - Preencher'!H664</f>
        <v>B</v>
      </c>
      <c r="G655" s="5" t="str">
        <f>'[1]TCE - ANEXO IV - Preencher'!I664</f>
        <v>S</v>
      </c>
      <c r="H655" s="5">
        <f>'[1]TCE - ANEXO IV - Preencher'!J664</f>
        <v>1383109</v>
      </c>
      <c r="I655" s="6">
        <f>IF('[1]TCE - ANEXO IV - Preencher'!K664="","",'[1]TCE - ANEXO IV - Preencher'!K664)</f>
        <v>44810</v>
      </c>
      <c r="J655" s="5" t="str">
        <f>'[1]TCE - ANEXO IV - Preencher'!L664</f>
        <v>26220903504437000150550010013831091712623816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2965.14</v>
      </c>
    </row>
    <row r="656" spans="1:12" s="8" customFormat="1" ht="19.5" customHeight="1" x14ac:dyDescent="0.2">
      <c r="A656" s="3">
        <f>IFERROR(VLOOKUP(B656,'[1]DADOS (OCULTAR)'!$Q$3:$S$103,3,0),"")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>3.14 - Alimentação Preparada</v>
      </c>
      <c r="D656" s="3">
        <f>'[1]TCE - ANEXO IV - Preencher'!F665</f>
        <v>3504437000150</v>
      </c>
      <c r="E656" s="5" t="str">
        <f>'[1]TCE - ANEXO IV - Preencher'!G665</f>
        <v>FRINSCAL DIST E IMPORT DE ALIMENTOS LTDA</v>
      </c>
      <c r="F656" s="5" t="str">
        <f>'[1]TCE - ANEXO IV - Preencher'!H665</f>
        <v>B</v>
      </c>
      <c r="G656" s="5" t="str">
        <f>'[1]TCE - ANEXO IV - Preencher'!I665</f>
        <v>S</v>
      </c>
      <c r="H656" s="5">
        <f>'[1]TCE - ANEXO IV - Preencher'!J665</f>
        <v>1383110</v>
      </c>
      <c r="I656" s="6">
        <f>IF('[1]TCE - ANEXO IV - Preencher'!K665="","",'[1]TCE - ANEXO IV - Preencher'!K665)</f>
        <v>44810</v>
      </c>
      <c r="J656" s="5" t="str">
        <f>'[1]TCE - ANEXO IV - Preencher'!L665</f>
        <v>26220903504437000150550010013831101271048310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14256</v>
      </c>
    </row>
    <row r="657" spans="1:12" s="8" customFormat="1" ht="19.5" customHeight="1" x14ac:dyDescent="0.2">
      <c r="A657" s="3">
        <f>IFERROR(VLOOKUP(B657,'[1]DADOS (OCULTAR)'!$Q$3:$S$103,3,0),"")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>3.14 - Alimentação Preparada</v>
      </c>
      <c r="D657" s="3">
        <f>'[1]TCE - ANEXO IV - Preencher'!F666</f>
        <v>8029696000352</v>
      </c>
      <c r="E657" s="5" t="str">
        <f>'[1]TCE - ANEXO IV - Preencher'!G666</f>
        <v>ESTIVAS NOVO PRADO LTDA</v>
      </c>
      <c r="F657" s="5" t="str">
        <f>'[1]TCE - ANEXO IV - Preencher'!H666</f>
        <v>B</v>
      </c>
      <c r="G657" s="5" t="str">
        <f>'[1]TCE - ANEXO IV - Preencher'!I666</f>
        <v>S</v>
      </c>
      <c r="H657" s="5">
        <f>'[1]TCE - ANEXO IV - Preencher'!J666</f>
        <v>1809496</v>
      </c>
      <c r="I657" s="6">
        <f>IF('[1]TCE - ANEXO IV - Preencher'!K666="","",'[1]TCE - ANEXO IV - Preencher'!K666)</f>
        <v>44809</v>
      </c>
      <c r="J657" s="5" t="str">
        <f>'[1]TCE - ANEXO IV - Preencher'!L666</f>
        <v>26220908029696000352550010018094961004219587</v>
      </c>
      <c r="K657" s="5" t="str">
        <f>IF(F657="B",LEFT('[1]TCE - ANEXO IV - Preencher'!M666,2),IF(F657="S",LEFT('[1]TCE - ANEXO IV - Preencher'!M666,7),IF('[1]TCE - ANEXO IV - Preencher'!H666="","")))</f>
        <v>26</v>
      </c>
      <c r="L657" s="7">
        <f>'[1]TCE - ANEXO IV - Preencher'!N666</f>
        <v>2321.0300000000002</v>
      </c>
    </row>
    <row r="658" spans="1:12" s="8" customFormat="1" ht="19.5" customHeight="1" x14ac:dyDescent="0.2">
      <c r="A658" s="3">
        <f>IFERROR(VLOOKUP(B658,'[1]DADOS (OCULTAR)'!$Q$3:$S$103,3,0),"")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>3.14 - Alimentação Preparada</v>
      </c>
      <c r="D658" s="3">
        <f>'[1]TCE - ANEXO IV - Preencher'!F667</f>
        <v>30743270000153</v>
      </c>
      <c r="E658" s="5" t="str">
        <f>'[1]TCE - ANEXO IV - Preencher'!G667</f>
        <v>TRIUNFO COM ALIM, PAPEIS MAT LIMP EIRELI</v>
      </c>
      <c r="F658" s="5" t="str">
        <f>'[1]TCE - ANEXO IV - Preencher'!H667</f>
        <v>B</v>
      </c>
      <c r="G658" s="5" t="str">
        <f>'[1]TCE - ANEXO IV - Preencher'!I667</f>
        <v>S</v>
      </c>
      <c r="H658" s="5" t="str">
        <f>'[1]TCE - ANEXO IV - Preencher'!J667</f>
        <v>000.011.820</v>
      </c>
      <c r="I658" s="6">
        <f>IF('[1]TCE - ANEXO IV - Preencher'!K667="","",'[1]TCE - ANEXO IV - Preencher'!K667)</f>
        <v>44807</v>
      </c>
      <c r="J658" s="5" t="str">
        <f>'[1]TCE - ANEXO IV - Preencher'!L667</f>
        <v>26220930743270000153550010000118201993553948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33880.160000000003</v>
      </c>
    </row>
    <row r="659" spans="1:12" s="8" customFormat="1" ht="19.5" customHeight="1" x14ac:dyDescent="0.2">
      <c r="A659" s="3">
        <f>IFERROR(VLOOKUP(B659,'[1]DADOS (OCULTAR)'!$Q$3:$S$103,3,0),"")</f>
        <v>10583920000800</v>
      </c>
      <c r="B659" s="4" t="str">
        <f>'[1]TCE - ANEXO IV - Preencher'!C668</f>
        <v>HOSPITAL MESTRE VITALINO</v>
      </c>
      <c r="C659" s="4" t="str">
        <f>'[1]TCE - ANEXO IV - Preencher'!E668</f>
        <v>3.14 - Alimentação Preparada</v>
      </c>
      <c r="D659" s="3">
        <f>'[1]TCE - ANEXO IV - Preencher'!F668</f>
        <v>4117725000115</v>
      </c>
      <c r="E659" s="5" t="str">
        <f>'[1]TCE - ANEXO IV - Preencher'!G668</f>
        <v>H C RUSSO  INDUSTRIA E COM DE PESCADOS</v>
      </c>
      <c r="F659" s="5" t="str">
        <f>'[1]TCE - ANEXO IV - Preencher'!H668</f>
        <v>B</v>
      </c>
      <c r="G659" s="5" t="str">
        <f>'[1]TCE - ANEXO IV - Preencher'!I668</f>
        <v>S</v>
      </c>
      <c r="H659" s="5">
        <f>'[1]TCE - ANEXO IV - Preencher'!J668</f>
        <v>8974</v>
      </c>
      <c r="I659" s="6">
        <f>IF('[1]TCE - ANEXO IV - Preencher'!K668="","",'[1]TCE - ANEXO IV - Preencher'!K668)</f>
        <v>44810</v>
      </c>
      <c r="J659" s="5" t="str">
        <f>'[1]TCE - ANEXO IV - Preencher'!L668</f>
        <v>26220904117725000115550000000089741290097233</v>
      </c>
      <c r="K659" s="5" t="str">
        <f>IF(F659="B",LEFT('[1]TCE - ANEXO IV - Preencher'!M668,2),IF(F659="S",LEFT('[1]TCE - ANEXO IV - Preencher'!M668,7),IF('[1]TCE - ANEXO IV - Preencher'!H668="","")))</f>
        <v>26</v>
      </c>
      <c r="L659" s="7">
        <f>'[1]TCE - ANEXO IV - Preencher'!N668</f>
        <v>9450</v>
      </c>
    </row>
    <row r="660" spans="1:12" s="8" customFormat="1" ht="19.5" customHeight="1" x14ac:dyDescent="0.2">
      <c r="A660" s="3">
        <f>IFERROR(VLOOKUP(B660,'[1]DADOS (OCULTAR)'!$Q$3:$S$103,3,0),"")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>3.14 - Alimentação Preparada</v>
      </c>
      <c r="D660" s="3">
        <f>'[1]TCE - ANEXO IV - Preencher'!F669</f>
        <v>24883359000112</v>
      </c>
      <c r="E660" s="5" t="str">
        <f>'[1]TCE - ANEXO IV - Preencher'!G669</f>
        <v>CARUARU POLPAS EIRELLI ME</v>
      </c>
      <c r="F660" s="5" t="str">
        <f>'[1]TCE - ANEXO IV - Preencher'!H669</f>
        <v>B</v>
      </c>
      <c r="G660" s="5" t="str">
        <f>'[1]TCE - ANEXO IV - Preencher'!I669</f>
        <v>S</v>
      </c>
      <c r="H660" s="5" t="str">
        <f>'[1]TCE - ANEXO IV - Preencher'!J669</f>
        <v>000.028.595</v>
      </c>
      <c r="I660" s="6">
        <f>IF('[1]TCE - ANEXO IV - Preencher'!K669="","",'[1]TCE - ANEXO IV - Preencher'!K669)</f>
        <v>44812</v>
      </c>
      <c r="J660" s="5" t="str">
        <f>'[1]TCE - ANEXO IV - Preencher'!L669</f>
        <v>26220924883359000112550010000285951433900003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2585.8000000000002</v>
      </c>
    </row>
    <row r="661" spans="1:12" s="8" customFormat="1" ht="19.5" customHeight="1" x14ac:dyDescent="0.2">
      <c r="A661" s="3">
        <f>IFERROR(VLOOKUP(B661,'[1]DADOS (OCULTAR)'!$Q$3:$S$103,3,0),"")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>3.14 - Alimentação Preparada</v>
      </c>
      <c r="D661" s="3">
        <f>'[1]TCE - ANEXO IV - Preencher'!F670</f>
        <v>13003893000170</v>
      </c>
      <c r="E661" s="5" t="str">
        <f>'[1]TCE - ANEXO IV - Preencher'!G670</f>
        <v>GRANJA OVO EXTRA</v>
      </c>
      <c r="F661" s="5" t="str">
        <f>'[1]TCE - ANEXO IV - Preencher'!H670</f>
        <v>B</v>
      </c>
      <c r="G661" s="5" t="str">
        <f>'[1]TCE - ANEXO IV - Preencher'!I670</f>
        <v>S</v>
      </c>
      <c r="H661" s="5" t="str">
        <f>'[1]TCE - ANEXO IV - Preencher'!J670</f>
        <v>000.003.656</v>
      </c>
      <c r="I661" s="6">
        <f>IF('[1]TCE - ANEXO IV - Preencher'!K670="","",'[1]TCE - ANEXO IV - Preencher'!K670)</f>
        <v>44814</v>
      </c>
      <c r="J661" s="5" t="str">
        <f>'[1]TCE - ANEXO IV - Preencher'!L670</f>
        <v>26220913003893000170550010000036561705547512</v>
      </c>
      <c r="K661" s="5" t="str">
        <f>IF(F661="B",LEFT('[1]TCE - ANEXO IV - Preencher'!M670,2),IF(F661="S",LEFT('[1]TCE - ANEXO IV - Preencher'!M670,7),IF('[1]TCE - ANEXO IV - Preencher'!H670="","")))</f>
        <v>26</v>
      </c>
      <c r="L661" s="7">
        <f>'[1]TCE - ANEXO IV - Preencher'!N670</f>
        <v>1600</v>
      </c>
    </row>
    <row r="662" spans="1:12" s="8" customFormat="1" ht="19.5" customHeight="1" x14ac:dyDescent="0.2">
      <c r="A662" s="3">
        <f>IFERROR(VLOOKUP(B662,'[1]DADOS (OCULTAR)'!$Q$3:$S$103,3,0),"")</f>
        <v>10583920000800</v>
      </c>
      <c r="B662" s="4" t="str">
        <f>'[1]TCE - ANEXO IV - Preencher'!C671</f>
        <v>HOSPITAL MESTRE VITALINO</v>
      </c>
      <c r="C662" s="4" t="str">
        <f>'[1]TCE - ANEXO IV - Preencher'!E671</f>
        <v>3.14 - Alimentação Preparada</v>
      </c>
      <c r="D662" s="3">
        <f>'[1]TCE - ANEXO IV - Preencher'!F671</f>
        <v>3721769000278</v>
      </c>
      <c r="E662" s="5" t="str">
        <f>'[1]TCE - ANEXO IV - Preencher'!G671</f>
        <v>MASTERBOI LTDA</v>
      </c>
      <c r="F662" s="5" t="str">
        <f>'[1]TCE - ANEXO IV - Preencher'!H671</f>
        <v>B</v>
      </c>
      <c r="G662" s="5" t="str">
        <f>'[1]TCE - ANEXO IV - Preencher'!I671</f>
        <v>S</v>
      </c>
      <c r="H662" s="5">
        <f>'[1]TCE - ANEXO IV - Preencher'!J671</f>
        <v>775817</v>
      </c>
      <c r="I662" s="6">
        <f>IF('[1]TCE - ANEXO IV - Preencher'!K671="","",'[1]TCE - ANEXO IV - Preencher'!K671)</f>
        <v>44816</v>
      </c>
      <c r="J662" s="5" t="str">
        <f>'[1]TCE - ANEXO IV - Preencher'!L671</f>
        <v>26220903721769000278550040007758171077982350</v>
      </c>
      <c r="K662" s="5" t="str">
        <f>IF(F662="B",LEFT('[1]TCE - ANEXO IV - Preencher'!M671,2),IF(F662="S",LEFT('[1]TCE - ANEXO IV - Preencher'!M671,7),IF('[1]TCE - ANEXO IV - Preencher'!H671="","")))</f>
        <v>26</v>
      </c>
      <c r="L662" s="7">
        <f>'[1]TCE - ANEXO IV - Preencher'!N671</f>
        <v>11140.8</v>
      </c>
    </row>
    <row r="663" spans="1:12" s="8" customFormat="1" ht="19.5" customHeight="1" x14ac:dyDescent="0.2">
      <c r="A663" s="3">
        <f>IFERROR(VLOOKUP(B663,'[1]DADOS (OCULTAR)'!$Q$3:$S$103,3,0),"")</f>
        <v>10583920000800</v>
      </c>
      <c r="B663" s="4" t="str">
        <f>'[1]TCE - ANEXO IV - Preencher'!C672</f>
        <v>HOSPITAL MESTRE VITALINO</v>
      </c>
      <c r="C663" s="4" t="str">
        <f>'[1]TCE - ANEXO IV - Preencher'!E672</f>
        <v>3.14 - Alimentação Preparada</v>
      </c>
      <c r="D663" s="3">
        <f>'[1]TCE - ANEXO IV - Preencher'!F672</f>
        <v>11744898000390</v>
      </c>
      <c r="E663" s="5" t="str">
        <f>'[1]TCE - ANEXO IV - Preencher'!G672</f>
        <v>ATACADAO COMERCIO DE CARNES LTDA</v>
      </c>
      <c r="F663" s="5" t="str">
        <f>'[1]TCE - ANEXO IV - Preencher'!H672</f>
        <v>B</v>
      </c>
      <c r="G663" s="5" t="str">
        <f>'[1]TCE - ANEXO IV - Preencher'!I672</f>
        <v>S</v>
      </c>
      <c r="H663" s="5">
        <f>'[1]TCE - ANEXO IV - Preencher'!J672</f>
        <v>1088373</v>
      </c>
      <c r="I663" s="6">
        <f>IF('[1]TCE - ANEXO IV - Preencher'!K672="","",'[1]TCE - ANEXO IV - Preencher'!K672)</f>
        <v>44817</v>
      </c>
      <c r="J663" s="5" t="str">
        <f>'[1]TCE - ANEXO IV - Preencher'!L672</f>
        <v>26220911744898000390550010010883731232910222</v>
      </c>
      <c r="K663" s="5" t="str">
        <f>IF(F663="B",LEFT('[1]TCE - ANEXO IV - Preencher'!M672,2),IF(F663="S",LEFT('[1]TCE - ANEXO IV - Preencher'!M672,7),IF('[1]TCE - ANEXO IV - Preencher'!H672="","")))</f>
        <v>26</v>
      </c>
      <c r="L663" s="7">
        <f>'[1]TCE - ANEXO IV - Preencher'!N672</f>
        <v>4896.75</v>
      </c>
    </row>
    <row r="664" spans="1:12" s="8" customFormat="1" ht="19.5" customHeight="1" x14ac:dyDescent="0.2">
      <c r="A664" s="3">
        <f>IFERROR(VLOOKUP(B664,'[1]DADOS (OCULTAR)'!$Q$3:$S$103,3,0),"")</f>
        <v>10583920000800</v>
      </c>
      <c r="B664" s="4" t="str">
        <f>'[1]TCE - ANEXO IV - Preencher'!C673</f>
        <v>HOSPITAL MESTRE VITALINO</v>
      </c>
      <c r="C664" s="4" t="str">
        <f>'[1]TCE - ANEXO IV - Preencher'!E673</f>
        <v>3.14 - Alimentação Preparada</v>
      </c>
      <c r="D664" s="3">
        <f>'[1]TCE - ANEXO IV - Preencher'!F673</f>
        <v>24883359000112</v>
      </c>
      <c r="E664" s="5" t="str">
        <f>'[1]TCE - ANEXO IV - Preencher'!G673</f>
        <v>CARUARU POLPAS EIRELLI ME</v>
      </c>
      <c r="F664" s="5" t="str">
        <f>'[1]TCE - ANEXO IV - Preencher'!H673</f>
        <v>B</v>
      </c>
      <c r="G664" s="5" t="str">
        <f>'[1]TCE - ANEXO IV - Preencher'!I673</f>
        <v>S</v>
      </c>
      <c r="H664" s="5" t="str">
        <f>'[1]TCE - ANEXO IV - Preencher'!J673</f>
        <v>000.028.721</v>
      </c>
      <c r="I664" s="6">
        <f>IF('[1]TCE - ANEXO IV - Preencher'!K673="","",'[1]TCE - ANEXO IV - Preencher'!K673)</f>
        <v>44816</v>
      </c>
      <c r="J664" s="5" t="str">
        <f>'[1]TCE - ANEXO IV - Preencher'!L673</f>
        <v>26220924883359000112550010000287211460900008</v>
      </c>
      <c r="K664" s="5" t="str">
        <f>IF(F664="B",LEFT('[1]TCE - ANEXO IV - Preencher'!M673,2),IF(F664="S",LEFT('[1]TCE - ANEXO IV - Preencher'!M673,7),IF('[1]TCE - ANEXO IV - Preencher'!H673="","")))</f>
        <v>26</v>
      </c>
      <c r="L664" s="7">
        <f>'[1]TCE - ANEXO IV - Preencher'!N673</f>
        <v>2173.6</v>
      </c>
    </row>
    <row r="665" spans="1:12" s="8" customFormat="1" ht="19.5" customHeight="1" x14ac:dyDescent="0.2">
      <c r="A665" s="3">
        <f>IFERROR(VLOOKUP(B665,'[1]DADOS (OCULTAR)'!$Q$3:$S$103,3,0),"")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>3.14 - Alimentação Preparada</v>
      </c>
      <c r="D665" s="3">
        <f>'[1]TCE - ANEXO IV - Preencher'!F674</f>
        <v>3504437000150</v>
      </c>
      <c r="E665" s="5" t="str">
        <f>'[1]TCE - ANEXO IV - Preencher'!G674</f>
        <v>FRINSCAL DIST E IMPORT DE ALIMENTOS LTDA</v>
      </c>
      <c r="F665" s="5" t="str">
        <f>'[1]TCE - ANEXO IV - Preencher'!H674</f>
        <v>B</v>
      </c>
      <c r="G665" s="5" t="str">
        <f>'[1]TCE - ANEXO IV - Preencher'!I674</f>
        <v>S</v>
      </c>
      <c r="H665" s="5">
        <f>'[1]TCE - ANEXO IV - Preencher'!J674</f>
        <v>1385340</v>
      </c>
      <c r="I665" s="6">
        <f>IF('[1]TCE - ANEXO IV - Preencher'!K674="","",'[1]TCE - ANEXO IV - Preencher'!K674)</f>
        <v>44817</v>
      </c>
      <c r="J665" s="5" t="str">
        <f>'[1]TCE - ANEXO IV - Preencher'!L674</f>
        <v>26220903504437000150550010013853401180213139</v>
      </c>
      <c r="K665" s="5" t="str">
        <f>IF(F665="B",LEFT('[1]TCE - ANEXO IV - Preencher'!M674,2),IF(F665="S",LEFT('[1]TCE - ANEXO IV - Preencher'!M674,7),IF('[1]TCE - ANEXO IV - Preencher'!H674="","")))</f>
        <v>26</v>
      </c>
      <c r="L665" s="7">
        <f>'[1]TCE - ANEXO IV - Preencher'!N674</f>
        <v>3488.4</v>
      </c>
    </row>
    <row r="666" spans="1:12" s="8" customFormat="1" ht="19.5" customHeight="1" x14ac:dyDescent="0.2">
      <c r="A666" s="3">
        <f>IFERROR(VLOOKUP(B666,'[1]DADOS (OCULTAR)'!$Q$3:$S$103,3,0),"")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>3.14 - Alimentação Preparada</v>
      </c>
      <c r="D666" s="3">
        <f>'[1]TCE - ANEXO IV - Preencher'!F675</f>
        <v>8029696000352</v>
      </c>
      <c r="E666" s="5" t="str">
        <f>'[1]TCE - ANEXO IV - Preencher'!G675</f>
        <v>ESTIVAS NOVO PRADO LTDA</v>
      </c>
      <c r="F666" s="5" t="str">
        <f>'[1]TCE - ANEXO IV - Preencher'!H675</f>
        <v>B</v>
      </c>
      <c r="G666" s="5" t="str">
        <f>'[1]TCE - ANEXO IV - Preencher'!I675</f>
        <v>S</v>
      </c>
      <c r="H666" s="5" t="str">
        <f>'[1]TCE - ANEXO IV - Preencher'!J675</f>
        <v>001.812.357</v>
      </c>
      <c r="I666" s="6">
        <f>IF('[1]TCE - ANEXO IV - Preencher'!K675="","",'[1]TCE - ANEXO IV - Preencher'!K675)</f>
        <v>44816</v>
      </c>
      <c r="J666" s="5" t="str">
        <f>'[1]TCE - ANEXO IV - Preencher'!L675</f>
        <v>26220908029696000352550010018123571004490009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3468</v>
      </c>
    </row>
    <row r="667" spans="1:12" s="8" customFormat="1" ht="19.5" customHeight="1" x14ac:dyDescent="0.2">
      <c r="A667" s="3">
        <f>IFERROR(VLOOKUP(B667,'[1]DADOS (OCULTAR)'!$Q$3:$S$103,3,0),"")</f>
        <v>10583920000800</v>
      </c>
      <c r="B667" s="4" t="str">
        <f>'[1]TCE - ANEXO IV - Preencher'!C676</f>
        <v>HOSPITAL MESTRE VITALINO</v>
      </c>
      <c r="C667" s="4" t="str">
        <f>'[1]TCE - ANEXO IV - Preencher'!E676</f>
        <v>3.14 - Alimentação Preparada</v>
      </c>
      <c r="D667" s="3">
        <f>'[1]TCE - ANEXO IV - Preencher'!F676</f>
        <v>8029696000352</v>
      </c>
      <c r="E667" s="5" t="str">
        <f>'[1]TCE - ANEXO IV - Preencher'!G676</f>
        <v>ESTIVAS NOVO PRADO LTDA</v>
      </c>
      <c r="F667" s="5" t="str">
        <f>'[1]TCE - ANEXO IV - Preencher'!H676</f>
        <v>B</v>
      </c>
      <c r="G667" s="5" t="str">
        <f>'[1]TCE - ANEXO IV - Preencher'!I676</f>
        <v>S</v>
      </c>
      <c r="H667" s="5" t="str">
        <f>'[1]TCE - ANEXO IV - Preencher'!J676</f>
        <v>001.812.359</v>
      </c>
      <c r="I667" s="6">
        <f>IF('[1]TCE - ANEXO IV - Preencher'!K676="","",'[1]TCE - ANEXO IV - Preencher'!K676)</f>
        <v>44816</v>
      </c>
      <c r="J667" s="5" t="str">
        <f>'[1]TCE - ANEXO IV - Preencher'!L676</f>
        <v>26220908029696000352550010018123591004490054</v>
      </c>
      <c r="K667" s="5" t="str">
        <f>IF(F667="B",LEFT('[1]TCE - ANEXO IV - Preencher'!M676,2),IF(F667="S",LEFT('[1]TCE - ANEXO IV - Preencher'!M676,7),IF('[1]TCE - ANEXO IV - Preencher'!H676="","")))</f>
        <v>26</v>
      </c>
      <c r="L667" s="7">
        <f>'[1]TCE - ANEXO IV - Preencher'!N676</f>
        <v>3468</v>
      </c>
    </row>
    <row r="668" spans="1:12" s="8" customFormat="1" ht="19.5" customHeight="1" x14ac:dyDescent="0.2">
      <c r="A668" s="3">
        <f>IFERROR(VLOOKUP(B668,'[1]DADOS (OCULTAR)'!$Q$3:$S$103,3,0),"")</f>
        <v>10583920000800</v>
      </c>
      <c r="B668" s="4" t="str">
        <f>'[1]TCE - ANEXO IV - Preencher'!C677</f>
        <v>HOSPITAL MESTRE VITALINO</v>
      </c>
      <c r="C668" s="4" t="str">
        <f>'[1]TCE - ANEXO IV - Preencher'!E677</f>
        <v>3.14 - Alimentação Preparada</v>
      </c>
      <c r="D668" s="3">
        <f>'[1]TCE - ANEXO IV - Preencher'!F677</f>
        <v>8029696000352</v>
      </c>
      <c r="E668" s="5" t="str">
        <f>'[1]TCE - ANEXO IV - Preencher'!G677</f>
        <v>ESTIVAS NOVO PRADO LTDA</v>
      </c>
      <c r="F668" s="5" t="str">
        <f>'[1]TCE - ANEXO IV - Preencher'!H677</f>
        <v>B</v>
      </c>
      <c r="G668" s="5" t="str">
        <f>'[1]TCE - ANEXO IV - Preencher'!I677</f>
        <v>S</v>
      </c>
      <c r="H668" s="5">
        <f>'[1]TCE - ANEXO IV - Preencher'!J677</f>
        <v>1812356</v>
      </c>
      <c r="I668" s="6">
        <f>IF('[1]TCE - ANEXO IV - Preencher'!K677="","",'[1]TCE - ANEXO IV - Preencher'!K677)</f>
        <v>44816</v>
      </c>
      <c r="J668" s="5" t="str">
        <f>'[1]TCE - ANEXO IV - Preencher'!L677</f>
        <v>26220908029696000352550010018123561004489976</v>
      </c>
      <c r="K668" s="5" t="str">
        <f>IF(F668="B",LEFT('[1]TCE - ANEXO IV - Preencher'!M677,2),IF(F668="S",LEFT('[1]TCE - ANEXO IV - Preencher'!M677,7),IF('[1]TCE - ANEXO IV - Preencher'!H677="","")))</f>
        <v>26</v>
      </c>
      <c r="L668" s="7">
        <f>'[1]TCE - ANEXO IV - Preencher'!N677</f>
        <v>3468</v>
      </c>
    </row>
    <row r="669" spans="1:12" s="8" customFormat="1" ht="19.5" customHeight="1" x14ac:dyDescent="0.2">
      <c r="A669" s="3">
        <f>IFERROR(VLOOKUP(B669,'[1]DADOS (OCULTAR)'!$Q$3:$S$103,3,0),"")</f>
        <v>10583920000800</v>
      </c>
      <c r="B669" s="4" t="str">
        <f>'[1]TCE - ANEXO IV - Preencher'!C678</f>
        <v>HOSPITAL MESTRE VITALINO</v>
      </c>
      <c r="C669" s="4" t="str">
        <f>'[1]TCE - ANEXO IV - Preencher'!E678</f>
        <v>3.14 - Alimentação Preparada</v>
      </c>
      <c r="D669" s="3">
        <f>'[1]TCE - ANEXO IV - Preencher'!F678</f>
        <v>8029696000352</v>
      </c>
      <c r="E669" s="5" t="str">
        <f>'[1]TCE - ANEXO IV - Preencher'!G678</f>
        <v>ESTIVAS NOVO PRADO LTDA</v>
      </c>
      <c r="F669" s="5" t="str">
        <f>'[1]TCE - ANEXO IV - Preencher'!H678</f>
        <v>B</v>
      </c>
      <c r="G669" s="5" t="str">
        <f>'[1]TCE - ANEXO IV - Preencher'!I678</f>
        <v>S</v>
      </c>
      <c r="H669" s="5">
        <f>'[1]TCE - ANEXO IV - Preencher'!J678</f>
        <v>1812355</v>
      </c>
      <c r="I669" s="6">
        <f>IF('[1]TCE - ANEXO IV - Preencher'!K678="","",'[1]TCE - ANEXO IV - Preencher'!K678)</f>
        <v>44816</v>
      </c>
      <c r="J669" s="5" t="str">
        <f>'[1]TCE - ANEXO IV - Preencher'!L678</f>
        <v>26220908029696000352550010018123551004489944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7073.37</v>
      </c>
    </row>
    <row r="670" spans="1:12" s="8" customFormat="1" ht="19.5" customHeight="1" x14ac:dyDescent="0.2">
      <c r="A670" s="3">
        <f>IFERROR(VLOOKUP(B670,'[1]DADOS (OCULTAR)'!$Q$3:$S$103,3,0),"")</f>
        <v>10583920000800</v>
      </c>
      <c r="B670" s="4" t="str">
        <f>'[1]TCE - ANEXO IV - Preencher'!C679</f>
        <v>HOSPITAL MESTRE VITALINO</v>
      </c>
      <c r="C670" s="4" t="str">
        <f>'[1]TCE - ANEXO IV - Preencher'!E679</f>
        <v>3.14 - Alimentação Preparada</v>
      </c>
      <c r="D670" s="3">
        <f>'[1]TCE - ANEXO IV - Preencher'!F679</f>
        <v>8029696000352</v>
      </c>
      <c r="E670" s="5" t="str">
        <f>'[1]TCE - ANEXO IV - Preencher'!G679</f>
        <v>ESTIVAS NOVO PRADO LTDA</v>
      </c>
      <c r="F670" s="5" t="str">
        <f>'[1]TCE - ANEXO IV - Preencher'!H679</f>
        <v>B</v>
      </c>
      <c r="G670" s="5" t="str">
        <f>'[1]TCE - ANEXO IV - Preencher'!I679</f>
        <v>S</v>
      </c>
      <c r="H670" s="5">
        <f>'[1]TCE - ANEXO IV - Preencher'!J679</f>
        <v>1812358</v>
      </c>
      <c r="I670" s="6">
        <f>IF('[1]TCE - ANEXO IV - Preencher'!K679="","",'[1]TCE - ANEXO IV - Preencher'!K679)</f>
        <v>44816</v>
      </c>
      <c r="J670" s="5" t="str">
        <f>'[1]TCE - ANEXO IV - Preencher'!L679</f>
        <v>26220908029696000352550010018123551004489944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3468</v>
      </c>
    </row>
    <row r="671" spans="1:12" s="8" customFormat="1" ht="19.5" customHeight="1" x14ac:dyDescent="0.2">
      <c r="A671" s="3">
        <f>IFERROR(VLOOKUP(B671,'[1]DADOS (OCULTAR)'!$Q$3:$S$103,3,0),"")</f>
        <v>10583920000800</v>
      </c>
      <c r="B671" s="4" t="str">
        <f>'[1]TCE - ANEXO IV - Preencher'!C680</f>
        <v>HOSPITAL MESTRE VITALINO</v>
      </c>
      <c r="C671" s="4" t="str">
        <f>'[1]TCE - ANEXO IV - Preencher'!E680</f>
        <v>3.14 - Alimentação Preparada</v>
      </c>
      <c r="D671" s="3">
        <f>'[1]TCE - ANEXO IV - Preencher'!F680</f>
        <v>8029696000352</v>
      </c>
      <c r="E671" s="5" t="str">
        <f>'[1]TCE - ANEXO IV - Preencher'!G680</f>
        <v>KARNEKEIJO LOGISTICA INTEGRADA LT</v>
      </c>
      <c r="F671" s="5" t="str">
        <f>'[1]TCE - ANEXO IV - Preencher'!H680</f>
        <v>B</v>
      </c>
      <c r="G671" s="5" t="str">
        <f>'[1]TCE - ANEXO IV - Preencher'!I680</f>
        <v>S</v>
      </c>
      <c r="H671" s="5">
        <f>'[1]TCE - ANEXO IV - Preencher'!J680</f>
        <v>4666772</v>
      </c>
      <c r="I671" s="6">
        <f>IF('[1]TCE - ANEXO IV - Preencher'!K680="","",'[1]TCE - ANEXO IV - Preencher'!K680)</f>
        <v>44816</v>
      </c>
      <c r="J671" s="5" t="str">
        <f>'[1]TCE - ANEXO IV - Preencher'!L680</f>
        <v>26220908029696000352550010018123581004490030</v>
      </c>
      <c r="K671" s="5" t="str">
        <f>IF(F671="B",LEFT('[1]TCE - ANEXO IV - Preencher'!M680,2),IF(F671="S",LEFT('[1]TCE - ANEXO IV - Preencher'!M680,7),IF('[1]TCE - ANEXO IV - Preencher'!H680="","")))</f>
        <v>26</v>
      </c>
      <c r="L671" s="7">
        <f>'[1]TCE - ANEXO IV - Preencher'!N680</f>
        <v>2230.5300000000002</v>
      </c>
    </row>
    <row r="672" spans="1:12" s="8" customFormat="1" ht="19.5" customHeight="1" x14ac:dyDescent="0.2">
      <c r="A672" s="3">
        <f>IFERROR(VLOOKUP(B672,'[1]DADOS (OCULTAR)'!$Q$3:$S$103,3,0),"")</f>
        <v>10583920000800</v>
      </c>
      <c r="B672" s="4" t="str">
        <f>'[1]TCE - ANEXO IV - Preencher'!C681</f>
        <v>HOSPITAL MESTRE VITALINO</v>
      </c>
      <c r="C672" s="4" t="str">
        <f>'[1]TCE - ANEXO IV - Preencher'!E681</f>
        <v>3.14 - Alimentação Preparada</v>
      </c>
      <c r="D672" s="3">
        <f>'[1]TCE - ANEXO IV - Preencher'!F681</f>
        <v>24150377000195</v>
      </c>
      <c r="E672" s="5" t="str">
        <f>'[1]TCE - ANEXO IV - Preencher'!G681</f>
        <v>MASTERBOI LTDA</v>
      </c>
      <c r="F672" s="5" t="str">
        <f>'[1]TCE - ANEXO IV - Preencher'!H681</f>
        <v>B</v>
      </c>
      <c r="G672" s="5" t="str">
        <f>'[1]TCE - ANEXO IV - Preencher'!I681</f>
        <v>S</v>
      </c>
      <c r="H672" s="5">
        <f>'[1]TCE - ANEXO IV - Preencher'!J681</f>
        <v>777313</v>
      </c>
      <c r="I672" s="6">
        <f>IF('[1]TCE - ANEXO IV - Preencher'!K681="","",'[1]TCE - ANEXO IV - Preencher'!K681)</f>
        <v>44817</v>
      </c>
      <c r="J672" s="5" t="str">
        <f>'[1]TCE - ANEXO IV - Preencher'!L681</f>
        <v>26220924150377000195550010046667721811888648</v>
      </c>
      <c r="K672" s="5" t="str">
        <f>IF(F672="B",LEFT('[1]TCE - ANEXO IV - Preencher'!M681,2),IF(F672="S",LEFT('[1]TCE - ANEXO IV - Preencher'!M681,7),IF('[1]TCE - ANEXO IV - Preencher'!H681="","")))</f>
        <v>26</v>
      </c>
      <c r="L672" s="7">
        <f>'[1]TCE - ANEXO IV - Preencher'!N681</f>
        <v>24126.7</v>
      </c>
    </row>
    <row r="673" spans="1:12" s="8" customFormat="1" ht="19.5" customHeight="1" x14ac:dyDescent="0.2">
      <c r="A673" s="3">
        <f>IFERROR(VLOOKUP(B673,'[1]DADOS (OCULTAR)'!$Q$3:$S$103,3,0),"")</f>
        <v>10583920000800</v>
      </c>
      <c r="B673" s="4" t="str">
        <f>'[1]TCE - ANEXO IV - Preencher'!C682</f>
        <v>HOSPITAL MESTRE VITALINO</v>
      </c>
      <c r="C673" s="4" t="str">
        <f>'[1]TCE - ANEXO IV - Preencher'!E682</f>
        <v>3.14 - Alimentação Preparada</v>
      </c>
      <c r="D673" s="3">
        <f>'[1]TCE - ANEXO IV - Preencher'!F682</f>
        <v>3721769000278</v>
      </c>
      <c r="E673" s="5" t="str">
        <f>'[1]TCE - ANEXO IV - Preencher'!G682</f>
        <v>COMAL COMERCIO ATACADISTA DE ALIMENTOS</v>
      </c>
      <c r="F673" s="5" t="str">
        <f>'[1]TCE - ANEXO IV - Preencher'!H682</f>
        <v>B</v>
      </c>
      <c r="G673" s="5" t="str">
        <f>'[1]TCE - ANEXO IV - Preencher'!I682</f>
        <v>S</v>
      </c>
      <c r="H673" s="5">
        <f>'[1]TCE - ANEXO IV - Preencher'!J682</f>
        <v>1199763</v>
      </c>
      <c r="I673" s="6">
        <f>IF('[1]TCE - ANEXO IV - Preencher'!K682="","",'[1]TCE - ANEXO IV - Preencher'!K682)</f>
        <v>44817</v>
      </c>
      <c r="J673" s="5" t="str">
        <f>'[1]TCE - ANEXO IV - Preencher'!L682</f>
        <v>26220903721769000278550040007773131005933711</v>
      </c>
      <c r="K673" s="5" t="str">
        <f>IF(F673="B",LEFT('[1]TCE - ANEXO IV - Preencher'!M682,2),IF(F673="S",LEFT('[1]TCE - ANEXO IV - Preencher'!M682,7),IF('[1]TCE - ANEXO IV - Preencher'!H682="","")))</f>
        <v>26</v>
      </c>
      <c r="L673" s="7">
        <f>'[1]TCE - ANEXO IV - Preencher'!N682</f>
        <v>462.81</v>
      </c>
    </row>
    <row r="674" spans="1:12" s="8" customFormat="1" ht="19.5" customHeight="1" x14ac:dyDescent="0.2">
      <c r="A674" s="3">
        <f>IFERROR(VLOOKUP(B674,'[1]DADOS (OCULTAR)'!$Q$3:$S$103,3,0),"")</f>
        <v>10583920000800</v>
      </c>
      <c r="B674" s="4" t="str">
        <f>'[1]TCE - ANEXO IV - Preencher'!C683</f>
        <v>HOSPITAL MESTRE VITALINO</v>
      </c>
      <c r="C674" s="4" t="str">
        <f>'[1]TCE - ANEXO IV - Preencher'!E683</f>
        <v>3.14 - Alimentação Preparada</v>
      </c>
      <c r="D674" s="3" t="str">
        <f>'[1]TCE - ANEXO IV - Preencher'!F683</f>
        <v>24.883.359/0001-12</v>
      </c>
      <c r="E674" s="5" t="str">
        <f>'[1]TCE - ANEXO IV - Preencher'!G683</f>
        <v>CARUARU POLPAS EIRELLI ME</v>
      </c>
      <c r="F674" s="5" t="str">
        <f>'[1]TCE - ANEXO IV - Preencher'!H683</f>
        <v>B</v>
      </c>
      <c r="G674" s="5" t="str">
        <f>'[1]TCE - ANEXO IV - Preencher'!I683</f>
        <v>S</v>
      </c>
      <c r="H674" s="5" t="str">
        <f>'[1]TCE - ANEXO IV - Preencher'!J683</f>
        <v>000.028.980</v>
      </c>
      <c r="I674" s="6">
        <f>IF('[1]TCE - ANEXO IV - Preencher'!K683="","",'[1]TCE - ANEXO IV - Preencher'!K683)</f>
        <v>44819</v>
      </c>
      <c r="J674" s="5" t="str">
        <f>'[1]TCE - ANEXO IV - Preencher'!L683</f>
        <v>26220907534303000133550010011997631632421916</v>
      </c>
      <c r="K674" s="5" t="str">
        <f>IF(F674="B",LEFT('[1]TCE - ANEXO IV - Preencher'!M683,2),IF(F674="S",LEFT('[1]TCE - ANEXO IV - Preencher'!M683,7),IF('[1]TCE - ANEXO IV - Preencher'!H683="","")))</f>
        <v>26</v>
      </c>
      <c r="L674" s="7">
        <f>'[1]TCE - ANEXO IV - Preencher'!N683</f>
        <v>1870.8</v>
      </c>
    </row>
    <row r="675" spans="1:12" s="8" customFormat="1" ht="19.5" customHeight="1" x14ac:dyDescent="0.2">
      <c r="A675" s="3">
        <f>IFERROR(VLOOKUP(B675,'[1]DADOS (OCULTAR)'!$Q$3:$S$103,3,0),"")</f>
        <v>10583920000800</v>
      </c>
      <c r="B675" s="4" t="str">
        <f>'[1]TCE - ANEXO IV - Preencher'!C684</f>
        <v>HOSPITAL MESTRE VITALINO</v>
      </c>
      <c r="C675" s="4" t="str">
        <f>'[1]TCE - ANEXO IV - Preencher'!E684</f>
        <v>3.14 - Alimentação Preparada</v>
      </c>
      <c r="D675" s="3">
        <f>'[1]TCE - ANEXO IV - Preencher'!F684</f>
        <v>8029696000352</v>
      </c>
      <c r="E675" s="5" t="str">
        <f>'[1]TCE - ANEXO IV - Preencher'!G684</f>
        <v>ESTIVAS NOVO PRADO LTDA</v>
      </c>
      <c r="F675" s="5" t="str">
        <f>'[1]TCE - ANEXO IV - Preencher'!H684</f>
        <v>B</v>
      </c>
      <c r="G675" s="5" t="str">
        <f>'[1]TCE - ANEXO IV - Preencher'!I684</f>
        <v>S</v>
      </c>
      <c r="H675" s="5">
        <f>'[1]TCE - ANEXO IV - Preencher'!J684</f>
        <v>1813408</v>
      </c>
      <c r="I675" s="6">
        <f>IF('[1]TCE - ANEXO IV - Preencher'!K684="","",'[1]TCE - ANEXO IV - Preencher'!K684)</f>
        <v>44818</v>
      </c>
      <c r="J675" s="5" t="str">
        <f>'[1]TCE - ANEXO IV - Preencher'!L684</f>
        <v>26220908029696000352550010018134081004606843</v>
      </c>
      <c r="K675" s="5" t="str">
        <f>IF(F675="B",LEFT('[1]TCE - ANEXO IV - Preencher'!M684,2),IF(F675="S",LEFT('[1]TCE - ANEXO IV - Preencher'!M684,7),IF('[1]TCE - ANEXO IV - Preencher'!H684="","")))</f>
        <v>26</v>
      </c>
      <c r="L675" s="7">
        <f>'[1]TCE - ANEXO IV - Preencher'!N684</f>
        <v>203.75</v>
      </c>
    </row>
    <row r="676" spans="1:12" s="8" customFormat="1" ht="19.5" customHeight="1" x14ac:dyDescent="0.2">
      <c r="A676" s="3">
        <f>IFERROR(VLOOKUP(B676,'[1]DADOS (OCULTAR)'!$Q$3:$S$103,3,0),"")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>3.14 - Alimentação Preparada</v>
      </c>
      <c r="D676" s="3">
        <f>'[1]TCE - ANEXO IV - Preencher'!F685</f>
        <v>23870762000144</v>
      </c>
      <c r="E676" s="5" t="str">
        <f>'[1]TCE - ANEXO IV - Preencher'!G685</f>
        <v>ROMAGUERRA PESCADOS E FRUTOS DO MAR LTDA</v>
      </c>
      <c r="F676" s="5" t="str">
        <f>'[1]TCE - ANEXO IV - Preencher'!H685</f>
        <v>B</v>
      </c>
      <c r="G676" s="5" t="str">
        <f>'[1]TCE - ANEXO IV - Preencher'!I685</f>
        <v>S</v>
      </c>
      <c r="H676" s="5">
        <f>'[1]TCE - ANEXO IV - Preencher'!J685</f>
        <v>29519</v>
      </c>
      <c r="I676" s="6">
        <f>IF('[1]TCE - ANEXO IV - Preencher'!K685="","",'[1]TCE - ANEXO IV - Preencher'!K685)</f>
        <v>44818</v>
      </c>
      <c r="J676" s="5" t="str">
        <f>'[1]TCE - ANEXO IV - Preencher'!L685</f>
        <v>26220923870762000144550020000295191250291266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2120</v>
      </c>
    </row>
    <row r="677" spans="1:12" s="8" customFormat="1" ht="19.5" customHeight="1" x14ac:dyDescent="0.2">
      <c r="A677" s="3">
        <f>IFERROR(VLOOKUP(B677,'[1]DADOS (OCULTAR)'!$Q$3:$S$103,3,0),"")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>3.14 - Alimentação Preparada</v>
      </c>
      <c r="D677" s="3">
        <f>'[1]TCE - ANEXO IV - Preencher'!F686</f>
        <v>13003893000170</v>
      </c>
      <c r="E677" s="5" t="str">
        <f>'[1]TCE - ANEXO IV - Preencher'!G686</f>
        <v>GRANJA OVO EXTRA</v>
      </c>
      <c r="F677" s="5" t="str">
        <f>'[1]TCE - ANEXO IV - Preencher'!H686</f>
        <v>B</v>
      </c>
      <c r="G677" s="5" t="str">
        <f>'[1]TCE - ANEXO IV - Preencher'!I686</f>
        <v>S</v>
      </c>
      <c r="H677" s="5" t="str">
        <f>'[1]TCE - ANEXO IV - Preencher'!J686</f>
        <v>000.003.666</v>
      </c>
      <c r="I677" s="6">
        <f>IF('[1]TCE - ANEXO IV - Preencher'!K686="","",'[1]TCE - ANEXO IV - Preencher'!K686)</f>
        <v>44821</v>
      </c>
      <c r="J677" s="5" t="str">
        <f>'[1]TCE - ANEXO IV - Preencher'!L686</f>
        <v>26220913003893000170550010000036661533424015</v>
      </c>
      <c r="K677" s="5" t="str">
        <f>IF(F677="B",LEFT('[1]TCE - ANEXO IV - Preencher'!M686,2),IF(F677="S",LEFT('[1]TCE - ANEXO IV - Preencher'!M686,7),IF('[1]TCE - ANEXO IV - Preencher'!H686="","")))</f>
        <v>26</v>
      </c>
      <c r="L677" s="7">
        <f>'[1]TCE - ANEXO IV - Preencher'!N686</f>
        <v>1600</v>
      </c>
    </row>
    <row r="678" spans="1:12" s="8" customFormat="1" ht="19.5" customHeight="1" x14ac:dyDescent="0.2">
      <c r="A678" s="3">
        <f>IFERROR(VLOOKUP(B678,'[1]DADOS (OCULTAR)'!$Q$3:$S$103,3,0),"")</f>
        <v>10583920000800</v>
      </c>
      <c r="B678" s="4" t="str">
        <f>'[1]TCE - ANEXO IV - Preencher'!C687</f>
        <v>HOSPITAL MESTRE VITALINO</v>
      </c>
      <c r="C678" s="4" t="str">
        <f>'[1]TCE - ANEXO IV - Preencher'!E687</f>
        <v>3.14 - Alimentação Preparada</v>
      </c>
      <c r="D678" s="3">
        <f>'[1]TCE - ANEXO IV - Preencher'!F687</f>
        <v>11744898000390</v>
      </c>
      <c r="E678" s="5" t="str">
        <f>'[1]TCE - ANEXO IV - Preencher'!G687</f>
        <v>ATACADAO COMERCIO DE CARNES LTDA</v>
      </c>
      <c r="F678" s="5" t="str">
        <f>'[1]TCE - ANEXO IV - Preencher'!H687</f>
        <v>B</v>
      </c>
      <c r="G678" s="5" t="str">
        <f>'[1]TCE - ANEXO IV - Preencher'!I687</f>
        <v>S</v>
      </c>
      <c r="H678" s="5">
        <f>'[1]TCE - ANEXO IV - Preencher'!J687</f>
        <v>1091381</v>
      </c>
      <c r="I678" s="6">
        <f>IF('[1]TCE - ANEXO IV - Preencher'!K687="","",'[1]TCE - ANEXO IV - Preencher'!K687)</f>
        <v>44824</v>
      </c>
      <c r="J678" s="5" t="str">
        <f>'[1]TCE - ANEXO IV - Preencher'!L687</f>
        <v>26220911744898000390550010010913811124227170</v>
      </c>
      <c r="K678" s="5" t="str">
        <f>IF(F678="B",LEFT('[1]TCE - ANEXO IV - Preencher'!M687,2),IF(F678="S",LEFT('[1]TCE - ANEXO IV - Preencher'!M687,7),IF('[1]TCE - ANEXO IV - Preencher'!H687="","")))</f>
        <v>26</v>
      </c>
      <c r="L678" s="7">
        <f>'[1]TCE - ANEXO IV - Preencher'!N687</f>
        <v>3416.4</v>
      </c>
    </row>
    <row r="679" spans="1:12" s="8" customFormat="1" ht="19.5" customHeight="1" x14ac:dyDescent="0.2">
      <c r="A679" s="3">
        <f>IFERROR(VLOOKUP(B679,'[1]DADOS (OCULTAR)'!$Q$3:$S$103,3,0),"")</f>
        <v>10583920000800</v>
      </c>
      <c r="B679" s="4" t="str">
        <f>'[1]TCE - ANEXO IV - Preencher'!C688</f>
        <v>HOSPITAL MESTRE VITALINO</v>
      </c>
      <c r="C679" s="4" t="str">
        <f>'[1]TCE - ANEXO IV - Preencher'!E688</f>
        <v>3.14 - Alimentação Preparada</v>
      </c>
      <c r="D679" s="3">
        <f>'[1]TCE - ANEXO IV - Preencher'!F688</f>
        <v>24883359000112</v>
      </c>
      <c r="E679" s="5" t="str">
        <f>'[1]TCE - ANEXO IV - Preencher'!G688</f>
        <v>CARUARU POLPAS EIRELLI ME</v>
      </c>
      <c r="F679" s="5" t="str">
        <f>'[1]TCE - ANEXO IV - Preencher'!H688</f>
        <v>B</v>
      </c>
      <c r="G679" s="5" t="str">
        <f>'[1]TCE - ANEXO IV - Preencher'!I688</f>
        <v>S</v>
      </c>
      <c r="H679" s="5" t="str">
        <f>'[1]TCE - ANEXO IV - Preencher'!J688</f>
        <v>000.029.084</v>
      </c>
      <c r="I679" s="6">
        <f>IF('[1]TCE - ANEXO IV - Preencher'!K688="","",'[1]TCE - ANEXO IV - Preencher'!K688)</f>
        <v>44824</v>
      </c>
      <c r="J679" s="5" t="str">
        <f>'[1]TCE - ANEXO IV - Preencher'!L688</f>
        <v>26220924883359000112550010000290841713600003</v>
      </c>
      <c r="K679" s="5" t="str">
        <f>IF(F679="B",LEFT('[1]TCE - ANEXO IV - Preencher'!M688,2),IF(F679="S",LEFT('[1]TCE - ANEXO IV - Preencher'!M688,7),IF('[1]TCE - ANEXO IV - Preencher'!H688="","")))</f>
        <v>26</v>
      </c>
      <c r="L679" s="7">
        <f>'[1]TCE - ANEXO IV - Preencher'!N688</f>
        <v>1567.7</v>
      </c>
    </row>
    <row r="680" spans="1:12" s="8" customFormat="1" ht="19.5" customHeight="1" x14ac:dyDescent="0.2">
      <c r="A680" s="3">
        <f>IFERROR(VLOOKUP(B680,'[1]DADOS (OCULTAR)'!$Q$3:$S$103,3,0),"")</f>
        <v>10583920000800</v>
      </c>
      <c r="B680" s="4" t="str">
        <f>'[1]TCE - ANEXO IV - Preencher'!C689</f>
        <v>HOSPITAL MESTRE VITALINO</v>
      </c>
      <c r="C680" s="4" t="str">
        <f>'[1]TCE - ANEXO IV - Preencher'!E689</f>
        <v>3.14 - Alimentação Preparada</v>
      </c>
      <c r="D680" s="3">
        <f>'[1]TCE - ANEXO IV - Preencher'!F689</f>
        <v>8029696000352</v>
      </c>
      <c r="E680" s="5" t="str">
        <f>'[1]TCE - ANEXO IV - Preencher'!G689</f>
        <v>ESTIVAS NOVO PRADO LTDA</v>
      </c>
      <c r="F680" s="5" t="str">
        <f>'[1]TCE - ANEXO IV - Preencher'!H689</f>
        <v>B</v>
      </c>
      <c r="G680" s="5" t="str">
        <f>'[1]TCE - ANEXO IV - Preencher'!I689</f>
        <v>S</v>
      </c>
      <c r="H680" s="5">
        <f>'[1]TCE - ANEXO IV - Preencher'!J689</f>
        <v>1815097</v>
      </c>
      <c r="I680" s="6">
        <f>IF('[1]TCE - ANEXO IV - Preencher'!K689="","",'[1]TCE - ANEXO IV - Preencher'!K689)</f>
        <v>44823</v>
      </c>
      <c r="J680" s="5" t="str">
        <f>'[1]TCE - ANEXO IV - Preencher'!L689</f>
        <v>26220908029696000352550010018150971004821857</v>
      </c>
      <c r="K680" s="5" t="str">
        <f>IF(F680="B",LEFT('[1]TCE - ANEXO IV - Preencher'!M689,2),IF(F680="S",LEFT('[1]TCE - ANEXO IV - Preencher'!M689,7),IF('[1]TCE - ANEXO IV - Preencher'!H689="","")))</f>
        <v>26</v>
      </c>
      <c r="L680" s="7">
        <f>'[1]TCE - ANEXO IV - Preencher'!N689</f>
        <v>11998</v>
      </c>
    </row>
    <row r="681" spans="1:12" s="8" customFormat="1" ht="19.5" customHeight="1" x14ac:dyDescent="0.2">
      <c r="A681" s="3">
        <f>IFERROR(VLOOKUP(B681,'[1]DADOS (OCULTAR)'!$Q$3:$S$103,3,0),"")</f>
        <v>10583920000800</v>
      </c>
      <c r="B681" s="4" t="str">
        <f>'[1]TCE - ANEXO IV - Preencher'!C690</f>
        <v>HOSPITAL MESTRE VITALINO</v>
      </c>
      <c r="C681" s="4" t="str">
        <f>'[1]TCE - ANEXO IV - Preencher'!E690</f>
        <v>3.14 - Alimentação Preparada</v>
      </c>
      <c r="D681" s="3">
        <f>'[1]TCE - ANEXO IV - Preencher'!F690</f>
        <v>23870762000144</v>
      </c>
      <c r="E681" s="5" t="str">
        <f>'[1]TCE - ANEXO IV - Preencher'!G690</f>
        <v>ROMAGUERRA PESCADOS E FRUTOS DO MAR LTDA</v>
      </c>
      <c r="F681" s="5" t="str">
        <f>'[1]TCE - ANEXO IV - Preencher'!H690</f>
        <v>B</v>
      </c>
      <c r="G681" s="5" t="str">
        <f>'[1]TCE - ANEXO IV - Preencher'!I690</f>
        <v>S</v>
      </c>
      <c r="H681" s="5">
        <f>'[1]TCE - ANEXO IV - Preencher'!J690</f>
        <v>29637</v>
      </c>
      <c r="I681" s="6">
        <f>IF('[1]TCE - ANEXO IV - Preencher'!K690="","",'[1]TCE - ANEXO IV - Preencher'!K690)</f>
        <v>44823</v>
      </c>
      <c r="J681" s="5" t="str">
        <f>'[1]TCE - ANEXO IV - Preencher'!L690</f>
        <v>26220923870762000144550020000296371260293249</v>
      </c>
      <c r="K681" s="5" t="str">
        <f>IF(F681="B",LEFT('[1]TCE - ANEXO IV - Preencher'!M690,2),IF(F681="S",LEFT('[1]TCE - ANEXO IV - Preencher'!M690,7),IF('[1]TCE - ANEXO IV - Preencher'!H690="","")))</f>
        <v>26</v>
      </c>
      <c r="L681" s="7">
        <f>'[1]TCE - ANEXO IV - Preencher'!N690</f>
        <v>2120</v>
      </c>
    </row>
    <row r="682" spans="1:12" s="8" customFormat="1" ht="19.5" customHeight="1" x14ac:dyDescent="0.2">
      <c r="A682" s="3">
        <f>IFERROR(VLOOKUP(B682,'[1]DADOS (OCULTAR)'!$Q$3:$S$103,3,0),"")</f>
        <v>10583920000800</v>
      </c>
      <c r="B682" s="4" t="str">
        <f>'[1]TCE - ANEXO IV - Preencher'!C691</f>
        <v>HOSPITAL MESTRE VITALINO</v>
      </c>
      <c r="C682" s="4" t="str">
        <f>'[1]TCE - ANEXO IV - Preencher'!E691</f>
        <v>3.14 - Alimentação Preparada</v>
      </c>
      <c r="D682" s="3">
        <f>'[1]TCE - ANEXO IV - Preencher'!F691</f>
        <v>8029696000352</v>
      </c>
      <c r="E682" s="5" t="str">
        <f>'[1]TCE - ANEXO IV - Preencher'!G691</f>
        <v>KARNEKEIJO LOGISTICA INTEGRADA LT</v>
      </c>
      <c r="F682" s="5" t="str">
        <f>'[1]TCE - ANEXO IV - Preencher'!H691</f>
        <v>B</v>
      </c>
      <c r="G682" s="5" t="str">
        <f>'[1]TCE - ANEXO IV - Preencher'!I691</f>
        <v>S</v>
      </c>
      <c r="H682" s="5">
        <f>'[1]TCE - ANEXO IV - Preencher'!J691</f>
        <v>4673712</v>
      </c>
      <c r="I682" s="6">
        <f>IF('[1]TCE - ANEXO IV - Preencher'!K691="","",'[1]TCE - ANEXO IV - Preencher'!K691)</f>
        <v>44824</v>
      </c>
      <c r="J682" s="5" t="str">
        <f>'[1]TCE - ANEXO IV - Preencher'!L691</f>
        <v>26220924150377000195550010046737121586653261</v>
      </c>
      <c r="K682" s="5" t="str">
        <f>IF(F682="B",LEFT('[1]TCE - ANEXO IV - Preencher'!M691,2),IF(F682="S",LEFT('[1]TCE - ANEXO IV - Preencher'!M691,7),IF('[1]TCE - ANEXO IV - Preencher'!H691="","")))</f>
        <v>26</v>
      </c>
      <c r="L682" s="7">
        <f>'[1]TCE - ANEXO IV - Preencher'!N691</f>
        <v>311.76</v>
      </c>
    </row>
    <row r="683" spans="1:12" s="8" customFormat="1" ht="19.5" customHeight="1" x14ac:dyDescent="0.2">
      <c r="A683" s="3">
        <f>IFERROR(VLOOKUP(B683,'[1]DADOS (OCULTAR)'!$Q$3:$S$103,3,0),"")</f>
        <v>10583920000800</v>
      </c>
      <c r="B683" s="4" t="str">
        <f>'[1]TCE - ANEXO IV - Preencher'!C692</f>
        <v>HOSPITAL MESTRE VITALINO</v>
      </c>
      <c r="C683" s="4" t="str">
        <f>'[1]TCE - ANEXO IV - Preencher'!E692</f>
        <v>3.14 - Alimentação Preparada</v>
      </c>
      <c r="D683" s="3">
        <f>'[1]TCE - ANEXO IV - Preencher'!F692</f>
        <v>24150377000195</v>
      </c>
      <c r="E683" s="5" t="str">
        <f>'[1]TCE - ANEXO IV - Preencher'!G692</f>
        <v>MASTERBOI LTDA</v>
      </c>
      <c r="F683" s="5" t="str">
        <f>'[1]TCE - ANEXO IV - Preencher'!H692</f>
        <v>B</v>
      </c>
      <c r="G683" s="5" t="str">
        <f>'[1]TCE - ANEXO IV - Preencher'!I692</f>
        <v>S</v>
      </c>
      <c r="H683" s="5">
        <f>'[1]TCE - ANEXO IV - Preencher'!J692</f>
        <v>783590</v>
      </c>
      <c r="I683" s="6">
        <f>IF('[1]TCE - ANEXO IV - Preencher'!K692="","",'[1]TCE - ANEXO IV - Preencher'!K692)</f>
        <v>44824</v>
      </c>
      <c r="J683" s="5" t="str">
        <f>'[1]TCE - ANEXO IV - Preencher'!L692</f>
        <v>26220903721769000278550040007835901444702477</v>
      </c>
      <c r="K683" s="5" t="str">
        <f>IF(F683="B",LEFT('[1]TCE - ANEXO IV - Preencher'!M692,2),IF(F683="S",LEFT('[1]TCE - ANEXO IV - Preencher'!M692,7),IF('[1]TCE - ANEXO IV - Preencher'!H692="","")))</f>
        <v>26</v>
      </c>
      <c r="L683" s="7">
        <f>'[1]TCE - ANEXO IV - Preencher'!N692</f>
        <v>11567.07</v>
      </c>
    </row>
    <row r="684" spans="1:12" s="8" customFormat="1" ht="19.5" customHeight="1" x14ac:dyDescent="0.2">
      <c r="A684" s="3">
        <f>IFERROR(VLOOKUP(B684,'[1]DADOS (OCULTAR)'!$Q$3:$S$103,3,0),"")</f>
        <v>10583920000800</v>
      </c>
      <c r="B684" s="4" t="str">
        <f>'[1]TCE - ANEXO IV - Preencher'!C693</f>
        <v>HOSPITAL MESTRE VITALINO</v>
      </c>
      <c r="C684" s="4" t="str">
        <f>'[1]TCE - ANEXO IV - Preencher'!E693</f>
        <v>3.14 - Alimentação Preparada</v>
      </c>
      <c r="D684" s="3">
        <f>'[1]TCE - ANEXO IV - Preencher'!F693</f>
        <v>3721769000278</v>
      </c>
      <c r="E684" s="5" t="str">
        <f>'[1]TCE - ANEXO IV - Preencher'!G693</f>
        <v>COMAL COMERCIO ATACADISTA DE ALIMENTOS</v>
      </c>
      <c r="F684" s="5" t="str">
        <f>'[1]TCE - ANEXO IV - Preencher'!H693</f>
        <v>B</v>
      </c>
      <c r="G684" s="5" t="str">
        <f>'[1]TCE - ANEXO IV - Preencher'!I693</f>
        <v>S</v>
      </c>
      <c r="H684" s="5">
        <f>'[1]TCE - ANEXO IV - Preencher'!J693</f>
        <v>1200751</v>
      </c>
      <c r="I684" s="6">
        <f>IF('[1]TCE - ANEXO IV - Preencher'!K693="","",'[1]TCE - ANEXO IV - Preencher'!K693)</f>
        <v>44825</v>
      </c>
      <c r="J684" s="5" t="str">
        <f>'[1]TCE - ANEXO IV - Preencher'!L693</f>
        <v>26220907534303000133550010012007511188110656</v>
      </c>
      <c r="K684" s="5" t="str">
        <f>IF(F684="B",LEFT('[1]TCE - ANEXO IV - Preencher'!M693,2),IF(F684="S",LEFT('[1]TCE - ANEXO IV - Preencher'!M693,7),IF('[1]TCE - ANEXO IV - Preencher'!H693="","")))</f>
        <v>26</v>
      </c>
      <c r="L684" s="7">
        <f>'[1]TCE - ANEXO IV - Preencher'!N693</f>
        <v>10648.59</v>
      </c>
    </row>
    <row r="685" spans="1:12" s="8" customFormat="1" ht="19.5" customHeight="1" x14ac:dyDescent="0.2">
      <c r="A685" s="3">
        <f>IFERROR(VLOOKUP(B685,'[1]DADOS (OCULTAR)'!$Q$3:$S$103,3,0),"")</f>
        <v>10583920000800</v>
      </c>
      <c r="B685" s="4" t="str">
        <f>'[1]TCE - ANEXO IV - Preencher'!C694</f>
        <v>HOSPITAL MESTRE VITALINO</v>
      </c>
      <c r="C685" s="4" t="str">
        <f>'[1]TCE - ANEXO IV - Preencher'!E694</f>
        <v>3.14 - Alimentação Preparada</v>
      </c>
      <c r="D685" s="3">
        <f>'[1]TCE - ANEXO IV - Preencher'!F694</f>
        <v>1348814000184</v>
      </c>
      <c r="E685" s="5" t="str">
        <f>'[1]TCE - ANEXO IV - Preencher'!G694</f>
        <v>BDL BEZERRA DISTRIBUIDORA LTDA</v>
      </c>
      <c r="F685" s="5" t="str">
        <f>'[1]TCE - ANEXO IV - Preencher'!H694</f>
        <v>B</v>
      </c>
      <c r="G685" s="5" t="str">
        <f>'[1]TCE - ANEXO IV - Preencher'!I694</f>
        <v>S</v>
      </c>
      <c r="H685" s="5" t="str">
        <f>'[1]TCE - ANEXO IV - Preencher'!J694</f>
        <v>000.021.752</v>
      </c>
      <c r="I685" s="6">
        <f>IF('[1]TCE - ANEXO IV - Preencher'!K694="","",'[1]TCE - ANEXO IV - Preencher'!K694)</f>
        <v>44827</v>
      </c>
      <c r="J685" s="5" t="str">
        <f>'[1]TCE - ANEXO IV - Preencher'!L694</f>
        <v>26220901348814000184550010000217521046403275</v>
      </c>
      <c r="K685" s="5" t="str">
        <f>IF(F685="B",LEFT('[1]TCE - ANEXO IV - Preencher'!M694,2),IF(F685="S",LEFT('[1]TCE - ANEXO IV - Preencher'!M694,7),IF('[1]TCE - ANEXO IV - Preencher'!H694="","")))</f>
        <v>26</v>
      </c>
      <c r="L685" s="7">
        <f>'[1]TCE - ANEXO IV - Preencher'!N694</f>
        <v>1209.99</v>
      </c>
    </row>
    <row r="686" spans="1:12" s="8" customFormat="1" ht="19.5" customHeight="1" x14ac:dyDescent="0.2">
      <c r="A686" s="3">
        <f>IFERROR(VLOOKUP(B686,'[1]DADOS (OCULTAR)'!$Q$3:$S$103,3,0),"")</f>
        <v>10583920000800</v>
      </c>
      <c r="B686" s="4" t="str">
        <f>'[1]TCE - ANEXO IV - Preencher'!C695</f>
        <v>HOSPITAL MESTRE VITALINO</v>
      </c>
      <c r="C686" s="4" t="str">
        <f>'[1]TCE - ANEXO IV - Preencher'!E695</f>
        <v>3.14 - Alimentação Preparada</v>
      </c>
      <c r="D686" s="3">
        <f>'[1]TCE - ANEXO IV - Preencher'!F695</f>
        <v>24883359000112</v>
      </c>
      <c r="E686" s="5" t="str">
        <f>'[1]TCE - ANEXO IV - Preencher'!G695</f>
        <v>CARUARU POLPAS EIRELLI ME</v>
      </c>
      <c r="F686" s="5" t="str">
        <f>'[1]TCE - ANEXO IV - Preencher'!H695</f>
        <v>B</v>
      </c>
      <c r="G686" s="5" t="str">
        <f>'[1]TCE - ANEXO IV - Preencher'!I695</f>
        <v>S</v>
      </c>
      <c r="H686" s="5" t="str">
        <f>'[1]TCE - ANEXO IV - Preencher'!J695</f>
        <v>000.029.292</v>
      </c>
      <c r="I686" s="6">
        <f>IF('[1]TCE - ANEXO IV - Preencher'!K695="","",'[1]TCE - ANEXO IV - Preencher'!K695)</f>
        <v>44827</v>
      </c>
      <c r="J686" s="5" t="str">
        <f>'[1]TCE - ANEXO IV - Preencher'!L695</f>
        <v>26220924883359000112550010000292921010800001</v>
      </c>
      <c r="K686" s="5" t="str">
        <f>IF(F686="B",LEFT('[1]TCE - ANEXO IV - Preencher'!M695,2),IF(F686="S",LEFT('[1]TCE - ANEXO IV - Preencher'!M695,7),IF('[1]TCE - ANEXO IV - Preencher'!H695="","")))</f>
        <v>26</v>
      </c>
      <c r="L686" s="7">
        <f>'[1]TCE - ANEXO IV - Preencher'!N695</f>
        <v>2460</v>
      </c>
    </row>
    <row r="687" spans="1:12" s="8" customFormat="1" ht="19.5" customHeight="1" x14ac:dyDescent="0.2">
      <c r="A687" s="3">
        <f>IFERROR(VLOOKUP(B687,'[1]DADOS (OCULTAR)'!$Q$3:$S$103,3,0),"")</f>
        <v>10583920000800</v>
      </c>
      <c r="B687" s="4" t="str">
        <f>'[1]TCE - ANEXO IV - Preencher'!C696</f>
        <v>HOSPITAL MESTRE VITALINO</v>
      </c>
      <c r="C687" s="4" t="str">
        <f>'[1]TCE - ANEXO IV - Preencher'!E696</f>
        <v>3.14 - Alimentação Preparada</v>
      </c>
      <c r="D687" s="3">
        <f>'[1]TCE - ANEXO IV - Preencher'!F696</f>
        <v>24883359000112</v>
      </c>
      <c r="E687" s="5" t="str">
        <f>'[1]TCE - ANEXO IV - Preencher'!G696</f>
        <v>CARUARU POLPAS EIRELLI ME</v>
      </c>
      <c r="F687" s="5" t="str">
        <f>'[1]TCE - ANEXO IV - Preencher'!H696</f>
        <v>B</v>
      </c>
      <c r="G687" s="5" t="str">
        <f>'[1]TCE - ANEXO IV - Preencher'!I696</f>
        <v>S</v>
      </c>
      <c r="H687" s="5" t="str">
        <f>'[1]TCE - ANEXO IV - Preencher'!J696</f>
        <v>000.029.395</v>
      </c>
      <c r="I687" s="6">
        <f>IF('[1]TCE - ANEXO IV - Preencher'!K696="","",'[1]TCE - ANEXO IV - Preencher'!K696)</f>
        <v>44831</v>
      </c>
      <c r="J687" s="5" t="str">
        <f>'[1]TCE - ANEXO IV - Preencher'!L696</f>
        <v>26220924883359000112550010000293951574700004</v>
      </c>
      <c r="K687" s="5" t="str">
        <f>IF(F687="B",LEFT('[1]TCE - ANEXO IV - Preencher'!M696,2),IF(F687="S",LEFT('[1]TCE - ANEXO IV - Preencher'!M696,7),IF('[1]TCE - ANEXO IV - Preencher'!H696="","")))</f>
        <v>26</v>
      </c>
      <c r="L687" s="7">
        <f>'[1]TCE - ANEXO IV - Preencher'!N696</f>
        <v>1541.7</v>
      </c>
    </row>
    <row r="688" spans="1:12" s="8" customFormat="1" ht="19.5" customHeight="1" x14ac:dyDescent="0.2">
      <c r="A688" s="3">
        <f>IFERROR(VLOOKUP(B688,'[1]DADOS (OCULTAR)'!$Q$3:$S$103,3,0),"")</f>
        <v>10583920000800</v>
      </c>
      <c r="B688" s="4" t="str">
        <f>'[1]TCE - ANEXO IV - Preencher'!C697</f>
        <v>HOSPITAL MESTRE VITALINO</v>
      </c>
      <c r="C688" s="4" t="str">
        <f>'[1]TCE - ANEXO IV - Preencher'!E697</f>
        <v>3.14 - Alimentação Preparada</v>
      </c>
      <c r="D688" s="3">
        <f>'[1]TCE - ANEXO IV - Preencher'!F697</f>
        <v>24150377000195</v>
      </c>
      <c r="E688" s="5" t="str">
        <f>'[1]TCE - ANEXO IV - Preencher'!G697</f>
        <v>KARNEKEIJO LOGISTICA INTEGRADA LT</v>
      </c>
      <c r="F688" s="5" t="str">
        <f>'[1]TCE - ANEXO IV - Preencher'!H697</f>
        <v>B</v>
      </c>
      <c r="G688" s="5" t="str">
        <f>'[1]TCE - ANEXO IV - Preencher'!I697</f>
        <v>S</v>
      </c>
      <c r="H688" s="5">
        <f>'[1]TCE - ANEXO IV - Preencher'!J697</f>
        <v>4679929</v>
      </c>
      <c r="I688" s="6">
        <f>IF('[1]TCE - ANEXO IV - Preencher'!K697="","",'[1]TCE - ANEXO IV - Preencher'!K697)</f>
        <v>44831</v>
      </c>
      <c r="J688" s="5" t="str">
        <f>'[1]TCE - ANEXO IV - Preencher'!L697</f>
        <v>26220924150377000195550010046799291085255870</v>
      </c>
      <c r="K688" s="5" t="str">
        <f>IF(F688="B",LEFT('[1]TCE - ANEXO IV - Preencher'!M697,2),IF(F688="S",LEFT('[1]TCE - ANEXO IV - Preencher'!M697,7),IF('[1]TCE - ANEXO IV - Preencher'!H697="","")))</f>
        <v>26</v>
      </c>
      <c r="L688" s="7">
        <f>'[1]TCE - ANEXO IV - Preencher'!N697</f>
        <v>311.76</v>
      </c>
    </row>
    <row r="689" spans="1:12" s="8" customFormat="1" ht="19.5" customHeight="1" x14ac:dyDescent="0.2">
      <c r="A689" s="3">
        <f>IFERROR(VLOOKUP(B689,'[1]DADOS (OCULTAR)'!$Q$3:$S$103,3,0),"")</f>
        <v>10583920000800</v>
      </c>
      <c r="B689" s="4" t="str">
        <f>'[1]TCE - ANEXO IV - Preencher'!C698</f>
        <v>HOSPITAL MESTRE VITALINO</v>
      </c>
      <c r="C689" s="4" t="str">
        <f>'[1]TCE - ANEXO IV - Preencher'!E698</f>
        <v>3.14 - Alimentação Preparada</v>
      </c>
      <c r="D689" s="3">
        <f>'[1]TCE - ANEXO IV - Preencher'!F698</f>
        <v>3721769000278</v>
      </c>
      <c r="E689" s="5" t="str">
        <f>'[1]TCE - ANEXO IV - Preencher'!G698</f>
        <v>MASTERBOI LTDA</v>
      </c>
      <c r="F689" s="5" t="str">
        <f>'[1]TCE - ANEXO IV - Preencher'!H698</f>
        <v>B</v>
      </c>
      <c r="G689" s="5" t="str">
        <f>'[1]TCE - ANEXO IV - Preencher'!I698</f>
        <v>S</v>
      </c>
      <c r="H689" s="5">
        <f>'[1]TCE - ANEXO IV - Preencher'!J698</f>
        <v>788481</v>
      </c>
      <c r="I689" s="6">
        <f>IF('[1]TCE - ANEXO IV - Preencher'!K698="","",'[1]TCE - ANEXO IV - Preencher'!K698)</f>
        <v>44830</v>
      </c>
      <c r="J689" s="5" t="str">
        <f>'[1]TCE - ANEXO IV - Preencher'!L698</f>
        <v>26220903721769000278550040007884811402721749</v>
      </c>
      <c r="K689" s="5" t="str">
        <f>IF(F689="B",LEFT('[1]TCE - ANEXO IV - Preencher'!M698,2),IF(F689="S",LEFT('[1]TCE - ANEXO IV - Preencher'!M698,7),IF('[1]TCE - ANEXO IV - Preencher'!H698="","")))</f>
        <v>26</v>
      </c>
      <c r="L689" s="7">
        <f>'[1]TCE - ANEXO IV - Preencher'!N698</f>
        <v>23626.1</v>
      </c>
    </row>
    <row r="690" spans="1:12" s="8" customFormat="1" ht="19.5" customHeight="1" x14ac:dyDescent="0.2">
      <c r="A690" s="3">
        <f>IFERROR(VLOOKUP(B690,'[1]DADOS (OCULTAR)'!$Q$3:$S$103,3,0),"")</f>
        <v>10583920000800</v>
      </c>
      <c r="B690" s="4" t="str">
        <f>'[1]TCE - ANEXO IV - Preencher'!C699</f>
        <v>HOSPITAL MESTRE VITALINO</v>
      </c>
      <c r="C690" s="4" t="str">
        <f>'[1]TCE - ANEXO IV - Preencher'!E699</f>
        <v>3.14 - Alimentação Preparada</v>
      </c>
      <c r="D690" s="3">
        <f>'[1]TCE - ANEXO IV - Preencher'!F699</f>
        <v>11744898000390</v>
      </c>
      <c r="E690" s="5" t="str">
        <f>'[1]TCE - ANEXO IV - Preencher'!G699</f>
        <v>ATACADAO COMERCIO DE CARNES LTDA</v>
      </c>
      <c r="F690" s="5" t="str">
        <f>'[1]TCE - ANEXO IV - Preencher'!H699</f>
        <v>B</v>
      </c>
      <c r="G690" s="5" t="str">
        <f>'[1]TCE - ANEXO IV - Preencher'!I699</f>
        <v>S</v>
      </c>
      <c r="H690" s="5">
        <f>'[1]TCE - ANEXO IV - Preencher'!J699</f>
        <v>1094363</v>
      </c>
      <c r="I690" s="6">
        <f>IF('[1]TCE - ANEXO IV - Preencher'!K699="","",'[1]TCE - ANEXO IV - Preencher'!K699)</f>
        <v>44831</v>
      </c>
      <c r="J690" s="5" t="str">
        <f>'[1]TCE - ANEXO IV - Preencher'!L699</f>
        <v>26220911744898000390550010010943631592321686</v>
      </c>
      <c r="K690" s="5" t="str">
        <f>IF(F690="B",LEFT('[1]TCE - ANEXO IV - Preencher'!M699,2),IF(F690="S",LEFT('[1]TCE - ANEXO IV - Preencher'!M699,7),IF('[1]TCE - ANEXO IV - Preencher'!H699="","")))</f>
        <v>26</v>
      </c>
      <c r="L690" s="7">
        <f>'[1]TCE - ANEXO IV - Preencher'!N699</f>
        <v>1982.4</v>
      </c>
    </row>
    <row r="691" spans="1:12" s="8" customFormat="1" ht="19.5" customHeight="1" x14ac:dyDescent="0.2">
      <c r="A691" s="3">
        <f>IFERROR(VLOOKUP(B691,'[1]DADOS (OCULTAR)'!$Q$3:$S$103,3,0),"")</f>
        <v>10583920000800</v>
      </c>
      <c r="B691" s="4" t="str">
        <f>'[1]TCE - ANEXO IV - Preencher'!C700</f>
        <v>HOSPITAL MESTRE VITALINO</v>
      </c>
      <c r="C691" s="4" t="str">
        <f>'[1]TCE - ANEXO IV - Preencher'!E700</f>
        <v>3.14 - Alimentação Preparada</v>
      </c>
      <c r="D691" s="3">
        <f>'[1]TCE - ANEXO IV - Preencher'!F700</f>
        <v>8029696000352</v>
      </c>
      <c r="E691" s="5" t="str">
        <f>'[1]TCE - ANEXO IV - Preencher'!G700</f>
        <v>ESTIVAS NOVO PRADO LTDA</v>
      </c>
      <c r="F691" s="5" t="str">
        <f>'[1]TCE - ANEXO IV - Preencher'!H700</f>
        <v>B</v>
      </c>
      <c r="G691" s="5" t="str">
        <f>'[1]TCE - ANEXO IV - Preencher'!I700</f>
        <v>S</v>
      </c>
      <c r="H691" s="5">
        <f>'[1]TCE - ANEXO IV - Preencher'!J700</f>
        <v>1817683</v>
      </c>
      <c r="I691" s="6">
        <f>IF('[1]TCE - ANEXO IV - Preencher'!K700="","",'[1]TCE - ANEXO IV - Preencher'!K700)</f>
        <v>44830</v>
      </c>
      <c r="J691" s="5" t="str">
        <f>'[1]TCE - ANEXO IV - Preencher'!L700</f>
        <v>26220908029696000352550010018176831005091735</v>
      </c>
      <c r="K691" s="5" t="str">
        <f>IF(F691="B",LEFT('[1]TCE - ANEXO IV - Preencher'!M700,2),IF(F691="S",LEFT('[1]TCE - ANEXO IV - Preencher'!M700,7),IF('[1]TCE - ANEXO IV - Preencher'!H700="","")))</f>
        <v>26</v>
      </c>
      <c r="L691" s="7">
        <f>'[1]TCE - ANEXO IV - Preencher'!N700</f>
        <v>3036.12</v>
      </c>
    </row>
    <row r="692" spans="1:12" s="8" customFormat="1" ht="19.5" customHeight="1" x14ac:dyDescent="0.2">
      <c r="A692" s="3">
        <f>IFERROR(VLOOKUP(B692,'[1]DADOS (OCULTAR)'!$Q$3:$S$103,3,0),"")</f>
        <v>10583920000800</v>
      </c>
      <c r="B692" s="4" t="str">
        <f>'[1]TCE - ANEXO IV - Preencher'!C701</f>
        <v>HOSPITAL MESTRE VITALINO</v>
      </c>
      <c r="C692" s="4" t="str">
        <f>'[1]TCE - ANEXO IV - Preencher'!E701</f>
        <v>3.14 - Alimentação Preparada</v>
      </c>
      <c r="D692" s="3">
        <f>'[1]TCE - ANEXO IV - Preencher'!F701</f>
        <v>8029696000352</v>
      </c>
      <c r="E692" s="5" t="str">
        <f>'[1]TCE - ANEXO IV - Preencher'!G701</f>
        <v>ESTIVAS NOVO PRADO LTDA</v>
      </c>
      <c r="F692" s="5" t="str">
        <f>'[1]TCE - ANEXO IV - Preencher'!H701</f>
        <v>B</v>
      </c>
      <c r="G692" s="5" t="str">
        <f>'[1]TCE - ANEXO IV - Preencher'!I701</f>
        <v>S</v>
      </c>
      <c r="H692" s="5">
        <f>'[1]TCE - ANEXO IV - Preencher'!J701</f>
        <v>1818245</v>
      </c>
      <c r="I692" s="6">
        <f>IF('[1]TCE - ANEXO IV - Preencher'!K701="","",'[1]TCE - ANEXO IV - Preencher'!K701)</f>
        <v>44831</v>
      </c>
      <c r="J692" s="5" t="str">
        <f>'[1]TCE - ANEXO IV - Preencher'!L701</f>
        <v>26220908029696000352550010018182451005154062</v>
      </c>
      <c r="K692" s="5" t="str">
        <f>IF(F692="B",LEFT('[1]TCE - ANEXO IV - Preencher'!M701,2),IF(F692="S",LEFT('[1]TCE - ANEXO IV - Preencher'!M701,7),IF('[1]TCE - ANEXO IV - Preencher'!H701="","")))</f>
        <v>26</v>
      </c>
      <c r="L692" s="7">
        <f>'[1]TCE - ANEXO IV - Preencher'!N701</f>
        <v>2036.32</v>
      </c>
    </row>
    <row r="693" spans="1:12" s="8" customFormat="1" ht="19.5" customHeight="1" x14ac:dyDescent="0.2">
      <c r="A693" s="3">
        <f>IFERROR(VLOOKUP(B693,'[1]DADOS (OCULTAR)'!$Q$3:$S$103,3,0),"")</f>
        <v>10583920000800</v>
      </c>
      <c r="B693" s="4" t="str">
        <f>'[1]TCE - ANEXO IV - Preencher'!C702</f>
        <v>HOSPITAL MESTRE VITALINO</v>
      </c>
      <c r="C693" s="4" t="str">
        <f>'[1]TCE - ANEXO IV - Preencher'!E702</f>
        <v>3.14 - Alimentação Preparada</v>
      </c>
      <c r="D693" s="3">
        <f>'[1]TCE - ANEXO IV - Preencher'!F702</f>
        <v>23870762000144</v>
      </c>
      <c r="E693" s="5" t="str">
        <f>'[1]TCE - ANEXO IV - Preencher'!G702</f>
        <v>ROMAGUERRA PESCADOS E FRUTOS DO MAR LTDA</v>
      </c>
      <c r="F693" s="5" t="str">
        <f>'[1]TCE - ANEXO IV - Preencher'!H702</f>
        <v>B</v>
      </c>
      <c r="G693" s="5" t="str">
        <f>'[1]TCE - ANEXO IV - Preencher'!I702</f>
        <v>S</v>
      </c>
      <c r="H693" s="5">
        <f>'[1]TCE - ANEXO IV - Preencher'!J702</f>
        <v>29812</v>
      </c>
      <c r="I693" s="6">
        <f>IF('[1]TCE - ANEXO IV - Preencher'!K702="","",'[1]TCE - ANEXO IV - Preencher'!K702)</f>
        <v>44830</v>
      </c>
      <c r="J693" s="5" t="str">
        <f>'[1]TCE - ANEXO IV - Preencher'!L702</f>
        <v>26220923870762000144550020000298121280291278</v>
      </c>
      <c r="K693" s="5" t="str">
        <f>IF(F693="B",LEFT('[1]TCE - ANEXO IV - Preencher'!M702,2),IF(F693="S",LEFT('[1]TCE - ANEXO IV - Preencher'!M702,7),IF('[1]TCE - ANEXO IV - Preencher'!H702="","")))</f>
        <v>26</v>
      </c>
      <c r="L693" s="7">
        <f>'[1]TCE - ANEXO IV - Preencher'!N702</f>
        <v>2120</v>
      </c>
    </row>
    <row r="694" spans="1:12" s="8" customFormat="1" ht="19.5" customHeight="1" x14ac:dyDescent="0.2">
      <c r="A694" s="3">
        <f>IFERROR(VLOOKUP(B694,'[1]DADOS (OCULTAR)'!$Q$3:$S$103,3,0),"")</f>
        <v>10583920000800</v>
      </c>
      <c r="B694" s="4" t="str">
        <f>'[1]TCE - ANEXO IV - Preencher'!C703</f>
        <v>HOSPITAL MESTRE VITALINO</v>
      </c>
      <c r="C694" s="4" t="str">
        <f>'[1]TCE - ANEXO IV - Preencher'!E703</f>
        <v>3.14 - Alimentação Preparada</v>
      </c>
      <c r="D694" s="3">
        <f>'[1]TCE - ANEXO IV - Preencher'!F703</f>
        <v>3721769000278</v>
      </c>
      <c r="E694" s="5" t="str">
        <f>'[1]TCE - ANEXO IV - Preencher'!G703</f>
        <v>COMAL COMERCIO ATACADISTA DE ALIMENTOS</v>
      </c>
      <c r="F694" s="5" t="str">
        <f>'[1]TCE - ANEXO IV - Preencher'!H703</f>
        <v>B</v>
      </c>
      <c r="G694" s="5" t="str">
        <f>'[1]TCE - ANEXO IV - Preencher'!I703</f>
        <v>S</v>
      </c>
      <c r="H694" s="5">
        <f>'[1]TCE - ANEXO IV - Preencher'!J703</f>
        <v>1201992</v>
      </c>
      <c r="I694" s="6">
        <f>IF('[1]TCE - ANEXO IV - Preencher'!K703="","",'[1]TCE - ANEXO IV - Preencher'!K703)</f>
        <v>44833</v>
      </c>
      <c r="J694" s="5" t="str">
        <f>'[1]TCE - ANEXO IV - Preencher'!L703</f>
        <v>26220907534303000133550010012019921521102339</v>
      </c>
      <c r="K694" s="5" t="str">
        <f>IF(F694="B",LEFT('[1]TCE - ANEXO IV - Preencher'!M703,2),IF(F694="S",LEFT('[1]TCE - ANEXO IV - Preencher'!M703,7),IF('[1]TCE - ANEXO IV - Preencher'!H703="","")))</f>
        <v>26</v>
      </c>
      <c r="L694" s="7">
        <f>'[1]TCE - ANEXO IV - Preencher'!N703</f>
        <v>14630.89</v>
      </c>
    </row>
    <row r="695" spans="1:12" s="8" customFormat="1" ht="19.5" customHeight="1" x14ac:dyDescent="0.2">
      <c r="A695" s="3">
        <f>IFERROR(VLOOKUP(B695,'[1]DADOS (OCULTAR)'!$Q$3:$S$103,3,0),"")</f>
        <v>10583920000800</v>
      </c>
      <c r="B695" s="4" t="str">
        <f>'[1]TCE - ANEXO IV - Preencher'!C704</f>
        <v>HOSPITAL MESTRE VITALINO</v>
      </c>
      <c r="C695" s="4" t="str">
        <f>'[1]TCE - ANEXO IV - Preencher'!E704</f>
        <v>3.14 - Alimentação Preparada</v>
      </c>
      <c r="D695" s="3">
        <f>'[1]TCE - ANEXO IV - Preencher'!F704</f>
        <v>13003893000170</v>
      </c>
      <c r="E695" s="5" t="str">
        <f>'[1]TCE - ANEXO IV - Preencher'!G704</f>
        <v>GRANJA OVO EXTRA</v>
      </c>
      <c r="F695" s="5" t="str">
        <f>'[1]TCE - ANEXO IV - Preencher'!H704</f>
        <v>B</v>
      </c>
      <c r="G695" s="5" t="str">
        <f>'[1]TCE - ANEXO IV - Preencher'!I704</f>
        <v>S</v>
      </c>
      <c r="H695" s="5" t="str">
        <f>'[1]TCE - ANEXO IV - Preencher'!J704</f>
        <v>000.003.672</v>
      </c>
      <c r="I695" s="6">
        <f>IF('[1]TCE - ANEXO IV - Preencher'!K704="","",'[1]TCE - ANEXO IV - Preencher'!K704)</f>
        <v>44825</v>
      </c>
      <c r="J695" s="5" t="str">
        <f>'[1]TCE - ANEXO IV - Preencher'!L704</f>
        <v>26220913003893000170550010000036721705547516</v>
      </c>
      <c r="K695" s="5" t="str">
        <f>IF(F695="B",LEFT('[1]TCE - ANEXO IV - Preencher'!M704,2),IF(F695="S",LEFT('[1]TCE - ANEXO IV - Preencher'!M704,7),IF('[1]TCE - ANEXO IV - Preencher'!H704="","")))</f>
        <v>26</v>
      </c>
      <c r="L695" s="7">
        <f>'[1]TCE - ANEXO IV - Preencher'!N704</f>
        <v>1280</v>
      </c>
    </row>
    <row r="696" spans="1:12" s="8" customFormat="1" ht="19.5" customHeight="1" x14ac:dyDescent="0.2">
      <c r="A696" s="3">
        <f>IFERROR(VLOOKUP(B696,'[1]DADOS (OCULTAR)'!$Q$3:$S$103,3,0),"")</f>
        <v>10583920000800</v>
      </c>
      <c r="B696" s="4" t="str">
        <f>'[1]TCE - ANEXO IV - Preencher'!C705</f>
        <v>HOSPITAL MESTRE VITALINO</v>
      </c>
      <c r="C696" s="4" t="str">
        <f>'[1]TCE - ANEXO IV - Preencher'!E705</f>
        <v>3.14 - Alimentação Preparada</v>
      </c>
      <c r="D696" s="3">
        <f>'[1]TCE - ANEXO IV - Preencher'!F705</f>
        <v>659083000125</v>
      </c>
      <c r="E696" s="5" t="str">
        <f>'[1]TCE - ANEXO IV - Preencher'!G705</f>
        <v>ULYSSES CAVALCANTI JUNIOR  ME</v>
      </c>
      <c r="F696" s="5" t="str">
        <f>'[1]TCE - ANEXO IV - Preencher'!H705</f>
        <v>B</v>
      </c>
      <c r="G696" s="5" t="str">
        <f>'[1]TCE - ANEXO IV - Preencher'!I705</f>
        <v>S</v>
      </c>
      <c r="H696" s="5" t="str">
        <f>'[1]TCE - ANEXO IV - Preencher'!J705</f>
        <v>000.000.125</v>
      </c>
      <c r="I696" s="6">
        <f>IF('[1]TCE - ANEXO IV - Preencher'!K705="","",'[1]TCE - ANEXO IV - Preencher'!K705)</f>
        <v>44832</v>
      </c>
      <c r="J696" s="5" t="str">
        <f>'[1]TCE - ANEXO IV - Preencher'!L705</f>
        <v>26220900659083000125550010000001251000013645</v>
      </c>
      <c r="K696" s="5" t="str">
        <f>IF(F696="B",LEFT('[1]TCE - ANEXO IV - Preencher'!M705,2),IF(F696="S",LEFT('[1]TCE - ANEXO IV - Preencher'!M705,7),IF('[1]TCE - ANEXO IV - Preencher'!H705="","")))</f>
        <v>26</v>
      </c>
      <c r="L696" s="7">
        <f>'[1]TCE - ANEXO IV - Preencher'!N705</f>
        <v>17719.25</v>
      </c>
    </row>
    <row r="697" spans="1:12" s="8" customFormat="1" ht="19.5" customHeight="1" x14ac:dyDescent="0.2">
      <c r="A697" s="3">
        <f>IFERROR(VLOOKUP(B697,'[1]DADOS (OCULTAR)'!$Q$3:$S$103,3,0),"")</f>
        <v>10583920000800</v>
      </c>
      <c r="B697" s="4" t="str">
        <f>'[1]TCE - ANEXO IV - Preencher'!C706</f>
        <v>HOSPITAL MESTRE VITALINO</v>
      </c>
      <c r="C697" s="4" t="str">
        <f>'[1]TCE - ANEXO IV - Preencher'!E706</f>
        <v>3.14 - Alimentação Preparada</v>
      </c>
      <c r="D697" s="3">
        <f>'[1]TCE - ANEXO IV - Preencher'!F706</f>
        <v>3504437000150</v>
      </c>
      <c r="E697" s="5" t="str">
        <f>'[1]TCE - ANEXO IV - Preencher'!G706</f>
        <v>FRINSCAL DIST E IMPORT DE ALIMENTOS LTDA</v>
      </c>
      <c r="F697" s="5" t="str">
        <f>'[1]TCE - ANEXO IV - Preencher'!H706</f>
        <v>B</v>
      </c>
      <c r="G697" s="5" t="str">
        <f>'[1]TCE - ANEXO IV - Preencher'!I706</f>
        <v>S</v>
      </c>
      <c r="H697" s="5">
        <f>'[1]TCE - ANEXO IV - Preencher'!J706</f>
        <v>1391760</v>
      </c>
      <c r="I697" s="6">
        <f>IF('[1]TCE - ANEXO IV - Preencher'!K706="","",'[1]TCE - ANEXO IV - Preencher'!K706)</f>
        <v>44833</v>
      </c>
      <c r="J697" s="5" t="str">
        <f>'[1]TCE - ANEXO IV - Preencher'!L706</f>
        <v>26220903504437000150550010013917601867712322</v>
      </c>
      <c r="K697" s="5" t="str">
        <f>IF(F697="B",LEFT('[1]TCE - ANEXO IV - Preencher'!M706,2),IF(F697="S",LEFT('[1]TCE - ANEXO IV - Preencher'!M706,7),IF('[1]TCE - ANEXO IV - Preencher'!H706="","")))</f>
        <v>26</v>
      </c>
      <c r="L697" s="7">
        <f>'[1]TCE - ANEXO IV - Preencher'!N706</f>
        <v>2093.04</v>
      </c>
    </row>
    <row r="698" spans="1:12" s="8" customFormat="1" ht="19.5" customHeight="1" x14ac:dyDescent="0.2">
      <c r="A698" s="3">
        <f>IFERROR(VLOOKUP(B698,'[1]DADOS (OCULTAR)'!$Q$3:$S$103,3,0),"")</f>
        <v>10583920000800</v>
      </c>
      <c r="B698" s="4" t="str">
        <f>'[1]TCE - ANEXO IV - Preencher'!C707</f>
        <v>HOSPITAL MESTRE VITALINO</v>
      </c>
      <c r="C698" s="4" t="str">
        <f>'[1]TCE - ANEXO IV - Preencher'!E707</f>
        <v>3.14 - Alimentação Preparada</v>
      </c>
      <c r="D698" s="3">
        <f>'[1]TCE - ANEXO IV - Preencher'!F707</f>
        <v>13003893000170</v>
      </c>
      <c r="E698" s="5" t="str">
        <f>'[1]TCE - ANEXO IV - Preencher'!G707</f>
        <v>GRANJA OVO EXTRA</v>
      </c>
      <c r="F698" s="5" t="str">
        <f>'[1]TCE - ANEXO IV - Preencher'!H707</f>
        <v>B</v>
      </c>
      <c r="G698" s="5" t="str">
        <f>'[1]TCE - ANEXO IV - Preencher'!I707</f>
        <v>S</v>
      </c>
      <c r="H698" s="5" t="str">
        <f>'[1]TCE - ANEXO IV - Preencher'!J707</f>
        <v>000.003.684</v>
      </c>
      <c r="I698" s="6">
        <f>IF('[1]TCE - ANEXO IV - Preencher'!K707="","",'[1]TCE - ANEXO IV - Preencher'!K707)</f>
        <v>44834</v>
      </c>
      <c r="J698" s="5" t="str">
        <f>'[1]TCE - ANEXO IV - Preencher'!L707</f>
        <v>26220913003893000170550010000036841533424013</v>
      </c>
      <c r="K698" s="5" t="str">
        <f>IF(F698="B",LEFT('[1]TCE - ANEXO IV - Preencher'!M707,2),IF(F698="S",LEFT('[1]TCE - ANEXO IV - Preencher'!M707,7),IF('[1]TCE - ANEXO IV - Preencher'!H707="","")))</f>
        <v>26</v>
      </c>
      <c r="L698" s="7">
        <f>'[1]TCE - ANEXO IV - Preencher'!N707</f>
        <v>1600</v>
      </c>
    </row>
    <row r="699" spans="1:12" s="8" customFormat="1" ht="19.5" customHeight="1" x14ac:dyDescent="0.2">
      <c r="A699" s="3">
        <f>IFERROR(VLOOKUP(B699,'[1]DADOS (OCULTAR)'!$Q$3:$S$103,3,0),"")</f>
        <v>10583920000800</v>
      </c>
      <c r="B699" s="4" t="str">
        <f>'[1]TCE - ANEXO IV - Preencher'!C708</f>
        <v>HOSPITAL MESTRE VITALINO</v>
      </c>
      <c r="C699" s="4" t="str">
        <f>'[1]TCE - ANEXO IV - Preencher'!E708</f>
        <v>3.14 - Alimentação Preparada</v>
      </c>
      <c r="D699" s="3">
        <f>'[1]TCE - ANEXO IV - Preencher'!F708</f>
        <v>24883359000112</v>
      </c>
      <c r="E699" s="5" t="str">
        <f>'[1]TCE - ANEXO IV - Preencher'!G708</f>
        <v>CARUARU POLPAS EIRELLI ME</v>
      </c>
      <c r="F699" s="5" t="str">
        <f>'[1]TCE - ANEXO IV - Preencher'!H708</f>
        <v>B</v>
      </c>
      <c r="G699" s="5" t="str">
        <f>'[1]TCE - ANEXO IV - Preencher'!I708</f>
        <v>S</v>
      </c>
      <c r="H699" s="5" t="str">
        <f>'[1]TCE - ANEXO IV - Preencher'!J708</f>
        <v>000.029.598</v>
      </c>
      <c r="I699" s="6">
        <f>IF('[1]TCE - ANEXO IV - Preencher'!K708="","",'[1]TCE - ANEXO IV - Preencher'!K708)</f>
        <v>44834</v>
      </c>
      <c r="J699" s="5" t="str">
        <f>'[1]TCE - ANEXO IV - Preencher'!L708</f>
        <v>26220924883359000112550010000295981763100007</v>
      </c>
      <c r="K699" s="5" t="str">
        <f>IF(F699="B",LEFT('[1]TCE - ANEXO IV - Preencher'!M708,2),IF(F699="S",LEFT('[1]TCE - ANEXO IV - Preencher'!M708,7),IF('[1]TCE - ANEXO IV - Preencher'!H708="","")))</f>
        <v>26</v>
      </c>
      <c r="L699" s="7">
        <f>'[1]TCE - ANEXO IV - Preencher'!N708</f>
        <v>2144.6</v>
      </c>
    </row>
    <row r="700" spans="1:12" s="8" customFormat="1" ht="19.5" customHeight="1" x14ac:dyDescent="0.2">
      <c r="A700" s="3">
        <f>IFERROR(VLOOKUP(B700,'[1]DADOS (OCULTAR)'!$Q$3:$S$103,3,0),"")</f>
        <v>10583920000800</v>
      </c>
      <c r="B700" s="4" t="str">
        <f>'[1]TCE - ANEXO IV - Preencher'!C709</f>
        <v>HOSPITAL MESTRE VITALINO</v>
      </c>
      <c r="C700" s="4" t="str">
        <f>'[1]TCE - ANEXO IV - Preencher'!E709</f>
        <v>3.14 - Alimentação Preparada</v>
      </c>
      <c r="D700" s="3">
        <f>'[1]TCE - ANEXO IV - Preencher'!F709</f>
        <v>42518643000171</v>
      </c>
      <c r="E700" s="5" t="str">
        <f>'[1]TCE - ANEXO IV - Preencher'!G709</f>
        <v>ISAYANE S E SANTOS HORTIFRUTIGRANJEIROS</v>
      </c>
      <c r="F700" s="5" t="str">
        <f>'[1]TCE - ANEXO IV - Preencher'!H709</f>
        <v>B</v>
      </c>
      <c r="G700" s="5" t="str">
        <f>'[1]TCE - ANEXO IV - Preencher'!I709</f>
        <v>S</v>
      </c>
      <c r="H700" s="5">
        <f>'[1]TCE - ANEXO IV - Preencher'!J709</f>
        <v>52</v>
      </c>
      <c r="I700" s="6">
        <f>IF('[1]TCE - ANEXO IV - Preencher'!K709="","",'[1]TCE - ANEXO IV - Preencher'!K709)</f>
        <v>44837</v>
      </c>
      <c r="J700" s="5" t="str">
        <f>'[1]TCE - ANEXO IV - Preencher'!L709</f>
        <v>26221042518643000171550020000000521470240084</v>
      </c>
      <c r="K700" s="5" t="str">
        <f>IF(F700="B",LEFT('[1]TCE - ANEXO IV - Preencher'!M709,2),IF(F700="S",LEFT('[1]TCE - ANEXO IV - Preencher'!M709,7),IF('[1]TCE - ANEXO IV - Preencher'!H709="","")))</f>
        <v>26</v>
      </c>
      <c r="L700" s="7">
        <f>'[1]TCE - ANEXO IV - Preencher'!N709</f>
        <v>34352.300000000003</v>
      </c>
    </row>
    <row r="701" spans="1:12" s="8" customFormat="1" ht="19.5" customHeight="1" x14ac:dyDescent="0.2">
      <c r="A701" s="3" t="str">
        <f>IFERROR(VLOOKUP(B701,'[1]DADOS (OCULTAR)'!$Q$3:$S$103,3,0),"")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(OCULTAR)'!$Q$3:$S$103,3,0),"")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>
        <f>IFERROR(VLOOKUP(B703,'[1]DADOS (OCULTAR)'!$Q$3:$S$103,3,0),"")</f>
        <v>10583920000800</v>
      </c>
      <c r="B703" s="4" t="str">
        <f>'[1]TCE - ANEXO IV - Preencher'!C712</f>
        <v>HOSPITAL MESTRE VITALINO</v>
      </c>
      <c r="C703" s="4" t="str">
        <f>'[1]TCE - ANEXO IV - Preencher'!E712</f>
        <v>3.6 - Material de Expediente</v>
      </c>
      <c r="D703" s="3">
        <f>'[1]TCE - ANEXO IV - Preencher'!F712</f>
        <v>13108510000129</v>
      </c>
      <c r="E703" s="5" t="str">
        <f>'[1]TCE - ANEXO IV - Preencher'!G712</f>
        <v>ART COMERCIO E SERVICO LTDA</v>
      </c>
      <c r="F703" s="5" t="str">
        <f>'[1]TCE - ANEXO IV - Preencher'!H712</f>
        <v>B</v>
      </c>
      <c r="G703" s="5" t="str">
        <f>'[1]TCE - ANEXO IV - Preencher'!I712</f>
        <v>S</v>
      </c>
      <c r="H703" s="5">
        <f>'[1]TCE - ANEXO IV - Preencher'!J712</f>
        <v>6603</v>
      </c>
      <c r="I703" s="6">
        <f>IF('[1]TCE - ANEXO IV - Preencher'!K712="","",'[1]TCE - ANEXO IV - Preencher'!K712)</f>
        <v>44817</v>
      </c>
      <c r="J703" s="5" t="str">
        <f>'[1]TCE - ANEXO IV - Preencher'!L712</f>
        <v>26220913108510000129550010000066031594433870</v>
      </c>
      <c r="K703" s="5" t="str">
        <f>IF(F703="B",LEFT('[1]TCE - ANEXO IV - Preencher'!M712,2),IF(F703="S",LEFT('[1]TCE - ANEXO IV - Preencher'!M712,7),IF('[1]TCE - ANEXO IV - Preencher'!H712="","")))</f>
        <v>26</v>
      </c>
      <c r="L703" s="7">
        <f>'[1]TCE - ANEXO IV - Preencher'!N712</f>
        <v>4400</v>
      </c>
    </row>
    <row r="704" spans="1:12" s="8" customFormat="1" ht="19.5" customHeight="1" x14ac:dyDescent="0.2">
      <c r="A704" s="3">
        <f>IFERROR(VLOOKUP(B704,'[1]DADOS (OCULTAR)'!$Q$3:$S$103,3,0),"")</f>
        <v>10583920000800</v>
      </c>
      <c r="B704" s="4" t="str">
        <f>'[1]TCE - ANEXO IV - Preencher'!C713</f>
        <v>HOSPITAL MESTRE VITALINO</v>
      </c>
      <c r="C704" s="4" t="str">
        <f>'[1]TCE - ANEXO IV - Preencher'!E713</f>
        <v>3.6 - Material de Expediente</v>
      </c>
      <c r="D704" s="3">
        <f>'[1]TCE - ANEXO IV - Preencher'!F713</f>
        <v>18617596000139</v>
      </c>
      <c r="E704" s="5" t="str">
        <f>'[1]TCE - ANEXO IV - Preencher'!G713</f>
        <v>ETIQUETAG COMERCIO DE ETIQUETAS LTDA</v>
      </c>
      <c r="F704" s="5" t="str">
        <f>'[1]TCE - ANEXO IV - Preencher'!H713</f>
        <v>B</v>
      </c>
      <c r="G704" s="5" t="str">
        <f>'[1]TCE - ANEXO IV - Preencher'!I713</f>
        <v>S</v>
      </c>
      <c r="H704" s="5" t="str">
        <f>'[1]TCE - ANEXO IV - Preencher'!J713</f>
        <v>000.009.125</v>
      </c>
      <c r="I704" s="6">
        <f>IF('[1]TCE - ANEXO IV - Preencher'!K713="","",'[1]TCE - ANEXO IV - Preencher'!K713)</f>
        <v>44817</v>
      </c>
      <c r="J704" s="5" t="str">
        <f>'[1]TCE - ANEXO IV - Preencher'!L713</f>
        <v>26220918617596000139550010000091251319800003</v>
      </c>
      <c r="K704" s="5" t="str">
        <f>IF(F704="B",LEFT('[1]TCE - ANEXO IV - Preencher'!M713,2),IF(F704="S",LEFT('[1]TCE - ANEXO IV - Preencher'!M713,7),IF('[1]TCE - ANEXO IV - Preencher'!H713="","")))</f>
        <v>26</v>
      </c>
      <c r="L704" s="7">
        <f>'[1]TCE - ANEXO IV - Preencher'!N713</f>
        <v>504.37</v>
      </c>
    </row>
    <row r="705" spans="1:12" s="8" customFormat="1" ht="19.5" customHeight="1" x14ac:dyDescent="0.2">
      <c r="A705" s="3">
        <f>IFERROR(VLOOKUP(B705,'[1]DADOS (OCULTAR)'!$Q$3:$S$103,3,0),"")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>3.6 - Material de Expediente</v>
      </c>
      <c r="D705" s="3">
        <f>'[1]TCE - ANEXO IV - Preencher'!F714</f>
        <v>3370994000126</v>
      </c>
      <c r="E705" s="5" t="str">
        <f>'[1]TCE - ANEXO IV - Preencher'!G714</f>
        <v>LIVRARIA E PAPELARIA  ATUAL LTDA ME</v>
      </c>
      <c r="F705" s="5" t="str">
        <f>'[1]TCE - ANEXO IV - Preencher'!H714</f>
        <v>B</v>
      </c>
      <c r="G705" s="5" t="str">
        <f>'[1]TCE - ANEXO IV - Preencher'!I714</f>
        <v>S</v>
      </c>
      <c r="H705" s="5" t="str">
        <f>'[1]TCE - ANEXO IV - Preencher'!J714</f>
        <v>000.015.173</v>
      </c>
      <c r="I705" s="6">
        <f>IF('[1]TCE - ANEXO IV - Preencher'!K714="","",'[1]TCE - ANEXO IV - Preencher'!K714)</f>
        <v>44818</v>
      </c>
      <c r="J705" s="5" t="str">
        <f>'[1]TCE - ANEXO IV - Preencher'!L714</f>
        <v>26220903370994000126550010000151731072380632</v>
      </c>
      <c r="K705" s="5" t="str">
        <f>IF(F705="B",LEFT('[1]TCE - ANEXO IV - Preencher'!M714,2),IF(F705="S",LEFT('[1]TCE - ANEXO IV - Preencher'!M714,7),IF('[1]TCE - ANEXO IV - Preencher'!H714="","")))</f>
        <v>26</v>
      </c>
      <c r="L705" s="7">
        <f>'[1]TCE - ANEXO IV - Preencher'!N714</f>
        <v>95</v>
      </c>
    </row>
    <row r="706" spans="1:12" s="8" customFormat="1" ht="19.5" customHeight="1" x14ac:dyDescent="0.2">
      <c r="A706" s="3">
        <f>IFERROR(VLOOKUP(B706,'[1]DADOS (OCULTAR)'!$Q$3:$S$103,3,0),"")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>3.6 - Material de Expediente</v>
      </c>
      <c r="D706" s="3">
        <f>'[1]TCE - ANEXO IV - Preencher'!F715</f>
        <v>2822867000158</v>
      </c>
      <c r="E706" s="5" t="str">
        <f>'[1]TCE - ANEXO IV - Preencher'!G715</f>
        <v>ESCALAMARES LTDA</v>
      </c>
      <c r="F706" s="5" t="str">
        <f>'[1]TCE - ANEXO IV - Preencher'!H715</f>
        <v>B</v>
      </c>
      <c r="G706" s="5" t="str">
        <f>'[1]TCE - ANEXO IV - Preencher'!I715</f>
        <v>S</v>
      </c>
      <c r="H706" s="5">
        <f>'[1]TCE - ANEXO IV - Preencher'!J715</f>
        <v>1105</v>
      </c>
      <c r="I706" s="6">
        <f>IF('[1]TCE - ANEXO IV - Preencher'!K715="","",'[1]TCE - ANEXO IV - Preencher'!K715)</f>
        <v>44818</v>
      </c>
      <c r="J706" s="5" t="str">
        <f>'[1]TCE - ANEXO IV - Preencher'!L715</f>
        <v>26220902822867000158550010000011051779183774</v>
      </c>
      <c r="K706" s="5" t="str">
        <f>IF(F706="B",LEFT('[1]TCE - ANEXO IV - Preencher'!M715,2),IF(F706="S",LEFT('[1]TCE - ANEXO IV - Preencher'!M715,7),IF('[1]TCE - ANEXO IV - Preencher'!H715="","")))</f>
        <v>26</v>
      </c>
      <c r="L706" s="7">
        <f>'[1]TCE - ANEXO IV - Preencher'!N715</f>
        <v>255</v>
      </c>
    </row>
    <row r="707" spans="1:12" s="8" customFormat="1" ht="19.5" customHeight="1" x14ac:dyDescent="0.2">
      <c r="A707" s="3">
        <f>IFERROR(VLOOKUP(B707,'[1]DADOS (OCULTAR)'!$Q$3:$S$103,3,0),"")</f>
        <v>10583920000800</v>
      </c>
      <c r="B707" s="4" t="str">
        <f>'[1]TCE - ANEXO IV - Preencher'!C716</f>
        <v>HOSPITAL MESTRE VITALINO</v>
      </c>
      <c r="C707" s="4" t="str">
        <f>'[1]TCE - ANEXO IV - Preencher'!E716</f>
        <v>3.6 - Material de Expediente</v>
      </c>
      <c r="D707" s="3">
        <f>'[1]TCE - ANEXO IV - Preencher'!F716</f>
        <v>24073694000155</v>
      </c>
      <c r="E707" s="5" t="str">
        <f>'[1]TCE - ANEXO IV - Preencher'!G716</f>
        <v>NAGEM CIL COMERCIO DE INFORMATICA LTDA</v>
      </c>
      <c r="F707" s="5" t="str">
        <f>'[1]TCE - ANEXO IV - Preencher'!H716</f>
        <v>B</v>
      </c>
      <c r="G707" s="5" t="str">
        <f>'[1]TCE - ANEXO IV - Preencher'!I716</f>
        <v>S</v>
      </c>
      <c r="H707" s="5" t="str">
        <f>'[1]TCE - ANEXO IV - Preencher'!J716</f>
        <v>000.846.307</v>
      </c>
      <c r="I707" s="6">
        <f>IF('[1]TCE - ANEXO IV - Preencher'!K716="","",'[1]TCE - ANEXO IV - Preencher'!K716)</f>
        <v>44818</v>
      </c>
      <c r="J707" s="5" t="str">
        <f>'[1]TCE - ANEXO IV - Preencher'!L716</f>
        <v>26220924073694000155550010008463071025450590</v>
      </c>
      <c r="K707" s="5" t="str">
        <f>IF(F707="B",LEFT('[1]TCE - ANEXO IV - Preencher'!M716,2),IF(F707="S",LEFT('[1]TCE - ANEXO IV - Preencher'!M716,7),IF('[1]TCE - ANEXO IV - Preencher'!H716="","")))</f>
        <v>26</v>
      </c>
      <c r="L707" s="7">
        <f>'[1]TCE - ANEXO IV - Preencher'!N716</f>
        <v>825</v>
      </c>
    </row>
    <row r="708" spans="1:12" s="8" customFormat="1" ht="19.5" customHeight="1" x14ac:dyDescent="0.2">
      <c r="A708" s="3">
        <f>IFERROR(VLOOKUP(B708,'[1]DADOS (OCULTAR)'!$Q$3:$S$103,3,0),"")</f>
        <v>10583920000800</v>
      </c>
      <c r="B708" s="4" t="str">
        <f>'[1]TCE - ANEXO IV - Preencher'!C717</f>
        <v>HOSPITAL MESTRE VITALINO</v>
      </c>
      <c r="C708" s="4" t="str">
        <f>'[1]TCE - ANEXO IV - Preencher'!E717</f>
        <v>3.6 - Material de Expediente</v>
      </c>
      <c r="D708" s="3">
        <f>'[1]TCE - ANEXO IV - Preencher'!F717</f>
        <v>22006201000139</v>
      </c>
      <c r="E708" s="5" t="str">
        <f>'[1]TCE - ANEXO IV - Preencher'!G717</f>
        <v>FORTPEL COMERCIO DE DESCARTAVEIS LTDA</v>
      </c>
      <c r="F708" s="5" t="str">
        <f>'[1]TCE - ANEXO IV - Preencher'!H717</f>
        <v>B</v>
      </c>
      <c r="G708" s="5" t="str">
        <f>'[1]TCE - ANEXO IV - Preencher'!I717</f>
        <v>S</v>
      </c>
      <c r="H708" s="5">
        <f>'[1]TCE - ANEXO IV - Preencher'!J717</f>
        <v>149342</v>
      </c>
      <c r="I708" s="6">
        <f>IF('[1]TCE - ANEXO IV - Preencher'!K717="","",'[1]TCE - ANEXO IV - Preencher'!K717)</f>
        <v>44819</v>
      </c>
      <c r="J708" s="5" t="str">
        <f>'[1]TCE - ANEXO IV - Preencher'!L717</f>
        <v>26220922006201000139550000001493421101493426</v>
      </c>
      <c r="K708" s="5" t="str">
        <f>IF(F708="B",LEFT('[1]TCE - ANEXO IV - Preencher'!M717,2),IF(F708="S",LEFT('[1]TCE - ANEXO IV - Preencher'!M717,7),IF('[1]TCE - ANEXO IV - Preencher'!H717="","")))</f>
        <v>26</v>
      </c>
      <c r="L708" s="7">
        <f>'[1]TCE - ANEXO IV - Preencher'!N717</f>
        <v>124.75</v>
      </c>
    </row>
    <row r="709" spans="1:12" s="8" customFormat="1" ht="19.5" customHeight="1" x14ac:dyDescent="0.2">
      <c r="A709" s="3">
        <f>IFERROR(VLOOKUP(B709,'[1]DADOS (OCULTAR)'!$Q$3:$S$103,3,0),"")</f>
        <v>10583920000800</v>
      </c>
      <c r="B709" s="4" t="str">
        <f>'[1]TCE - ANEXO IV - Preencher'!C718</f>
        <v>HOSPITAL MESTRE VITALINO</v>
      </c>
      <c r="C709" s="4" t="str">
        <f>'[1]TCE - ANEXO IV - Preencher'!E718</f>
        <v>3.6 - Material de Expediente</v>
      </c>
      <c r="D709" s="3">
        <f>'[1]TCE - ANEXO IV - Preencher'!F718</f>
        <v>24348443000136</v>
      </c>
      <c r="E709" s="5" t="str">
        <f>'[1]TCE - ANEXO IV - Preencher'!G718</f>
        <v>FRANCRIS LIVRARIA E PAPELARIA LTDA</v>
      </c>
      <c r="F709" s="5" t="str">
        <f>'[1]TCE - ANEXO IV - Preencher'!H718</f>
        <v>B</v>
      </c>
      <c r="G709" s="5" t="str">
        <f>'[1]TCE - ANEXO IV - Preencher'!I718</f>
        <v>S</v>
      </c>
      <c r="H709" s="5" t="str">
        <f>'[1]TCE - ANEXO IV - Preencher'!J718</f>
        <v>000.016.466</v>
      </c>
      <c r="I709" s="6">
        <f>IF('[1]TCE - ANEXO IV - Preencher'!K718="","",'[1]TCE - ANEXO IV - Preencher'!K718)</f>
        <v>44823</v>
      </c>
      <c r="J709" s="5" t="str">
        <f>'[1]TCE - ANEXO IV - Preencher'!L718</f>
        <v>26220924348443000136550010000164661583366720</v>
      </c>
      <c r="K709" s="5" t="str">
        <f>IF(F709="B",LEFT('[1]TCE - ANEXO IV - Preencher'!M718,2),IF(F709="S",LEFT('[1]TCE - ANEXO IV - Preencher'!M718,7),IF('[1]TCE - ANEXO IV - Preencher'!H718="","")))</f>
        <v>26</v>
      </c>
      <c r="L709" s="7">
        <f>'[1]TCE - ANEXO IV - Preencher'!N718</f>
        <v>2237.5500000000002</v>
      </c>
    </row>
    <row r="710" spans="1:12" s="8" customFormat="1" ht="19.5" customHeight="1" x14ac:dyDescent="0.2">
      <c r="A710" s="3">
        <f>IFERROR(VLOOKUP(B710,'[1]DADOS (OCULTAR)'!$Q$3:$S$103,3,0),"")</f>
        <v>10583920000800</v>
      </c>
      <c r="B710" s="4" t="str">
        <f>'[1]TCE - ANEXO IV - Preencher'!C719</f>
        <v>HOSPITAL MESTRE VITALINO</v>
      </c>
      <c r="C710" s="4" t="str">
        <f>'[1]TCE - ANEXO IV - Preencher'!E719</f>
        <v>3.6 - Material de Expediente</v>
      </c>
      <c r="D710" s="3" t="str">
        <f>'[1]TCE - ANEXO IV - Preencher'!F719</f>
        <v>38.184.070/0002-09</v>
      </c>
      <c r="E710" s="5" t="str">
        <f>'[1]TCE - ANEXO IV - Preencher'!G719</f>
        <v>ULTRA C ATAC ARTIG DE PAPEL ESC INF LTDA</v>
      </c>
      <c r="F710" s="5" t="str">
        <f>'[1]TCE - ANEXO IV - Preencher'!H719</f>
        <v>B</v>
      </c>
      <c r="G710" s="5" t="str">
        <f>'[1]TCE - ANEXO IV - Preencher'!I719</f>
        <v>S</v>
      </c>
      <c r="H710" s="5">
        <f>'[1]TCE - ANEXO IV - Preencher'!J719</f>
        <v>1968</v>
      </c>
      <c r="I710" s="6">
        <f>IF('[1]TCE - ANEXO IV - Preencher'!K719="","",'[1]TCE - ANEXO IV - Preencher'!K719)</f>
        <v>44819</v>
      </c>
      <c r="J710" s="5" t="str">
        <f>'[1]TCE - ANEXO IV - Preencher'!L719</f>
        <v>26220938184070000209550010000019681230181503</v>
      </c>
      <c r="K710" s="5" t="str">
        <f>IF(F710="B",LEFT('[1]TCE - ANEXO IV - Preencher'!M719,2),IF(F710="S",LEFT('[1]TCE - ANEXO IV - Preencher'!M719,7),IF('[1]TCE - ANEXO IV - Preencher'!H719="","")))</f>
        <v>26</v>
      </c>
      <c r="L710" s="7">
        <f>'[1]TCE - ANEXO IV - Preencher'!N719</f>
        <v>1445.76</v>
      </c>
    </row>
    <row r="711" spans="1:12" s="8" customFormat="1" ht="19.5" customHeight="1" x14ac:dyDescent="0.2">
      <c r="A711" s="3">
        <f>IFERROR(VLOOKUP(B711,'[1]DADOS (OCULTAR)'!$Q$3:$S$103,3,0),"")</f>
        <v>10583920000800</v>
      </c>
      <c r="B711" s="4" t="str">
        <f>'[1]TCE - ANEXO IV - Preencher'!C720</f>
        <v>HOSPITAL MESTRE VITALINO</v>
      </c>
      <c r="C711" s="4" t="str">
        <f>'[1]TCE - ANEXO IV - Preencher'!E720</f>
        <v>3.6 - Material de Expediente</v>
      </c>
      <c r="D711" s="3">
        <f>'[1]TCE - ANEXO IV - Preencher'!F720</f>
        <v>11206099000441</v>
      </c>
      <c r="E711" s="5" t="str">
        <f>'[1]TCE - ANEXO IV - Preencher'!G720</f>
        <v>SUPERMED COM E IMP DE PROD MEDICOS LTDA</v>
      </c>
      <c r="F711" s="5" t="str">
        <f>'[1]TCE - ANEXO IV - Preencher'!H720</f>
        <v>B</v>
      </c>
      <c r="G711" s="5" t="str">
        <f>'[1]TCE - ANEXO IV - Preencher'!I720</f>
        <v>S</v>
      </c>
      <c r="H711" s="5">
        <f>'[1]TCE - ANEXO IV - Preencher'!J720</f>
        <v>410482</v>
      </c>
      <c r="I711" s="6">
        <f>IF('[1]TCE - ANEXO IV - Preencher'!K720="","",'[1]TCE - ANEXO IV - Preencher'!K720)</f>
        <v>44818</v>
      </c>
      <c r="J711" s="5" t="str">
        <f>'[1]TCE - ANEXO IV - Preencher'!L720</f>
        <v>35220911206099000441550010004104821001101985</v>
      </c>
      <c r="K711" s="5" t="str">
        <f>IF(F711="B",LEFT('[1]TCE - ANEXO IV - Preencher'!M720,2),IF(F711="S",LEFT('[1]TCE - ANEXO IV - Preencher'!M720,7),IF('[1]TCE - ANEXO IV - Preencher'!H720="","")))</f>
        <v>35</v>
      </c>
      <c r="L711" s="7">
        <f>'[1]TCE - ANEXO IV - Preencher'!N720</f>
        <v>567.17999999999995</v>
      </c>
    </row>
    <row r="712" spans="1:12" s="8" customFormat="1" ht="19.5" customHeight="1" x14ac:dyDescent="0.2">
      <c r="A712" s="3">
        <f>IFERROR(VLOOKUP(B712,'[1]DADOS (OCULTAR)'!$Q$3:$S$103,3,0),"")</f>
        <v>10583920000800</v>
      </c>
      <c r="B712" s="4" t="str">
        <f>'[1]TCE - ANEXO IV - Preencher'!C721</f>
        <v>HOSPITAL MESTRE VITALINO</v>
      </c>
      <c r="C712" s="4" t="str">
        <f>'[1]TCE - ANEXO IV - Preencher'!E721</f>
        <v>3.6 - Material de Expediente</v>
      </c>
      <c r="D712" s="3">
        <f>'[1]TCE - ANEXO IV - Preencher'!F721</f>
        <v>28154751000181</v>
      </c>
      <c r="E712" s="5" t="str">
        <f>'[1]TCE - ANEXO IV - Preencher'!G721</f>
        <v>LUCAS GABRIEL DE BARROS SOBRAL</v>
      </c>
      <c r="F712" s="5" t="str">
        <f>'[1]TCE - ANEXO IV - Preencher'!H721</f>
        <v>B</v>
      </c>
      <c r="G712" s="5" t="str">
        <f>'[1]TCE - ANEXO IV - Preencher'!I721</f>
        <v>S</v>
      </c>
      <c r="H712" s="5" t="str">
        <f>'[1]TCE - ANEXO IV - Preencher'!J721</f>
        <v>000.000.288</v>
      </c>
      <c r="I712" s="6">
        <f>IF('[1]TCE - ANEXO IV - Preencher'!K721="","",'[1]TCE - ANEXO IV - Preencher'!K721)</f>
        <v>44827</v>
      </c>
      <c r="J712" s="5" t="str">
        <f>'[1]TCE - ANEXO IV - Preencher'!L721</f>
        <v>26220928154751000181550010000002881000002982</v>
      </c>
      <c r="K712" s="5" t="str">
        <f>IF(F712="B",LEFT('[1]TCE - ANEXO IV - Preencher'!M721,2),IF(F712="S",LEFT('[1]TCE - ANEXO IV - Preencher'!M721,7),IF('[1]TCE - ANEXO IV - Preencher'!H721="","")))</f>
        <v>26</v>
      </c>
      <c r="L712" s="7">
        <f>'[1]TCE - ANEXO IV - Preencher'!N721</f>
        <v>32.450000000000003</v>
      </c>
    </row>
    <row r="713" spans="1:12" s="8" customFormat="1" ht="19.5" customHeight="1" x14ac:dyDescent="0.2">
      <c r="A713" s="3">
        <f>IFERROR(VLOOKUP(B713,'[1]DADOS (OCULTAR)'!$Q$3:$S$103,3,0),"")</f>
        <v>10583920000800</v>
      </c>
      <c r="B713" s="4" t="str">
        <f>'[1]TCE - ANEXO IV - Preencher'!C722</f>
        <v>HOSPITAL MESTRE VITALINO</v>
      </c>
      <c r="C713" s="4" t="str">
        <f>'[1]TCE - ANEXO IV - Preencher'!E722</f>
        <v>3.6 - Material de Expediente</v>
      </c>
      <c r="D713" s="3">
        <f>'[1]TCE - ANEXO IV - Preencher'!F722</f>
        <v>31675552000123</v>
      </c>
      <c r="E713" s="5" t="str">
        <f>'[1]TCE - ANEXO IV - Preencher'!G722</f>
        <v>JOAO BOSCO LIVRARIA E PAPELARIA</v>
      </c>
      <c r="F713" s="5" t="str">
        <f>'[1]TCE - ANEXO IV - Preencher'!H722</f>
        <v>B</v>
      </c>
      <c r="G713" s="5" t="str">
        <f>'[1]TCE - ANEXO IV - Preencher'!I722</f>
        <v>S</v>
      </c>
      <c r="H713" s="5" t="str">
        <f>'[1]TCE - ANEXO IV - Preencher'!J722</f>
        <v>000.008.802</v>
      </c>
      <c r="I713" s="6">
        <f>IF('[1]TCE - ANEXO IV - Preencher'!K722="","",'[1]TCE - ANEXO IV - Preencher'!K722)</f>
        <v>44831</v>
      </c>
      <c r="J713" s="5" t="str">
        <f>'[1]TCE - ANEXO IV - Preencher'!L722</f>
        <v>26220931675552000123550040000088021887046921</v>
      </c>
      <c r="K713" s="5" t="str">
        <f>IF(F713="B",LEFT('[1]TCE - ANEXO IV - Preencher'!M722,2),IF(F713="S",LEFT('[1]TCE - ANEXO IV - Preencher'!M722,7),IF('[1]TCE - ANEXO IV - Preencher'!H722="","")))</f>
        <v>26</v>
      </c>
      <c r="L713" s="7">
        <f>'[1]TCE - ANEXO IV - Preencher'!N722</f>
        <v>345</v>
      </c>
    </row>
    <row r="714" spans="1:12" s="8" customFormat="1" ht="19.5" customHeight="1" x14ac:dyDescent="0.2">
      <c r="A714" s="3">
        <f>IFERROR(VLOOKUP(B714,'[1]DADOS (OCULTAR)'!$Q$3:$S$103,3,0),"")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>3.6 - Material de Expediente</v>
      </c>
      <c r="D714" s="3">
        <f>'[1]TCE - ANEXO IV - Preencher'!F723</f>
        <v>8641730000183</v>
      </c>
      <c r="E714" s="5" t="str">
        <f>'[1]TCE - ANEXO IV - Preencher'!G723</f>
        <v>GEORAMA EMBALAGENS LTDA</v>
      </c>
      <c r="F714" s="5" t="str">
        <f>'[1]TCE - ANEXO IV - Preencher'!H723</f>
        <v>B</v>
      </c>
      <c r="G714" s="5" t="str">
        <f>'[1]TCE - ANEXO IV - Preencher'!I723</f>
        <v>S</v>
      </c>
      <c r="H714" s="5" t="str">
        <f>'[1]TCE - ANEXO IV - Preencher'!J723</f>
        <v>000.297.119</v>
      </c>
      <c r="I714" s="6">
        <f>IF('[1]TCE - ANEXO IV - Preencher'!K723="","",'[1]TCE - ANEXO IV - Preencher'!K723)</f>
        <v>44832</v>
      </c>
      <c r="J714" s="5" t="str">
        <f>'[1]TCE - ANEXO IV - Preencher'!L723</f>
        <v>26220908641730000183650010002971191962066730</v>
      </c>
      <c r="K714" s="5" t="str">
        <f>IF(F714="B",LEFT('[1]TCE - ANEXO IV - Preencher'!M723,2),IF(F714="S",LEFT('[1]TCE - ANEXO IV - Preencher'!M723,7),IF('[1]TCE - ANEXO IV - Preencher'!H723="","")))</f>
        <v>26</v>
      </c>
      <c r="L714" s="7">
        <f>'[1]TCE - ANEXO IV - Preencher'!N723</f>
        <v>7.5</v>
      </c>
    </row>
    <row r="715" spans="1:12" s="8" customFormat="1" ht="19.5" customHeight="1" x14ac:dyDescent="0.2">
      <c r="A715" s="3" t="str">
        <f>IFERROR(VLOOKUP(B715,'[1]DADOS (OCULTAR)'!$Q$3:$S$103,3,0),"")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(OCULTAR)'!$Q$3:$S$103,3,0),"")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>
        <f>IFERROR(VLOOKUP(B717,'[1]DADOS (OCULTAR)'!$Q$3:$S$103,3,0),"")</f>
        <v>10583920000800</v>
      </c>
      <c r="B717" s="4" t="str">
        <f>'[1]TCE - ANEXO IV - Preencher'!C726</f>
        <v>HOSPITAL MESTRE VITALINO</v>
      </c>
      <c r="C717" s="4" t="str">
        <f>'[1]TCE - ANEXO IV - Preencher'!E726</f>
        <v>3.2 - Gás e Outros Materiais Engarrafados</v>
      </c>
      <c r="D717" s="3">
        <f>'[1]TCE - ANEXO IV - Preencher'!F726</f>
        <v>3237583004588</v>
      </c>
      <c r="E717" s="5" t="str">
        <f>'[1]TCE - ANEXO IV - Preencher'!G726</f>
        <v>COPAGAZ DISTRIBUIDORA DE GAS S.A.</v>
      </c>
      <c r="F717" s="5" t="str">
        <f>'[1]TCE - ANEXO IV - Preencher'!H726</f>
        <v>B</v>
      </c>
      <c r="G717" s="5" t="str">
        <f>'[1]TCE - ANEXO IV - Preencher'!I726</f>
        <v>S</v>
      </c>
      <c r="H717" s="5" t="str">
        <f>'[1]TCE - ANEXO IV - Preencher'!J726</f>
        <v>000.008.423</v>
      </c>
      <c r="I717" s="6">
        <f>IF('[1]TCE - ANEXO IV - Preencher'!K726="","",'[1]TCE - ANEXO IV - Preencher'!K726)</f>
        <v>44810</v>
      </c>
      <c r="J717" s="5" t="str">
        <f>'[1]TCE - ANEXO IV - Preencher'!L726</f>
        <v>26220903237583004588550100000084235000425054</v>
      </c>
      <c r="K717" s="5" t="str">
        <f>IF(F717="B",LEFT('[1]TCE - ANEXO IV - Preencher'!M726,2),IF(F717="S",LEFT('[1]TCE - ANEXO IV - Preencher'!M726,7),IF('[1]TCE - ANEXO IV - Preencher'!H726="","")))</f>
        <v>26</v>
      </c>
      <c r="L717" s="7">
        <f>'[1]TCE - ANEXO IV - Preencher'!N726</f>
        <v>5345.31</v>
      </c>
    </row>
    <row r="718" spans="1:12" s="8" customFormat="1" ht="19.5" customHeight="1" x14ac:dyDescent="0.2">
      <c r="A718" s="3">
        <f>IFERROR(VLOOKUP(B718,'[1]DADOS (OCULTAR)'!$Q$3:$S$103,3,0),"")</f>
        <v>10583920000800</v>
      </c>
      <c r="B718" s="4" t="str">
        <f>'[1]TCE - ANEXO IV - Preencher'!C727</f>
        <v>HOSPITAL MESTRE VITALINO</v>
      </c>
      <c r="C718" s="4" t="str">
        <f>'[1]TCE - ANEXO IV - Preencher'!E727</f>
        <v>3.2 - Gás e Outros Materiais Engarrafados</v>
      </c>
      <c r="D718" s="3">
        <f>'[1]TCE - ANEXO IV - Preencher'!F727</f>
        <v>3237583004588</v>
      </c>
      <c r="E718" s="5" t="str">
        <f>'[1]TCE - ANEXO IV - Preencher'!G727</f>
        <v>COPAGAZ DISTRIBUIDORA DE GAS S.A.</v>
      </c>
      <c r="F718" s="5" t="str">
        <f>'[1]TCE - ANEXO IV - Preencher'!H727</f>
        <v>B</v>
      </c>
      <c r="G718" s="5" t="str">
        <f>'[1]TCE - ANEXO IV - Preencher'!I727</f>
        <v>S</v>
      </c>
      <c r="H718" s="5" t="str">
        <f>'[1]TCE - ANEXO IV - Preencher'!J727</f>
        <v>000.007.036</v>
      </c>
      <c r="I718" s="6">
        <f>IF('[1]TCE - ANEXO IV - Preencher'!K727="","",'[1]TCE - ANEXO IV - Preencher'!K727)</f>
        <v>44817</v>
      </c>
      <c r="J718" s="5" t="str">
        <f>'[1]TCE - ANEXO IV - Preencher'!L727</f>
        <v>26220903237583004588550080000070361981775230</v>
      </c>
      <c r="K718" s="5" t="str">
        <f>IF(F718="B",LEFT('[1]TCE - ANEXO IV - Preencher'!M727,2),IF(F718="S",LEFT('[1]TCE - ANEXO IV - Preencher'!M727,7),IF('[1]TCE - ANEXO IV - Preencher'!H727="","")))</f>
        <v>26</v>
      </c>
      <c r="L718" s="7">
        <f>'[1]TCE - ANEXO IV - Preencher'!N727</f>
        <v>4427.1099999999997</v>
      </c>
    </row>
    <row r="719" spans="1:12" s="8" customFormat="1" ht="19.5" customHeight="1" x14ac:dyDescent="0.2">
      <c r="A719" s="3">
        <f>IFERROR(VLOOKUP(B719,'[1]DADOS (OCULTAR)'!$Q$3:$S$103,3,0),"")</f>
        <v>10583920000800</v>
      </c>
      <c r="B719" s="4" t="str">
        <f>'[1]TCE - ANEXO IV - Preencher'!C728</f>
        <v>HOSPITAL MESTRE VITALINO</v>
      </c>
      <c r="C719" s="4" t="str">
        <f>'[1]TCE - ANEXO IV - Preencher'!E728</f>
        <v>3.2 - Gás e Outros Materiais Engarrafados</v>
      </c>
      <c r="D719" s="3">
        <f>'[1]TCE - ANEXO IV - Preencher'!F728</f>
        <v>3237583004588</v>
      </c>
      <c r="E719" s="5" t="str">
        <f>'[1]TCE - ANEXO IV - Preencher'!G728</f>
        <v>COPAGAZ DISTRIBUIDORA DE GAS S.A.</v>
      </c>
      <c r="F719" s="5" t="str">
        <f>'[1]TCE - ANEXO IV - Preencher'!H728</f>
        <v>B</v>
      </c>
      <c r="G719" s="5" t="str">
        <f>'[1]TCE - ANEXO IV - Preencher'!I728</f>
        <v>S</v>
      </c>
      <c r="H719" s="5" t="str">
        <f>'[1]TCE - ANEXO IV - Preencher'!J728</f>
        <v>000.004.091</v>
      </c>
      <c r="I719" s="6">
        <f>IF('[1]TCE - ANEXO IV - Preencher'!K728="","",'[1]TCE - ANEXO IV - Preencher'!K728)</f>
        <v>44825</v>
      </c>
      <c r="J719" s="5" t="str">
        <f>'[1]TCE - ANEXO IV - Preencher'!L728</f>
        <v>26220903237583004588550040000040911966576305</v>
      </c>
      <c r="K719" s="5" t="str">
        <f>IF(F719="B",LEFT('[1]TCE - ANEXO IV - Preencher'!M728,2),IF(F719="S",LEFT('[1]TCE - ANEXO IV - Preencher'!M728,7),IF('[1]TCE - ANEXO IV - Preencher'!H728="","")))</f>
        <v>26</v>
      </c>
      <c r="L719" s="7">
        <f>'[1]TCE - ANEXO IV - Preencher'!N728</f>
        <v>6723.49</v>
      </c>
    </row>
    <row r="720" spans="1:12" s="8" customFormat="1" ht="19.5" customHeight="1" x14ac:dyDescent="0.2">
      <c r="A720" s="3">
        <f>IFERROR(VLOOKUP(B720,'[1]DADOS (OCULTAR)'!$Q$3:$S$103,3,0),"")</f>
        <v>10583920000800</v>
      </c>
      <c r="B720" s="4" t="str">
        <f>'[1]TCE - ANEXO IV - Preencher'!C729</f>
        <v>HOSPITAL MESTRE VITALINO</v>
      </c>
      <c r="C720" s="4" t="str">
        <f>'[1]TCE - ANEXO IV - Preencher'!E729</f>
        <v>3.2 - Gás e Outros Materiais Engarrafados</v>
      </c>
      <c r="D720" s="3">
        <f>'[1]TCE - ANEXO IV - Preencher'!F729</f>
        <v>3237583004588</v>
      </c>
      <c r="E720" s="5" t="str">
        <f>'[1]TCE - ANEXO IV - Preencher'!G729</f>
        <v>COPAGAZ DISTRIBUIDORA DE GAS S.A.</v>
      </c>
      <c r="F720" s="5" t="str">
        <f>'[1]TCE - ANEXO IV - Preencher'!H729</f>
        <v>B</v>
      </c>
      <c r="G720" s="5" t="str">
        <f>'[1]TCE - ANEXO IV - Preencher'!I729</f>
        <v>S</v>
      </c>
      <c r="H720" s="5" t="str">
        <f>'[1]TCE - ANEXO IV - Preencher'!J729</f>
        <v>000.007.134</v>
      </c>
      <c r="I720" s="6">
        <f>IF('[1]TCE - ANEXO IV - Preencher'!K729="","",'[1]TCE - ANEXO IV - Preencher'!K729)</f>
        <v>44832</v>
      </c>
      <c r="J720" s="5" t="str">
        <f>'[1]TCE - ANEXO IV - Preencher'!L729</f>
        <v>26220903237583004588550080000071341917676499</v>
      </c>
      <c r="K720" s="5" t="str">
        <f>IF(F720="B",LEFT('[1]TCE - ANEXO IV - Preencher'!M729,2),IF(F720="S",LEFT('[1]TCE - ANEXO IV - Preencher'!M729,7),IF('[1]TCE - ANEXO IV - Preencher'!H729="","")))</f>
        <v>26</v>
      </c>
      <c r="L720" s="7">
        <f>'[1]TCE - ANEXO IV - Preencher'!N729</f>
        <v>4851.8599999999997</v>
      </c>
    </row>
    <row r="721" spans="1:12" s="8" customFormat="1" ht="19.5" customHeight="1" x14ac:dyDescent="0.2">
      <c r="A721" s="3" t="str">
        <f>IFERROR(VLOOKUP(B721,'[1]DADOS (OCULTAR)'!$Q$3:$S$103,3,0),"")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(OCULTAR)'!$Q$3:$S$103,3,0),"")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>
        <f>IFERROR(VLOOKUP(B723,'[1]DADOS (OCULTAR)'!$Q$3:$S$103,3,0),"")</f>
        <v>10583920000800</v>
      </c>
      <c r="B723" s="4" t="str">
        <f>'[1]TCE - ANEXO IV - Preencher'!C732</f>
        <v>HOSPITAL MESTRE VITALINO</v>
      </c>
      <c r="C723" s="4" t="str">
        <f>'[1]TCE - ANEXO IV - Preencher'!E732</f>
        <v xml:space="preserve">3.9 - Material para Manutenção de Bens Imóveis </v>
      </c>
      <c r="D723" s="3">
        <f>'[1]TCE - ANEXO IV - Preencher'!F732</f>
        <v>9494196000192</v>
      </c>
      <c r="E723" s="5" t="str">
        <f>'[1]TCE - ANEXO IV - Preencher'!G732</f>
        <v>COMERCIAL JR CLAUDIO  MARIO LTDA</v>
      </c>
      <c r="F723" s="5" t="str">
        <f>'[1]TCE - ANEXO IV - Preencher'!H732</f>
        <v>B</v>
      </c>
      <c r="G723" s="5" t="str">
        <f>'[1]TCE - ANEXO IV - Preencher'!I732</f>
        <v>S</v>
      </c>
      <c r="H723" s="5">
        <f>'[1]TCE - ANEXO IV - Preencher'!J732</f>
        <v>258177</v>
      </c>
      <c r="I723" s="6">
        <f>IF('[1]TCE - ANEXO IV - Preencher'!K732="","",'[1]TCE - ANEXO IV - Preencher'!K732)</f>
        <v>44805</v>
      </c>
      <c r="J723" s="5" t="str">
        <f>'[1]TCE - ANEXO IV - Preencher'!L732</f>
        <v>26220909494196000192550010002581771035951895</v>
      </c>
      <c r="K723" s="5" t="str">
        <f>IF(F723="B",LEFT('[1]TCE - ANEXO IV - Preencher'!M732,2),IF(F723="S",LEFT('[1]TCE - ANEXO IV - Preencher'!M732,7),IF('[1]TCE - ANEXO IV - Preencher'!H732="","")))</f>
        <v>26</v>
      </c>
      <c r="L723" s="7">
        <f>'[1]TCE - ANEXO IV - Preencher'!N732</f>
        <v>450.67</v>
      </c>
    </row>
    <row r="724" spans="1:12" s="8" customFormat="1" ht="19.5" customHeight="1" x14ac:dyDescent="0.2">
      <c r="A724" s="3">
        <f>IFERROR(VLOOKUP(B724,'[1]DADOS (OCULTAR)'!$Q$3:$S$103,3,0),"")</f>
        <v>10583920000800</v>
      </c>
      <c r="B724" s="4" t="str">
        <f>'[1]TCE - ANEXO IV - Preencher'!C733</f>
        <v>HOSPITAL MESTRE VITALINO</v>
      </c>
      <c r="C724" s="4" t="str">
        <f>'[1]TCE - ANEXO IV - Preencher'!E733</f>
        <v xml:space="preserve">3.9 - Material para Manutenção de Bens Imóveis </v>
      </c>
      <c r="D724" s="3">
        <f>'[1]TCE - ANEXO IV - Preencher'!F733</f>
        <v>9494196000192</v>
      </c>
      <c r="E724" s="5" t="str">
        <f>'[1]TCE - ANEXO IV - Preencher'!G733</f>
        <v>COMERCIAL JR CLAUDIO  MARIO LTDA</v>
      </c>
      <c r="F724" s="5" t="str">
        <f>'[1]TCE - ANEXO IV - Preencher'!H733</f>
        <v>B</v>
      </c>
      <c r="G724" s="5" t="str">
        <f>'[1]TCE - ANEXO IV - Preencher'!I733</f>
        <v>S</v>
      </c>
      <c r="H724" s="5">
        <f>'[1]TCE - ANEXO IV - Preencher'!J733</f>
        <v>258196</v>
      </c>
      <c r="I724" s="6">
        <f>IF('[1]TCE - ANEXO IV - Preencher'!K733="","",'[1]TCE - ANEXO IV - Preencher'!K733)</f>
        <v>44805</v>
      </c>
      <c r="J724" s="5" t="str">
        <f>'[1]TCE - ANEXO IV - Preencher'!L733</f>
        <v>26220909494196000192550010002581961035954504</v>
      </c>
      <c r="K724" s="5" t="str">
        <f>IF(F724="B",LEFT('[1]TCE - ANEXO IV - Preencher'!M733,2),IF(F724="S",LEFT('[1]TCE - ANEXO IV - Preencher'!M733,7),IF('[1]TCE - ANEXO IV - Preencher'!H733="","")))</f>
        <v>26</v>
      </c>
      <c r="L724" s="7">
        <f>'[1]TCE - ANEXO IV - Preencher'!N733</f>
        <v>248.38</v>
      </c>
    </row>
    <row r="725" spans="1:12" s="8" customFormat="1" ht="19.5" customHeight="1" x14ac:dyDescent="0.2">
      <c r="A725" s="3">
        <f>IFERROR(VLOOKUP(B725,'[1]DADOS (OCULTAR)'!$Q$3:$S$103,3,0),"")</f>
        <v>10583920000800</v>
      </c>
      <c r="B725" s="4" t="str">
        <f>'[1]TCE - ANEXO IV - Preencher'!C734</f>
        <v>HOSPITAL MESTRE VITALINO</v>
      </c>
      <c r="C725" s="4" t="str">
        <f>'[1]TCE - ANEXO IV - Preencher'!E734</f>
        <v xml:space="preserve">3.9 - Material para Manutenção de Bens Imóveis </v>
      </c>
      <c r="D725" s="3">
        <f>'[1]TCE - ANEXO IV - Preencher'!F734</f>
        <v>37877011000164</v>
      </c>
      <c r="E725" s="5" t="str">
        <f>'[1]TCE - ANEXO IV - Preencher'!G734</f>
        <v>WILLIAM BRUNO LEITE A. RAMOS 10885612418</v>
      </c>
      <c r="F725" s="5" t="str">
        <f>'[1]TCE - ANEXO IV - Preencher'!H734</f>
        <v>B</v>
      </c>
      <c r="G725" s="5" t="str">
        <f>'[1]TCE - ANEXO IV - Preencher'!I734</f>
        <v>S</v>
      </c>
      <c r="H725" s="5">
        <f>'[1]TCE - ANEXO IV - Preencher'!J734</f>
        <v>1</v>
      </c>
      <c r="I725" s="6">
        <f>IF('[1]TCE - ANEXO IV - Preencher'!K734="","",'[1]TCE - ANEXO IV - Preencher'!K734)</f>
        <v>44803</v>
      </c>
      <c r="J725" s="5" t="str">
        <f>'[1]TCE - ANEXO IV - Preencher'!L734</f>
        <v>26220837877011000164550010000000011735953732</v>
      </c>
      <c r="K725" s="5" t="str">
        <f>IF(F725="B",LEFT('[1]TCE - ANEXO IV - Preencher'!M734,2),IF(F725="S",LEFT('[1]TCE - ANEXO IV - Preencher'!M734,7),IF('[1]TCE - ANEXO IV - Preencher'!H734="","")))</f>
        <v>26</v>
      </c>
      <c r="L725" s="7">
        <f>'[1]TCE - ANEXO IV - Preencher'!N734</f>
        <v>3000</v>
      </c>
    </row>
    <row r="726" spans="1:12" s="8" customFormat="1" ht="19.5" customHeight="1" x14ac:dyDescent="0.2">
      <c r="A726" s="3">
        <f>IFERROR(VLOOKUP(B726,'[1]DADOS (OCULTAR)'!$Q$3:$S$103,3,0),"")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 xml:space="preserve">3.9 - Material para Manutenção de Bens Imóveis </v>
      </c>
      <c r="D726" s="3">
        <f>'[1]TCE - ANEXO IV - Preencher'!F735</f>
        <v>9989708000191</v>
      </c>
      <c r="E726" s="5" t="str">
        <f>'[1]TCE - ANEXO IV - Preencher'!G735</f>
        <v>Z MENDONÇA CIA LTDA</v>
      </c>
      <c r="F726" s="5" t="str">
        <f>'[1]TCE - ANEXO IV - Preencher'!H735</f>
        <v>B</v>
      </c>
      <c r="G726" s="5" t="str">
        <f>'[1]TCE - ANEXO IV - Preencher'!I735</f>
        <v>S</v>
      </c>
      <c r="H726" s="5">
        <f>'[1]TCE - ANEXO IV - Preencher'!J735</f>
        <v>5256</v>
      </c>
      <c r="I726" s="6">
        <f>IF('[1]TCE - ANEXO IV - Preencher'!K735="","",'[1]TCE - ANEXO IV - Preencher'!K735)</f>
        <v>44806</v>
      </c>
      <c r="J726" s="5" t="str">
        <f>'[1]TCE - ANEXO IV - Preencher'!L735</f>
        <v>26220909989708000191550010000052561352703455</v>
      </c>
      <c r="K726" s="5" t="str">
        <f>IF(F726="B",LEFT('[1]TCE - ANEXO IV - Preencher'!M735,2),IF(F726="S",LEFT('[1]TCE - ANEXO IV - Preencher'!M735,7),IF('[1]TCE - ANEXO IV - Preencher'!H735="","")))</f>
        <v>26</v>
      </c>
      <c r="L726" s="7">
        <f>'[1]TCE - ANEXO IV - Preencher'!N735</f>
        <v>520</v>
      </c>
    </row>
    <row r="727" spans="1:12" s="8" customFormat="1" ht="19.5" customHeight="1" x14ac:dyDescent="0.2">
      <c r="A727" s="3">
        <f>IFERROR(VLOOKUP(B727,'[1]DADOS (OCULTAR)'!$Q$3:$S$103,3,0),"")</f>
        <v>10583920000800</v>
      </c>
      <c r="B727" s="4" t="str">
        <f>'[1]TCE - ANEXO IV - Preencher'!C736</f>
        <v>HOSPITAL MESTRE VITALINO</v>
      </c>
      <c r="C727" s="4" t="str">
        <f>'[1]TCE - ANEXO IV - Preencher'!E736</f>
        <v xml:space="preserve">3.9 - Material para Manutenção de Bens Imóveis </v>
      </c>
      <c r="D727" s="3">
        <f>'[1]TCE - ANEXO IV - Preencher'!F736</f>
        <v>9494196000192</v>
      </c>
      <c r="E727" s="5" t="str">
        <f>'[1]TCE - ANEXO IV - Preencher'!G736</f>
        <v>COMERCIAL JR CLAUDIO  MARIO LTDA</v>
      </c>
      <c r="F727" s="5" t="str">
        <f>'[1]TCE - ANEXO IV - Preencher'!H736</f>
        <v>B</v>
      </c>
      <c r="G727" s="5" t="str">
        <f>'[1]TCE - ANEXO IV - Preencher'!I736</f>
        <v>S</v>
      </c>
      <c r="H727" s="5">
        <f>'[1]TCE - ANEXO IV - Preencher'!J736</f>
        <v>258407</v>
      </c>
      <c r="I727" s="6">
        <f>IF('[1]TCE - ANEXO IV - Preencher'!K736="","",'[1]TCE - ANEXO IV - Preencher'!K736)</f>
        <v>44806</v>
      </c>
      <c r="J727" s="5" t="str">
        <f>'[1]TCE - ANEXO IV - Preencher'!L736</f>
        <v>26220909494196000192550010002584071035972711</v>
      </c>
      <c r="K727" s="5" t="str">
        <f>IF(F727="B",LEFT('[1]TCE - ANEXO IV - Preencher'!M736,2),IF(F727="S",LEFT('[1]TCE - ANEXO IV - Preencher'!M736,7),IF('[1]TCE - ANEXO IV - Preencher'!H736="","")))</f>
        <v>26</v>
      </c>
      <c r="L727" s="7">
        <f>'[1]TCE - ANEXO IV - Preencher'!N736</f>
        <v>143.91</v>
      </c>
    </row>
    <row r="728" spans="1:12" s="8" customFormat="1" ht="19.5" customHeight="1" x14ac:dyDescent="0.2">
      <c r="A728" s="3">
        <f>IFERROR(VLOOKUP(B728,'[1]DADOS (OCULTAR)'!$Q$3:$S$103,3,0),"")</f>
        <v>10583920000800</v>
      </c>
      <c r="B728" s="4" t="str">
        <f>'[1]TCE - ANEXO IV - Preencher'!C737</f>
        <v>HOSPITAL MESTRE VITALINO</v>
      </c>
      <c r="C728" s="4" t="str">
        <f>'[1]TCE - ANEXO IV - Preencher'!E737</f>
        <v xml:space="preserve">3.9 - Material para Manutenção de Bens Imóveis </v>
      </c>
      <c r="D728" s="3">
        <f>'[1]TCE - ANEXO IV - Preencher'!F737</f>
        <v>11400397000125</v>
      </c>
      <c r="E728" s="5" t="str">
        <f>'[1]TCE - ANEXO IV - Preencher'!G737</f>
        <v>JOSE ERALDO DA SILVA  EPP</v>
      </c>
      <c r="F728" s="5" t="str">
        <f>'[1]TCE - ANEXO IV - Preencher'!H737</f>
        <v>B</v>
      </c>
      <c r="G728" s="5" t="str">
        <f>'[1]TCE - ANEXO IV - Preencher'!I737</f>
        <v>S</v>
      </c>
      <c r="H728" s="5">
        <f>'[1]TCE - ANEXO IV - Preencher'!J737</f>
        <v>3533</v>
      </c>
      <c r="I728" s="6">
        <f>IF('[1]TCE - ANEXO IV - Preencher'!K737="","",'[1]TCE - ANEXO IV - Preencher'!K737)</f>
        <v>44809</v>
      </c>
      <c r="J728" s="5" t="str">
        <f>'[1]TCE - ANEXO IV - Preencher'!L737</f>
        <v>26220914003970001255500200000035331221819425</v>
      </c>
      <c r="K728" s="5" t="str">
        <f>IF(F728="B",LEFT('[1]TCE - ANEXO IV - Preencher'!M737,2),IF(F728="S",LEFT('[1]TCE - ANEXO IV - Preencher'!M737,7),IF('[1]TCE - ANEXO IV - Preencher'!H737="","")))</f>
        <v>26</v>
      </c>
      <c r="L728" s="7">
        <f>'[1]TCE - ANEXO IV - Preencher'!N737</f>
        <v>330</v>
      </c>
    </row>
    <row r="729" spans="1:12" s="8" customFormat="1" ht="19.5" customHeight="1" x14ac:dyDescent="0.2">
      <c r="A729" s="3">
        <f>IFERROR(VLOOKUP(B729,'[1]DADOS (OCULTAR)'!$Q$3:$S$103,3,0),"")</f>
        <v>10583920000800</v>
      </c>
      <c r="B729" s="4" t="str">
        <f>'[1]TCE - ANEXO IV - Preencher'!C738</f>
        <v>HOSPITAL MESTRE VITALINO</v>
      </c>
      <c r="C729" s="4" t="str">
        <f>'[1]TCE - ANEXO IV - Preencher'!E738</f>
        <v xml:space="preserve">3.9 - Material para Manutenção de Bens Imóveis </v>
      </c>
      <c r="D729" s="3">
        <f>'[1]TCE - ANEXO IV - Preencher'!F738</f>
        <v>11400397000125</v>
      </c>
      <c r="E729" s="5" t="str">
        <f>'[1]TCE - ANEXO IV - Preencher'!G738</f>
        <v>JOSE ERALDO DA SILVA  EPP</v>
      </c>
      <c r="F729" s="5" t="str">
        <f>'[1]TCE - ANEXO IV - Preencher'!H738</f>
        <v>B</v>
      </c>
      <c r="G729" s="5" t="str">
        <f>'[1]TCE - ANEXO IV - Preencher'!I738</f>
        <v>S</v>
      </c>
      <c r="H729" s="5">
        <f>'[1]TCE - ANEXO IV - Preencher'!J738</f>
        <v>3532</v>
      </c>
      <c r="I729" s="6">
        <f>IF('[1]TCE - ANEXO IV - Preencher'!K738="","",'[1]TCE - ANEXO IV - Preencher'!K738)</f>
        <v>44809</v>
      </c>
      <c r="J729" s="5" t="str">
        <f>'[1]TCE - ANEXO IV - Preencher'!L738</f>
        <v>26220911400397000125550020000035321103108327</v>
      </c>
      <c r="K729" s="5" t="str">
        <f>IF(F729="B",LEFT('[1]TCE - ANEXO IV - Preencher'!M738,2),IF(F729="S",LEFT('[1]TCE - ANEXO IV - Preencher'!M738,7),IF('[1]TCE - ANEXO IV - Preencher'!H738="","")))</f>
        <v>26</v>
      </c>
      <c r="L729" s="7">
        <f>'[1]TCE - ANEXO IV - Preencher'!N738</f>
        <v>455</v>
      </c>
    </row>
    <row r="730" spans="1:12" s="8" customFormat="1" ht="19.5" customHeight="1" x14ac:dyDescent="0.2">
      <c r="A730" s="3">
        <f>IFERROR(VLOOKUP(B730,'[1]DADOS (OCULTAR)'!$Q$3:$S$103,3,0),"")</f>
        <v>10583920000800</v>
      </c>
      <c r="B730" s="4" t="str">
        <f>'[1]TCE - ANEXO IV - Preencher'!C739</f>
        <v>HOSPITAL MESTRE VITALINO</v>
      </c>
      <c r="C730" s="4" t="str">
        <f>'[1]TCE - ANEXO IV - Preencher'!E739</f>
        <v xml:space="preserve">3.9 - Material para Manutenção de Bens Imóveis </v>
      </c>
      <c r="D730" s="3">
        <f>'[1]TCE - ANEXO IV - Preencher'!F739</f>
        <v>9494196000192</v>
      </c>
      <c r="E730" s="5" t="str">
        <f>'[1]TCE - ANEXO IV - Preencher'!G739</f>
        <v>COMERCIAL JR CLAUDIO  MARIO LTDA</v>
      </c>
      <c r="F730" s="5" t="str">
        <f>'[1]TCE - ANEXO IV - Preencher'!H739</f>
        <v>B</v>
      </c>
      <c r="G730" s="5" t="str">
        <f>'[1]TCE - ANEXO IV - Preencher'!I739</f>
        <v>S</v>
      </c>
      <c r="H730" s="5">
        <f>'[1]TCE - ANEXO IV - Preencher'!J739</f>
        <v>258762</v>
      </c>
      <c r="I730" s="6">
        <f>IF('[1]TCE - ANEXO IV - Preencher'!K739="","",'[1]TCE - ANEXO IV - Preencher'!K739)</f>
        <v>44809</v>
      </c>
      <c r="J730" s="5" t="str">
        <f>'[1]TCE - ANEXO IV - Preencher'!L739</f>
        <v>26220909494196000192550010002587621036008712</v>
      </c>
      <c r="K730" s="5" t="str">
        <f>IF(F730="B",LEFT('[1]TCE - ANEXO IV - Preencher'!M739,2),IF(F730="S",LEFT('[1]TCE - ANEXO IV - Preencher'!M739,7),IF('[1]TCE - ANEXO IV - Preencher'!H739="","")))</f>
        <v>26</v>
      </c>
      <c r="L730" s="7">
        <f>'[1]TCE - ANEXO IV - Preencher'!N739</f>
        <v>228.64</v>
      </c>
    </row>
    <row r="731" spans="1:12" s="8" customFormat="1" ht="19.5" customHeight="1" x14ac:dyDescent="0.2">
      <c r="A731" s="3">
        <f>IFERROR(VLOOKUP(B731,'[1]DADOS (OCULTAR)'!$Q$3:$S$103,3,0),"")</f>
        <v>10583920000800</v>
      </c>
      <c r="B731" s="4" t="str">
        <f>'[1]TCE - ANEXO IV - Preencher'!C740</f>
        <v>HOSPITAL MESTRE VITALINO</v>
      </c>
      <c r="C731" s="4" t="str">
        <f>'[1]TCE - ANEXO IV - Preencher'!E740</f>
        <v xml:space="preserve">3.9 - Material para Manutenção de Bens Imóveis </v>
      </c>
      <c r="D731" s="3">
        <f>'[1]TCE - ANEXO IV - Preencher'!F740</f>
        <v>9494196000192</v>
      </c>
      <c r="E731" s="5" t="str">
        <f>'[1]TCE - ANEXO IV - Preencher'!G740</f>
        <v>COMERCIAL JR CLAUDIO  MARIO LTDA</v>
      </c>
      <c r="F731" s="5" t="str">
        <f>'[1]TCE - ANEXO IV - Preencher'!H740</f>
        <v>B</v>
      </c>
      <c r="G731" s="5" t="str">
        <f>'[1]TCE - ANEXO IV - Preencher'!I740</f>
        <v>S</v>
      </c>
      <c r="H731" s="5">
        <f>'[1]TCE - ANEXO IV - Preencher'!J740</f>
        <v>258908</v>
      </c>
      <c r="I731" s="6">
        <f>IF('[1]TCE - ANEXO IV - Preencher'!K740="","",'[1]TCE - ANEXO IV - Preencher'!K740)</f>
        <v>44810</v>
      </c>
      <c r="J731" s="5" t="str">
        <f>'[1]TCE - ANEXO IV - Preencher'!L740</f>
        <v>26220909494196000192550010002589081036026750</v>
      </c>
      <c r="K731" s="5" t="str">
        <f>IF(F731="B",LEFT('[1]TCE - ANEXO IV - Preencher'!M740,2),IF(F731="S",LEFT('[1]TCE - ANEXO IV - Preencher'!M740,7),IF('[1]TCE - ANEXO IV - Preencher'!H740="","")))</f>
        <v>26</v>
      </c>
      <c r="L731" s="7">
        <f>'[1]TCE - ANEXO IV - Preencher'!N740</f>
        <v>84.71</v>
      </c>
    </row>
    <row r="732" spans="1:12" s="8" customFormat="1" ht="19.5" customHeight="1" x14ac:dyDescent="0.2">
      <c r="A732" s="3">
        <f>IFERROR(VLOOKUP(B732,'[1]DADOS (OCULTAR)'!$Q$3:$S$103,3,0),"")</f>
        <v>10583920000800</v>
      </c>
      <c r="B732" s="4" t="str">
        <f>'[1]TCE - ANEXO IV - Preencher'!C741</f>
        <v>HOSPITAL MESTRE VITALINO</v>
      </c>
      <c r="C732" s="4" t="str">
        <f>'[1]TCE - ANEXO IV - Preencher'!E741</f>
        <v xml:space="preserve">3.9 - Material para Manutenção de Bens Imóveis </v>
      </c>
      <c r="D732" s="3">
        <f>'[1]TCE - ANEXO IV - Preencher'!F741</f>
        <v>9494196000192</v>
      </c>
      <c r="E732" s="5" t="str">
        <f>'[1]TCE - ANEXO IV - Preencher'!G741</f>
        <v>COMERCIAL JR CLAUDIO  MARIO LTDA</v>
      </c>
      <c r="F732" s="5" t="str">
        <f>'[1]TCE - ANEXO IV - Preencher'!H741</f>
        <v>B</v>
      </c>
      <c r="G732" s="5" t="str">
        <f>'[1]TCE - ANEXO IV - Preencher'!I741</f>
        <v>S</v>
      </c>
      <c r="H732" s="5">
        <f>'[1]TCE - ANEXO IV - Preencher'!J741</f>
        <v>259106</v>
      </c>
      <c r="I732" s="6">
        <f>IF('[1]TCE - ANEXO IV - Preencher'!K741="","",'[1]TCE - ANEXO IV - Preencher'!K741)</f>
        <v>44812</v>
      </c>
      <c r="J732" s="5" t="str">
        <f>'[1]TCE - ANEXO IV - Preencher'!L741</f>
        <v>26220909494196000192550010002591061036051033</v>
      </c>
      <c r="K732" s="5" t="str">
        <f>IF(F732="B",LEFT('[1]TCE - ANEXO IV - Preencher'!M741,2),IF(F732="S",LEFT('[1]TCE - ANEXO IV - Preencher'!M741,7),IF('[1]TCE - ANEXO IV - Preencher'!H741="","")))</f>
        <v>26</v>
      </c>
      <c r="L732" s="7">
        <f>'[1]TCE - ANEXO IV - Preencher'!N741</f>
        <v>147.44</v>
      </c>
    </row>
    <row r="733" spans="1:12" s="8" customFormat="1" ht="19.5" customHeight="1" x14ac:dyDescent="0.2">
      <c r="A733" s="3">
        <f>IFERROR(VLOOKUP(B733,'[1]DADOS (OCULTAR)'!$Q$3:$S$103,3,0),"")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 xml:space="preserve">3.9 - Material para Manutenção de Bens Imóveis </v>
      </c>
      <c r="D733" s="3">
        <f>'[1]TCE - ANEXO IV - Preencher'!F742</f>
        <v>9494196000192</v>
      </c>
      <c r="E733" s="5" t="str">
        <f>'[1]TCE - ANEXO IV - Preencher'!G742</f>
        <v>COMERCIAL JR CLAUDIO  MARIO LTDA</v>
      </c>
      <c r="F733" s="5" t="str">
        <f>'[1]TCE - ANEXO IV - Preencher'!H742</f>
        <v>B</v>
      </c>
      <c r="G733" s="5" t="str">
        <f>'[1]TCE - ANEXO IV - Preencher'!I742</f>
        <v>S</v>
      </c>
      <c r="H733" s="5">
        <f>'[1]TCE - ANEXO IV - Preencher'!J742</f>
        <v>259163</v>
      </c>
      <c r="I733" s="6">
        <f>IF('[1]TCE - ANEXO IV - Preencher'!K742="","",'[1]TCE - ANEXO IV - Preencher'!K742)</f>
        <v>44813</v>
      </c>
      <c r="J733" s="5" t="str">
        <f>'[1]TCE - ANEXO IV - Preencher'!L742</f>
        <v>26220909494196000192550010002591631036057666</v>
      </c>
      <c r="K733" s="5" t="str">
        <f>IF(F733="B",LEFT('[1]TCE - ANEXO IV - Preencher'!M742,2),IF(F733="S",LEFT('[1]TCE - ANEXO IV - Preencher'!M742,7),IF('[1]TCE - ANEXO IV - Preencher'!H742="","")))</f>
        <v>26</v>
      </c>
      <c r="L733" s="7">
        <f>'[1]TCE - ANEXO IV - Preencher'!N742</f>
        <v>47.23</v>
      </c>
    </row>
    <row r="734" spans="1:12" s="8" customFormat="1" ht="19.5" customHeight="1" x14ac:dyDescent="0.2">
      <c r="A734" s="3">
        <f>IFERROR(VLOOKUP(B734,'[1]DADOS (OCULTAR)'!$Q$3:$S$103,3,0),"")</f>
        <v>10583920000800</v>
      </c>
      <c r="B734" s="4" t="str">
        <f>'[1]TCE - ANEXO IV - Preencher'!C743</f>
        <v>HOSPITAL MESTRE VITALINO</v>
      </c>
      <c r="C734" s="4" t="str">
        <f>'[1]TCE - ANEXO IV - Preencher'!E743</f>
        <v xml:space="preserve">3.9 - Material para Manutenção de Bens Imóveis </v>
      </c>
      <c r="D734" s="3">
        <f>'[1]TCE - ANEXO IV - Preencher'!F743</f>
        <v>41057399000558</v>
      </c>
      <c r="E734" s="5" t="str">
        <f>'[1]TCE - ANEXO IV - Preencher'!G743</f>
        <v>MADECENTER LTDA</v>
      </c>
      <c r="F734" s="5" t="str">
        <f>'[1]TCE - ANEXO IV - Preencher'!H743</f>
        <v>B</v>
      </c>
      <c r="G734" s="5" t="str">
        <f>'[1]TCE - ANEXO IV - Preencher'!I743</f>
        <v>S</v>
      </c>
      <c r="H734" s="5" t="str">
        <f>'[1]TCE - ANEXO IV - Preencher'!J743</f>
        <v>000.021.488</v>
      </c>
      <c r="I734" s="6">
        <f>IF('[1]TCE - ANEXO IV - Preencher'!K743="","",'[1]TCE - ANEXO IV - Preencher'!K743)</f>
        <v>44813</v>
      </c>
      <c r="J734" s="5" t="str">
        <f>'[1]TCE - ANEXO IV - Preencher'!L743</f>
        <v>26220941057399000558550010000214881522483399</v>
      </c>
      <c r="K734" s="5" t="str">
        <f>IF(F734="B",LEFT('[1]TCE - ANEXO IV - Preencher'!M743,2),IF(F734="S",LEFT('[1]TCE - ANEXO IV - Preencher'!M743,7),IF('[1]TCE - ANEXO IV - Preencher'!H743="","")))</f>
        <v>26</v>
      </c>
      <c r="L734" s="7">
        <f>'[1]TCE - ANEXO IV - Preencher'!N743</f>
        <v>340</v>
      </c>
    </row>
    <row r="735" spans="1:12" s="8" customFormat="1" ht="19.5" customHeight="1" x14ac:dyDescent="0.2">
      <c r="A735" s="3">
        <f>IFERROR(VLOOKUP(B735,'[1]DADOS (OCULTAR)'!$Q$3:$S$103,3,0),"")</f>
        <v>10583920000800</v>
      </c>
      <c r="B735" s="4" t="str">
        <f>'[1]TCE - ANEXO IV - Preencher'!C744</f>
        <v>HOSPITAL MESTRE VITALINO</v>
      </c>
      <c r="C735" s="4" t="str">
        <f>'[1]TCE - ANEXO IV - Preencher'!E744</f>
        <v xml:space="preserve">3.9 - Material para Manutenção de Bens Imóveis </v>
      </c>
      <c r="D735" s="3">
        <f>'[1]TCE - ANEXO IV - Preencher'!F744</f>
        <v>70082664000718</v>
      </c>
      <c r="E735" s="5" t="str">
        <f>'[1]TCE - ANEXO IV - Preencher'!G744</f>
        <v>JCL LAJES E MATERIAIS P CONS LTDA</v>
      </c>
      <c r="F735" s="5" t="str">
        <f>'[1]TCE - ANEXO IV - Preencher'!H744</f>
        <v>B</v>
      </c>
      <c r="G735" s="5" t="str">
        <f>'[1]TCE - ANEXO IV - Preencher'!I744</f>
        <v>S</v>
      </c>
      <c r="H735" s="5">
        <f>'[1]TCE - ANEXO IV - Preencher'!J744</f>
        <v>29416</v>
      </c>
      <c r="I735" s="6">
        <f>IF('[1]TCE - ANEXO IV - Preencher'!K744="","",'[1]TCE - ANEXO IV - Preencher'!K744)</f>
        <v>44813</v>
      </c>
      <c r="J735" s="5" t="str">
        <f>'[1]TCE - ANEXO IV - Preencher'!L744</f>
        <v>26220970082664000718550010000294161084168258</v>
      </c>
      <c r="K735" s="5" t="str">
        <f>IF(F735="B",LEFT('[1]TCE - ANEXO IV - Preencher'!M744,2),IF(F735="S",LEFT('[1]TCE - ANEXO IV - Preencher'!M744,7),IF('[1]TCE - ANEXO IV - Preencher'!H744="","")))</f>
        <v>26</v>
      </c>
      <c r="L735" s="7">
        <f>'[1]TCE - ANEXO IV - Preencher'!N744</f>
        <v>89.9</v>
      </c>
    </row>
    <row r="736" spans="1:12" s="8" customFormat="1" ht="19.5" customHeight="1" x14ac:dyDescent="0.2">
      <c r="A736" s="3">
        <f>IFERROR(VLOOKUP(B736,'[1]DADOS (OCULTAR)'!$Q$3:$S$103,3,0),"")</f>
        <v>10583920000800</v>
      </c>
      <c r="B736" s="4" t="str">
        <f>'[1]TCE - ANEXO IV - Preencher'!C745</f>
        <v>HOSPITAL MESTRE VITALINO</v>
      </c>
      <c r="C736" s="4" t="str">
        <f>'[1]TCE - ANEXO IV - Preencher'!E745</f>
        <v xml:space="preserve">3.9 - Material para Manutenção de Bens Imóveis </v>
      </c>
      <c r="D736" s="3">
        <f>'[1]TCE - ANEXO IV - Preencher'!F745</f>
        <v>9494196000192</v>
      </c>
      <c r="E736" s="5" t="str">
        <f>'[1]TCE - ANEXO IV - Preencher'!G745</f>
        <v>COMERCIAL JR CLAUDIO  MARIO LTDA</v>
      </c>
      <c r="F736" s="5" t="str">
        <f>'[1]TCE - ANEXO IV - Preencher'!H745</f>
        <v>B</v>
      </c>
      <c r="G736" s="5" t="str">
        <f>'[1]TCE - ANEXO IV - Preencher'!I745</f>
        <v>S</v>
      </c>
      <c r="H736" s="5">
        <f>'[1]TCE - ANEXO IV - Preencher'!J745</f>
        <v>259273</v>
      </c>
      <c r="I736" s="6">
        <f>IF('[1]TCE - ANEXO IV - Preencher'!K745="","",'[1]TCE - ANEXO IV - Preencher'!K745)</f>
        <v>44814</v>
      </c>
      <c r="J736" s="5" t="str">
        <f>'[1]TCE - ANEXO IV - Preencher'!L745</f>
        <v>26220909494196000192550010002592731036075151</v>
      </c>
      <c r="K736" s="5" t="str">
        <f>IF(F736="B",LEFT('[1]TCE - ANEXO IV - Preencher'!M745,2),IF(F736="S",LEFT('[1]TCE - ANEXO IV - Preencher'!M745,7),IF('[1]TCE - ANEXO IV - Preencher'!H745="","")))</f>
        <v>26</v>
      </c>
      <c r="L736" s="7">
        <f>'[1]TCE - ANEXO IV - Preencher'!N745</f>
        <v>249.28</v>
      </c>
    </row>
    <row r="737" spans="1:12" s="8" customFormat="1" ht="19.5" customHeight="1" x14ac:dyDescent="0.2">
      <c r="A737" s="3">
        <f>IFERROR(VLOOKUP(B737,'[1]DADOS (OCULTAR)'!$Q$3:$S$103,3,0),"")</f>
        <v>10583920000800</v>
      </c>
      <c r="B737" s="4" t="str">
        <f>'[1]TCE - ANEXO IV - Preencher'!C746</f>
        <v>HOSPITAL MESTRE VITALINO</v>
      </c>
      <c r="C737" s="4" t="str">
        <f>'[1]TCE - ANEXO IV - Preencher'!E746</f>
        <v xml:space="preserve">3.9 - Material para Manutenção de Bens Imóveis </v>
      </c>
      <c r="D737" s="3">
        <f>'[1]TCE - ANEXO IV - Preencher'!F746</f>
        <v>2761764000125</v>
      </c>
      <c r="E737" s="5" t="str">
        <f>'[1]TCE - ANEXO IV - Preencher'!G746</f>
        <v>WS  COBRANCAS E REPRESENTACOES LTDA</v>
      </c>
      <c r="F737" s="5" t="str">
        <f>'[1]TCE - ANEXO IV - Preencher'!H746</f>
        <v>B</v>
      </c>
      <c r="G737" s="5" t="str">
        <f>'[1]TCE - ANEXO IV - Preencher'!I746</f>
        <v>S</v>
      </c>
      <c r="H737" s="5" t="str">
        <f>'[1]TCE - ANEXO IV - Preencher'!J746</f>
        <v>000.000.086</v>
      </c>
      <c r="I737" s="6">
        <f>IF('[1]TCE - ANEXO IV - Preencher'!K746="","",'[1]TCE - ANEXO IV - Preencher'!K746)</f>
        <v>44817</v>
      </c>
      <c r="J737" s="5" t="str">
        <f>'[1]TCE - ANEXO IV - Preencher'!L746</f>
        <v>26220902761764000125550010000000861421093734</v>
      </c>
      <c r="K737" s="5" t="str">
        <f>IF(F737="B",LEFT('[1]TCE - ANEXO IV - Preencher'!M746,2),IF(F737="S",LEFT('[1]TCE - ANEXO IV - Preencher'!M746,7),IF('[1]TCE - ANEXO IV - Preencher'!H746="","")))</f>
        <v>26</v>
      </c>
      <c r="L737" s="7">
        <f>'[1]TCE - ANEXO IV - Preencher'!N746</f>
        <v>120</v>
      </c>
    </row>
    <row r="738" spans="1:12" s="8" customFormat="1" ht="19.5" customHeight="1" x14ac:dyDescent="0.2">
      <c r="A738" s="3">
        <f>IFERROR(VLOOKUP(B738,'[1]DADOS (OCULTAR)'!$Q$3:$S$103,3,0),"")</f>
        <v>10583920000800</v>
      </c>
      <c r="B738" s="4" t="str">
        <f>'[1]TCE - ANEXO IV - Preencher'!C747</f>
        <v>HOSPITAL MESTRE VITALINO</v>
      </c>
      <c r="C738" s="4" t="str">
        <f>'[1]TCE - ANEXO IV - Preencher'!E747</f>
        <v xml:space="preserve">3.9 - Material para Manutenção de Bens Imóveis </v>
      </c>
      <c r="D738" s="3">
        <f>'[1]TCE - ANEXO IV - Preencher'!F747</f>
        <v>10230480003075</v>
      </c>
      <c r="E738" s="5" t="str">
        <f>'[1]TCE - ANEXO IV - Preencher'!G747</f>
        <v>FERREIRA COSTA CIA LTDA</v>
      </c>
      <c r="F738" s="5" t="str">
        <f>'[1]TCE - ANEXO IV - Preencher'!H747</f>
        <v>B</v>
      </c>
      <c r="G738" s="5" t="str">
        <f>'[1]TCE - ANEXO IV - Preencher'!I747</f>
        <v>S</v>
      </c>
      <c r="H738" s="5" t="str">
        <f>'[1]TCE - ANEXO IV - Preencher'!J747</f>
        <v>000.036.755</v>
      </c>
      <c r="I738" s="6">
        <f>IF('[1]TCE - ANEXO IV - Preencher'!K747="","",'[1]TCE - ANEXO IV - Preencher'!K747)</f>
        <v>44816</v>
      </c>
      <c r="J738" s="5" t="str">
        <f>'[1]TCE - ANEXO IV - Preencher'!L747</f>
        <v>26220910230480003075550100000367551078428176</v>
      </c>
      <c r="K738" s="5" t="str">
        <f>IF(F738="B",LEFT('[1]TCE - ANEXO IV - Preencher'!M747,2),IF(F738="S",LEFT('[1]TCE - ANEXO IV - Preencher'!M747,7),IF('[1]TCE - ANEXO IV - Preencher'!H747="","")))</f>
        <v>26</v>
      </c>
      <c r="L738" s="7">
        <f>'[1]TCE - ANEXO IV - Preencher'!N747</f>
        <v>89.7</v>
      </c>
    </row>
    <row r="739" spans="1:12" s="8" customFormat="1" ht="19.5" customHeight="1" x14ac:dyDescent="0.2">
      <c r="A739" s="3">
        <f>IFERROR(VLOOKUP(B739,'[1]DADOS (OCULTAR)'!$Q$3:$S$103,3,0),"")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 xml:space="preserve">3.9 - Material para Manutenção de Bens Imóveis </v>
      </c>
      <c r="D739" s="3">
        <f>'[1]TCE - ANEXO IV - Preencher'!F748</f>
        <v>9494196000192</v>
      </c>
      <c r="E739" s="5" t="str">
        <f>'[1]TCE - ANEXO IV - Preencher'!G748</f>
        <v>COMERCIAL JR CLAUDIO  MARIO LTDA</v>
      </c>
      <c r="F739" s="5" t="str">
        <f>'[1]TCE - ANEXO IV - Preencher'!H748</f>
        <v>B</v>
      </c>
      <c r="G739" s="5" t="str">
        <f>'[1]TCE - ANEXO IV - Preencher'!I748</f>
        <v>S</v>
      </c>
      <c r="H739" s="5">
        <f>'[1]TCE - ANEXO IV - Preencher'!J748</f>
        <v>259297</v>
      </c>
      <c r="I739" s="6">
        <f>IF('[1]TCE - ANEXO IV - Preencher'!K748="","",'[1]TCE - ANEXO IV - Preencher'!K748)</f>
        <v>44816</v>
      </c>
      <c r="J739" s="5" t="str">
        <f>'[1]TCE - ANEXO IV - Preencher'!L748</f>
        <v>26220909494196000192550010002592971036080661</v>
      </c>
      <c r="K739" s="5" t="str">
        <f>IF(F739="B",LEFT('[1]TCE - ANEXO IV - Preencher'!M748,2),IF(F739="S",LEFT('[1]TCE - ANEXO IV - Preencher'!M748,7),IF('[1]TCE - ANEXO IV - Preencher'!H748="","")))</f>
        <v>26</v>
      </c>
      <c r="L739" s="7">
        <f>'[1]TCE - ANEXO IV - Preencher'!N748</f>
        <v>524.79999999999995</v>
      </c>
    </row>
    <row r="740" spans="1:12" s="8" customFormat="1" ht="19.5" customHeight="1" x14ac:dyDescent="0.2">
      <c r="A740" s="3">
        <f>IFERROR(VLOOKUP(B740,'[1]DADOS (OCULTAR)'!$Q$3:$S$103,3,0),"")</f>
        <v>10583920000800</v>
      </c>
      <c r="B740" s="4" t="str">
        <f>'[1]TCE - ANEXO IV - Preencher'!C749</f>
        <v>HOSPITAL MESTRE VITALINO</v>
      </c>
      <c r="C740" s="4" t="str">
        <f>'[1]TCE - ANEXO IV - Preencher'!E749</f>
        <v xml:space="preserve">3.9 - Material para Manutenção de Bens Imóveis </v>
      </c>
      <c r="D740" s="3">
        <f>'[1]TCE - ANEXO IV - Preencher'!F749</f>
        <v>9494196000192</v>
      </c>
      <c r="E740" s="5" t="str">
        <f>'[1]TCE - ANEXO IV - Preencher'!G749</f>
        <v>COMERCIAL JR CLAUDIO  MARIO LTDA</v>
      </c>
      <c r="F740" s="5" t="str">
        <f>'[1]TCE - ANEXO IV - Preencher'!H749</f>
        <v>B</v>
      </c>
      <c r="G740" s="5" t="str">
        <f>'[1]TCE - ANEXO IV - Preencher'!I749</f>
        <v>S</v>
      </c>
      <c r="H740" s="5">
        <f>'[1]TCE - ANEXO IV - Preencher'!J749</f>
        <v>259364</v>
      </c>
      <c r="I740" s="6">
        <f>IF('[1]TCE - ANEXO IV - Preencher'!K749="","",'[1]TCE - ANEXO IV - Preencher'!K749)</f>
        <v>44816</v>
      </c>
      <c r="J740" s="5" t="str">
        <f>'[1]TCE - ANEXO IV - Preencher'!L749</f>
        <v>26220909494196000192550010002593641036086745</v>
      </c>
      <c r="K740" s="5" t="str">
        <f>IF(F740="B",LEFT('[1]TCE - ANEXO IV - Preencher'!M749,2),IF(F740="S",LEFT('[1]TCE - ANEXO IV - Preencher'!M749,7),IF('[1]TCE - ANEXO IV - Preencher'!H749="","")))</f>
        <v>26</v>
      </c>
      <c r="L740" s="7">
        <f>'[1]TCE - ANEXO IV - Preencher'!N749</f>
        <v>33.78</v>
      </c>
    </row>
    <row r="741" spans="1:12" s="8" customFormat="1" ht="19.5" customHeight="1" x14ac:dyDescent="0.2">
      <c r="A741" s="3">
        <f>IFERROR(VLOOKUP(B741,'[1]DADOS (OCULTAR)'!$Q$3:$S$103,3,0),"")</f>
        <v>10583920000800</v>
      </c>
      <c r="B741" s="4" t="str">
        <f>'[1]TCE - ANEXO IV - Preencher'!C750</f>
        <v>HOSPITAL MESTRE VITALINO</v>
      </c>
      <c r="C741" s="4" t="str">
        <f>'[1]TCE - ANEXO IV - Preencher'!E750</f>
        <v xml:space="preserve">3.9 - Material para Manutenção de Bens Imóveis </v>
      </c>
      <c r="D741" s="3">
        <f>'[1]TCE - ANEXO IV - Preencher'!F750</f>
        <v>9494196000192</v>
      </c>
      <c r="E741" s="5" t="str">
        <f>'[1]TCE - ANEXO IV - Preencher'!G750</f>
        <v>COMERCIAL JR CLAUDIO  MARIO LTDA</v>
      </c>
      <c r="F741" s="5" t="str">
        <f>'[1]TCE - ANEXO IV - Preencher'!H750</f>
        <v>B</v>
      </c>
      <c r="G741" s="5" t="str">
        <f>'[1]TCE - ANEXO IV - Preencher'!I750</f>
        <v>S</v>
      </c>
      <c r="H741" s="5">
        <f>'[1]TCE - ANEXO IV - Preencher'!J750</f>
        <v>259554</v>
      </c>
      <c r="I741" s="6">
        <f>IF('[1]TCE - ANEXO IV - Preencher'!K750="","",'[1]TCE - ANEXO IV - Preencher'!K750)</f>
        <v>44816</v>
      </c>
      <c r="J741" s="5" t="str">
        <f>'[1]TCE - ANEXO IV - Preencher'!L750</f>
        <v>26220909494196000192550010002593641036086745</v>
      </c>
      <c r="K741" s="5" t="str">
        <f>IF(F741="B",LEFT('[1]TCE - ANEXO IV - Preencher'!M750,2),IF(F741="S",LEFT('[1]TCE - ANEXO IV - Preencher'!M750,7),IF('[1]TCE - ANEXO IV - Preencher'!H750="","")))</f>
        <v>26</v>
      </c>
      <c r="L741" s="7">
        <f>'[1]TCE - ANEXO IV - Preencher'!N750</f>
        <v>354.9</v>
      </c>
    </row>
    <row r="742" spans="1:12" s="8" customFormat="1" ht="19.5" customHeight="1" x14ac:dyDescent="0.2">
      <c r="A742" s="3">
        <f>IFERROR(VLOOKUP(B742,'[1]DADOS (OCULTAR)'!$Q$3:$S$103,3,0),"")</f>
        <v>10583920000800</v>
      </c>
      <c r="B742" s="4" t="str">
        <f>'[1]TCE - ANEXO IV - Preencher'!C751</f>
        <v>HOSPITAL MESTRE VITALINO</v>
      </c>
      <c r="C742" s="4" t="str">
        <f>'[1]TCE - ANEXO IV - Preencher'!E751</f>
        <v xml:space="preserve">3.9 - Material para Manutenção de Bens Imóveis </v>
      </c>
      <c r="D742" s="3">
        <f>'[1]TCE - ANEXO IV - Preencher'!F751</f>
        <v>9494196000192</v>
      </c>
      <c r="E742" s="5" t="str">
        <f>'[1]TCE - ANEXO IV - Preencher'!G751</f>
        <v>COMERCIAL JR CLAUDIO  MARIO LTDA</v>
      </c>
      <c r="F742" s="5" t="str">
        <f>'[1]TCE - ANEXO IV - Preencher'!H751</f>
        <v>B</v>
      </c>
      <c r="G742" s="5" t="str">
        <f>'[1]TCE - ANEXO IV - Preencher'!I751</f>
        <v>S</v>
      </c>
      <c r="H742" s="5">
        <f>'[1]TCE - ANEXO IV - Preencher'!J751</f>
        <v>259555</v>
      </c>
      <c r="I742" s="6">
        <f>IF('[1]TCE - ANEXO IV - Preencher'!K751="","",'[1]TCE - ANEXO IV - Preencher'!K751)</f>
        <v>44817</v>
      </c>
      <c r="J742" s="5" t="str">
        <f>'[1]TCE - ANEXO IV - Preencher'!L751</f>
        <v>26220909494196000192550010002595541036111019</v>
      </c>
      <c r="K742" s="5" t="str">
        <f>IF(F742="B",LEFT('[1]TCE - ANEXO IV - Preencher'!M751,2),IF(F742="S",LEFT('[1]TCE - ANEXO IV - Preencher'!M751,7),IF('[1]TCE - ANEXO IV - Preencher'!H751="","")))</f>
        <v>26</v>
      </c>
      <c r="L742" s="7">
        <f>'[1]TCE - ANEXO IV - Preencher'!N751</f>
        <v>455.59</v>
      </c>
    </row>
    <row r="743" spans="1:12" s="8" customFormat="1" ht="19.5" customHeight="1" x14ac:dyDescent="0.2">
      <c r="A743" s="3">
        <f>IFERROR(VLOOKUP(B743,'[1]DADOS (OCULTAR)'!$Q$3:$S$103,3,0),"")</f>
        <v>10583920000800</v>
      </c>
      <c r="B743" s="4" t="str">
        <f>'[1]TCE - ANEXO IV - Preencher'!C752</f>
        <v>HOSPITAL MESTRE VITALINO</v>
      </c>
      <c r="C743" s="4" t="str">
        <f>'[1]TCE - ANEXO IV - Preencher'!E752</f>
        <v xml:space="preserve">3.9 - Material para Manutenção de Bens Imóveis </v>
      </c>
      <c r="D743" s="3">
        <f>'[1]TCE - ANEXO IV - Preencher'!F752</f>
        <v>9494196000192</v>
      </c>
      <c r="E743" s="5" t="str">
        <f>'[1]TCE - ANEXO IV - Preencher'!G752</f>
        <v>COMERCIAL JR CLAUDIO  MARIO LTDA</v>
      </c>
      <c r="F743" s="5" t="str">
        <f>'[1]TCE - ANEXO IV - Preencher'!H752</f>
        <v>B</v>
      </c>
      <c r="G743" s="5" t="str">
        <f>'[1]TCE - ANEXO IV - Preencher'!I752</f>
        <v>S</v>
      </c>
      <c r="H743" s="5">
        <f>'[1]TCE - ANEXO IV - Preencher'!J752</f>
        <v>259553</v>
      </c>
      <c r="I743" s="6">
        <f>IF('[1]TCE - ANEXO IV - Preencher'!K752="","",'[1]TCE - ANEXO IV - Preencher'!K752)</f>
        <v>44817</v>
      </c>
      <c r="J743" s="5" t="str">
        <f>'[1]TCE - ANEXO IV - Preencher'!L752</f>
        <v>26220909494196000192550010002595551036111210</v>
      </c>
      <c r="K743" s="5" t="str">
        <f>IF(F743="B",LEFT('[1]TCE - ANEXO IV - Preencher'!M752,2),IF(F743="S",LEFT('[1]TCE - ANEXO IV - Preencher'!M752,7),IF('[1]TCE - ANEXO IV - Preencher'!H752="","")))</f>
        <v>26</v>
      </c>
      <c r="L743" s="7">
        <f>'[1]TCE - ANEXO IV - Preencher'!N752</f>
        <v>639.11</v>
      </c>
    </row>
    <row r="744" spans="1:12" s="8" customFormat="1" ht="19.5" customHeight="1" x14ac:dyDescent="0.2">
      <c r="A744" s="3">
        <f>IFERROR(VLOOKUP(B744,'[1]DADOS (OCULTAR)'!$Q$3:$S$103,3,0),"")</f>
        <v>10583920000800</v>
      </c>
      <c r="B744" s="4" t="str">
        <f>'[1]TCE - ANEXO IV - Preencher'!C753</f>
        <v>HOSPITAL MESTRE VITALINO</v>
      </c>
      <c r="C744" s="4" t="str">
        <f>'[1]TCE - ANEXO IV - Preencher'!E753</f>
        <v xml:space="preserve">3.9 - Material para Manutenção de Bens Imóveis </v>
      </c>
      <c r="D744" s="3">
        <f>'[1]TCE - ANEXO IV - Preencher'!F753</f>
        <v>9494196000192</v>
      </c>
      <c r="E744" s="5" t="str">
        <f>'[1]TCE - ANEXO IV - Preencher'!G753</f>
        <v>COMERCIAL JR CLAUDIO  MARIO LTDA</v>
      </c>
      <c r="F744" s="5" t="str">
        <f>'[1]TCE - ANEXO IV - Preencher'!H753</f>
        <v>B</v>
      </c>
      <c r="G744" s="5" t="str">
        <f>'[1]TCE - ANEXO IV - Preencher'!I753</f>
        <v>S</v>
      </c>
      <c r="H744" s="5">
        <f>'[1]TCE - ANEXO IV - Preencher'!J753</f>
        <v>259612</v>
      </c>
      <c r="I744" s="6">
        <f>IF('[1]TCE - ANEXO IV - Preencher'!K753="","",'[1]TCE - ANEXO IV - Preencher'!K753)</f>
        <v>44817</v>
      </c>
      <c r="J744" s="5" t="str">
        <f>'[1]TCE - ANEXO IV - Preencher'!L753</f>
        <v>26220909494196000192550010002595531036110970</v>
      </c>
      <c r="K744" s="5" t="str">
        <f>IF(F744="B",LEFT('[1]TCE - ANEXO IV - Preencher'!M753,2),IF(F744="S",LEFT('[1]TCE - ANEXO IV - Preencher'!M753,7),IF('[1]TCE - ANEXO IV - Preencher'!H753="","")))</f>
        <v>26</v>
      </c>
      <c r="L744" s="7">
        <f>'[1]TCE - ANEXO IV - Preencher'!N753</f>
        <v>212.38</v>
      </c>
    </row>
    <row r="745" spans="1:12" s="8" customFormat="1" ht="19.5" customHeight="1" x14ac:dyDescent="0.2">
      <c r="A745" s="3">
        <f>IFERROR(VLOOKUP(B745,'[1]DADOS (OCULTAR)'!$Q$3:$S$103,3,0),"")</f>
        <v>10583920000800</v>
      </c>
      <c r="B745" s="4" t="str">
        <f>'[1]TCE - ANEXO IV - Preencher'!C754</f>
        <v>HOSPITAL MESTRE VITALINO</v>
      </c>
      <c r="C745" s="4" t="str">
        <f>'[1]TCE - ANEXO IV - Preencher'!E754</f>
        <v xml:space="preserve">3.9 - Material para Manutenção de Bens Imóveis </v>
      </c>
      <c r="D745" s="3">
        <f>'[1]TCE - ANEXO IV - Preencher'!F754</f>
        <v>25361160000197</v>
      </c>
      <c r="E745" s="5" t="str">
        <f>'[1]TCE - ANEXO IV - Preencher'!G754</f>
        <v>DISTRIBUIDORA ESPACO DRYWALL LTDA</v>
      </c>
      <c r="F745" s="5" t="str">
        <f>'[1]TCE - ANEXO IV - Preencher'!H754</f>
        <v>B</v>
      </c>
      <c r="G745" s="5" t="str">
        <f>'[1]TCE - ANEXO IV - Preencher'!I754</f>
        <v>S</v>
      </c>
      <c r="H745" s="5" t="str">
        <f>'[1]TCE - ANEXO IV - Preencher'!J754</f>
        <v>000.001.065</v>
      </c>
      <c r="I745" s="6">
        <f>IF('[1]TCE - ANEXO IV - Preencher'!K754="","",'[1]TCE - ANEXO IV - Preencher'!K754)</f>
        <v>44818</v>
      </c>
      <c r="J745" s="5" t="str">
        <f>'[1]TCE - ANEXO IV - Preencher'!L754</f>
        <v>26220925361160000197550010000010651256202200</v>
      </c>
      <c r="K745" s="5" t="str">
        <f>IF(F745="B",LEFT('[1]TCE - ANEXO IV - Preencher'!M754,2),IF(F745="S",LEFT('[1]TCE - ANEXO IV - Preencher'!M754,7),IF('[1]TCE - ANEXO IV - Preencher'!H754="","")))</f>
        <v>26</v>
      </c>
      <c r="L745" s="7">
        <f>'[1]TCE - ANEXO IV - Preencher'!N754</f>
        <v>164.5</v>
      </c>
    </row>
    <row r="746" spans="1:12" s="8" customFormat="1" ht="19.5" customHeight="1" x14ac:dyDescent="0.2">
      <c r="A746" s="3">
        <f>IFERROR(VLOOKUP(B746,'[1]DADOS (OCULTAR)'!$Q$3:$S$103,3,0),"")</f>
        <v>10583920000800</v>
      </c>
      <c r="B746" s="4" t="str">
        <f>'[1]TCE - ANEXO IV - Preencher'!C755</f>
        <v>HOSPITAL MESTRE VITALINO</v>
      </c>
      <c r="C746" s="4" t="str">
        <f>'[1]TCE - ANEXO IV - Preencher'!E755</f>
        <v xml:space="preserve">3.9 - Material para Manutenção de Bens Imóveis </v>
      </c>
      <c r="D746" s="3">
        <f>'[1]TCE - ANEXO IV - Preencher'!F755</f>
        <v>22006201000139</v>
      </c>
      <c r="E746" s="5" t="str">
        <f>'[1]TCE - ANEXO IV - Preencher'!G755</f>
        <v>FORTPEL COMERCIO DE DESCARTAVEIS LTDA</v>
      </c>
      <c r="F746" s="5" t="str">
        <f>'[1]TCE - ANEXO IV - Preencher'!H755</f>
        <v>B</v>
      </c>
      <c r="G746" s="5" t="str">
        <f>'[1]TCE - ANEXO IV - Preencher'!I755</f>
        <v>S</v>
      </c>
      <c r="H746" s="5">
        <f>'[1]TCE - ANEXO IV - Preencher'!J755</f>
        <v>149340</v>
      </c>
      <c r="I746" s="6">
        <f>IF('[1]TCE - ANEXO IV - Preencher'!K755="","",'[1]TCE - ANEXO IV - Preencher'!K755)</f>
        <v>44819</v>
      </c>
      <c r="J746" s="5" t="str">
        <f>'[1]TCE - ANEXO IV - Preencher'!L755</f>
        <v>26220922006201000139550000001493401101493405</v>
      </c>
      <c r="K746" s="5" t="str">
        <f>IF(F746="B",LEFT('[1]TCE - ANEXO IV - Preencher'!M755,2),IF(F746="S",LEFT('[1]TCE - ANEXO IV - Preencher'!M755,7),IF('[1]TCE - ANEXO IV - Preencher'!H755="","")))</f>
        <v>26</v>
      </c>
      <c r="L746" s="7">
        <f>'[1]TCE - ANEXO IV - Preencher'!N755</f>
        <v>219.9</v>
      </c>
    </row>
    <row r="747" spans="1:12" s="8" customFormat="1" ht="19.5" customHeight="1" x14ac:dyDescent="0.2">
      <c r="A747" s="3">
        <f>IFERROR(VLOOKUP(B747,'[1]DADOS (OCULTAR)'!$Q$3:$S$103,3,0),"")</f>
        <v>10583920000800</v>
      </c>
      <c r="B747" s="4" t="str">
        <f>'[1]TCE - ANEXO IV - Preencher'!C756</f>
        <v>HOSPITAL MESTRE VITALINO</v>
      </c>
      <c r="C747" s="4" t="str">
        <f>'[1]TCE - ANEXO IV - Preencher'!E756</f>
        <v xml:space="preserve">3.9 - Material para Manutenção de Bens Imóveis </v>
      </c>
      <c r="D747" s="3">
        <f>'[1]TCE - ANEXO IV - Preencher'!F756</f>
        <v>9494196000192</v>
      </c>
      <c r="E747" s="5" t="str">
        <f>'[1]TCE - ANEXO IV - Preencher'!G756</f>
        <v>COMERCIAL JR CLAUDIO  MARIO LTDA</v>
      </c>
      <c r="F747" s="5" t="str">
        <f>'[1]TCE - ANEXO IV - Preencher'!H756</f>
        <v>B</v>
      </c>
      <c r="G747" s="5" t="str">
        <f>'[1]TCE - ANEXO IV - Preencher'!I756</f>
        <v>S</v>
      </c>
      <c r="H747" s="5">
        <f>'[1]TCE - ANEXO IV - Preencher'!J756</f>
        <v>259709</v>
      </c>
      <c r="I747" s="6">
        <f>IF('[1]TCE - ANEXO IV - Preencher'!K756="","",'[1]TCE - ANEXO IV - Preencher'!K756)</f>
        <v>44818</v>
      </c>
      <c r="J747" s="5" t="str">
        <f>'[1]TCE - ANEXO IV - Preencher'!L756</f>
        <v>26220909494196000192550010002597091036129436</v>
      </c>
      <c r="K747" s="5" t="str">
        <f>IF(F747="B",LEFT('[1]TCE - ANEXO IV - Preencher'!M756,2),IF(F747="S",LEFT('[1]TCE - ANEXO IV - Preencher'!M756,7),IF('[1]TCE - ANEXO IV - Preencher'!H756="","")))</f>
        <v>26</v>
      </c>
      <c r="L747" s="7">
        <f>'[1]TCE - ANEXO IV - Preencher'!N756</f>
        <v>25.01</v>
      </c>
    </row>
    <row r="748" spans="1:12" s="8" customFormat="1" ht="19.5" customHeight="1" x14ac:dyDescent="0.2">
      <c r="A748" s="3">
        <f>IFERROR(VLOOKUP(B748,'[1]DADOS (OCULTAR)'!$Q$3:$S$103,3,0),"")</f>
        <v>10583920000800</v>
      </c>
      <c r="B748" s="4" t="str">
        <f>'[1]TCE - ANEXO IV - Preencher'!C757</f>
        <v>HOSPITAL MESTRE VITALINO</v>
      </c>
      <c r="C748" s="4" t="str">
        <f>'[1]TCE - ANEXO IV - Preencher'!E757</f>
        <v xml:space="preserve">3.9 - Material para Manutenção de Bens Imóveis </v>
      </c>
      <c r="D748" s="3">
        <f>'[1]TCE - ANEXO IV - Preencher'!F757</f>
        <v>9494196000192</v>
      </c>
      <c r="E748" s="5" t="str">
        <f>'[1]TCE - ANEXO IV - Preencher'!G757</f>
        <v>COMERCIAL JR CLAUDIO  MARIO LTDA</v>
      </c>
      <c r="F748" s="5" t="str">
        <f>'[1]TCE - ANEXO IV - Preencher'!H757</f>
        <v>B</v>
      </c>
      <c r="G748" s="5" t="str">
        <f>'[1]TCE - ANEXO IV - Preencher'!I757</f>
        <v>S</v>
      </c>
      <c r="H748" s="5">
        <f>'[1]TCE - ANEXO IV - Preencher'!J757</f>
        <v>259811</v>
      </c>
      <c r="I748" s="6">
        <f>IF('[1]TCE - ANEXO IV - Preencher'!K757="","",'[1]TCE - ANEXO IV - Preencher'!K757)</f>
        <v>44820</v>
      </c>
      <c r="J748" s="5" t="str">
        <f>'[1]TCE - ANEXO IV - Preencher'!L757</f>
        <v>26220909494196000192550010002598111036145923</v>
      </c>
      <c r="K748" s="5" t="str">
        <f>IF(F748="B",LEFT('[1]TCE - ANEXO IV - Preencher'!M757,2),IF(F748="S",LEFT('[1]TCE - ANEXO IV - Preencher'!M757,7),IF('[1]TCE - ANEXO IV - Preencher'!H757="","")))</f>
        <v>26</v>
      </c>
      <c r="L748" s="7">
        <f>'[1]TCE - ANEXO IV - Preencher'!N757</f>
        <v>499.01</v>
      </c>
    </row>
    <row r="749" spans="1:12" s="8" customFormat="1" ht="19.5" customHeight="1" x14ac:dyDescent="0.2">
      <c r="A749" s="3">
        <f>IFERROR(VLOOKUP(B749,'[1]DADOS (OCULTAR)'!$Q$3:$S$103,3,0),"")</f>
        <v>10583920000800</v>
      </c>
      <c r="B749" s="4" t="str">
        <f>'[1]TCE - ANEXO IV - Preencher'!C758</f>
        <v>HOSPITAL MESTRE VITALINO</v>
      </c>
      <c r="C749" s="4" t="str">
        <f>'[1]TCE - ANEXO IV - Preencher'!E758</f>
        <v xml:space="preserve">3.9 - Material para Manutenção de Bens Imóveis </v>
      </c>
      <c r="D749" s="3">
        <f>'[1]TCE - ANEXO IV - Preencher'!F758</f>
        <v>9494196000192</v>
      </c>
      <c r="E749" s="5" t="str">
        <f>'[1]TCE - ANEXO IV - Preencher'!G758</f>
        <v>COMERCIAL JR CLAUDIO  MARIO LTDA</v>
      </c>
      <c r="F749" s="5" t="str">
        <f>'[1]TCE - ANEXO IV - Preencher'!H758</f>
        <v>B</v>
      </c>
      <c r="G749" s="5" t="str">
        <f>'[1]TCE - ANEXO IV - Preencher'!I758</f>
        <v>S</v>
      </c>
      <c r="H749" s="5">
        <f>'[1]TCE - ANEXO IV - Preencher'!J758</f>
        <v>259991</v>
      </c>
      <c r="I749" s="6">
        <f>IF('[1]TCE - ANEXO IV - Preencher'!K758="","",'[1]TCE - ANEXO IV - Preencher'!K758)</f>
        <v>44823</v>
      </c>
      <c r="J749" s="5" t="str">
        <f>'[1]TCE - ANEXO IV - Preencher'!L758</f>
        <v>26220909494196000192550010002599911036172250</v>
      </c>
      <c r="K749" s="5" t="str">
        <f>IF(F749="B",LEFT('[1]TCE - ANEXO IV - Preencher'!M758,2),IF(F749="S",LEFT('[1]TCE - ANEXO IV - Preencher'!M758,7),IF('[1]TCE - ANEXO IV - Preencher'!H758="","")))</f>
        <v>26</v>
      </c>
      <c r="L749" s="7">
        <f>'[1]TCE - ANEXO IV - Preencher'!N758</f>
        <v>494.41</v>
      </c>
    </row>
    <row r="750" spans="1:12" s="8" customFormat="1" ht="19.5" customHeight="1" x14ac:dyDescent="0.2">
      <c r="A750" s="3">
        <f>IFERROR(VLOOKUP(B750,'[1]DADOS (OCULTAR)'!$Q$3:$S$103,3,0),"")</f>
        <v>10583920000800</v>
      </c>
      <c r="B750" s="4" t="str">
        <f>'[1]TCE - ANEXO IV - Preencher'!C759</f>
        <v>HOSPITAL MESTRE VITALINO</v>
      </c>
      <c r="C750" s="4" t="str">
        <f>'[1]TCE - ANEXO IV - Preencher'!E759</f>
        <v xml:space="preserve">3.9 - Material para Manutenção de Bens Imóveis </v>
      </c>
      <c r="D750" s="3">
        <f>'[1]TCE - ANEXO IV - Preencher'!F759</f>
        <v>9494196000192</v>
      </c>
      <c r="E750" s="5" t="str">
        <f>'[1]TCE - ANEXO IV - Preencher'!G759</f>
        <v>COMERCIAL JR CLAUDIO  MARIO LTDA</v>
      </c>
      <c r="F750" s="5" t="str">
        <f>'[1]TCE - ANEXO IV - Preencher'!H759</f>
        <v>B</v>
      </c>
      <c r="G750" s="5" t="str">
        <f>'[1]TCE - ANEXO IV - Preencher'!I759</f>
        <v>S</v>
      </c>
      <c r="H750" s="5">
        <f>'[1]TCE - ANEXO IV - Preencher'!J759</f>
        <v>259988</v>
      </c>
      <c r="I750" s="6">
        <f>IF('[1]TCE - ANEXO IV - Preencher'!K759="","",'[1]TCE - ANEXO IV - Preencher'!K759)</f>
        <v>44823</v>
      </c>
      <c r="J750" s="5" t="str">
        <f>'[1]TCE - ANEXO IV - Preencher'!L759</f>
        <v>26220909494196000192550010002599881036172115</v>
      </c>
      <c r="K750" s="5" t="str">
        <f>IF(F750="B",LEFT('[1]TCE - ANEXO IV - Preencher'!M759,2),IF(F750="S",LEFT('[1]TCE - ANEXO IV - Preencher'!M759,7),IF('[1]TCE - ANEXO IV - Preencher'!H759="","")))</f>
        <v>26</v>
      </c>
      <c r="L750" s="7">
        <f>'[1]TCE - ANEXO IV - Preencher'!N759</f>
        <v>118.08</v>
      </c>
    </row>
    <row r="751" spans="1:12" s="8" customFormat="1" ht="19.5" customHeight="1" x14ac:dyDescent="0.2">
      <c r="A751" s="3">
        <f>IFERROR(VLOOKUP(B751,'[1]DADOS (OCULTAR)'!$Q$3:$S$103,3,0),"")</f>
        <v>10583920000800</v>
      </c>
      <c r="B751" s="4" t="str">
        <f>'[1]TCE - ANEXO IV - Preencher'!C760</f>
        <v>HOSPITAL MESTRE VITALINO</v>
      </c>
      <c r="C751" s="4" t="str">
        <f>'[1]TCE - ANEXO IV - Preencher'!E760</f>
        <v xml:space="preserve">3.9 - Material para Manutenção de Bens Imóveis </v>
      </c>
      <c r="D751" s="3">
        <f>'[1]TCE - ANEXO IV - Preencher'!F760</f>
        <v>9494196000192</v>
      </c>
      <c r="E751" s="5" t="str">
        <f>'[1]TCE - ANEXO IV - Preencher'!G760</f>
        <v>COMERCIAL JR CLAUDIO  MARIO LTDA</v>
      </c>
      <c r="F751" s="5" t="str">
        <f>'[1]TCE - ANEXO IV - Preencher'!H760</f>
        <v>B</v>
      </c>
      <c r="G751" s="5" t="str">
        <f>'[1]TCE - ANEXO IV - Preencher'!I760</f>
        <v>S</v>
      </c>
      <c r="H751" s="5">
        <f>'[1]TCE - ANEXO IV - Preencher'!J760</f>
        <v>260140</v>
      </c>
      <c r="I751" s="6">
        <f>IF('[1]TCE - ANEXO IV - Preencher'!K760="","",'[1]TCE - ANEXO IV - Preencher'!K760)</f>
        <v>44824</v>
      </c>
      <c r="J751" s="5" t="str">
        <f>'[1]TCE - ANEXO IV - Preencher'!L760</f>
        <v>26220909494196000192550010002601401036190534</v>
      </c>
      <c r="K751" s="5" t="str">
        <f>IF(F751="B",LEFT('[1]TCE - ANEXO IV - Preencher'!M760,2),IF(F751="S",LEFT('[1]TCE - ANEXO IV - Preencher'!M760,7),IF('[1]TCE - ANEXO IV - Preencher'!H760="","")))</f>
        <v>26</v>
      </c>
      <c r="L751" s="7">
        <f>'[1]TCE - ANEXO IV - Preencher'!N760</f>
        <v>507.32</v>
      </c>
    </row>
    <row r="752" spans="1:12" s="8" customFormat="1" ht="19.5" customHeight="1" x14ac:dyDescent="0.2">
      <c r="A752" s="3">
        <f>IFERROR(VLOOKUP(B752,'[1]DADOS (OCULTAR)'!$Q$3:$S$103,3,0),"")</f>
        <v>10583920000800</v>
      </c>
      <c r="B752" s="4" t="str">
        <f>'[1]TCE - ANEXO IV - Preencher'!C761</f>
        <v>HOSPITAL MESTRE VITALINO</v>
      </c>
      <c r="C752" s="4" t="str">
        <f>'[1]TCE - ANEXO IV - Preencher'!E761</f>
        <v xml:space="preserve">3.9 - Material para Manutenção de Bens Imóveis </v>
      </c>
      <c r="D752" s="3">
        <f>'[1]TCE - ANEXO IV - Preencher'!F761</f>
        <v>9494196000192</v>
      </c>
      <c r="E752" s="5" t="str">
        <f>'[1]TCE - ANEXO IV - Preencher'!G761</f>
        <v>COMERCIAL JR CLAUDIO  MARIO LTDA</v>
      </c>
      <c r="F752" s="5" t="str">
        <f>'[1]TCE - ANEXO IV - Preencher'!H761</f>
        <v>B</v>
      </c>
      <c r="G752" s="5" t="str">
        <f>'[1]TCE - ANEXO IV - Preencher'!I761</f>
        <v>S</v>
      </c>
      <c r="H752" s="5">
        <f>'[1]TCE - ANEXO IV - Preencher'!J761</f>
        <v>260055</v>
      </c>
      <c r="I752" s="6">
        <f>IF('[1]TCE - ANEXO IV - Preencher'!K761="","",'[1]TCE - ANEXO IV - Preencher'!K761)</f>
        <v>44823</v>
      </c>
      <c r="J752" s="5" t="str">
        <f>'[1]TCE - ANEXO IV - Preencher'!L761</f>
        <v>26220909494196000192550010002600551036180595</v>
      </c>
      <c r="K752" s="5" t="str">
        <f>IF(F752="B",LEFT('[1]TCE - ANEXO IV - Preencher'!M761,2),IF(F752="S",LEFT('[1]TCE - ANEXO IV - Preencher'!M761,7),IF('[1]TCE - ANEXO IV - Preencher'!H761="","")))</f>
        <v>26</v>
      </c>
      <c r="L752" s="7">
        <f>'[1]TCE - ANEXO IV - Preencher'!N761</f>
        <v>217.59</v>
      </c>
    </row>
    <row r="753" spans="1:12" s="8" customFormat="1" ht="19.5" customHeight="1" x14ac:dyDescent="0.2">
      <c r="A753" s="3">
        <f>IFERROR(VLOOKUP(B753,'[1]DADOS (OCULTAR)'!$Q$3:$S$103,3,0),"")</f>
        <v>10583920000800</v>
      </c>
      <c r="B753" s="4" t="str">
        <f>'[1]TCE - ANEXO IV - Preencher'!C762</f>
        <v>HOSPITAL MESTRE VITALINO</v>
      </c>
      <c r="C753" s="4" t="str">
        <f>'[1]TCE - ANEXO IV - Preencher'!E762</f>
        <v xml:space="preserve">3.9 - Material para Manutenção de Bens Imóveis </v>
      </c>
      <c r="D753" s="3">
        <f>'[1]TCE - ANEXO IV - Preencher'!F762</f>
        <v>9494196000192</v>
      </c>
      <c r="E753" s="5" t="str">
        <f>'[1]TCE - ANEXO IV - Preencher'!G762</f>
        <v>COMERCIAL JR CLAUDIO  MARIO LTDA</v>
      </c>
      <c r="F753" s="5" t="str">
        <f>'[1]TCE - ANEXO IV - Preencher'!H762</f>
        <v>B</v>
      </c>
      <c r="G753" s="5" t="str">
        <f>'[1]TCE - ANEXO IV - Preencher'!I762</f>
        <v>S</v>
      </c>
      <c r="H753" s="5">
        <f>'[1]TCE - ANEXO IV - Preencher'!J762</f>
        <v>260213</v>
      </c>
      <c r="I753" s="6">
        <f>IF('[1]TCE - ANEXO IV - Preencher'!K762="","",'[1]TCE - ANEXO IV - Preencher'!K762)</f>
        <v>44824</v>
      </c>
      <c r="J753" s="5" t="str">
        <f>'[1]TCE - ANEXO IV - Preencher'!L762</f>
        <v>26220909494196000192550010002602131036198894</v>
      </c>
      <c r="K753" s="5" t="str">
        <f>IF(F753="B",LEFT('[1]TCE - ANEXO IV - Preencher'!M762,2),IF(F753="S",LEFT('[1]TCE - ANEXO IV - Preencher'!M762,7),IF('[1]TCE - ANEXO IV - Preencher'!H762="","")))</f>
        <v>26</v>
      </c>
      <c r="L753" s="7">
        <f>'[1]TCE - ANEXO IV - Preencher'!N762</f>
        <v>73.23</v>
      </c>
    </row>
    <row r="754" spans="1:12" s="8" customFormat="1" ht="19.5" customHeight="1" x14ac:dyDescent="0.2">
      <c r="A754" s="3">
        <f>IFERROR(VLOOKUP(B754,'[1]DADOS (OCULTAR)'!$Q$3:$S$103,3,0),"")</f>
        <v>10583920000800</v>
      </c>
      <c r="B754" s="4" t="str">
        <f>'[1]TCE - ANEXO IV - Preencher'!C763</f>
        <v>HOSPITAL MESTRE VITALINO</v>
      </c>
      <c r="C754" s="4" t="str">
        <f>'[1]TCE - ANEXO IV - Preencher'!E763</f>
        <v xml:space="preserve">3.9 - Material para Manutenção de Bens Imóveis </v>
      </c>
      <c r="D754" s="3">
        <f>'[1]TCE - ANEXO IV - Preencher'!F763</f>
        <v>1665341000149</v>
      </c>
      <c r="E754" s="5" t="str">
        <f>'[1]TCE - ANEXO IV - Preencher'!G763</f>
        <v>PALACIO DOS FOGOES LTDA</v>
      </c>
      <c r="F754" s="5" t="str">
        <f>'[1]TCE - ANEXO IV - Preencher'!H763</f>
        <v>B</v>
      </c>
      <c r="G754" s="5" t="str">
        <f>'[1]TCE - ANEXO IV - Preencher'!I763</f>
        <v>S</v>
      </c>
      <c r="H754" s="5">
        <f>'[1]TCE - ANEXO IV - Preencher'!J763</f>
        <v>143572</v>
      </c>
      <c r="I754" s="6">
        <f>IF('[1]TCE - ANEXO IV - Preencher'!K763="","",'[1]TCE - ANEXO IV - Preencher'!K763)</f>
        <v>44824</v>
      </c>
      <c r="J754" s="5" t="str">
        <f>'[1]TCE - ANEXO IV - Preencher'!L763</f>
        <v>26220901665341000149650040001435721137970012</v>
      </c>
      <c r="K754" s="5" t="str">
        <f>IF(F754="B",LEFT('[1]TCE - ANEXO IV - Preencher'!M763,2),IF(F754="S",LEFT('[1]TCE - ANEXO IV - Preencher'!M763,7),IF('[1]TCE - ANEXO IV - Preencher'!H763="","")))</f>
        <v>26</v>
      </c>
      <c r="L754" s="7">
        <f>'[1]TCE - ANEXO IV - Preencher'!N763</f>
        <v>1174.3499999999999</v>
      </c>
    </row>
    <row r="755" spans="1:12" s="8" customFormat="1" ht="19.5" customHeight="1" x14ac:dyDescent="0.2">
      <c r="A755" s="3">
        <f>IFERROR(VLOOKUP(B755,'[1]DADOS (OCULTAR)'!$Q$3:$S$103,3,0),"")</f>
        <v>10583920000800</v>
      </c>
      <c r="B755" s="4" t="str">
        <f>'[1]TCE - ANEXO IV - Preencher'!C764</f>
        <v>HOSPITAL MESTRE VITALINO</v>
      </c>
      <c r="C755" s="4" t="str">
        <f>'[1]TCE - ANEXO IV - Preencher'!E764</f>
        <v xml:space="preserve">3.9 - Material para Manutenção de Bens Imóveis </v>
      </c>
      <c r="D755" s="3">
        <f>'[1]TCE - ANEXO IV - Preencher'!F764</f>
        <v>11400397000125</v>
      </c>
      <c r="E755" s="5" t="str">
        <f>'[1]TCE - ANEXO IV - Preencher'!G764</f>
        <v>JOSE ERALDO DA SILVA  EPP</v>
      </c>
      <c r="F755" s="5" t="str">
        <f>'[1]TCE - ANEXO IV - Preencher'!H764</f>
        <v>B</v>
      </c>
      <c r="G755" s="5" t="str">
        <f>'[1]TCE - ANEXO IV - Preencher'!I764</f>
        <v>S</v>
      </c>
      <c r="H755" s="5">
        <f>'[1]TCE - ANEXO IV - Preencher'!J764</f>
        <v>3620</v>
      </c>
      <c r="I755" s="6">
        <f>IF('[1]TCE - ANEXO IV - Preencher'!K764="","",'[1]TCE - ANEXO IV - Preencher'!K764)</f>
        <v>44825</v>
      </c>
      <c r="J755" s="5" t="str">
        <f>'[1]TCE - ANEXO IV - Preencher'!L764</f>
        <v>26220911400397000125550020000036207252248205</v>
      </c>
      <c r="K755" s="5" t="str">
        <f>IF(F755="B",LEFT('[1]TCE - ANEXO IV - Preencher'!M764,2),IF(F755="S",LEFT('[1]TCE - ANEXO IV - Preencher'!M764,7),IF('[1]TCE - ANEXO IV - Preencher'!H764="","")))</f>
        <v>26</v>
      </c>
      <c r="L755" s="7">
        <f>'[1]TCE - ANEXO IV - Preencher'!N764</f>
        <v>660</v>
      </c>
    </row>
    <row r="756" spans="1:12" s="8" customFormat="1" ht="19.5" customHeight="1" x14ac:dyDescent="0.2">
      <c r="A756" s="3">
        <f>IFERROR(VLOOKUP(B756,'[1]DADOS (OCULTAR)'!$Q$3:$S$103,3,0),"")</f>
        <v>10583920000800</v>
      </c>
      <c r="B756" s="4" t="str">
        <f>'[1]TCE - ANEXO IV - Preencher'!C765</f>
        <v>HOSPITAL MESTRE VITALINO</v>
      </c>
      <c r="C756" s="4" t="str">
        <f>'[1]TCE - ANEXO IV - Preencher'!E765</f>
        <v xml:space="preserve">3.9 - Material para Manutenção de Bens Imóveis </v>
      </c>
      <c r="D756" s="3">
        <f>'[1]TCE - ANEXO IV - Preencher'!F765</f>
        <v>70066071000172</v>
      </c>
      <c r="E756" s="5" t="str">
        <f>'[1]TCE - ANEXO IV - Preencher'!G765</f>
        <v>DIVINOPOLIS TINTAS LTDA ME</v>
      </c>
      <c r="F756" s="5" t="str">
        <f>'[1]TCE - ANEXO IV - Preencher'!H765</f>
        <v>B</v>
      </c>
      <c r="G756" s="5" t="str">
        <f>'[1]TCE - ANEXO IV - Preencher'!I765</f>
        <v>S</v>
      </c>
      <c r="H756" s="5">
        <f>'[1]TCE - ANEXO IV - Preencher'!J765</f>
        <v>58238</v>
      </c>
      <c r="I756" s="6">
        <f>IF('[1]TCE - ANEXO IV - Preencher'!K765="","",'[1]TCE - ANEXO IV - Preencher'!K765)</f>
        <v>44825</v>
      </c>
      <c r="J756" s="5" t="str">
        <f>'[1]TCE - ANEXO IV - Preencher'!L765</f>
        <v>26220970066071000172650010000582381099952617</v>
      </c>
      <c r="K756" s="5" t="str">
        <f>IF(F756="B",LEFT('[1]TCE - ANEXO IV - Preencher'!M765,2),IF(F756="S",LEFT('[1]TCE - ANEXO IV - Preencher'!M765,7),IF('[1]TCE - ANEXO IV - Preencher'!H765="","")))</f>
        <v>26</v>
      </c>
      <c r="L756" s="7">
        <f>'[1]TCE - ANEXO IV - Preencher'!N765</f>
        <v>184</v>
      </c>
    </row>
    <row r="757" spans="1:12" s="8" customFormat="1" ht="19.5" customHeight="1" x14ac:dyDescent="0.2">
      <c r="A757" s="3">
        <f>IFERROR(VLOOKUP(B757,'[1]DADOS (OCULTAR)'!$Q$3:$S$103,3,0),"")</f>
        <v>10583920000800</v>
      </c>
      <c r="B757" s="4" t="str">
        <f>'[1]TCE - ANEXO IV - Preencher'!C766</f>
        <v>HOSPITAL MESTRE VITALINO</v>
      </c>
      <c r="C757" s="4" t="str">
        <f>'[1]TCE - ANEXO IV - Preencher'!E766</f>
        <v xml:space="preserve">3.9 - Material para Manutenção de Bens Imóveis </v>
      </c>
      <c r="D757" s="3">
        <f>'[1]TCE - ANEXO IV - Preencher'!F766</f>
        <v>2761764000125</v>
      </c>
      <c r="E757" s="5" t="str">
        <f>'[1]TCE - ANEXO IV - Preencher'!G766</f>
        <v>WS  COBRANCAS E REPRESENTACOES LTDA</v>
      </c>
      <c r="F757" s="5" t="str">
        <f>'[1]TCE - ANEXO IV - Preencher'!H766</f>
        <v>B</v>
      </c>
      <c r="G757" s="5" t="str">
        <f>'[1]TCE - ANEXO IV - Preencher'!I766</f>
        <v>S</v>
      </c>
      <c r="H757" s="5" t="str">
        <f>'[1]TCE - ANEXO IV - Preencher'!J766</f>
        <v>000.000.088</v>
      </c>
      <c r="I757" s="6">
        <f>IF('[1]TCE - ANEXO IV - Preencher'!K766="","",'[1]TCE - ANEXO IV - Preencher'!K766)</f>
        <v>44825</v>
      </c>
      <c r="J757" s="5" t="str">
        <f>'[1]TCE - ANEXO IV - Preencher'!L766</f>
        <v>26220902761764000125550010000000881774170121</v>
      </c>
      <c r="K757" s="5" t="str">
        <f>IF(F757="B",LEFT('[1]TCE - ANEXO IV - Preencher'!M766,2),IF(F757="S",LEFT('[1]TCE - ANEXO IV - Preencher'!M766,7),IF('[1]TCE - ANEXO IV - Preencher'!H766="","")))</f>
        <v>26</v>
      </c>
      <c r="L757" s="7">
        <f>'[1]TCE - ANEXO IV - Preencher'!N766</f>
        <v>100</v>
      </c>
    </row>
    <row r="758" spans="1:12" s="8" customFormat="1" ht="19.5" customHeight="1" x14ac:dyDescent="0.2">
      <c r="A758" s="3">
        <f>IFERROR(VLOOKUP(B758,'[1]DADOS (OCULTAR)'!$Q$3:$S$103,3,0),"")</f>
        <v>10583920000800</v>
      </c>
      <c r="B758" s="4" t="str">
        <f>'[1]TCE - ANEXO IV - Preencher'!C767</f>
        <v>HOSPITAL MESTRE VITALINO</v>
      </c>
      <c r="C758" s="4" t="str">
        <f>'[1]TCE - ANEXO IV - Preencher'!E767</f>
        <v xml:space="preserve">3.9 - Material para Manutenção de Bens Imóveis </v>
      </c>
      <c r="D758" s="3">
        <f>'[1]TCE - ANEXO IV - Preencher'!F767</f>
        <v>9494196000192</v>
      </c>
      <c r="E758" s="5" t="str">
        <f>'[1]TCE - ANEXO IV - Preencher'!G767</f>
        <v>COMERCIAL JR CLAUDIO  MARIO LTDA</v>
      </c>
      <c r="F758" s="5" t="str">
        <f>'[1]TCE - ANEXO IV - Preencher'!H767</f>
        <v>B</v>
      </c>
      <c r="G758" s="5" t="str">
        <f>'[1]TCE - ANEXO IV - Preencher'!I767</f>
        <v>S</v>
      </c>
      <c r="H758" s="5">
        <f>'[1]TCE - ANEXO IV - Preencher'!J767</f>
        <v>260366</v>
      </c>
      <c r="I758" s="6">
        <f>IF('[1]TCE - ANEXO IV - Preencher'!K767="","",'[1]TCE - ANEXO IV - Preencher'!K767)</f>
        <v>44825</v>
      </c>
      <c r="J758" s="5" t="str">
        <f>'[1]TCE - ANEXO IV - Preencher'!L767</f>
        <v>26220909494196000192550010002603661036219092</v>
      </c>
      <c r="K758" s="5" t="str">
        <f>IF(F758="B",LEFT('[1]TCE - ANEXO IV - Preencher'!M767,2),IF(F758="S",LEFT('[1]TCE - ANEXO IV - Preencher'!M767,7),IF('[1]TCE - ANEXO IV - Preencher'!H767="","")))</f>
        <v>26</v>
      </c>
      <c r="L758" s="7">
        <f>'[1]TCE - ANEXO IV - Preencher'!N767</f>
        <v>54.68</v>
      </c>
    </row>
    <row r="759" spans="1:12" s="8" customFormat="1" ht="19.5" customHeight="1" x14ac:dyDescent="0.2">
      <c r="A759" s="3">
        <f>IFERROR(VLOOKUP(B759,'[1]DADOS (OCULTAR)'!$Q$3:$S$103,3,0),"")</f>
        <v>10583920000800</v>
      </c>
      <c r="B759" s="4" t="str">
        <f>'[1]TCE - ANEXO IV - Preencher'!C768</f>
        <v>HOSPITAL MESTRE VITALINO</v>
      </c>
      <c r="C759" s="4" t="str">
        <f>'[1]TCE - ANEXO IV - Preencher'!E768</f>
        <v xml:space="preserve">3.9 - Material para Manutenção de Bens Imóveis </v>
      </c>
      <c r="D759" s="3">
        <f>'[1]TCE - ANEXO IV - Preencher'!F768</f>
        <v>9494196000192</v>
      </c>
      <c r="E759" s="5" t="str">
        <f>'[1]TCE - ANEXO IV - Preencher'!G768</f>
        <v>COMERCIAL JR CLAUDIO  MARIO LTDA</v>
      </c>
      <c r="F759" s="5" t="str">
        <f>'[1]TCE - ANEXO IV - Preencher'!H768</f>
        <v>B</v>
      </c>
      <c r="G759" s="5" t="str">
        <f>'[1]TCE - ANEXO IV - Preencher'!I768</f>
        <v>S</v>
      </c>
      <c r="H759" s="5">
        <f>'[1]TCE - ANEXO IV - Preencher'!J768</f>
        <v>260437</v>
      </c>
      <c r="I759" s="6">
        <f>IF('[1]TCE - ANEXO IV - Preencher'!K768="","",'[1]TCE - ANEXO IV - Preencher'!K768)</f>
        <v>44826</v>
      </c>
      <c r="J759" s="5" t="str">
        <f>'[1]TCE - ANEXO IV - Preencher'!L768</f>
        <v>26220909494196000192550010002604371036228656</v>
      </c>
      <c r="K759" s="5" t="str">
        <f>IF(F759="B",LEFT('[1]TCE - ANEXO IV - Preencher'!M768,2),IF(F759="S",LEFT('[1]TCE - ANEXO IV - Preencher'!M768,7),IF('[1]TCE - ANEXO IV - Preencher'!H768="","")))</f>
        <v>26</v>
      </c>
      <c r="L759" s="7">
        <f>'[1]TCE - ANEXO IV - Preencher'!N768</f>
        <v>104.14</v>
      </c>
    </row>
    <row r="760" spans="1:12" s="8" customFormat="1" ht="19.5" customHeight="1" x14ac:dyDescent="0.2">
      <c r="A760" s="3">
        <f>IFERROR(VLOOKUP(B760,'[1]DADOS (OCULTAR)'!$Q$3:$S$103,3,0),"")</f>
        <v>10583920000800</v>
      </c>
      <c r="B760" s="4" t="str">
        <f>'[1]TCE - ANEXO IV - Preencher'!C769</f>
        <v>HOSPITAL MESTRE VITALINO</v>
      </c>
      <c r="C760" s="4" t="str">
        <f>'[1]TCE - ANEXO IV - Preencher'!E769</f>
        <v xml:space="preserve">3.9 - Material para Manutenção de Bens Imóveis </v>
      </c>
      <c r="D760" s="3">
        <f>'[1]TCE - ANEXO IV - Preencher'!F769</f>
        <v>9494196000192</v>
      </c>
      <c r="E760" s="5" t="str">
        <f>'[1]TCE - ANEXO IV - Preencher'!G769</f>
        <v>COMERCIAL JR CLAUDIO  MARIO LTDA</v>
      </c>
      <c r="F760" s="5" t="str">
        <f>'[1]TCE - ANEXO IV - Preencher'!H769</f>
        <v>B</v>
      </c>
      <c r="G760" s="5" t="str">
        <f>'[1]TCE - ANEXO IV - Preencher'!I769</f>
        <v>S</v>
      </c>
      <c r="H760" s="5">
        <f>'[1]TCE - ANEXO IV - Preencher'!J769</f>
        <v>260472</v>
      </c>
      <c r="I760" s="6">
        <f>IF('[1]TCE - ANEXO IV - Preencher'!K769="","",'[1]TCE - ANEXO IV - Preencher'!K769)</f>
        <v>44826</v>
      </c>
      <c r="J760" s="5" t="str">
        <f>'[1]TCE - ANEXO IV - Preencher'!L769</f>
        <v>26220909494196000192550010002604721036233756</v>
      </c>
      <c r="K760" s="5" t="str">
        <f>IF(F760="B",LEFT('[1]TCE - ANEXO IV - Preencher'!M769,2),IF(F760="S",LEFT('[1]TCE - ANEXO IV - Preencher'!M769,7),IF('[1]TCE - ANEXO IV - Preencher'!H769="","")))</f>
        <v>26</v>
      </c>
      <c r="L760" s="7">
        <f>'[1]TCE - ANEXO IV - Preencher'!N769</f>
        <v>471.7</v>
      </c>
    </row>
    <row r="761" spans="1:12" s="8" customFormat="1" ht="19.5" customHeight="1" x14ac:dyDescent="0.2">
      <c r="A761" s="3">
        <f>IFERROR(VLOOKUP(B761,'[1]DADOS (OCULTAR)'!$Q$3:$S$103,3,0),"")</f>
        <v>10583920000800</v>
      </c>
      <c r="B761" s="4" t="str">
        <f>'[1]TCE - ANEXO IV - Preencher'!C770</f>
        <v>HOSPITAL MESTRE VITALINO</v>
      </c>
      <c r="C761" s="4" t="str">
        <f>'[1]TCE - ANEXO IV - Preencher'!E770</f>
        <v xml:space="preserve">3.9 - Material para Manutenção de Bens Imóveis </v>
      </c>
      <c r="D761" s="3">
        <f>'[1]TCE - ANEXO IV - Preencher'!F770</f>
        <v>9494196000192</v>
      </c>
      <c r="E761" s="5" t="str">
        <f>'[1]TCE - ANEXO IV - Preencher'!G770</f>
        <v>COMERCIAL JR CLAUDIO  MARIO LTDA</v>
      </c>
      <c r="F761" s="5" t="str">
        <f>'[1]TCE - ANEXO IV - Preencher'!H770</f>
        <v>B</v>
      </c>
      <c r="G761" s="5" t="str">
        <f>'[1]TCE - ANEXO IV - Preencher'!I770</f>
        <v>S</v>
      </c>
      <c r="H761" s="5">
        <f>'[1]TCE - ANEXO IV - Preencher'!J770</f>
        <v>260473</v>
      </c>
      <c r="I761" s="6">
        <f>IF('[1]TCE - ANEXO IV - Preencher'!K770="","",'[1]TCE - ANEXO IV - Preencher'!K770)</f>
        <v>44826</v>
      </c>
      <c r="J761" s="5" t="str">
        <f>'[1]TCE - ANEXO IV - Preencher'!L770</f>
        <v>26220909494196000192550010002604731036233796</v>
      </c>
      <c r="K761" s="5" t="str">
        <f>IF(F761="B",LEFT('[1]TCE - ANEXO IV - Preencher'!M770,2),IF(F761="S",LEFT('[1]TCE - ANEXO IV - Preencher'!M770,7),IF('[1]TCE - ANEXO IV - Preencher'!H770="","")))</f>
        <v>26</v>
      </c>
      <c r="L761" s="7">
        <f>'[1]TCE - ANEXO IV - Preencher'!N770</f>
        <v>485.19</v>
      </c>
    </row>
    <row r="762" spans="1:12" s="8" customFormat="1" ht="19.5" customHeight="1" x14ac:dyDescent="0.2">
      <c r="A762" s="3">
        <f>IFERROR(VLOOKUP(B762,'[1]DADOS (OCULTAR)'!$Q$3:$S$103,3,0),"")</f>
        <v>10583920000800</v>
      </c>
      <c r="B762" s="4" t="str">
        <f>'[1]TCE - ANEXO IV - Preencher'!C771</f>
        <v>HOSPITAL MESTRE VITALINO</v>
      </c>
      <c r="C762" s="4" t="str">
        <f>'[1]TCE - ANEXO IV - Preencher'!E771</f>
        <v xml:space="preserve">3.9 - Material para Manutenção de Bens Imóveis </v>
      </c>
      <c r="D762" s="3">
        <f>'[1]TCE - ANEXO IV - Preencher'!F771</f>
        <v>11400397000125</v>
      </c>
      <c r="E762" s="5" t="str">
        <f>'[1]TCE - ANEXO IV - Preencher'!G771</f>
        <v>JOSE ERALDO DA SILVA  EPP</v>
      </c>
      <c r="F762" s="5" t="str">
        <f>'[1]TCE - ANEXO IV - Preencher'!H771</f>
        <v>B</v>
      </c>
      <c r="G762" s="5" t="str">
        <f>'[1]TCE - ANEXO IV - Preencher'!I771</f>
        <v>S</v>
      </c>
      <c r="H762" s="5">
        <f>'[1]TCE - ANEXO IV - Preencher'!J771</f>
        <v>3631</v>
      </c>
      <c r="I762" s="6">
        <f>IF('[1]TCE - ANEXO IV - Preencher'!K771="","",'[1]TCE - ANEXO IV - Preencher'!K771)</f>
        <v>44826</v>
      </c>
      <c r="J762" s="5" t="str">
        <f>'[1]TCE - ANEXO IV - Preencher'!L771</f>
        <v>26220911400397000125550020000036311195138242</v>
      </c>
      <c r="K762" s="5" t="str">
        <f>IF(F762="B",LEFT('[1]TCE - ANEXO IV - Preencher'!M771,2),IF(F762="S",LEFT('[1]TCE - ANEXO IV - Preencher'!M771,7),IF('[1]TCE - ANEXO IV - Preencher'!H771="","")))</f>
        <v>26</v>
      </c>
      <c r="L762" s="7">
        <f>'[1]TCE - ANEXO IV - Preencher'!N771</f>
        <v>400</v>
      </c>
    </row>
    <row r="763" spans="1:12" s="8" customFormat="1" ht="19.5" customHeight="1" x14ac:dyDescent="0.2">
      <c r="A763" s="3">
        <f>IFERROR(VLOOKUP(B763,'[1]DADOS (OCULTAR)'!$Q$3:$S$103,3,0),"")</f>
        <v>10583920000800</v>
      </c>
      <c r="B763" s="4" t="str">
        <f>'[1]TCE - ANEXO IV - Preencher'!C772</f>
        <v>HOSPITAL MESTRE VITALINO</v>
      </c>
      <c r="C763" s="4" t="str">
        <f>'[1]TCE - ANEXO IV - Preencher'!E772</f>
        <v xml:space="preserve">3.9 - Material para Manutenção de Bens Imóveis </v>
      </c>
      <c r="D763" s="3">
        <f>'[1]TCE - ANEXO IV - Preencher'!F772</f>
        <v>9494196000192</v>
      </c>
      <c r="E763" s="5" t="str">
        <f>'[1]TCE - ANEXO IV - Preencher'!G772</f>
        <v>COMERCIAL JR CLAUDIO  MARIO LTDA</v>
      </c>
      <c r="F763" s="5" t="str">
        <f>'[1]TCE - ANEXO IV - Preencher'!H772</f>
        <v>B</v>
      </c>
      <c r="G763" s="5" t="str">
        <f>'[1]TCE - ANEXO IV - Preencher'!I772</f>
        <v>S</v>
      </c>
      <c r="H763" s="5">
        <f>'[1]TCE - ANEXO IV - Preencher'!J772</f>
        <v>260556</v>
      </c>
      <c r="I763" s="6">
        <f>IF('[1]TCE - ANEXO IV - Preencher'!K772="","",'[1]TCE - ANEXO IV - Preencher'!K772)</f>
        <v>44827</v>
      </c>
      <c r="J763" s="5" t="str">
        <f>'[1]TCE - ANEXO IV - Preencher'!L772</f>
        <v>26220909494196000192550010002605561036243605</v>
      </c>
      <c r="K763" s="5" t="str">
        <f>IF(F763="B",LEFT('[1]TCE - ANEXO IV - Preencher'!M772,2),IF(F763="S",LEFT('[1]TCE - ANEXO IV - Preencher'!M772,7),IF('[1]TCE - ANEXO IV - Preencher'!H772="","")))</f>
        <v>26</v>
      </c>
      <c r="L763" s="7">
        <f>'[1]TCE - ANEXO IV - Preencher'!N772</f>
        <v>254.12</v>
      </c>
    </row>
    <row r="764" spans="1:12" s="8" customFormat="1" ht="19.5" customHeight="1" x14ac:dyDescent="0.2">
      <c r="A764" s="3">
        <f>IFERROR(VLOOKUP(B764,'[1]DADOS (OCULTAR)'!$Q$3:$S$103,3,0),"")</f>
        <v>10583920000800</v>
      </c>
      <c r="B764" s="4" t="str">
        <f>'[1]TCE - ANEXO IV - Preencher'!C773</f>
        <v>HOSPITAL MESTRE VITALINO</v>
      </c>
      <c r="C764" s="4" t="str">
        <f>'[1]TCE - ANEXO IV - Preencher'!E773</f>
        <v xml:space="preserve">3.9 - Material para Manutenção de Bens Imóveis </v>
      </c>
      <c r="D764" s="3">
        <f>'[1]TCE - ANEXO IV - Preencher'!F773</f>
        <v>9494196000192</v>
      </c>
      <c r="E764" s="5" t="str">
        <f>'[1]TCE - ANEXO IV - Preencher'!G773</f>
        <v>COMERCIAL JR CLAUDIO  MARIO LTDA</v>
      </c>
      <c r="F764" s="5" t="str">
        <f>'[1]TCE - ANEXO IV - Preencher'!H773</f>
        <v>B</v>
      </c>
      <c r="G764" s="5" t="str">
        <f>'[1]TCE - ANEXO IV - Preencher'!I773</f>
        <v>S</v>
      </c>
      <c r="H764" s="5">
        <f>'[1]TCE - ANEXO IV - Preencher'!J773</f>
        <v>260744</v>
      </c>
      <c r="I764" s="6">
        <f>IF('[1]TCE - ANEXO IV - Preencher'!K773="","",'[1]TCE - ANEXO IV - Preencher'!K773)</f>
        <v>44830</v>
      </c>
      <c r="J764" s="5" t="str">
        <f>'[1]TCE - ANEXO IV - Preencher'!L773</f>
        <v>26220909494196000192550010002607441036270998</v>
      </c>
      <c r="K764" s="5" t="str">
        <f>IF(F764="B",LEFT('[1]TCE - ANEXO IV - Preencher'!M773,2),IF(F764="S",LEFT('[1]TCE - ANEXO IV - Preencher'!M773,7),IF('[1]TCE - ANEXO IV - Preencher'!H773="","")))</f>
        <v>26</v>
      </c>
      <c r="L764" s="7">
        <f>'[1]TCE - ANEXO IV - Preencher'!N773</f>
        <v>145.96</v>
      </c>
    </row>
    <row r="765" spans="1:12" s="8" customFormat="1" ht="19.5" customHeight="1" x14ac:dyDescent="0.2">
      <c r="A765" s="3">
        <f>IFERROR(VLOOKUP(B765,'[1]DADOS (OCULTAR)'!$Q$3:$S$103,3,0),"")</f>
        <v>10583920000800</v>
      </c>
      <c r="B765" s="4" t="str">
        <f>'[1]TCE - ANEXO IV - Preencher'!C774</f>
        <v>HOSPITAL MESTRE VITALINO</v>
      </c>
      <c r="C765" s="4" t="str">
        <f>'[1]TCE - ANEXO IV - Preencher'!E774</f>
        <v xml:space="preserve">3.9 - Material para Manutenção de Bens Imóveis </v>
      </c>
      <c r="D765" s="3">
        <f>'[1]TCE - ANEXO IV - Preencher'!F774</f>
        <v>8424261000140</v>
      </c>
      <c r="E765" s="5" t="str">
        <f>'[1]TCE - ANEXO IV - Preencher'!G774</f>
        <v>S SOARES DA SILVA FERRAGENS</v>
      </c>
      <c r="F765" s="5" t="str">
        <f>'[1]TCE - ANEXO IV - Preencher'!H774</f>
        <v>B</v>
      </c>
      <c r="G765" s="5" t="str">
        <f>'[1]TCE - ANEXO IV - Preencher'!I774</f>
        <v>S</v>
      </c>
      <c r="H765" s="5" t="str">
        <f>'[1]TCE - ANEXO IV - Preencher'!J774</f>
        <v>000.000.816</v>
      </c>
      <c r="I765" s="6">
        <f>IF('[1]TCE - ANEXO IV - Preencher'!K774="","",'[1]TCE - ANEXO IV - Preencher'!K774)</f>
        <v>44830</v>
      </c>
      <c r="J765" s="5" t="str">
        <f>'[1]TCE - ANEXO IV - Preencher'!L774</f>
        <v>26220908424261000140550010000008161335010996</v>
      </c>
      <c r="K765" s="5" t="str">
        <f>IF(F765="B",LEFT('[1]TCE - ANEXO IV - Preencher'!M774,2),IF(F765="S",LEFT('[1]TCE - ANEXO IV - Preencher'!M774,7),IF('[1]TCE - ANEXO IV - Preencher'!H774="","")))</f>
        <v>26</v>
      </c>
      <c r="L765" s="7">
        <f>'[1]TCE - ANEXO IV - Preencher'!N774</f>
        <v>800</v>
      </c>
    </row>
    <row r="766" spans="1:12" s="8" customFormat="1" ht="19.5" customHeight="1" x14ac:dyDescent="0.2">
      <c r="A766" s="3">
        <f>IFERROR(VLOOKUP(B766,'[1]DADOS (OCULTAR)'!$Q$3:$S$103,3,0),"")</f>
        <v>10583920000800</v>
      </c>
      <c r="B766" s="4" t="str">
        <f>'[1]TCE - ANEXO IV - Preencher'!C775</f>
        <v>HOSPITAL MESTRE VITALINO</v>
      </c>
      <c r="C766" s="4" t="str">
        <f>'[1]TCE - ANEXO IV - Preencher'!E775</f>
        <v xml:space="preserve">3.9 - Material para Manutenção de Bens Imóveis </v>
      </c>
      <c r="D766" s="3">
        <f>'[1]TCE - ANEXO IV - Preencher'!F775</f>
        <v>9494196000192</v>
      </c>
      <c r="E766" s="5" t="str">
        <f>'[1]TCE - ANEXO IV - Preencher'!G775</f>
        <v>COMERCIAL JR CLAUDIO  MARIO LTDA</v>
      </c>
      <c r="F766" s="5" t="str">
        <f>'[1]TCE - ANEXO IV - Preencher'!H775</f>
        <v>B</v>
      </c>
      <c r="G766" s="5" t="str">
        <f>'[1]TCE - ANEXO IV - Preencher'!I775</f>
        <v>S</v>
      </c>
      <c r="H766" s="5">
        <f>'[1]TCE - ANEXO IV - Preencher'!J775</f>
        <v>260858</v>
      </c>
      <c r="I766" s="6">
        <f>IF('[1]TCE - ANEXO IV - Preencher'!K775="","",'[1]TCE - ANEXO IV - Preencher'!K775)</f>
        <v>44831</v>
      </c>
      <c r="J766" s="5" t="str">
        <f>'[1]TCE - ANEXO IV - Preencher'!L775</f>
        <v>26220909494196000192550010002608581036289312</v>
      </c>
      <c r="K766" s="5" t="str">
        <f>IF(F766="B",LEFT('[1]TCE - ANEXO IV - Preencher'!M775,2),IF(F766="S",LEFT('[1]TCE - ANEXO IV - Preencher'!M775,7),IF('[1]TCE - ANEXO IV - Preencher'!H775="","")))</f>
        <v>26</v>
      </c>
      <c r="L766" s="7">
        <f>'[1]TCE - ANEXO IV - Preencher'!N775</f>
        <v>119.47</v>
      </c>
    </row>
    <row r="767" spans="1:12" s="8" customFormat="1" ht="19.5" customHeight="1" x14ac:dyDescent="0.2">
      <c r="A767" s="3">
        <f>IFERROR(VLOOKUP(B767,'[1]DADOS (OCULTAR)'!$Q$3:$S$103,3,0),"")</f>
        <v>10583920000800</v>
      </c>
      <c r="B767" s="4" t="str">
        <f>'[1]TCE - ANEXO IV - Preencher'!C776</f>
        <v>HOSPITAL MESTRE VITALINO</v>
      </c>
      <c r="C767" s="4" t="str">
        <f>'[1]TCE - ANEXO IV - Preencher'!E776</f>
        <v xml:space="preserve">3.9 - Material para Manutenção de Bens Imóveis </v>
      </c>
      <c r="D767" s="3">
        <f>'[1]TCE - ANEXO IV - Preencher'!F776</f>
        <v>1665341000149</v>
      </c>
      <c r="E767" s="5" t="str">
        <f>'[1]TCE - ANEXO IV - Preencher'!G776</f>
        <v>PALACIO DOS FOGOES LTDA</v>
      </c>
      <c r="F767" s="5" t="str">
        <f>'[1]TCE - ANEXO IV - Preencher'!H776</f>
        <v>B</v>
      </c>
      <c r="G767" s="5" t="str">
        <f>'[1]TCE - ANEXO IV - Preencher'!I776</f>
        <v>S</v>
      </c>
      <c r="H767" s="5" t="str">
        <f>'[1]TCE - ANEXO IV - Preencher'!J776</f>
        <v>000.009.364</v>
      </c>
      <c r="I767" s="6">
        <f>IF('[1]TCE - ANEXO IV - Preencher'!K776="","",'[1]TCE - ANEXO IV - Preencher'!K776)</f>
        <v>44831</v>
      </c>
      <c r="J767" s="5" t="str">
        <f>'[1]TCE - ANEXO IV - Preencher'!L776</f>
        <v>26220901665341000149550010000093641138571010</v>
      </c>
      <c r="K767" s="5" t="str">
        <f>IF(F767="B",LEFT('[1]TCE - ANEXO IV - Preencher'!M776,2),IF(F767="S",LEFT('[1]TCE - ANEXO IV - Preencher'!M776,7),IF('[1]TCE - ANEXO IV - Preencher'!H776="","")))</f>
        <v>26</v>
      </c>
      <c r="L767" s="7">
        <f>'[1]TCE - ANEXO IV - Preencher'!N776</f>
        <v>621.82000000000005</v>
      </c>
    </row>
    <row r="768" spans="1:12" s="8" customFormat="1" ht="19.5" customHeight="1" x14ac:dyDescent="0.2">
      <c r="A768" s="3">
        <f>IFERROR(VLOOKUP(B768,'[1]DADOS (OCULTAR)'!$Q$3:$S$103,3,0),"")</f>
        <v>10583920000800</v>
      </c>
      <c r="B768" s="4" t="str">
        <f>'[1]TCE - ANEXO IV - Preencher'!C777</f>
        <v>HOSPITAL MESTRE VITALINO</v>
      </c>
      <c r="C768" s="4" t="str">
        <f>'[1]TCE - ANEXO IV - Preencher'!E777</f>
        <v xml:space="preserve">3.9 - Material para Manutenção de Bens Imóveis </v>
      </c>
      <c r="D768" s="3">
        <f>'[1]TCE - ANEXO IV - Preencher'!F777</f>
        <v>7544385000105</v>
      </c>
      <c r="E768" s="5" t="str">
        <f>'[1]TCE - ANEXO IV - Preencher'!G777</f>
        <v>JPRIM PEREIRA FILHO FERAMENTAS LTDA</v>
      </c>
      <c r="F768" s="5" t="str">
        <f>'[1]TCE - ANEXO IV - Preencher'!H777</f>
        <v>B</v>
      </c>
      <c r="G768" s="5" t="str">
        <f>'[1]TCE - ANEXO IV - Preencher'!I777</f>
        <v>S</v>
      </c>
      <c r="H768" s="5" t="str">
        <f>'[1]TCE - ANEXO IV - Preencher'!J777</f>
        <v>000.007.457</v>
      </c>
      <c r="I768" s="6">
        <f>IF('[1]TCE - ANEXO IV - Preencher'!K777="","",'[1]TCE - ANEXO IV - Preencher'!K777)</f>
        <v>44832</v>
      </c>
      <c r="J768" s="5" t="str">
        <f>'[1]TCE - ANEXO IV - Preencher'!L777</f>
        <v>26220907544385000105550010000074571300776190</v>
      </c>
      <c r="K768" s="5" t="str">
        <f>IF(F768="B",LEFT('[1]TCE - ANEXO IV - Preencher'!M777,2),IF(F768="S",LEFT('[1]TCE - ANEXO IV - Preencher'!M777,7),IF('[1]TCE - ANEXO IV - Preencher'!H777="","")))</f>
        <v>26</v>
      </c>
      <c r="L768" s="7">
        <f>'[1]TCE - ANEXO IV - Preencher'!N777</f>
        <v>2178.02</v>
      </c>
    </row>
    <row r="769" spans="1:12" s="8" customFormat="1" ht="19.5" customHeight="1" x14ac:dyDescent="0.2">
      <c r="A769" s="3">
        <f>IFERROR(VLOOKUP(B769,'[1]DADOS (OCULTAR)'!$Q$3:$S$103,3,0),"")</f>
        <v>10583920000800</v>
      </c>
      <c r="B769" s="4" t="str">
        <f>'[1]TCE - ANEXO IV - Preencher'!C778</f>
        <v>HOSPITAL MESTRE VITALINO</v>
      </c>
      <c r="C769" s="4" t="str">
        <f>'[1]TCE - ANEXO IV - Preencher'!E778</f>
        <v xml:space="preserve">3.9 - Material para Manutenção de Bens Imóveis </v>
      </c>
      <c r="D769" s="3" t="str">
        <f>'[1]TCE - ANEXO IV - Preencher'!F778</f>
        <v>01.326.290/0002-01</v>
      </c>
      <c r="E769" s="5" t="str">
        <f>'[1]TCE - ANEXO IV - Preencher'!G778</f>
        <v>IVAN FERREIRA DOS SANTOS ME</v>
      </c>
      <c r="F769" s="5" t="str">
        <f>'[1]TCE - ANEXO IV - Preencher'!H778</f>
        <v>B</v>
      </c>
      <c r="G769" s="5" t="str">
        <f>'[1]TCE - ANEXO IV - Preencher'!I778</f>
        <v>S</v>
      </c>
      <c r="H769" s="5" t="str">
        <f>'[1]TCE - ANEXO IV - Preencher'!J778</f>
        <v>000.043.887</v>
      </c>
      <c r="I769" s="6">
        <f>IF('[1]TCE - ANEXO IV - Preencher'!K778="","",'[1]TCE - ANEXO IV - Preencher'!K778)</f>
        <v>44832</v>
      </c>
      <c r="J769" s="5" t="str">
        <f>'[1]TCE - ANEXO IV - Preencher'!L778</f>
        <v>26080905326290530201550010000438871416147951</v>
      </c>
      <c r="K769" s="5" t="str">
        <f>IF(F769="B",LEFT('[1]TCE - ANEXO IV - Preencher'!M778,2),IF(F769="S",LEFT('[1]TCE - ANEXO IV - Preencher'!M778,7),IF('[1]TCE - ANEXO IV - Preencher'!H778="","")))</f>
        <v>26</v>
      </c>
      <c r="L769" s="7">
        <f>'[1]TCE - ANEXO IV - Preencher'!N778</f>
        <v>92.75</v>
      </c>
    </row>
    <row r="770" spans="1:12" s="8" customFormat="1" ht="19.5" customHeight="1" x14ac:dyDescent="0.2">
      <c r="A770" s="3">
        <f>IFERROR(VLOOKUP(B770,'[1]DADOS (OCULTAR)'!$Q$3:$S$103,3,0),"")</f>
        <v>10583920000800</v>
      </c>
      <c r="B770" s="4" t="str">
        <f>'[1]TCE - ANEXO IV - Preencher'!C779</f>
        <v>HOSPITAL MESTRE VITALINO</v>
      </c>
      <c r="C770" s="4" t="str">
        <f>'[1]TCE - ANEXO IV - Preencher'!E779</f>
        <v xml:space="preserve">3.9 - Material para Manutenção de Bens Imóveis </v>
      </c>
      <c r="D770" s="3">
        <f>'[1]TCE - ANEXO IV - Preencher'!F779</f>
        <v>9494196000192</v>
      </c>
      <c r="E770" s="5" t="str">
        <f>'[1]TCE - ANEXO IV - Preencher'!G779</f>
        <v>COMERCIAL JR CLAUDIO  MARIO LTDA</v>
      </c>
      <c r="F770" s="5" t="str">
        <f>'[1]TCE - ANEXO IV - Preencher'!H779</f>
        <v>B</v>
      </c>
      <c r="G770" s="5" t="str">
        <f>'[1]TCE - ANEXO IV - Preencher'!I779</f>
        <v>S</v>
      </c>
      <c r="H770" s="5">
        <f>'[1]TCE - ANEXO IV - Preencher'!J779</f>
        <v>261026</v>
      </c>
      <c r="I770" s="6">
        <f>IF('[1]TCE - ANEXO IV - Preencher'!K779="","",'[1]TCE - ANEXO IV - Preencher'!K779)</f>
        <v>44832</v>
      </c>
      <c r="J770" s="5" t="str">
        <f>'[1]TCE - ANEXO IV - Preencher'!L779</f>
        <v>26220909494196000192550010002610261036308063</v>
      </c>
      <c r="K770" s="5" t="str">
        <f>IF(F770="B",LEFT('[1]TCE - ANEXO IV - Preencher'!M779,2),IF(F770="S",LEFT('[1]TCE - ANEXO IV - Preencher'!M779,7),IF('[1]TCE - ANEXO IV - Preencher'!H779="","")))</f>
        <v>26</v>
      </c>
      <c r="L770" s="7">
        <f>'[1]TCE - ANEXO IV - Preencher'!N779</f>
        <v>517.83000000000004</v>
      </c>
    </row>
    <row r="771" spans="1:12" s="8" customFormat="1" ht="19.5" customHeight="1" x14ac:dyDescent="0.2">
      <c r="A771" s="3">
        <f>IFERROR(VLOOKUP(B771,'[1]DADOS (OCULTAR)'!$Q$3:$S$103,3,0),"")</f>
        <v>10583920000800</v>
      </c>
      <c r="B771" s="4" t="str">
        <f>'[1]TCE - ANEXO IV - Preencher'!C780</f>
        <v>HOSPITAL MESTRE VITALINO</v>
      </c>
      <c r="C771" s="4" t="str">
        <f>'[1]TCE - ANEXO IV - Preencher'!E780</f>
        <v xml:space="preserve">3.9 - Material para Manutenção de Bens Imóveis </v>
      </c>
      <c r="D771" s="3">
        <f>'[1]TCE - ANEXO IV - Preencher'!F780</f>
        <v>9494196000192</v>
      </c>
      <c r="E771" s="5" t="str">
        <f>'[1]TCE - ANEXO IV - Preencher'!G780</f>
        <v>COMERCIAL JR CLAUDIO  MARIO LTDA</v>
      </c>
      <c r="F771" s="5" t="str">
        <f>'[1]TCE - ANEXO IV - Preencher'!H780</f>
        <v>B</v>
      </c>
      <c r="G771" s="5" t="str">
        <f>'[1]TCE - ANEXO IV - Preencher'!I780</f>
        <v>S</v>
      </c>
      <c r="H771" s="5">
        <f>'[1]TCE - ANEXO IV - Preencher'!J780</f>
        <v>261027</v>
      </c>
      <c r="I771" s="6">
        <f>IF('[1]TCE - ANEXO IV - Preencher'!K780="","",'[1]TCE - ANEXO IV - Preencher'!K780)</f>
        <v>44832</v>
      </c>
      <c r="J771" s="5" t="str">
        <f>'[1]TCE - ANEXO IV - Preencher'!L780</f>
        <v>26220909494196000192550010002610271036308133</v>
      </c>
      <c r="K771" s="5" t="str">
        <f>IF(F771="B",LEFT('[1]TCE - ANEXO IV - Preencher'!M780,2),IF(F771="S",LEFT('[1]TCE - ANEXO IV - Preencher'!M780,7),IF('[1]TCE - ANEXO IV - Preencher'!H780="","")))</f>
        <v>26</v>
      </c>
      <c r="L771" s="7">
        <f>'[1]TCE - ANEXO IV - Preencher'!N780</f>
        <v>534.21</v>
      </c>
    </row>
    <row r="772" spans="1:12" s="8" customFormat="1" ht="19.5" customHeight="1" x14ac:dyDescent="0.2">
      <c r="A772" s="3">
        <f>IFERROR(VLOOKUP(B772,'[1]DADOS (OCULTAR)'!$Q$3:$S$103,3,0),"")</f>
        <v>10583920000800</v>
      </c>
      <c r="B772" s="4" t="str">
        <f>'[1]TCE - ANEXO IV - Preencher'!C781</f>
        <v>HOSPITAL MESTRE VITALINO</v>
      </c>
      <c r="C772" s="4" t="str">
        <f>'[1]TCE - ANEXO IV - Preencher'!E781</f>
        <v xml:space="preserve">3.9 - Material para Manutenção de Bens Imóveis </v>
      </c>
      <c r="D772" s="3">
        <f>'[1]TCE - ANEXO IV - Preencher'!F781</f>
        <v>8200859000156</v>
      </c>
      <c r="E772" s="5" t="str">
        <f>'[1]TCE - ANEXO IV - Preencher'!G781</f>
        <v>EFIGENIA CECILIA ALVES</v>
      </c>
      <c r="F772" s="5" t="str">
        <f>'[1]TCE - ANEXO IV - Preencher'!H781</f>
        <v>B</v>
      </c>
      <c r="G772" s="5" t="str">
        <f>'[1]TCE - ANEXO IV - Preencher'!I781</f>
        <v>S</v>
      </c>
      <c r="H772" s="5" t="str">
        <f>'[1]TCE - ANEXO IV - Preencher'!J781</f>
        <v>000.007.406</v>
      </c>
      <c r="I772" s="6">
        <f>IF('[1]TCE - ANEXO IV - Preencher'!K781="","",'[1]TCE - ANEXO IV - Preencher'!K781)</f>
        <v>44832</v>
      </c>
      <c r="J772" s="5" t="str">
        <f>'[1]TCE - ANEXO IV - Preencher'!L781</f>
        <v>26220908200859000156550000000074061537740760</v>
      </c>
      <c r="K772" s="5" t="str">
        <f>IF(F772="B",LEFT('[1]TCE - ANEXO IV - Preencher'!M781,2),IF(F772="S",LEFT('[1]TCE - ANEXO IV - Preencher'!M781,7),IF('[1]TCE - ANEXO IV - Preencher'!H781="","")))</f>
        <v>26</v>
      </c>
      <c r="L772" s="7">
        <f>'[1]TCE - ANEXO IV - Preencher'!N781</f>
        <v>195</v>
      </c>
    </row>
    <row r="773" spans="1:12" s="8" customFormat="1" ht="19.5" customHeight="1" x14ac:dyDescent="0.2">
      <c r="A773" s="3">
        <f>IFERROR(VLOOKUP(B773,'[1]DADOS (OCULTAR)'!$Q$3:$S$103,3,0),"")</f>
        <v>10583920000800</v>
      </c>
      <c r="B773" s="4" t="str">
        <f>'[1]TCE - ANEXO IV - Preencher'!C782</f>
        <v>HOSPITAL MESTRE VITALINO</v>
      </c>
      <c r="C773" s="4" t="str">
        <f>'[1]TCE - ANEXO IV - Preencher'!E782</f>
        <v xml:space="preserve">3.9 - Material para Manutenção de Bens Imóveis </v>
      </c>
      <c r="D773" s="3">
        <f>'[1]TCE - ANEXO IV - Preencher'!F782</f>
        <v>41057399000558</v>
      </c>
      <c r="E773" s="5" t="str">
        <f>'[1]TCE - ANEXO IV - Preencher'!G782</f>
        <v>MADECENTER LTDA</v>
      </c>
      <c r="F773" s="5" t="str">
        <f>'[1]TCE - ANEXO IV - Preencher'!H782</f>
        <v>B</v>
      </c>
      <c r="G773" s="5" t="str">
        <f>'[1]TCE - ANEXO IV - Preencher'!I782</f>
        <v>S</v>
      </c>
      <c r="H773" s="5" t="str">
        <f>'[1]TCE - ANEXO IV - Preencher'!J782</f>
        <v>000.021.749</v>
      </c>
      <c r="I773" s="6">
        <f>IF('[1]TCE - ANEXO IV - Preencher'!K782="","",'[1]TCE - ANEXO IV - Preencher'!K782)</f>
        <v>44832</v>
      </c>
      <c r="J773" s="5" t="str">
        <f>'[1]TCE - ANEXO IV - Preencher'!L782</f>
        <v>26220941057399000558550010000217491199777037</v>
      </c>
      <c r="K773" s="5" t="str">
        <f>IF(F773="B",LEFT('[1]TCE - ANEXO IV - Preencher'!M782,2),IF(F773="S",LEFT('[1]TCE - ANEXO IV - Preencher'!M782,7),IF('[1]TCE - ANEXO IV - Preencher'!H782="","")))</f>
        <v>26</v>
      </c>
      <c r="L773" s="7">
        <f>'[1]TCE - ANEXO IV - Preencher'!N782</f>
        <v>740</v>
      </c>
    </row>
    <row r="774" spans="1:12" s="8" customFormat="1" ht="19.5" customHeight="1" x14ac:dyDescent="0.2">
      <c r="A774" s="3">
        <f>IFERROR(VLOOKUP(B774,'[1]DADOS (OCULTAR)'!$Q$3:$S$103,3,0),"")</f>
        <v>10583920000800</v>
      </c>
      <c r="B774" s="4" t="str">
        <f>'[1]TCE - ANEXO IV - Preencher'!C783</f>
        <v>HOSPITAL MESTRE VITALINO</v>
      </c>
      <c r="C774" s="4" t="str">
        <f>'[1]TCE - ANEXO IV - Preencher'!E783</f>
        <v xml:space="preserve">3.9 - Material para Manutenção de Bens Imóveis </v>
      </c>
      <c r="D774" s="3">
        <f>'[1]TCE - ANEXO IV - Preencher'!F783</f>
        <v>70082664000718</v>
      </c>
      <c r="E774" s="5" t="str">
        <f>'[1]TCE - ANEXO IV - Preencher'!G783</f>
        <v>JCL LAJES E MATERIAIS P CONS LTDA</v>
      </c>
      <c r="F774" s="5" t="str">
        <f>'[1]TCE - ANEXO IV - Preencher'!H783</f>
        <v>B</v>
      </c>
      <c r="G774" s="5" t="str">
        <f>'[1]TCE - ANEXO IV - Preencher'!I783</f>
        <v>S</v>
      </c>
      <c r="H774" s="5">
        <f>'[1]TCE - ANEXO IV - Preencher'!J783</f>
        <v>29938</v>
      </c>
      <c r="I774" s="6">
        <f>IF('[1]TCE - ANEXO IV - Preencher'!K783="","",'[1]TCE - ANEXO IV - Preencher'!K783)</f>
        <v>44832</v>
      </c>
      <c r="J774" s="5" t="str">
        <f>'[1]TCE - ANEXO IV - Preencher'!L783</f>
        <v>26220970082664000718550010000299381084775086</v>
      </c>
      <c r="K774" s="5" t="str">
        <f>IF(F774="B",LEFT('[1]TCE - ANEXO IV - Preencher'!M783,2),IF(F774="S",LEFT('[1]TCE - ANEXO IV - Preencher'!M783,7),IF('[1]TCE - ANEXO IV - Preencher'!H783="","")))</f>
        <v>26</v>
      </c>
      <c r="L774" s="7">
        <f>'[1]TCE - ANEXO IV - Preencher'!N783</f>
        <v>83.23</v>
      </c>
    </row>
    <row r="775" spans="1:12" s="8" customFormat="1" ht="19.5" customHeight="1" x14ac:dyDescent="0.2">
      <c r="A775" s="3">
        <f>IFERROR(VLOOKUP(B775,'[1]DADOS (OCULTAR)'!$Q$3:$S$103,3,0),"")</f>
        <v>10583920000800</v>
      </c>
      <c r="B775" s="4" t="str">
        <f>'[1]TCE - ANEXO IV - Preencher'!C784</f>
        <v>HOSPITAL MESTRE VITALINO</v>
      </c>
      <c r="C775" s="4" t="str">
        <f>'[1]TCE - ANEXO IV - Preencher'!E784</f>
        <v xml:space="preserve">3.9 - Material para Manutenção de Bens Imóveis </v>
      </c>
      <c r="D775" s="3">
        <f>'[1]TCE - ANEXO IV - Preencher'!F784</f>
        <v>2761764000125</v>
      </c>
      <c r="E775" s="5" t="str">
        <f>'[1]TCE - ANEXO IV - Preencher'!G784</f>
        <v>WS  COBRANCAS E REPRESENTACOES LTDA</v>
      </c>
      <c r="F775" s="5" t="str">
        <f>'[1]TCE - ANEXO IV - Preencher'!H784</f>
        <v>B</v>
      </c>
      <c r="G775" s="5" t="str">
        <f>'[1]TCE - ANEXO IV - Preencher'!I784</f>
        <v>S</v>
      </c>
      <c r="H775" s="5" t="str">
        <f>'[1]TCE - ANEXO IV - Preencher'!J784</f>
        <v>000.000.089</v>
      </c>
      <c r="I775" s="6">
        <f>IF('[1]TCE - ANEXO IV - Preencher'!K784="","",'[1]TCE - ANEXO IV - Preencher'!K784)</f>
        <v>44832</v>
      </c>
      <c r="J775" s="5" t="str">
        <f>'[1]TCE - ANEXO IV - Preencher'!L784</f>
        <v>26220902761764000125550010000000891843141536</v>
      </c>
      <c r="K775" s="5" t="str">
        <f>IF(F775="B",LEFT('[1]TCE - ANEXO IV - Preencher'!M784,2),IF(F775="S",LEFT('[1]TCE - ANEXO IV - Preencher'!M784,7),IF('[1]TCE - ANEXO IV - Preencher'!H784="","")))</f>
        <v>26</v>
      </c>
      <c r="L775" s="7">
        <f>'[1]TCE - ANEXO IV - Preencher'!N784</f>
        <v>60</v>
      </c>
    </row>
    <row r="776" spans="1:12" s="8" customFormat="1" ht="19.5" customHeight="1" x14ac:dyDescent="0.2">
      <c r="A776" s="3">
        <f>IFERROR(VLOOKUP(B776,'[1]DADOS (OCULTAR)'!$Q$3:$S$103,3,0),"")</f>
        <v>10583920000800</v>
      </c>
      <c r="B776" s="4" t="str">
        <f>'[1]TCE - ANEXO IV - Preencher'!C785</f>
        <v>HOSPITAL MESTRE VITALINO</v>
      </c>
      <c r="C776" s="4" t="str">
        <f>'[1]TCE - ANEXO IV - Preencher'!E785</f>
        <v xml:space="preserve">3.9 - Material para Manutenção de Bens Imóveis </v>
      </c>
      <c r="D776" s="3">
        <f>'[1]TCE - ANEXO IV - Preencher'!F785</f>
        <v>9494196000192</v>
      </c>
      <c r="E776" s="5" t="str">
        <f>'[1]TCE - ANEXO IV - Preencher'!G785</f>
        <v>COMERCIAL JR CLAUDIO  MARIO LTDA</v>
      </c>
      <c r="F776" s="5" t="str">
        <f>'[1]TCE - ANEXO IV - Preencher'!H785</f>
        <v>B</v>
      </c>
      <c r="G776" s="5" t="str">
        <f>'[1]TCE - ANEXO IV - Preencher'!I785</f>
        <v>S</v>
      </c>
      <c r="H776" s="5">
        <f>'[1]TCE - ANEXO IV - Preencher'!J785</f>
        <v>261085</v>
      </c>
      <c r="I776" s="6">
        <f>IF('[1]TCE - ANEXO IV - Preencher'!K785="","",'[1]TCE - ANEXO IV - Preencher'!K785)</f>
        <v>44832</v>
      </c>
      <c r="J776" s="5" t="str">
        <f>'[1]TCE - ANEXO IV - Preencher'!L785</f>
        <v>26220909494196000192550010002610851036315605</v>
      </c>
      <c r="K776" s="5" t="str">
        <f>IF(F776="B",LEFT('[1]TCE - ANEXO IV - Preencher'!M785,2),IF(F776="S",LEFT('[1]TCE - ANEXO IV - Preencher'!M785,7),IF('[1]TCE - ANEXO IV - Preencher'!H785="","")))</f>
        <v>26</v>
      </c>
      <c r="L776" s="7">
        <f>'[1]TCE - ANEXO IV - Preencher'!N785</f>
        <v>160.88</v>
      </c>
    </row>
    <row r="777" spans="1:12" s="8" customFormat="1" ht="19.5" customHeight="1" x14ac:dyDescent="0.2">
      <c r="A777" s="3">
        <f>IFERROR(VLOOKUP(B777,'[1]DADOS (OCULTAR)'!$Q$3:$S$103,3,0),"")</f>
        <v>10583920000800</v>
      </c>
      <c r="B777" s="4" t="str">
        <f>'[1]TCE - ANEXO IV - Preencher'!C786</f>
        <v>HOSPITAL MESTRE VITALINO</v>
      </c>
      <c r="C777" s="4" t="str">
        <f>'[1]TCE - ANEXO IV - Preencher'!E786</f>
        <v xml:space="preserve">3.9 - Material para Manutenção de Bens Imóveis </v>
      </c>
      <c r="D777" s="3">
        <f>'[1]TCE - ANEXO IV - Preencher'!F786</f>
        <v>8424261000140</v>
      </c>
      <c r="E777" s="5" t="str">
        <f>'[1]TCE - ANEXO IV - Preencher'!G786</f>
        <v>S SOARES DA SILVA FERRAGENS</v>
      </c>
      <c r="F777" s="5" t="str">
        <f>'[1]TCE - ANEXO IV - Preencher'!H786</f>
        <v>B</v>
      </c>
      <c r="G777" s="5" t="str">
        <f>'[1]TCE - ANEXO IV - Preencher'!I786</f>
        <v>S</v>
      </c>
      <c r="H777" s="5" t="str">
        <f>'[1]TCE - ANEXO IV - Preencher'!J786</f>
        <v>000.000.818</v>
      </c>
      <c r="I777" s="6">
        <f>IF('[1]TCE - ANEXO IV - Preencher'!K786="","",'[1]TCE - ANEXO IV - Preencher'!K786)</f>
        <v>44834</v>
      </c>
      <c r="J777" s="5" t="str">
        <f>'[1]TCE - ANEXO IV - Preencher'!L786</f>
        <v>26220908424261000140550010000008181224149052</v>
      </c>
      <c r="K777" s="5" t="str">
        <f>IF(F777="B",LEFT('[1]TCE - ANEXO IV - Preencher'!M786,2),IF(F777="S",LEFT('[1]TCE - ANEXO IV - Preencher'!M786,7),IF('[1]TCE - ANEXO IV - Preencher'!H786="","")))</f>
        <v>26</v>
      </c>
      <c r="L777" s="7">
        <f>'[1]TCE - ANEXO IV - Preencher'!N786</f>
        <v>115</v>
      </c>
    </row>
    <row r="778" spans="1:12" s="8" customFormat="1" ht="19.5" customHeight="1" x14ac:dyDescent="0.2">
      <c r="A778" s="3">
        <f>IFERROR(VLOOKUP(B778,'[1]DADOS (OCULTAR)'!$Q$3:$S$103,3,0),"")</f>
        <v>10583920000800</v>
      </c>
      <c r="B778" s="4" t="str">
        <f>'[1]TCE - ANEXO IV - Preencher'!C787</f>
        <v>HOSPITAL MESTRE VITALINO</v>
      </c>
      <c r="C778" s="4" t="str">
        <f>'[1]TCE - ANEXO IV - Preencher'!E787</f>
        <v xml:space="preserve">3.9 - Material para Manutenção de Bens Imóveis </v>
      </c>
      <c r="D778" s="3">
        <f>'[1]TCE - ANEXO IV - Preencher'!F787</f>
        <v>30324030000114</v>
      </c>
      <c r="E778" s="5" t="str">
        <f>'[1]TCE - ANEXO IV - Preencher'!G787</f>
        <v>THERMOFRIO REFRIGERACAO LTDA</v>
      </c>
      <c r="F778" s="5" t="str">
        <f>'[1]TCE - ANEXO IV - Preencher'!H787</f>
        <v>B</v>
      </c>
      <c r="G778" s="5" t="str">
        <f>'[1]TCE - ANEXO IV - Preencher'!I787</f>
        <v>S</v>
      </c>
      <c r="H778" s="5" t="str">
        <f>'[1]TCE - ANEXO IV - Preencher'!J787</f>
        <v>000.003.461</v>
      </c>
      <c r="I778" s="6">
        <f>IF('[1]TCE - ANEXO IV - Preencher'!K787="","",'[1]TCE - ANEXO IV - Preencher'!K787)</f>
        <v>44833</v>
      </c>
      <c r="J778" s="5" t="str">
        <f>'[1]TCE - ANEXO IV - Preencher'!L787</f>
        <v>26220930324030000114550010000034611000143640</v>
      </c>
      <c r="K778" s="5" t="str">
        <f>IF(F778="B",LEFT('[1]TCE - ANEXO IV - Preencher'!M787,2),IF(F778="S",LEFT('[1]TCE - ANEXO IV - Preencher'!M787,7),IF('[1]TCE - ANEXO IV - Preencher'!H787="","")))</f>
        <v>26</v>
      </c>
      <c r="L778" s="7">
        <f>'[1]TCE - ANEXO IV - Preencher'!N787</f>
        <v>212</v>
      </c>
    </row>
    <row r="779" spans="1:12" s="8" customFormat="1" ht="19.5" customHeight="1" x14ac:dyDescent="0.2">
      <c r="A779" s="3">
        <f>IFERROR(VLOOKUP(B779,'[1]DADOS (OCULTAR)'!$Q$3:$S$103,3,0),"")</f>
        <v>10583920000800</v>
      </c>
      <c r="B779" s="4" t="str">
        <f>'[1]TCE - ANEXO IV - Preencher'!C788</f>
        <v>HOSPITAL MESTRE VITALINO</v>
      </c>
      <c r="C779" s="4" t="str">
        <f>'[1]TCE - ANEXO IV - Preencher'!E788</f>
        <v xml:space="preserve">3.9 - Material para Manutenção de Bens Imóveis </v>
      </c>
      <c r="D779" s="3">
        <f>'[1]TCE - ANEXO IV - Preencher'!F788</f>
        <v>14951481000125</v>
      </c>
      <c r="E779" s="5" t="str">
        <f>'[1]TCE - ANEXO IV - Preencher'!G788</f>
        <v>BM COMERCIO E SERVICOS DE EQUIP MED</v>
      </c>
      <c r="F779" s="5" t="str">
        <f>'[1]TCE - ANEXO IV - Preencher'!H788</f>
        <v>B</v>
      </c>
      <c r="G779" s="5" t="str">
        <f>'[1]TCE - ANEXO IV - Preencher'!I788</f>
        <v>S</v>
      </c>
      <c r="H779" s="5" t="str">
        <f>'[1]TCE - ANEXO IV - Preencher'!J788</f>
        <v>000.000.937</v>
      </c>
      <c r="I779" s="6">
        <f>IF('[1]TCE - ANEXO IV - Preencher'!K788="","",'[1]TCE - ANEXO IV - Preencher'!K788)</f>
        <v>44805</v>
      </c>
      <c r="J779" s="5" t="str">
        <f>'[1]TCE - ANEXO IV - Preencher'!L788</f>
        <v>26220914951481000125550010000009371000007356</v>
      </c>
      <c r="K779" s="5" t="str">
        <f>IF(F779="B",LEFT('[1]TCE - ANEXO IV - Preencher'!M788,2),IF(F779="S",LEFT('[1]TCE - ANEXO IV - Preencher'!M788,7),IF('[1]TCE - ANEXO IV - Preencher'!H788="","")))</f>
        <v>26</v>
      </c>
      <c r="L779" s="7">
        <f>'[1]TCE - ANEXO IV - Preencher'!N788</f>
        <v>3472</v>
      </c>
    </row>
    <row r="780" spans="1:12" s="8" customFormat="1" ht="19.5" customHeight="1" x14ac:dyDescent="0.2">
      <c r="A780" s="3">
        <f>IFERROR(VLOOKUP(B780,'[1]DADOS (OCULTAR)'!$Q$3:$S$103,3,0),"")</f>
        <v>10583920000800</v>
      </c>
      <c r="B780" s="4" t="str">
        <f>'[1]TCE - ANEXO IV - Preencher'!C789</f>
        <v>HOSPITAL MESTRE VITALINO</v>
      </c>
      <c r="C780" s="4" t="str">
        <f>'[1]TCE - ANEXO IV - Preencher'!E789</f>
        <v xml:space="preserve">3.9 - Material para Manutenção de Bens Imóveis </v>
      </c>
      <c r="D780" s="3">
        <f>'[1]TCE - ANEXO IV - Preencher'!F789</f>
        <v>9494196000192</v>
      </c>
      <c r="E780" s="5" t="str">
        <f>'[1]TCE - ANEXO IV - Preencher'!G789</f>
        <v>COMERCIAL JR CLAUDIO  MARIO LTDA</v>
      </c>
      <c r="F780" s="5" t="str">
        <f>'[1]TCE - ANEXO IV - Preencher'!H789</f>
        <v>B</v>
      </c>
      <c r="G780" s="5" t="str">
        <f>'[1]TCE - ANEXO IV - Preencher'!I789</f>
        <v>S</v>
      </c>
      <c r="H780" s="5">
        <f>'[1]TCE - ANEXO IV - Preencher'!J789</f>
        <v>258179</v>
      </c>
      <c r="I780" s="6">
        <f>IF('[1]TCE - ANEXO IV - Preencher'!K789="","",'[1]TCE - ANEXO IV - Preencher'!K789)</f>
        <v>44805</v>
      </c>
      <c r="J780" s="5" t="str">
        <f>'[1]TCE - ANEXO IV - Preencher'!L789</f>
        <v>26220909494196000192550010002581791035951989</v>
      </c>
      <c r="K780" s="5" t="str">
        <f>IF(F780="B",LEFT('[1]TCE - ANEXO IV - Preencher'!M789,2),IF(F780="S",LEFT('[1]TCE - ANEXO IV - Preencher'!M789,7),IF('[1]TCE - ANEXO IV - Preencher'!H789="","")))</f>
        <v>26</v>
      </c>
      <c r="L780" s="7">
        <f>'[1]TCE - ANEXO IV - Preencher'!N789</f>
        <v>400.98</v>
      </c>
    </row>
    <row r="781" spans="1:12" s="8" customFormat="1" ht="19.5" customHeight="1" x14ac:dyDescent="0.2">
      <c r="A781" s="3">
        <f>IFERROR(VLOOKUP(B781,'[1]DADOS (OCULTAR)'!$Q$3:$S$103,3,0),"")</f>
        <v>10583920000800</v>
      </c>
      <c r="B781" s="4" t="str">
        <f>'[1]TCE - ANEXO IV - Preencher'!C790</f>
        <v>HOSPITAL MESTRE VITALINO</v>
      </c>
      <c r="C781" s="4" t="str">
        <f>'[1]TCE - ANEXO IV - Preencher'!E790</f>
        <v xml:space="preserve">3.9 - Material para Manutenção de Bens Imóveis </v>
      </c>
      <c r="D781" s="3" t="str">
        <f>'[1]TCE - ANEXO IV - Preencher'!F790</f>
        <v>08.763.600/0001-13</v>
      </c>
      <c r="E781" s="5" t="str">
        <f>'[1]TCE - ANEXO IV - Preencher'!G790</f>
        <v>JOSE ANTONIO DE OMENA VARIEDADES</v>
      </c>
      <c r="F781" s="5" t="str">
        <f>'[1]TCE - ANEXO IV - Preencher'!H790</f>
        <v>B</v>
      </c>
      <c r="G781" s="5" t="str">
        <f>'[1]TCE - ANEXO IV - Preencher'!I790</f>
        <v>S</v>
      </c>
      <c r="H781" s="5" t="str">
        <f>'[1]TCE - ANEXO IV - Preencher'!J790</f>
        <v>000.002.075</v>
      </c>
      <c r="I781" s="6">
        <f>IF('[1]TCE - ANEXO IV - Preencher'!K790="","",'[1]TCE - ANEXO IV - Preencher'!K790)</f>
        <v>44806</v>
      </c>
      <c r="J781" s="5" t="str">
        <f>'[1]TCE - ANEXO IV - Preencher'!L790</f>
        <v>26220908763600000113550010000020751000024167</v>
      </c>
      <c r="K781" s="5" t="str">
        <f>IF(F781="B",LEFT('[1]TCE - ANEXO IV - Preencher'!M790,2),IF(F781="S",LEFT('[1]TCE - ANEXO IV - Preencher'!M790,7),IF('[1]TCE - ANEXO IV - Preencher'!H790="","")))</f>
        <v>26</v>
      </c>
      <c r="L781" s="7">
        <f>'[1]TCE - ANEXO IV - Preencher'!N790</f>
        <v>168</v>
      </c>
    </row>
    <row r="782" spans="1:12" s="8" customFormat="1" ht="19.5" customHeight="1" x14ac:dyDescent="0.2">
      <c r="A782" s="3">
        <f>IFERROR(VLOOKUP(B782,'[1]DADOS (OCULTAR)'!$Q$3:$S$103,3,0),"")</f>
        <v>10583920000800</v>
      </c>
      <c r="B782" s="4" t="str">
        <f>'[1]TCE - ANEXO IV - Preencher'!C791</f>
        <v>HOSPITAL MESTRE VITALINO</v>
      </c>
      <c r="C782" s="4" t="str">
        <f>'[1]TCE - ANEXO IV - Preencher'!E791</f>
        <v xml:space="preserve">3.9 - Material para Manutenção de Bens Imóveis </v>
      </c>
      <c r="D782" s="3">
        <f>'[1]TCE - ANEXO IV - Preencher'!F791</f>
        <v>6201314000139</v>
      </c>
      <c r="E782" s="5" t="str">
        <f>'[1]TCE - ANEXO IV - Preencher'!G791</f>
        <v>CAMEL CARUARU MATERIAIS ELETRI</v>
      </c>
      <c r="F782" s="5" t="str">
        <f>'[1]TCE - ANEXO IV - Preencher'!H791</f>
        <v>B</v>
      </c>
      <c r="G782" s="5" t="str">
        <f>'[1]TCE - ANEXO IV - Preencher'!I791</f>
        <v>S</v>
      </c>
      <c r="H782" s="5" t="str">
        <f>'[1]TCE - ANEXO IV - Preencher'!J791</f>
        <v>000.107.518</v>
      </c>
      <c r="I782" s="6">
        <f>IF('[1]TCE - ANEXO IV - Preencher'!K791="","",'[1]TCE - ANEXO IV - Preencher'!K791)</f>
        <v>44809</v>
      </c>
      <c r="J782" s="5" t="str">
        <f>'[1]TCE - ANEXO IV - Preencher'!L791</f>
        <v>26220906201314000139550010001075181528697931</v>
      </c>
      <c r="K782" s="5" t="str">
        <f>IF(F782="B",LEFT('[1]TCE - ANEXO IV - Preencher'!M791,2),IF(F782="S",LEFT('[1]TCE - ANEXO IV - Preencher'!M791,7),IF('[1]TCE - ANEXO IV - Preencher'!H791="","")))</f>
        <v>26</v>
      </c>
      <c r="L782" s="7">
        <f>'[1]TCE - ANEXO IV - Preencher'!N791</f>
        <v>836.4</v>
      </c>
    </row>
    <row r="783" spans="1:12" s="8" customFormat="1" ht="19.5" customHeight="1" x14ac:dyDescent="0.2">
      <c r="A783" s="3">
        <f>IFERROR(VLOOKUP(B783,'[1]DADOS (OCULTAR)'!$Q$3:$S$103,3,0),"")</f>
        <v>10583920000800</v>
      </c>
      <c r="B783" s="4" t="str">
        <f>'[1]TCE - ANEXO IV - Preencher'!C792</f>
        <v>HOSPITAL MESTRE VITALINO</v>
      </c>
      <c r="C783" s="4" t="str">
        <f>'[1]TCE - ANEXO IV - Preencher'!E792</f>
        <v xml:space="preserve">3.9 - Material para Manutenção de Bens Imóveis </v>
      </c>
      <c r="D783" s="3">
        <f>'[1]TCE - ANEXO IV - Preencher'!F792</f>
        <v>9494196000192</v>
      </c>
      <c r="E783" s="5" t="str">
        <f>'[1]TCE - ANEXO IV - Preencher'!G792</f>
        <v>COMERCIAL JR CLAUDIO  MARIO LTDA</v>
      </c>
      <c r="F783" s="5" t="str">
        <f>'[1]TCE - ANEXO IV - Preencher'!H792</f>
        <v>B</v>
      </c>
      <c r="G783" s="5" t="str">
        <f>'[1]TCE - ANEXO IV - Preencher'!I792</f>
        <v>S</v>
      </c>
      <c r="H783" s="5">
        <f>'[1]TCE - ANEXO IV - Preencher'!J792</f>
        <v>258762</v>
      </c>
      <c r="I783" s="6">
        <f>IF('[1]TCE - ANEXO IV - Preencher'!K792="","",'[1]TCE - ANEXO IV - Preencher'!K792)</f>
        <v>44809</v>
      </c>
      <c r="J783" s="5" t="str">
        <f>'[1]TCE - ANEXO IV - Preencher'!L792</f>
        <v>26220909494196000192550010002587621036008712</v>
      </c>
      <c r="K783" s="5" t="str">
        <f>IF(F783="B",LEFT('[1]TCE - ANEXO IV - Preencher'!M792,2),IF(F783="S",LEFT('[1]TCE - ANEXO IV - Preencher'!M792,7),IF('[1]TCE - ANEXO IV - Preencher'!H792="","")))</f>
        <v>26</v>
      </c>
      <c r="L783" s="7">
        <f>'[1]TCE - ANEXO IV - Preencher'!N792</f>
        <v>46.58</v>
      </c>
    </row>
    <row r="784" spans="1:12" s="8" customFormat="1" ht="19.5" customHeight="1" x14ac:dyDescent="0.2">
      <c r="A784" s="3">
        <f>IFERROR(VLOOKUP(B784,'[1]DADOS (OCULTAR)'!$Q$3:$S$103,3,0),"")</f>
        <v>10583920000800</v>
      </c>
      <c r="B784" s="4" t="str">
        <f>'[1]TCE - ANEXO IV - Preencher'!C793</f>
        <v>HOSPITAL MESTRE VITALINO</v>
      </c>
      <c r="C784" s="4" t="str">
        <f>'[1]TCE - ANEXO IV - Preencher'!E793</f>
        <v xml:space="preserve">3.9 - Material para Manutenção de Bens Imóveis </v>
      </c>
      <c r="D784" s="3">
        <f>'[1]TCE - ANEXO IV - Preencher'!F793</f>
        <v>10825008000140</v>
      </c>
      <c r="E784" s="5" t="str">
        <f>'[1]TCE - ANEXO IV - Preencher'!G793</f>
        <v>BARTO ELETRONICA LTDA</v>
      </c>
      <c r="F784" s="5" t="str">
        <f>'[1]TCE - ANEXO IV - Preencher'!H793</f>
        <v>B</v>
      </c>
      <c r="G784" s="5" t="str">
        <f>'[1]TCE - ANEXO IV - Preencher'!I793</f>
        <v>S</v>
      </c>
      <c r="H784" s="5" t="str">
        <f>'[1]TCE - ANEXO IV - Preencher'!J793</f>
        <v>000.143.656</v>
      </c>
      <c r="I784" s="6">
        <f>IF('[1]TCE - ANEXO IV - Preencher'!K793="","",'[1]TCE - ANEXO IV - Preencher'!K793)</f>
        <v>44812</v>
      </c>
      <c r="J784" s="5" t="str">
        <f>'[1]TCE - ANEXO IV - Preencher'!L793</f>
        <v>26220910825008000140650100001436561120519832</v>
      </c>
      <c r="K784" s="5" t="str">
        <f>IF(F784="B",LEFT('[1]TCE - ANEXO IV - Preencher'!M793,2),IF(F784="S",LEFT('[1]TCE - ANEXO IV - Preencher'!M793,7),IF('[1]TCE - ANEXO IV - Preencher'!H793="","")))</f>
        <v>26</v>
      </c>
      <c r="L784" s="7">
        <f>'[1]TCE - ANEXO IV - Preencher'!N793</f>
        <v>37.049999999999997</v>
      </c>
    </row>
    <row r="785" spans="1:12" s="8" customFormat="1" ht="19.5" customHeight="1" x14ac:dyDescent="0.2">
      <c r="A785" s="3">
        <f>IFERROR(VLOOKUP(B785,'[1]DADOS (OCULTAR)'!$Q$3:$S$103,3,0),"")</f>
        <v>10583920000800</v>
      </c>
      <c r="B785" s="4" t="str">
        <f>'[1]TCE - ANEXO IV - Preencher'!C794</f>
        <v>HOSPITAL MESTRE VITALINO</v>
      </c>
      <c r="C785" s="4" t="str">
        <f>'[1]TCE - ANEXO IV - Preencher'!E794</f>
        <v xml:space="preserve">3.9 - Material para Manutenção de Bens Imóveis </v>
      </c>
      <c r="D785" s="3">
        <f>'[1]TCE - ANEXO IV - Preencher'!F794</f>
        <v>9494196000192</v>
      </c>
      <c r="E785" s="5" t="str">
        <f>'[1]TCE - ANEXO IV - Preencher'!G794</f>
        <v>COMERCIAL JR CLAUDIO  MARIO LTDA</v>
      </c>
      <c r="F785" s="5" t="str">
        <f>'[1]TCE - ANEXO IV - Preencher'!H794</f>
        <v>B</v>
      </c>
      <c r="G785" s="5" t="str">
        <f>'[1]TCE - ANEXO IV - Preencher'!I794</f>
        <v>S</v>
      </c>
      <c r="H785" s="5">
        <f>'[1]TCE - ANEXO IV - Preencher'!J794</f>
        <v>259163</v>
      </c>
      <c r="I785" s="6">
        <f>IF('[1]TCE - ANEXO IV - Preencher'!K794="","",'[1]TCE - ANEXO IV - Preencher'!K794)</f>
        <v>44813</v>
      </c>
      <c r="J785" s="5" t="str">
        <f>'[1]TCE - ANEXO IV - Preencher'!L794</f>
        <v>26220909494196000192550010002591631036057666</v>
      </c>
      <c r="K785" s="5" t="str">
        <f>IF(F785="B",LEFT('[1]TCE - ANEXO IV - Preencher'!M794,2),IF(F785="S",LEFT('[1]TCE - ANEXO IV - Preencher'!M794,7),IF('[1]TCE - ANEXO IV - Preencher'!H794="","")))</f>
        <v>26</v>
      </c>
      <c r="L785" s="7">
        <f>'[1]TCE - ANEXO IV - Preencher'!N794</f>
        <v>167.52</v>
      </c>
    </row>
    <row r="786" spans="1:12" s="8" customFormat="1" ht="19.5" customHeight="1" x14ac:dyDescent="0.2">
      <c r="A786" s="3">
        <f>IFERROR(VLOOKUP(B786,'[1]DADOS (OCULTAR)'!$Q$3:$S$103,3,0),"")</f>
        <v>10583920000800</v>
      </c>
      <c r="B786" s="4" t="str">
        <f>'[1]TCE - ANEXO IV - Preencher'!C795</f>
        <v>HOSPITAL MESTRE VITALINO</v>
      </c>
      <c r="C786" s="4" t="str">
        <f>'[1]TCE - ANEXO IV - Preencher'!E795</f>
        <v xml:space="preserve">3.9 - Material para Manutenção de Bens Imóveis </v>
      </c>
      <c r="D786" s="3">
        <f>'[1]TCE - ANEXO IV - Preencher'!F795</f>
        <v>10731605000106</v>
      </c>
      <c r="E786" s="5" t="str">
        <f>'[1]TCE - ANEXO IV - Preencher'!G795</f>
        <v>ELETRONICA CENTRAL CARUARU LTDA</v>
      </c>
      <c r="F786" s="5" t="str">
        <f>'[1]TCE - ANEXO IV - Preencher'!H795</f>
        <v>B</v>
      </c>
      <c r="G786" s="5" t="str">
        <f>'[1]TCE - ANEXO IV - Preencher'!I795</f>
        <v>S</v>
      </c>
      <c r="H786" s="5" t="str">
        <f>'[1]TCE - ANEXO IV - Preencher'!J795</f>
        <v>000.011.810</v>
      </c>
      <c r="I786" s="6">
        <f>IF('[1]TCE - ANEXO IV - Preencher'!K795="","",'[1]TCE - ANEXO IV - Preencher'!K795)</f>
        <v>44813</v>
      </c>
      <c r="J786" s="5" t="str">
        <f>'[1]TCE - ANEXO IV - Preencher'!L795</f>
        <v>26220910731605000106550010000118101054443865</v>
      </c>
      <c r="K786" s="5" t="str">
        <f>IF(F786="B",LEFT('[1]TCE - ANEXO IV - Preencher'!M795,2),IF(F786="S",LEFT('[1]TCE - ANEXO IV - Preencher'!M795,7),IF('[1]TCE - ANEXO IV - Preencher'!H795="","")))</f>
        <v>26</v>
      </c>
      <c r="L786" s="7">
        <f>'[1]TCE - ANEXO IV - Preencher'!N795</f>
        <v>45</v>
      </c>
    </row>
    <row r="787" spans="1:12" s="8" customFormat="1" ht="19.5" customHeight="1" x14ac:dyDescent="0.2">
      <c r="A787" s="3">
        <f>IFERROR(VLOOKUP(B787,'[1]DADOS (OCULTAR)'!$Q$3:$S$103,3,0),"")</f>
        <v>10583920000800</v>
      </c>
      <c r="B787" s="4" t="str">
        <f>'[1]TCE - ANEXO IV - Preencher'!C796</f>
        <v>HOSPITAL MESTRE VITALINO</v>
      </c>
      <c r="C787" s="4" t="str">
        <f>'[1]TCE - ANEXO IV - Preencher'!E796</f>
        <v xml:space="preserve">3.9 - Material para Manutenção de Bens Imóveis </v>
      </c>
      <c r="D787" s="3">
        <f>'[1]TCE - ANEXO IV - Preencher'!F796</f>
        <v>10583920000800</v>
      </c>
      <c r="E787" s="5" t="str">
        <f>'[1]TCE - ANEXO IV - Preencher'!G796</f>
        <v>KADISA IND E COMERCIO  EPP</v>
      </c>
      <c r="F787" s="5" t="str">
        <f>'[1]TCE - ANEXO IV - Preencher'!H796</f>
        <v>B</v>
      </c>
      <c r="G787" s="5" t="str">
        <f>'[1]TCE - ANEXO IV - Preencher'!I796</f>
        <v>S</v>
      </c>
      <c r="H787" s="5" t="str">
        <f>'[1]TCE - ANEXO IV - Preencher'!J796</f>
        <v>000.025.023</v>
      </c>
      <c r="I787" s="6">
        <f>IF('[1]TCE - ANEXO IV - Preencher'!K796="","",'[1]TCE - ANEXO IV - Preencher'!K796)</f>
        <v>44816</v>
      </c>
      <c r="J787" s="5" t="str">
        <f>'[1]TCE - ANEXO IV - Preencher'!L796</f>
        <v>26220903735242000111550010000250231074004002</v>
      </c>
      <c r="K787" s="5" t="str">
        <f>IF(F787="B",LEFT('[1]TCE - ANEXO IV - Preencher'!M796,2),IF(F787="S",LEFT('[1]TCE - ANEXO IV - Preencher'!M796,7),IF('[1]TCE - ANEXO IV - Preencher'!H796="","")))</f>
        <v>26</v>
      </c>
      <c r="L787" s="7">
        <f>'[1]TCE - ANEXO IV - Preencher'!N796</f>
        <v>4000</v>
      </c>
    </row>
    <row r="788" spans="1:12" s="8" customFormat="1" ht="19.5" customHeight="1" x14ac:dyDescent="0.2">
      <c r="A788" s="3">
        <f>IFERROR(VLOOKUP(B788,'[1]DADOS (OCULTAR)'!$Q$3:$S$103,3,0),"")</f>
        <v>10583920000800</v>
      </c>
      <c r="B788" s="4" t="str">
        <f>'[1]TCE - ANEXO IV - Preencher'!C797</f>
        <v>HOSPITAL MESTRE VITALINO</v>
      </c>
      <c r="C788" s="4" t="str">
        <f>'[1]TCE - ANEXO IV - Preencher'!E797</f>
        <v xml:space="preserve">3.9 - Material para Manutenção de Bens Imóveis </v>
      </c>
      <c r="D788" s="3">
        <f>'[1]TCE - ANEXO IV - Preencher'!F797</f>
        <v>3735242000111</v>
      </c>
      <c r="E788" s="5" t="str">
        <f>'[1]TCE - ANEXO IV - Preencher'!G797</f>
        <v>KADISA IND E COMERCIO  EPP</v>
      </c>
      <c r="F788" s="5" t="str">
        <f>'[1]TCE - ANEXO IV - Preencher'!H797</f>
        <v>B</v>
      </c>
      <c r="G788" s="5" t="str">
        <f>'[1]TCE - ANEXO IV - Preencher'!I797</f>
        <v>S</v>
      </c>
      <c r="H788" s="5" t="str">
        <f>'[1]TCE - ANEXO IV - Preencher'!J797</f>
        <v>000.025.024</v>
      </c>
      <c r="I788" s="6">
        <f>IF('[1]TCE - ANEXO IV - Preencher'!K797="","",'[1]TCE - ANEXO IV - Preencher'!K797)</f>
        <v>44816</v>
      </c>
      <c r="J788" s="5" t="str">
        <f>'[1]TCE - ANEXO IV - Preencher'!L797</f>
        <v>26220903735242000111550010000250241071410023</v>
      </c>
      <c r="K788" s="5" t="str">
        <f>IF(F788="B",LEFT('[1]TCE - ANEXO IV - Preencher'!M797,2),IF(F788="S",LEFT('[1]TCE - ANEXO IV - Preencher'!M797,7),IF('[1]TCE - ANEXO IV - Preencher'!H797="","")))</f>
        <v>26</v>
      </c>
      <c r="L788" s="7">
        <f>'[1]TCE - ANEXO IV - Preencher'!N797</f>
        <v>1280</v>
      </c>
    </row>
    <row r="789" spans="1:12" s="8" customFormat="1" ht="19.5" customHeight="1" x14ac:dyDescent="0.2">
      <c r="A789" s="3">
        <f>IFERROR(VLOOKUP(B789,'[1]DADOS (OCULTAR)'!$Q$3:$S$103,3,0),"")</f>
        <v>10583920000800</v>
      </c>
      <c r="B789" s="4" t="str">
        <f>'[1]TCE - ANEXO IV - Preencher'!C798</f>
        <v>HOSPITAL MESTRE VITALINO</v>
      </c>
      <c r="C789" s="4" t="str">
        <f>'[1]TCE - ANEXO IV - Preencher'!E798</f>
        <v xml:space="preserve">3.9 - Material para Manutenção de Bens Imóveis </v>
      </c>
      <c r="D789" s="3">
        <f>'[1]TCE - ANEXO IV - Preencher'!F798</f>
        <v>3735242000111</v>
      </c>
      <c r="E789" s="5" t="str">
        <f>'[1]TCE - ANEXO IV - Preencher'!G798</f>
        <v>KADISA IND E COMERCIO  EPP</v>
      </c>
      <c r="F789" s="5" t="str">
        <f>'[1]TCE - ANEXO IV - Preencher'!H798</f>
        <v>B</v>
      </c>
      <c r="G789" s="5" t="str">
        <f>'[1]TCE - ANEXO IV - Preencher'!I798</f>
        <v>S</v>
      </c>
      <c r="H789" s="5" t="str">
        <f>'[1]TCE - ANEXO IV - Preencher'!J798</f>
        <v>000.025.028</v>
      </c>
      <c r="I789" s="6">
        <f>IF('[1]TCE - ANEXO IV - Preencher'!K798="","",'[1]TCE - ANEXO IV - Preencher'!K798)</f>
        <v>44817</v>
      </c>
      <c r="J789" s="5" t="str">
        <f>'[1]TCE - ANEXO IV - Preencher'!L798</f>
        <v>26220903735242000111550010000250281303081006</v>
      </c>
      <c r="K789" s="5" t="str">
        <f>IF(F789="B",LEFT('[1]TCE - ANEXO IV - Preencher'!M798,2),IF(F789="S",LEFT('[1]TCE - ANEXO IV - Preencher'!M798,7),IF('[1]TCE - ANEXO IV - Preencher'!H798="","")))</f>
        <v>26</v>
      </c>
      <c r="L789" s="7">
        <f>'[1]TCE - ANEXO IV - Preencher'!N798</f>
        <v>320</v>
      </c>
    </row>
    <row r="790" spans="1:12" s="8" customFormat="1" ht="19.5" customHeight="1" x14ac:dyDescent="0.2">
      <c r="A790" s="3">
        <f>IFERROR(VLOOKUP(B790,'[1]DADOS (OCULTAR)'!$Q$3:$S$103,3,0),"")</f>
        <v>10583920000800</v>
      </c>
      <c r="B790" s="4" t="str">
        <f>'[1]TCE - ANEXO IV - Preencher'!C799</f>
        <v>HOSPITAL MESTRE VITALINO</v>
      </c>
      <c r="C790" s="4" t="str">
        <f>'[1]TCE - ANEXO IV - Preencher'!E799</f>
        <v xml:space="preserve">3.9 - Material para Manutenção de Bens Imóveis </v>
      </c>
      <c r="D790" s="3">
        <f>'[1]TCE - ANEXO IV - Preencher'!F799</f>
        <v>8398071000104</v>
      </c>
      <c r="E790" s="5" t="str">
        <f>'[1]TCE - ANEXO IV - Preencher'!G799</f>
        <v>CENTEC EQUIPAMENTOS ELETRONICOS LTDA</v>
      </c>
      <c r="F790" s="5" t="str">
        <f>'[1]TCE - ANEXO IV - Preencher'!H799</f>
        <v>B</v>
      </c>
      <c r="G790" s="5" t="str">
        <f>'[1]TCE - ANEXO IV - Preencher'!I799</f>
        <v>S</v>
      </c>
      <c r="H790" s="5" t="str">
        <f>'[1]TCE - ANEXO IV - Preencher'!J799</f>
        <v>000.000.674</v>
      </c>
      <c r="I790" s="6">
        <f>IF('[1]TCE - ANEXO IV - Preencher'!K799="","",'[1]TCE - ANEXO IV - Preencher'!K799)</f>
        <v>44785</v>
      </c>
      <c r="J790" s="5" t="str">
        <f>'[1]TCE - ANEXO IV - Preencher'!L799</f>
        <v>26220808398071000104550010000006741824422243</v>
      </c>
      <c r="K790" s="5" t="str">
        <f>IF(F790="B",LEFT('[1]TCE - ANEXO IV - Preencher'!M799,2),IF(F790="S",LEFT('[1]TCE - ANEXO IV - Preencher'!M799,7),IF('[1]TCE - ANEXO IV - Preencher'!H799="","")))</f>
        <v>26</v>
      </c>
      <c r="L790" s="7">
        <f>'[1]TCE - ANEXO IV - Preencher'!N799</f>
        <v>650</v>
      </c>
    </row>
    <row r="791" spans="1:12" s="8" customFormat="1" ht="19.5" customHeight="1" x14ac:dyDescent="0.2">
      <c r="A791" s="3">
        <f>IFERROR(VLOOKUP(B791,'[1]DADOS (OCULTAR)'!$Q$3:$S$103,3,0),"")</f>
        <v>10583920000800</v>
      </c>
      <c r="B791" s="4" t="str">
        <f>'[1]TCE - ANEXO IV - Preencher'!C800</f>
        <v>HOSPITAL MESTRE VITALINO</v>
      </c>
      <c r="C791" s="4" t="str">
        <f>'[1]TCE - ANEXO IV - Preencher'!E800</f>
        <v xml:space="preserve">3.9 - Material para Manutenção de Bens Imóveis </v>
      </c>
      <c r="D791" s="3">
        <f>'[1]TCE - ANEXO IV - Preencher'!F800</f>
        <v>9494196000192</v>
      </c>
      <c r="E791" s="5" t="str">
        <f>'[1]TCE - ANEXO IV - Preencher'!G800</f>
        <v>COMERCIAL JR CLAUDIO  MARIO LTDA</v>
      </c>
      <c r="F791" s="5" t="str">
        <f>'[1]TCE - ANEXO IV - Preencher'!H800</f>
        <v>B</v>
      </c>
      <c r="G791" s="5" t="str">
        <f>'[1]TCE - ANEXO IV - Preencher'!I800</f>
        <v>S</v>
      </c>
      <c r="H791" s="5">
        <f>'[1]TCE - ANEXO IV - Preencher'!J800</f>
        <v>259612</v>
      </c>
      <c r="I791" s="6">
        <f>IF('[1]TCE - ANEXO IV - Preencher'!K800="","",'[1]TCE - ANEXO IV - Preencher'!K800)</f>
        <v>44818</v>
      </c>
      <c r="J791" s="5" t="str">
        <f>'[1]TCE - ANEXO IV - Preencher'!L800</f>
        <v>26220909494196000192550010002596121036118744</v>
      </c>
      <c r="K791" s="5" t="str">
        <f>IF(F791="B",LEFT('[1]TCE - ANEXO IV - Preencher'!M800,2),IF(F791="S",LEFT('[1]TCE - ANEXO IV - Preencher'!M800,7),IF('[1]TCE - ANEXO IV - Preencher'!H800="","")))</f>
        <v>26</v>
      </c>
      <c r="L791" s="7">
        <f>'[1]TCE - ANEXO IV - Preencher'!N800</f>
        <v>99.88</v>
      </c>
    </row>
    <row r="792" spans="1:12" s="8" customFormat="1" ht="19.5" customHeight="1" x14ac:dyDescent="0.2">
      <c r="A792" s="3">
        <f>IFERROR(VLOOKUP(B792,'[1]DADOS (OCULTAR)'!$Q$3:$S$103,3,0),"")</f>
        <v>10583920000800</v>
      </c>
      <c r="B792" s="4" t="str">
        <f>'[1]TCE - ANEXO IV - Preencher'!C801</f>
        <v>HOSPITAL MESTRE VITALINO</v>
      </c>
      <c r="C792" s="4" t="str">
        <f>'[1]TCE - ANEXO IV - Preencher'!E801</f>
        <v xml:space="preserve">3.9 - Material para Manutenção de Bens Imóveis </v>
      </c>
      <c r="D792" s="3">
        <f>'[1]TCE - ANEXO IV - Preencher'!F801</f>
        <v>9494196000192</v>
      </c>
      <c r="E792" s="5" t="str">
        <f>'[1]TCE - ANEXO IV - Preencher'!G801</f>
        <v>COMERCIAL JR CLAUDIO  MARIO LTDA</v>
      </c>
      <c r="F792" s="5" t="str">
        <f>'[1]TCE - ANEXO IV - Preencher'!H801</f>
        <v>B</v>
      </c>
      <c r="G792" s="5" t="str">
        <f>'[1]TCE - ANEXO IV - Preencher'!I801</f>
        <v>S</v>
      </c>
      <c r="H792" s="5">
        <f>'[1]TCE - ANEXO IV - Preencher'!J801</f>
        <v>259709</v>
      </c>
      <c r="I792" s="6">
        <f>IF('[1]TCE - ANEXO IV - Preencher'!K801="","",'[1]TCE - ANEXO IV - Preencher'!K801)</f>
        <v>44818</v>
      </c>
      <c r="J792" s="5" t="str">
        <f>'[1]TCE - ANEXO IV - Preencher'!L801</f>
        <v>26220909494196000192550010002597091036129436</v>
      </c>
      <c r="K792" s="5" t="str">
        <f>IF(F792="B",LEFT('[1]TCE - ANEXO IV - Preencher'!M801,2),IF(F792="S",LEFT('[1]TCE - ANEXO IV - Preencher'!M801,7),IF('[1]TCE - ANEXO IV - Preencher'!H801="","")))</f>
        <v>26</v>
      </c>
      <c r="L792" s="7">
        <f>'[1]TCE - ANEXO IV - Preencher'!N801</f>
        <v>471.5</v>
      </c>
    </row>
    <row r="793" spans="1:12" s="8" customFormat="1" ht="19.5" customHeight="1" x14ac:dyDescent="0.2">
      <c r="A793" s="3">
        <f>IFERROR(VLOOKUP(B793,'[1]DADOS (OCULTAR)'!$Q$3:$S$103,3,0),"")</f>
        <v>10583920000800</v>
      </c>
      <c r="B793" s="4" t="str">
        <f>'[1]TCE - ANEXO IV - Preencher'!C802</f>
        <v>HOSPITAL MESTRE VITALINO</v>
      </c>
      <c r="C793" s="4" t="str">
        <f>'[1]TCE - ANEXO IV - Preencher'!E802</f>
        <v xml:space="preserve">3.9 - Material para Manutenção de Bens Imóveis </v>
      </c>
      <c r="D793" s="3">
        <f>'[1]TCE - ANEXO IV - Preencher'!F802</f>
        <v>22006201000139</v>
      </c>
      <c r="E793" s="5" t="str">
        <f>'[1]TCE - ANEXO IV - Preencher'!G802</f>
        <v>FORTPEL COMERCIO DE DESCARTAVEIS LTDA</v>
      </c>
      <c r="F793" s="5" t="str">
        <f>'[1]TCE - ANEXO IV - Preencher'!H802</f>
        <v>B</v>
      </c>
      <c r="G793" s="5" t="str">
        <f>'[1]TCE - ANEXO IV - Preencher'!I802</f>
        <v>S</v>
      </c>
      <c r="H793" s="5">
        <f>'[1]TCE - ANEXO IV - Preencher'!J802</f>
        <v>149342</v>
      </c>
      <c r="I793" s="6">
        <f>IF('[1]TCE - ANEXO IV - Preencher'!K802="","",'[1]TCE - ANEXO IV - Preencher'!K802)</f>
        <v>44819</v>
      </c>
      <c r="J793" s="5" t="str">
        <f>'[1]TCE - ANEXO IV - Preencher'!L802</f>
        <v>26220922006201000139550000001493421101493426</v>
      </c>
      <c r="K793" s="5" t="str">
        <f>IF(F793="B",LEFT('[1]TCE - ANEXO IV - Preencher'!M802,2),IF(F793="S",LEFT('[1]TCE - ANEXO IV - Preencher'!M802,7),IF('[1]TCE - ANEXO IV - Preencher'!H802="","")))</f>
        <v>26</v>
      </c>
      <c r="L793" s="7">
        <f>'[1]TCE - ANEXO IV - Preencher'!N802</f>
        <v>439.6</v>
      </c>
    </row>
    <row r="794" spans="1:12" s="8" customFormat="1" ht="19.5" customHeight="1" x14ac:dyDescent="0.2">
      <c r="A794" s="3">
        <f>IFERROR(VLOOKUP(B794,'[1]DADOS (OCULTAR)'!$Q$3:$S$103,3,0),"")</f>
        <v>10583920000800</v>
      </c>
      <c r="B794" s="4" t="str">
        <f>'[1]TCE - ANEXO IV - Preencher'!C803</f>
        <v>HOSPITAL MESTRE VITALINO</v>
      </c>
      <c r="C794" s="4" t="str">
        <f>'[1]TCE - ANEXO IV - Preencher'!E803</f>
        <v xml:space="preserve">3.9 - Material para Manutenção de Bens Imóveis </v>
      </c>
      <c r="D794" s="3">
        <f>'[1]TCE - ANEXO IV - Preencher'!F803</f>
        <v>1348814000184</v>
      </c>
      <c r="E794" s="5" t="str">
        <f>'[1]TCE - ANEXO IV - Preencher'!G803</f>
        <v>BDL BEZERRA DISTRIBUIDORA LTDA</v>
      </c>
      <c r="F794" s="5" t="str">
        <f>'[1]TCE - ANEXO IV - Preencher'!H803</f>
        <v>B</v>
      </c>
      <c r="G794" s="5" t="str">
        <f>'[1]TCE - ANEXO IV - Preencher'!I803</f>
        <v>S</v>
      </c>
      <c r="H794" s="5" t="str">
        <f>'[1]TCE - ANEXO IV - Preencher'!J803</f>
        <v>000.021.726</v>
      </c>
      <c r="I794" s="6">
        <f>IF('[1]TCE - ANEXO IV - Preencher'!K803="","",'[1]TCE - ANEXO IV - Preencher'!K803)</f>
        <v>44818</v>
      </c>
      <c r="J794" s="5" t="str">
        <f>'[1]TCE - ANEXO IV - Preencher'!L803</f>
        <v>26220901348814000184550010000217261046403275</v>
      </c>
      <c r="K794" s="5" t="str">
        <f>IF(F794="B",LEFT('[1]TCE - ANEXO IV - Preencher'!M803,2),IF(F794="S",LEFT('[1]TCE - ANEXO IV - Preencher'!M803,7),IF('[1]TCE - ANEXO IV - Preencher'!H803="","")))</f>
        <v>26</v>
      </c>
      <c r="L794" s="7">
        <f>'[1]TCE - ANEXO IV - Preencher'!N803</f>
        <v>524.99</v>
      </c>
    </row>
    <row r="795" spans="1:12" s="8" customFormat="1" ht="19.5" customHeight="1" x14ac:dyDescent="0.2">
      <c r="A795" s="3">
        <f>IFERROR(VLOOKUP(B795,'[1]DADOS (OCULTAR)'!$Q$3:$S$103,3,0),"")</f>
        <v>10583920000800</v>
      </c>
      <c r="B795" s="4" t="str">
        <f>'[1]TCE - ANEXO IV - Preencher'!C804</f>
        <v>HOSPITAL MESTRE VITALINO</v>
      </c>
      <c r="C795" s="4" t="str">
        <f>'[1]TCE - ANEXO IV - Preencher'!E804</f>
        <v xml:space="preserve">3.9 - Material para Manutenção de Bens Imóveis </v>
      </c>
      <c r="D795" s="3">
        <f>'[1]TCE - ANEXO IV - Preencher'!F804</f>
        <v>5570714000825</v>
      </c>
      <c r="E795" s="5" t="str">
        <f>'[1]TCE - ANEXO IV - Preencher'!G804</f>
        <v>KABUM COMERCIO ELETRONICO S.A</v>
      </c>
      <c r="F795" s="5" t="str">
        <f>'[1]TCE - ANEXO IV - Preencher'!H804</f>
        <v>B</v>
      </c>
      <c r="G795" s="5" t="str">
        <f>'[1]TCE - ANEXO IV - Preencher'!I804</f>
        <v>S</v>
      </c>
      <c r="H795" s="5">
        <f>'[1]TCE - ANEXO IV - Preencher'!J804</f>
        <v>15249074</v>
      </c>
      <c r="I795" s="6">
        <f>IF('[1]TCE - ANEXO IV - Preencher'!K804="","",'[1]TCE - ANEXO IV - Preencher'!K804)</f>
        <v>44814</v>
      </c>
      <c r="J795" s="5" t="str">
        <f>'[1]TCE - ANEXO IV - Preencher'!L804</f>
        <v>32220905570714000825550010152490741252363114</v>
      </c>
      <c r="K795" s="5" t="str">
        <f>IF(F795="B",LEFT('[1]TCE - ANEXO IV - Preencher'!M804,2),IF(F795="S",LEFT('[1]TCE - ANEXO IV - Preencher'!M804,7),IF('[1]TCE - ANEXO IV - Preencher'!H804="","")))</f>
        <v>32</v>
      </c>
      <c r="L795" s="7">
        <f>'[1]TCE - ANEXO IV - Preencher'!N804</f>
        <v>2001.28</v>
      </c>
    </row>
    <row r="796" spans="1:12" s="8" customFormat="1" ht="19.5" customHeight="1" x14ac:dyDescent="0.2">
      <c r="A796" s="3">
        <f>IFERROR(VLOOKUP(B796,'[1]DADOS (OCULTAR)'!$Q$3:$S$103,3,0),"")</f>
        <v>10583920000800</v>
      </c>
      <c r="B796" s="4" t="str">
        <f>'[1]TCE - ANEXO IV - Preencher'!C805</f>
        <v>HOSPITAL MESTRE VITALINO</v>
      </c>
      <c r="C796" s="4" t="str">
        <f>'[1]TCE - ANEXO IV - Preencher'!E805</f>
        <v xml:space="preserve">3.9 - Material para Manutenção de Bens Imóveis </v>
      </c>
      <c r="D796" s="3">
        <f>'[1]TCE - ANEXO IV - Preencher'!F805</f>
        <v>30324030000114</v>
      </c>
      <c r="E796" s="5" t="str">
        <f>'[1]TCE - ANEXO IV - Preencher'!G805</f>
        <v>THERMOFRIO REFRIGERACAO LTDA</v>
      </c>
      <c r="F796" s="5" t="str">
        <f>'[1]TCE - ANEXO IV - Preencher'!H805</f>
        <v>B</v>
      </c>
      <c r="G796" s="5" t="str">
        <f>'[1]TCE - ANEXO IV - Preencher'!I805</f>
        <v>S</v>
      </c>
      <c r="H796" s="5" t="str">
        <f>'[1]TCE - ANEXO IV - Preencher'!J805</f>
        <v>000.003.428</v>
      </c>
      <c r="I796" s="6">
        <f>IF('[1]TCE - ANEXO IV - Preencher'!K805="","",'[1]TCE - ANEXO IV - Preencher'!K805)</f>
        <v>44826</v>
      </c>
      <c r="J796" s="5" t="str">
        <f>'[1]TCE - ANEXO IV - Preencher'!L805</f>
        <v>26220930324030000114550010000034281000142193</v>
      </c>
      <c r="K796" s="5" t="str">
        <f>IF(F796="B",LEFT('[1]TCE - ANEXO IV - Preencher'!M805,2),IF(F796="S",LEFT('[1]TCE - ANEXO IV - Preencher'!M805,7),IF('[1]TCE - ANEXO IV - Preencher'!H805="","")))</f>
        <v>26</v>
      </c>
      <c r="L796" s="7">
        <f>'[1]TCE - ANEXO IV - Preencher'!N805</f>
        <v>120</v>
      </c>
    </row>
    <row r="797" spans="1:12" s="8" customFormat="1" ht="19.5" customHeight="1" x14ac:dyDescent="0.2">
      <c r="A797" s="3">
        <f>IFERROR(VLOOKUP(B797,'[1]DADOS (OCULTAR)'!$Q$3:$S$103,3,0),"")</f>
        <v>10583920000800</v>
      </c>
      <c r="B797" s="4" t="str">
        <f>'[1]TCE - ANEXO IV - Preencher'!C806</f>
        <v>HOSPITAL MESTRE VITALINO</v>
      </c>
      <c r="C797" s="4" t="str">
        <f>'[1]TCE - ANEXO IV - Preencher'!E806</f>
        <v xml:space="preserve">3.9 - Material para Manutenção de Bens Imóveis </v>
      </c>
      <c r="D797" s="3">
        <f>'[1]TCE - ANEXO IV - Preencher'!F806</f>
        <v>8099681000107</v>
      </c>
      <c r="E797" s="5" t="str">
        <f>'[1]TCE - ANEXO IV - Preencher'!G806</f>
        <v>COMBAT COMERCIO DE BATERIAS LTDA</v>
      </c>
      <c r="F797" s="5" t="str">
        <f>'[1]TCE - ANEXO IV - Preencher'!H806</f>
        <v>B</v>
      </c>
      <c r="G797" s="5" t="str">
        <f>'[1]TCE - ANEXO IV - Preencher'!I806</f>
        <v>S</v>
      </c>
      <c r="H797" s="5">
        <f>'[1]TCE - ANEXO IV - Preencher'!J806</f>
        <v>101686</v>
      </c>
      <c r="I797" s="6">
        <f>IF('[1]TCE - ANEXO IV - Preencher'!K806="","",'[1]TCE - ANEXO IV - Preencher'!K806)</f>
        <v>44827</v>
      </c>
      <c r="J797" s="5" t="str">
        <f>'[1]TCE - ANEXO IV - Preencher'!L806</f>
        <v>26220908099681000107550010001016861000115770</v>
      </c>
      <c r="K797" s="5" t="str">
        <f>IF(F797="B",LEFT('[1]TCE - ANEXO IV - Preencher'!M806,2),IF(F797="S",LEFT('[1]TCE - ANEXO IV - Preencher'!M806,7),IF('[1]TCE - ANEXO IV - Preencher'!H806="","")))</f>
        <v>26</v>
      </c>
      <c r="L797" s="7">
        <f>'[1]TCE - ANEXO IV - Preencher'!N806</f>
        <v>1274.8</v>
      </c>
    </row>
    <row r="798" spans="1:12" s="8" customFormat="1" ht="19.5" customHeight="1" x14ac:dyDescent="0.2">
      <c r="A798" s="3" t="str">
        <f>IFERROR(VLOOKUP(B798,'[1]DADOS (OCULTAR)'!$Q$3:$S$103,3,0),"")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(OCULTAR)'!$Q$3:$S$103,3,0),"")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>
        <f>IFERROR(VLOOKUP(B800,'[1]DADOS (OCULTAR)'!$Q$3:$S$103,3,0),"")</f>
        <v>10583920000800</v>
      </c>
      <c r="B800" s="4" t="str">
        <f>'[1]TCE - ANEXO IV - Preencher'!C809</f>
        <v>HOSPITAL MESTRE VITALINO</v>
      </c>
      <c r="C800" s="4" t="str">
        <f>'[1]TCE - ANEXO IV - Preencher'!E809</f>
        <v xml:space="preserve">3.10 - Material para Manutenção de Bens Móveis </v>
      </c>
      <c r="D800" s="3">
        <f>'[1]TCE - ANEXO IV - Preencher'!F809</f>
        <v>5570714000825</v>
      </c>
      <c r="E800" s="5" t="str">
        <f>'[1]TCE - ANEXO IV - Preencher'!G809</f>
        <v>KABUM COMERCIO ELETRONICO S.A</v>
      </c>
      <c r="F800" s="5" t="str">
        <f>'[1]TCE - ANEXO IV - Preencher'!H809</f>
        <v>B</v>
      </c>
      <c r="G800" s="5" t="str">
        <f>'[1]TCE - ANEXO IV - Preencher'!I809</f>
        <v>S</v>
      </c>
      <c r="H800" s="5">
        <f>'[1]TCE - ANEXO IV - Preencher'!J809</f>
        <v>15249328</v>
      </c>
      <c r="I800" s="6">
        <f>IF('[1]TCE - ANEXO IV - Preencher'!K809="","",'[1]TCE - ANEXO IV - Preencher'!K809)</f>
        <v>44814</v>
      </c>
      <c r="J800" s="5" t="str">
        <f>'[1]TCE - ANEXO IV - Preencher'!L809</f>
        <v>32220905570714000825550010152493281054890901</v>
      </c>
      <c r="K800" s="5" t="str">
        <f>IF(F800="B",LEFT('[1]TCE - ANEXO IV - Preencher'!M809,2),IF(F800="S",LEFT('[1]TCE - ANEXO IV - Preencher'!M809,7),IF('[1]TCE - ANEXO IV - Preencher'!H809="","")))</f>
        <v>32</v>
      </c>
      <c r="L800" s="7">
        <f>'[1]TCE - ANEXO IV - Preencher'!N809</f>
        <v>926.62</v>
      </c>
    </row>
    <row r="801" spans="1:12" s="8" customFormat="1" ht="19.5" customHeight="1" x14ac:dyDescent="0.2">
      <c r="A801" s="3">
        <f>IFERROR(VLOOKUP(B801,'[1]DADOS (OCULTAR)'!$Q$3:$S$103,3,0),"")</f>
        <v>10583920000800</v>
      </c>
      <c r="B801" s="4" t="str">
        <f>'[1]TCE - ANEXO IV - Preencher'!C810</f>
        <v>HOSPITAL MESTRE VITALINO</v>
      </c>
      <c r="C801" s="4" t="str">
        <f>'[1]TCE - ANEXO IV - Preencher'!E810</f>
        <v xml:space="preserve">3.10 - Material para Manutenção de Bens Móveis </v>
      </c>
      <c r="D801" s="3">
        <f>'[1]TCE - ANEXO IV - Preencher'!F810</f>
        <v>10731605000106</v>
      </c>
      <c r="E801" s="5" t="str">
        <f>'[1]TCE - ANEXO IV - Preencher'!G810</f>
        <v>ELETRONICA CENTRAL CARUARU LTDA</v>
      </c>
      <c r="F801" s="5" t="str">
        <f>'[1]TCE - ANEXO IV - Preencher'!H810</f>
        <v>B</v>
      </c>
      <c r="G801" s="5" t="str">
        <f>'[1]TCE - ANEXO IV - Preencher'!I810</f>
        <v>S</v>
      </c>
      <c r="H801" s="5" t="str">
        <f>'[1]TCE - ANEXO IV - Preencher'!J810</f>
        <v>000.011.810</v>
      </c>
      <c r="I801" s="6">
        <f>IF('[1]TCE - ANEXO IV - Preencher'!K810="","",'[1]TCE - ANEXO IV - Preencher'!K810)</f>
        <v>44813</v>
      </c>
      <c r="J801" s="5" t="str">
        <f>'[1]TCE - ANEXO IV - Preencher'!L810</f>
        <v>26220910731605000106550010000118101054443865</v>
      </c>
      <c r="K801" s="5" t="str">
        <f>IF(F801="B",LEFT('[1]TCE - ANEXO IV - Preencher'!M810,2),IF(F801="S",LEFT('[1]TCE - ANEXO IV - Preencher'!M810,7),IF('[1]TCE - ANEXO IV - Preencher'!H810="","")))</f>
        <v>26</v>
      </c>
      <c r="L801" s="7">
        <f>'[1]TCE - ANEXO IV - Preencher'!N810</f>
        <v>25</v>
      </c>
    </row>
    <row r="802" spans="1:12" s="8" customFormat="1" ht="19.5" customHeight="1" x14ac:dyDescent="0.2">
      <c r="A802" s="3">
        <f>IFERROR(VLOOKUP(B802,'[1]DADOS (OCULTAR)'!$Q$3:$S$103,3,0),"")</f>
        <v>10583920000800</v>
      </c>
      <c r="B802" s="4" t="str">
        <f>'[1]TCE - ANEXO IV - Preencher'!C811</f>
        <v>HOSPITAL MESTRE VITALINO</v>
      </c>
      <c r="C802" s="4" t="str">
        <f>'[1]TCE - ANEXO IV - Preencher'!E811</f>
        <v xml:space="preserve">3.10 - Material para Manutenção de Bens Móveis </v>
      </c>
      <c r="D802" s="3">
        <f>'[1]TCE - ANEXO IV - Preencher'!F811</f>
        <v>15397431000100</v>
      </c>
      <c r="E802" s="5" t="str">
        <f>'[1]TCE - ANEXO IV - Preencher'!G811</f>
        <v>MAGAZINE PRO COMERCIAL LTDA</v>
      </c>
      <c r="F802" s="5" t="str">
        <f>'[1]TCE - ANEXO IV - Preencher'!H811</f>
        <v>B</v>
      </c>
      <c r="G802" s="5" t="str">
        <f>'[1]TCE - ANEXO IV - Preencher'!I811</f>
        <v>S</v>
      </c>
      <c r="H802" s="5" t="str">
        <f>'[1]TCE - ANEXO IV - Preencher'!J811</f>
        <v>000.055.612</v>
      </c>
      <c r="I802" s="6">
        <f>IF('[1]TCE - ANEXO IV - Preencher'!K811="","",'[1]TCE - ANEXO IV - Preencher'!K811)</f>
        <v>44816</v>
      </c>
      <c r="J802" s="5" t="str">
        <f>'[1]TCE - ANEXO IV - Preencher'!L811</f>
        <v>35220915397431000100550010000556121430375858</v>
      </c>
      <c r="K802" s="5" t="str">
        <f>IF(F802="B",LEFT('[1]TCE - ANEXO IV - Preencher'!M811,2),IF(F802="S",LEFT('[1]TCE - ANEXO IV - Preencher'!M811,7),IF('[1]TCE - ANEXO IV - Preencher'!H811="","")))</f>
        <v>35</v>
      </c>
      <c r="L802" s="7">
        <f>'[1]TCE - ANEXO IV - Preencher'!N811</f>
        <v>78.569999999999993</v>
      </c>
    </row>
    <row r="803" spans="1:12" s="8" customFormat="1" ht="19.5" customHeight="1" x14ac:dyDescent="0.2">
      <c r="A803" s="3">
        <f>IFERROR(VLOOKUP(B803,'[1]DADOS (OCULTAR)'!$Q$3:$S$103,3,0),"")</f>
        <v>10583920000800</v>
      </c>
      <c r="B803" s="4" t="str">
        <f>'[1]TCE - ANEXO IV - Preencher'!C812</f>
        <v>HOSPITAL MESTRE VITALINO</v>
      </c>
      <c r="C803" s="4" t="str">
        <f>'[1]TCE - ANEXO IV - Preencher'!E812</f>
        <v xml:space="preserve">3.10 - Material para Manutenção de Bens Móveis </v>
      </c>
      <c r="D803" s="3">
        <f>'[1]TCE - ANEXO IV - Preencher'!F812</f>
        <v>18617596000139</v>
      </c>
      <c r="E803" s="5" t="str">
        <f>'[1]TCE - ANEXO IV - Preencher'!G812</f>
        <v>ETIQUETAG COMERCIO DE ETIQUETAS LTDA</v>
      </c>
      <c r="F803" s="5" t="str">
        <f>'[1]TCE - ANEXO IV - Preencher'!H812</f>
        <v>B</v>
      </c>
      <c r="G803" s="5" t="str">
        <f>'[1]TCE - ANEXO IV - Preencher'!I812</f>
        <v>S</v>
      </c>
      <c r="H803" s="5" t="str">
        <f>'[1]TCE - ANEXO IV - Preencher'!J812</f>
        <v>000.009.125</v>
      </c>
      <c r="I803" s="6">
        <f>IF('[1]TCE - ANEXO IV - Preencher'!K812="","",'[1]TCE - ANEXO IV - Preencher'!K812)</f>
        <v>44817</v>
      </c>
      <c r="J803" s="5" t="str">
        <f>'[1]TCE - ANEXO IV - Preencher'!L812</f>
        <v>26220918617596000139550010000091251319800003</v>
      </c>
      <c r="K803" s="5" t="str">
        <f>IF(F803="B",LEFT('[1]TCE - ANEXO IV - Preencher'!M812,2),IF(F803="S",LEFT('[1]TCE - ANEXO IV - Preencher'!M812,7),IF('[1]TCE - ANEXO IV - Preencher'!H812="","")))</f>
        <v>26</v>
      </c>
      <c r="L803" s="7">
        <f>'[1]TCE - ANEXO IV - Preencher'!N812</f>
        <v>5415.69</v>
      </c>
    </row>
    <row r="804" spans="1:12" s="8" customFormat="1" ht="19.5" customHeight="1" x14ac:dyDescent="0.2">
      <c r="A804" s="3">
        <f>IFERROR(VLOOKUP(B804,'[1]DADOS (OCULTAR)'!$Q$3:$S$103,3,0),"")</f>
        <v>10583920000800</v>
      </c>
      <c r="B804" s="4" t="str">
        <f>'[1]TCE - ANEXO IV - Preencher'!C813</f>
        <v>HOSPITAL MESTRE VITALINO</v>
      </c>
      <c r="C804" s="4" t="str">
        <f>'[1]TCE - ANEXO IV - Preencher'!E813</f>
        <v xml:space="preserve">3.10 - Material para Manutenção de Bens Móveis </v>
      </c>
      <c r="D804" s="3">
        <f>'[1]TCE - ANEXO IV - Preencher'!F813</f>
        <v>24348443000136</v>
      </c>
      <c r="E804" s="5" t="str">
        <f>'[1]TCE - ANEXO IV - Preencher'!G813</f>
        <v>FRANCRIS LIVRARIA E PAPELARIA LTDA</v>
      </c>
      <c r="F804" s="5" t="str">
        <f>'[1]TCE - ANEXO IV - Preencher'!H813</f>
        <v>B</v>
      </c>
      <c r="G804" s="5" t="str">
        <f>'[1]TCE - ANEXO IV - Preencher'!I813</f>
        <v>S</v>
      </c>
      <c r="H804" s="5" t="str">
        <f>'[1]TCE - ANEXO IV - Preencher'!J813</f>
        <v>000.016.466</v>
      </c>
      <c r="I804" s="6">
        <f>IF('[1]TCE - ANEXO IV - Preencher'!K813="","",'[1]TCE - ANEXO IV - Preencher'!K813)</f>
        <v>44823</v>
      </c>
      <c r="J804" s="5" t="str">
        <f>'[1]TCE - ANEXO IV - Preencher'!L813</f>
        <v>26220924348443000136550010000164661583366720</v>
      </c>
      <c r="K804" s="5" t="str">
        <f>IF(F804="B",LEFT('[1]TCE - ANEXO IV - Preencher'!M813,2),IF(F804="S",LEFT('[1]TCE - ANEXO IV - Preencher'!M813,7),IF('[1]TCE - ANEXO IV - Preencher'!H813="","")))</f>
        <v>26</v>
      </c>
      <c r="L804" s="7">
        <f>'[1]TCE - ANEXO IV - Preencher'!N813</f>
        <v>300</v>
      </c>
    </row>
    <row r="805" spans="1:12" s="8" customFormat="1" ht="19.5" customHeight="1" x14ac:dyDescent="0.2">
      <c r="A805" s="3" t="str">
        <f>IFERROR(VLOOKUP(B805,'[1]DADOS (OCULTAR)'!$Q$3:$S$103,3,0),"")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(OCULTAR)'!$Q$3:$S$103,3,0),"")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>
        <f>IFERROR(VLOOKUP(B807,'[1]DADOS (OCULTAR)'!$Q$3:$S$103,3,0),"")</f>
        <v>10583920000800</v>
      </c>
      <c r="B807" s="4" t="str">
        <f>'[1]TCE - ANEXO IV - Preencher'!C816</f>
        <v>HOSPITAL MESTRE VITALINO</v>
      </c>
      <c r="C807" s="4" t="str">
        <f>'[1]TCE - ANEXO IV - Preencher'!E816</f>
        <v xml:space="preserve">3.10 - Material para Manutenção de Bens Móveis </v>
      </c>
      <c r="D807" s="3">
        <f>'[1]TCE - ANEXO IV - Preencher'!F816</f>
        <v>2472105000330</v>
      </c>
      <c r="E807" s="5" t="str">
        <f>'[1]TCE - ANEXO IV - Preencher'!G816</f>
        <v>ITALIANA AUTOMOVEIS DO RECIFE LTDA.</v>
      </c>
      <c r="F807" s="5" t="str">
        <f>'[1]TCE - ANEXO IV - Preencher'!H816</f>
        <v>B</v>
      </c>
      <c r="G807" s="5" t="str">
        <f>'[1]TCE - ANEXO IV - Preencher'!I816</f>
        <v>S</v>
      </c>
      <c r="H807" s="5">
        <f>'[1]TCE - ANEXO IV - Preencher'!J816</f>
        <v>242453</v>
      </c>
      <c r="I807" s="6">
        <f>IF('[1]TCE - ANEXO IV - Preencher'!K816="","",'[1]TCE - ANEXO IV - Preencher'!K816)</f>
        <v>44809</v>
      </c>
      <c r="J807" s="5" t="str">
        <f>'[1]TCE - ANEXO IV - Preencher'!L816</f>
        <v>26220902472105000330550000002424531777983021</v>
      </c>
      <c r="K807" s="5" t="str">
        <f>IF(F807="B",LEFT('[1]TCE - ANEXO IV - Preencher'!M816,2),IF(F807="S",LEFT('[1]TCE - ANEXO IV - Preencher'!M816,7),IF('[1]TCE - ANEXO IV - Preencher'!H816="","")))</f>
        <v>26</v>
      </c>
      <c r="L807" s="7">
        <f>'[1]TCE - ANEXO IV - Preencher'!N816</f>
        <v>365.57</v>
      </c>
    </row>
    <row r="808" spans="1:12" s="8" customFormat="1" ht="19.5" customHeight="1" x14ac:dyDescent="0.2">
      <c r="A808" s="3">
        <f>IFERROR(VLOOKUP(B808,'[1]DADOS (OCULTAR)'!$Q$3:$S$103,3,0),"")</f>
        <v>10583920000800</v>
      </c>
      <c r="B808" s="4" t="str">
        <f>'[1]TCE - ANEXO IV - Preencher'!C817</f>
        <v>HOSPITAL MESTRE VITALINO</v>
      </c>
      <c r="C808" s="4" t="str">
        <f>'[1]TCE - ANEXO IV - Preencher'!E817</f>
        <v xml:space="preserve">3.10 - Material para Manutenção de Bens Móveis </v>
      </c>
      <c r="D808" s="3">
        <f>'[1]TCE - ANEXO IV - Preencher'!F817</f>
        <v>21596658000188</v>
      </c>
      <c r="E808" s="5" t="str">
        <f>'[1]TCE - ANEXO IV - Preencher'!G817</f>
        <v>BEBECO AUTO LTDA</v>
      </c>
      <c r="F808" s="5" t="str">
        <f>'[1]TCE - ANEXO IV - Preencher'!H817</f>
        <v>B</v>
      </c>
      <c r="G808" s="5" t="str">
        <f>'[1]TCE - ANEXO IV - Preencher'!I817</f>
        <v>S</v>
      </c>
      <c r="H808" s="5" t="str">
        <f>'[1]TCE - ANEXO IV - Preencher'!J817</f>
        <v>000.008.043</v>
      </c>
      <c r="I808" s="6">
        <f>IF('[1]TCE - ANEXO IV - Preencher'!K817="","",'[1]TCE - ANEXO IV - Preencher'!K817)</f>
        <v>44812</v>
      </c>
      <c r="J808" s="5" t="str">
        <f>'[1]TCE - ANEXO IV - Preencher'!L817</f>
        <v>26220921596658000188550010000080431824602120</v>
      </c>
      <c r="K808" s="5" t="str">
        <f>IF(F808="B",LEFT('[1]TCE - ANEXO IV - Preencher'!M817,2),IF(F808="S",LEFT('[1]TCE - ANEXO IV - Preencher'!M817,7),IF('[1]TCE - ANEXO IV - Preencher'!H817="","")))</f>
        <v>26</v>
      </c>
      <c r="L808" s="7">
        <f>'[1]TCE - ANEXO IV - Preencher'!N817</f>
        <v>795</v>
      </c>
    </row>
    <row r="809" spans="1:12" s="8" customFormat="1" ht="19.5" customHeight="1" x14ac:dyDescent="0.2">
      <c r="A809" s="3">
        <f>IFERROR(VLOOKUP(B809,'[1]DADOS (OCULTAR)'!$Q$3:$S$103,3,0),"")</f>
        <v>10583920000800</v>
      </c>
      <c r="B809" s="4" t="str">
        <f>'[1]TCE - ANEXO IV - Preencher'!C818</f>
        <v>HOSPITAL MESTRE VITALINO</v>
      </c>
      <c r="C809" s="4" t="str">
        <f>'[1]TCE - ANEXO IV - Preencher'!E818</f>
        <v xml:space="preserve">3.10 - Material para Manutenção de Bens Móveis </v>
      </c>
      <c r="D809" s="3">
        <f>'[1]TCE - ANEXO IV - Preencher'!F818</f>
        <v>9494196000192</v>
      </c>
      <c r="E809" s="5" t="str">
        <f>'[1]TCE - ANEXO IV - Preencher'!G818</f>
        <v>COMERCIAL JR CLAUDIO  MARIO LTDA</v>
      </c>
      <c r="F809" s="5" t="str">
        <f>'[1]TCE - ANEXO IV - Preencher'!H818</f>
        <v>B</v>
      </c>
      <c r="G809" s="5" t="str">
        <f>'[1]TCE - ANEXO IV - Preencher'!I818</f>
        <v>S</v>
      </c>
      <c r="H809" s="5">
        <f>'[1]TCE - ANEXO IV - Preencher'!J818</f>
        <v>260055</v>
      </c>
      <c r="I809" s="6">
        <f>IF('[1]TCE - ANEXO IV - Preencher'!K818="","",'[1]TCE - ANEXO IV - Preencher'!K818)</f>
        <v>44823</v>
      </c>
      <c r="J809" s="5" t="str">
        <f>'[1]TCE - ANEXO IV - Preencher'!L818</f>
        <v>26220909494196000192550010002600551036180595</v>
      </c>
      <c r="K809" s="5" t="str">
        <f>IF(F809="B",LEFT('[1]TCE - ANEXO IV - Preencher'!M818,2),IF(F809="S",LEFT('[1]TCE - ANEXO IV - Preencher'!M818,7),IF('[1]TCE - ANEXO IV - Preencher'!H818="","")))</f>
        <v>26</v>
      </c>
      <c r="L809" s="7">
        <f>'[1]TCE - ANEXO IV - Preencher'!N818</f>
        <v>61.91</v>
      </c>
    </row>
    <row r="810" spans="1:12" s="8" customFormat="1" ht="19.5" customHeight="1" x14ac:dyDescent="0.2">
      <c r="A810" s="3">
        <f>IFERROR(VLOOKUP(B810,'[1]DADOS (OCULTAR)'!$Q$3:$S$103,3,0),"")</f>
        <v>10583920000800</v>
      </c>
      <c r="B810" s="4" t="str">
        <f>'[1]TCE - ANEXO IV - Preencher'!C819</f>
        <v>HOSPITAL MESTRE VITALINO</v>
      </c>
      <c r="C810" s="4" t="str">
        <f>'[1]TCE - ANEXO IV - Preencher'!E819</f>
        <v xml:space="preserve">3.10 - Material para Manutenção de Bens Móveis </v>
      </c>
      <c r="D810" s="3">
        <f>'[1]TCE - ANEXO IV - Preencher'!F819</f>
        <v>7544385000105</v>
      </c>
      <c r="E810" s="5" t="str">
        <f>'[1]TCE - ANEXO IV - Preencher'!G819</f>
        <v>JPRIM PEREIRA FILHO FERAMENTAS LTDA</v>
      </c>
      <c r="F810" s="5" t="str">
        <f>'[1]TCE - ANEXO IV - Preencher'!H819</f>
        <v>B</v>
      </c>
      <c r="G810" s="5" t="str">
        <f>'[1]TCE - ANEXO IV - Preencher'!I819</f>
        <v>S</v>
      </c>
      <c r="H810" s="5" t="str">
        <f>'[1]TCE - ANEXO IV - Preencher'!J819</f>
        <v>000.007.457</v>
      </c>
      <c r="I810" s="6">
        <f>IF('[1]TCE - ANEXO IV - Preencher'!K819="","",'[1]TCE - ANEXO IV - Preencher'!K819)</f>
        <v>44832</v>
      </c>
      <c r="J810" s="5" t="str">
        <f>'[1]TCE - ANEXO IV - Preencher'!L819</f>
        <v>26220907544385000105550010000074571300776190</v>
      </c>
      <c r="K810" s="5" t="str">
        <f>IF(F810="B",LEFT('[1]TCE - ANEXO IV - Preencher'!M819,2),IF(F810="S",LEFT('[1]TCE - ANEXO IV - Preencher'!M819,7),IF('[1]TCE - ANEXO IV - Preencher'!H819="","")))</f>
        <v>26</v>
      </c>
      <c r="L810" s="7">
        <f>'[1]TCE - ANEXO IV - Preencher'!N819</f>
        <v>20</v>
      </c>
    </row>
    <row r="811" spans="1:12" s="8" customFormat="1" ht="19.5" customHeight="1" x14ac:dyDescent="0.2">
      <c r="A811" s="3">
        <f>IFERROR(VLOOKUP(B811,'[1]DADOS (OCULTAR)'!$Q$3:$S$103,3,0),"")</f>
        <v>10583920000800</v>
      </c>
      <c r="B811" s="4" t="str">
        <f>'[1]TCE - ANEXO IV - Preencher'!C820</f>
        <v>HOSPITAL MESTRE VITALINO</v>
      </c>
      <c r="C811" s="4" t="str">
        <f>'[1]TCE - ANEXO IV - Preencher'!E820</f>
        <v xml:space="preserve">3.10 - Material para Manutenção de Bens Móveis </v>
      </c>
      <c r="D811" s="3">
        <f>'[1]TCE - ANEXO IV - Preencher'!F820</f>
        <v>2472105000330</v>
      </c>
      <c r="E811" s="5" t="str">
        <f>'[1]TCE - ANEXO IV - Preencher'!G820</f>
        <v>ITALIANA AUTOMOVEIS DO RECIFE LTDA.</v>
      </c>
      <c r="F811" s="5" t="str">
        <f>'[1]TCE - ANEXO IV - Preencher'!H820</f>
        <v>B</v>
      </c>
      <c r="G811" s="5" t="str">
        <f>'[1]TCE - ANEXO IV - Preencher'!I820</f>
        <v>S</v>
      </c>
      <c r="H811" s="5">
        <f>'[1]TCE - ANEXO IV - Preencher'!J820</f>
        <v>242453</v>
      </c>
      <c r="I811" s="6">
        <f>IF('[1]TCE - ANEXO IV - Preencher'!K820="","",'[1]TCE - ANEXO IV - Preencher'!K820)</f>
        <v>44809</v>
      </c>
      <c r="J811" s="5" t="str">
        <f>'[1]TCE - ANEXO IV - Preencher'!L820</f>
        <v>26220902472105000330550000002424531777963021</v>
      </c>
      <c r="K811" s="5" t="str">
        <f>IF(F811="B",LEFT('[1]TCE - ANEXO IV - Preencher'!M820,2),IF(F811="S",LEFT('[1]TCE - ANEXO IV - Preencher'!M820,7),IF('[1]TCE - ANEXO IV - Preencher'!H820="","")))</f>
        <v>26</v>
      </c>
      <c r="L811" s="7">
        <f>'[1]TCE - ANEXO IV - Preencher'!N820</f>
        <v>427.12</v>
      </c>
    </row>
    <row r="812" spans="1:12" s="8" customFormat="1" ht="19.5" customHeight="1" x14ac:dyDescent="0.2">
      <c r="A812" s="3">
        <f>IFERROR(VLOOKUP(B812,'[1]DADOS (OCULTAR)'!$Q$3:$S$103,3,0),"")</f>
        <v>10583920000800</v>
      </c>
      <c r="B812" s="4" t="str">
        <f>'[1]TCE - ANEXO IV - Preencher'!C821</f>
        <v>HOSPITAL MESTRE VITALINO</v>
      </c>
      <c r="C812" s="4" t="str">
        <f>'[1]TCE - ANEXO IV - Preencher'!E821</f>
        <v xml:space="preserve">3.10 - Material para Manutenção de Bens Móveis </v>
      </c>
      <c r="D812" s="3">
        <f>'[1]TCE - ANEXO IV - Preencher'!F821</f>
        <v>7544385000105</v>
      </c>
      <c r="E812" s="5" t="str">
        <f>'[1]TCE - ANEXO IV - Preencher'!G821</f>
        <v>JPRIM PEREIRA FILHO FERAMENTAS LTDA</v>
      </c>
      <c r="F812" s="5" t="str">
        <f>'[1]TCE - ANEXO IV - Preencher'!H821</f>
        <v>B</v>
      </c>
      <c r="G812" s="5" t="str">
        <f>'[1]TCE - ANEXO IV - Preencher'!I821</f>
        <v>S</v>
      </c>
      <c r="H812" s="5" t="str">
        <f>'[1]TCE - ANEXO IV - Preencher'!J821</f>
        <v>000.007.457</v>
      </c>
      <c r="I812" s="6">
        <f>IF('[1]TCE - ANEXO IV - Preencher'!K821="","",'[1]TCE - ANEXO IV - Preencher'!K821)</f>
        <v>44832</v>
      </c>
      <c r="J812" s="5" t="str">
        <f>'[1]TCE - ANEXO IV - Preencher'!L821</f>
        <v>26220907544385000105550010000074571300776190</v>
      </c>
      <c r="K812" s="5" t="str">
        <f>IF(F812="B",LEFT('[1]TCE - ANEXO IV - Preencher'!M821,2),IF(F812="S",LEFT('[1]TCE - ANEXO IV - Preencher'!M821,7),IF('[1]TCE - ANEXO IV - Preencher'!H821="","")))</f>
        <v>26</v>
      </c>
      <c r="L812" s="7">
        <f>'[1]TCE - ANEXO IV - Preencher'!N821</f>
        <v>111.98</v>
      </c>
    </row>
    <row r="813" spans="1:12" s="8" customFormat="1" ht="19.5" customHeight="1" x14ac:dyDescent="0.2">
      <c r="A813" s="3" t="str">
        <f>IFERROR(VLOOKUP(B813,'[1]DADOS (OCULTAR)'!$Q$3:$S$103,3,0),"")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(OCULTAR)'!$Q$3:$S$103,3,0),"")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>
        <f>IFERROR(VLOOKUP(B815,'[1]DADOS (OCULTAR)'!$Q$3:$S$103,3,0),"")</f>
        <v>10583920000800</v>
      </c>
      <c r="B815" s="4" t="str">
        <f>'[1]TCE - ANEXO IV - Preencher'!C824</f>
        <v>HOSPITAL MESTRE VITALINO</v>
      </c>
      <c r="C815" s="4" t="str">
        <f>'[1]TCE - ANEXO IV - Preencher'!E824</f>
        <v xml:space="preserve">3.8 - Uniformes, Tecidos e Aviamentos </v>
      </c>
      <c r="D815" s="3" t="str">
        <f>'[1]TCE - ANEXO IV - Preencher'!F824</f>
        <v>46.139.908/0001-81</v>
      </c>
      <c r="E815" s="5" t="str">
        <f>'[1]TCE - ANEXO IV - Preencher'!G824</f>
        <v>JULIANA CLEMENTINO BEZERRA  FARDAMENTOS</v>
      </c>
      <c r="F815" s="5" t="str">
        <f>'[1]TCE - ANEXO IV - Preencher'!H824</f>
        <v>B</v>
      </c>
      <c r="G815" s="5" t="str">
        <f>'[1]TCE - ANEXO IV - Preencher'!I824</f>
        <v>S</v>
      </c>
      <c r="H815" s="5" t="str">
        <f>'[1]TCE - ANEXO IV - Preencher'!J824</f>
        <v>000.000.053</v>
      </c>
      <c r="I815" s="6">
        <f>IF('[1]TCE - ANEXO IV - Preencher'!K824="","",'[1]TCE - ANEXO IV - Preencher'!K824)</f>
        <v>44805</v>
      </c>
      <c r="J815" s="5" t="str">
        <f>'[1]TCE - ANEXO IV - Preencher'!L824</f>
        <v>26220946139908000181550010000000531000000541</v>
      </c>
      <c r="K815" s="5" t="str">
        <f>IF(F815="B",LEFT('[1]TCE - ANEXO IV - Preencher'!M824,2),IF(F815="S",LEFT('[1]TCE - ANEXO IV - Preencher'!M824,7),IF('[1]TCE - ANEXO IV - Preencher'!H824="","")))</f>
        <v>26</v>
      </c>
      <c r="L815" s="7">
        <f>'[1]TCE - ANEXO IV - Preencher'!N824</f>
        <v>66110.600000000006</v>
      </c>
    </row>
    <row r="816" spans="1:12" s="8" customFormat="1" ht="19.5" customHeight="1" x14ac:dyDescent="0.2">
      <c r="A816" s="3">
        <f>IFERROR(VLOOKUP(B816,'[1]DADOS (OCULTAR)'!$Q$3:$S$103,3,0),"")</f>
        <v>10583920000800</v>
      </c>
      <c r="B816" s="4" t="str">
        <f>'[1]TCE - ANEXO IV - Preencher'!C825</f>
        <v>HOSPITAL MESTRE VITALINO</v>
      </c>
      <c r="C816" s="4" t="str">
        <f>'[1]TCE - ANEXO IV - Preencher'!E825</f>
        <v xml:space="preserve">3.8 - Uniformes, Tecidos e Aviamentos </v>
      </c>
      <c r="D816" s="3">
        <f>'[1]TCE - ANEXO IV - Preencher'!F825</f>
        <v>188968000517</v>
      </c>
      <c r="E816" s="5" t="str">
        <f>'[1]TCE - ANEXO IV - Preencher'!G825</f>
        <v>NOVO AVIAMENTO LTDA</v>
      </c>
      <c r="F816" s="5" t="str">
        <f>'[1]TCE - ANEXO IV - Preencher'!H825</f>
        <v>B</v>
      </c>
      <c r="G816" s="5" t="str">
        <f>'[1]TCE - ANEXO IV - Preencher'!I825</f>
        <v>S</v>
      </c>
      <c r="H816" s="5" t="str">
        <f>'[1]TCE - ANEXO IV - Preencher'!J825</f>
        <v>000.033.548</v>
      </c>
      <c r="I816" s="6">
        <f>IF('[1]TCE - ANEXO IV - Preencher'!K825="","",'[1]TCE - ANEXO IV - Preencher'!K825)</f>
        <v>44817</v>
      </c>
      <c r="J816" s="5" t="str">
        <f>'[1]TCE - ANEXO IV - Preencher'!L825</f>
        <v>26220900188968000517550010000335481290217245</v>
      </c>
      <c r="K816" s="5" t="str">
        <f>IF(F816="B",LEFT('[1]TCE - ANEXO IV - Preencher'!M825,2),IF(F816="S",LEFT('[1]TCE - ANEXO IV - Preencher'!M825,7),IF('[1]TCE - ANEXO IV - Preencher'!H825="","")))</f>
        <v>26</v>
      </c>
      <c r="L816" s="7">
        <f>'[1]TCE - ANEXO IV - Preencher'!N825</f>
        <v>1311</v>
      </c>
    </row>
    <row r="817" spans="1:12" s="8" customFormat="1" ht="19.5" customHeight="1" x14ac:dyDescent="0.2">
      <c r="A817" s="3">
        <f>IFERROR(VLOOKUP(B817,'[1]DADOS (OCULTAR)'!$Q$3:$S$103,3,0),"")</f>
        <v>10583920000800</v>
      </c>
      <c r="B817" s="4" t="str">
        <f>'[1]TCE - ANEXO IV - Preencher'!C826</f>
        <v>HOSPITAL MESTRE VITALINO</v>
      </c>
      <c r="C817" s="4" t="str">
        <f>'[1]TCE - ANEXO IV - Preencher'!E826</f>
        <v xml:space="preserve">3.8 - Uniformes, Tecidos e Aviamentos </v>
      </c>
      <c r="D817" s="3">
        <f>'[1]TCE - ANEXO IV - Preencher'!F826</f>
        <v>46139908000181</v>
      </c>
      <c r="E817" s="5" t="str">
        <f>'[1]TCE - ANEXO IV - Preencher'!G826</f>
        <v>JULIANA CLEMENTINO BEZERRA  FARDAMENTOS</v>
      </c>
      <c r="F817" s="5" t="str">
        <f>'[1]TCE - ANEXO IV - Preencher'!H826</f>
        <v>B</v>
      </c>
      <c r="G817" s="5" t="str">
        <f>'[1]TCE - ANEXO IV - Preencher'!I826</f>
        <v>S</v>
      </c>
      <c r="H817" s="5" t="str">
        <f>'[1]TCE - ANEXO IV - Preencher'!J826</f>
        <v>000.000.071</v>
      </c>
      <c r="I817" s="6">
        <f>IF('[1]TCE - ANEXO IV - Preencher'!K826="","",'[1]TCE - ANEXO IV - Preencher'!K826)</f>
        <v>44826</v>
      </c>
      <c r="J817" s="5" t="str">
        <f>'[1]TCE - ANEXO IV - Preencher'!L826</f>
        <v>26220946139908000181550010000000711000000728</v>
      </c>
      <c r="K817" s="5" t="str">
        <f>IF(F817="B",LEFT('[1]TCE - ANEXO IV - Preencher'!M826,2),IF(F817="S",LEFT('[1]TCE - ANEXO IV - Preencher'!M826,7),IF('[1]TCE - ANEXO IV - Preencher'!H826="","")))</f>
        <v>26</v>
      </c>
      <c r="L817" s="7">
        <f>'[1]TCE - ANEXO IV - Preencher'!N826</f>
        <v>37596</v>
      </c>
    </row>
    <row r="818" spans="1:12" s="8" customFormat="1" ht="19.5" customHeight="1" x14ac:dyDescent="0.2">
      <c r="A818" s="3">
        <f>IFERROR(VLOOKUP(B818,'[1]DADOS (OCULTAR)'!$Q$3:$S$103,3,0),"")</f>
        <v>10583920000800</v>
      </c>
      <c r="B818" s="4" t="str">
        <f>'[1]TCE - ANEXO IV - Preencher'!C827</f>
        <v>HOSPITAL MESTRE VITALINO</v>
      </c>
      <c r="C818" s="4" t="str">
        <f>'[1]TCE - ANEXO IV - Preencher'!E827</f>
        <v xml:space="preserve">3.8 - Uniformes, Tecidos e Aviamentos </v>
      </c>
      <c r="D818" s="3">
        <f>'[1]TCE - ANEXO IV - Preencher'!F827</f>
        <v>10230480003075</v>
      </c>
      <c r="E818" s="5" t="str">
        <f>'[1]TCE - ANEXO IV - Preencher'!G827</f>
        <v>JULIANA CLEMENTINO BEZERRA  FARDAMENTOS</v>
      </c>
      <c r="F818" s="5" t="str">
        <f>'[1]TCE - ANEXO IV - Preencher'!H827</f>
        <v>B</v>
      </c>
      <c r="G818" s="5" t="str">
        <f>'[1]TCE - ANEXO IV - Preencher'!I827</f>
        <v>S</v>
      </c>
      <c r="H818" s="5" t="str">
        <f>'[1]TCE - ANEXO IV - Preencher'!J827</f>
        <v>000.000.072</v>
      </c>
      <c r="I818" s="6">
        <f>IF('[1]TCE - ANEXO IV - Preencher'!K827="","",'[1]TCE - ANEXO IV - Preencher'!K827)</f>
        <v>44827</v>
      </c>
      <c r="J818" s="5" t="str">
        <f>'[1]TCE - ANEXO IV - Preencher'!L827</f>
        <v>26220910230480003075550100000381701078563432</v>
      </c>
      <c r="K818" s="5" t="str">
        <f>IF(F818="B",LEFT('[1]TCE - ANEXO IV - Preencher'!M827,2),IF(F818="S",LEFT('[1]TCE - ANEXO IV - Preencher'!M827,7),IF('[1]TCE - ANEXO IV - Preencher'!H827="","")))</f>
        <v>26</v>
      </c>
      <c r="L818" s="7">
        <f>'[1]TCE - ANEXO IV - Preencher'!N827</f>
        <v>16090</v>
      </c>
    </row>
    <row r="819" spans="1:12" s="8" customFormat="1" ht="19.5" customHeight="1" x14ac:dyDescent="0.2">
      <c r="A819" s="3">
        <f>IFERROR(VLOOKUP(B819,'[1]DADOS (OCULTAR)'!$Q$3:$S$103,3,0),"")</f>
        <v>10583920000800</v>
      </c>
      <c r="B819" s="4" t="str">
        <f>'[1]TCE - ANEXO IV - Preencher'!C828</f>
        <v>HOSPITAL MESTRE VITALINO</v>
      </c>
      <c r="C819" s="4" t="str">
        <f>'[1]TCE - ANEXO IV - Preencher'!E828</f>
        <v xml:space="preserve">3.8 - Uniformes, Tecidos e Aviamentos </v>
      </c>
      <c r="D819" s="3">
        <f>'[1]TCE - ANEXO IV - Preencher'!F828</f>
        <v>10230480003075</v>
      </c>
      <c r="E819" s="5" t="str">
        <f>'[1]TCE - ANEXO IV - Preencher'!G828</f>
        <v>FERREIRA COSTA CIA LTDA</v>
      </c>
      <c r="F819" s="5" t="str">
        <f>'[1]TCE - ANEXO IV - Preencher'!H828</f>
        <v>B</v>
      </c>
      <c r="G819" s="5" t="str">
        <f>'[1]TCE - ANEXO IV - Preencher'!I828</f>
        <v>S</v>
      </c>
      <c r="H819" s="5" t="str">
        <f>'[1]TCE - ANEXO IV - Preencher'!J828</f>
        <v>000.038.170</v>
      </c>
      <c r="I819" s="6">
        <f>IF('[1]TCE - ANEXO IV - Preencher'!K828="","",'[1]TCE - ANEXO IV - Preencher'!K828)</f>
        <v>44827</v>
      </c>
      <c r="J819" s="5" t="str">
        <f>'[1]TCE - ANEXO IV - Preencher'!L828</f>
        <v>26220910230480003075550100000382681078568601</v>
      </c>
      <c r="K819" s="5" t="str">
        <f>IF(F819="B",LEFT('[1]TCE - ANEXO IV - Preencher'!M828,2),IF(F819="S",LEFT('[1]TCE - ANEXO IV - Preencher'!M828,7),IF('[1]TCE - ANEXO IV - Preencher'!H828="","")))</f>
        <v>26</v>
      </c>
      <c r="L819" s="7">
        <f>'[1]TCE - ANEXO IV - Preencher'!N828</f>
        <v>143.5</v>
      </c>
    </row>
    <row r="820" spans="1:12" s="8" customFormat="1" ht="19.5" customHeight="1" x14ac:dyDescent="0.2">
      <c r="A820" s="3">
        <f>IFERROR(VLOOKUP(B820,'[1]DADOS (OCULTAR)'!$Q$3:$S$103,3,0),"")</f>
        <v>10583920000800</v>
      </c>
      <c r="B820" s="4" t="str">
        <f>'[1]TCE - ANEXO IV - Preencher'!C829</f>
        <v>HOSPITAL MESTRE VITALINO</v>
      </c>
      <c r="C820" s="4" t="str">
        <f>'[1]TCE - ANEXO IV - Preencher'!E829</f>
        <v xml:space="preserve">3.8 - Uniformes, Tecidos e Aviamentos </v>
      </c>
      <c r="D820" s="3">
        <f>'[1]TCE - ANEXO IV - Preencher'!F829</f>
        <v>10230480003075</v>
      </c>
      <c r="E820" s="5" t="str">
        <f>'[1]TCE - ANEXO IV - Preencher'!G829</f>
        <v>FERREIRA COSTA CIA LTDA</v>
      </c>
      <c r="F820" s="5" t="str">
        <f>'[1]TCE - ANEXO IV - Preencher'!H829</f>
        <v>B</v>
      </c>
      <c r="G820" s="5" t="str">
        <f>'[1]TCE - ANEXO IV - Preencher'!I829</f>
        <v>S</v>
      </c>
      <c r="H820" s="5" t="str">
        <f>'[1]TCE - ANEXO IV - Preencher'!J829</f>
        <v>000.038.268</v>
      </c>
      <c r="I820" s="6">
        <f>IF('[1]TCE - ANEXO IV - Preencher'!K829="","",'[1]TCE - ANEXO IV - Preencher'!K829)</f>
        <v>44827</v>
      </c>
      <c r="J820" s="5" t="str">
        <f>'[1]TCE - ANEXO IV - Preencher'!L829</f>
        <v>2622091023048000307555010000382681078568601</v>
      </c>
      <c r="K820" s="5" t="str">
        <f>IF(F820="B",LEFT('[1]TCE - ANEXO IV - Preencher'!M829,2),IF(F820="S",LEFT('[1]TCE - ANEXO IV - Preencher'!M829,7),IF('[1]TCE - ANEXO IV - Preencher'!H829="","")))</f>
        <v>26</v>
      </c>
      <c r="L820" s="7">
        <f>'[1]TCE - ANEXO IV - Preencher'!N829</f>
        <v>163.5</v>
      </c>
    </row>
    <row r="821" spans="1:12" s="8" customFormat="1" ht="19.5" customHeight="1" x14ac:dyDescent="0.2">
      <c r="A821" s="3">
        <f>IFERROR(VLOOKUP(B821,'[1]DADOS (OCULTAR)'!$Q$3:$S$103,3,0),"")</f>
        <v>10583920000800</v>
      </c>
      <c r="B821" s="4" t="str">
        <f>'[1]TCE - ANEXO IV - Preencher'!C830</f>
        <v>HOSPITAL MESTRE VITALINO</v>
      </c>
      <c r="C821" s="4" t="str">
        <f>'[1]TCE - ANEXO IV - Preencher'!E830</f>
        <v xml:space="preserve">3.8 - Uniformes, Tecidos e Aviamentos </v>
      </c>
      <c r="D821" s="3">
        <f>'[1]TCE - ANEXO IV - Preencher'!F830</f>
        <v>28154751000181</v>
      </c>
      <c r="E821" s="5" t="str">
        <f>'[1]TCE - ANEXO IV - Preencher'!G830</f>
        <v>LUCAS GABRIEL DE BARROS SOBRAL</v>
      </c>
      <c r="F821" s="5" t="str">
        <f>'[1]TCE - ANEXO IV - Preencher'!H830</f>
        <v>B</v>
      </c>
      <c r="G821" s="5" t="str">
        <f>'[1]TCE - ANEXO IV - Preencher'!I830</f>
        <v>S</v>
      </c>
      <c r="H821" s="5" t="str">
        <f>'[1]TCE - ANEXO IV - Preencher'!J830</f>
        <v>000.000.288</v>
      </c>
      <c r="I821" s="6">
        <f>IF('[1]TCE - ANEXO IV - Preencher'!K830="","",'[1]TCE - ANEXO IV - Preencher'!K830)</f>
        <v>44827</v>
      </c>
      <c r="J821" s="5" t="str">
        <f>'[1]TCE - ANEXO IV - Preencher'!L830</f>
        <v>26220928154751000181550010000002881000002982</v>
      </c>
      <c r="K821" s="5" t="str">
        <f>IF(F821="B",LEFT('[1]TCE - ANEXO IV - Preencher'!M830,2),IF(F821="S",LEFT('[1]TCE - ANEXO IV - Preencher'!M830,7),IF('[1]TCE - ANEXO IV - Preencher'!H830="","")))</f>
        <v>26</v>
      </c>
      <c r="L821" s="7">
        <f>'[1]TCE - ANEXO IV - Preencher'!N830</f>
        <v>43.49</v>
      </c>
    </row>
    <row r="822" spans="1:12" s="8" customFormat="1" ht="19.5" customHeight="1" x14ac:dyDescent="0.2">
      <c r="A822" s="3">
        <f>IFERROR(VLOOKUP(B822,'[1]DADOS (OCULTAR)'!$Q$3:$S$103,3,0),"")</f>
        <v>10583920000800</v>
      </c>
      <c r="B822" s="4" t="str">
        <f>'[1]TCE - ANEXO IV - Preencher'!C831</f>
        <v>HOSPITAL MESTRE VITALINO</v>
      </c>
      <c r="C822" s="4" t="str">
        <f>'[1]TCE - ANEXO IV - Preencher'!E831</f>
        <v xml:space="preserve">3.8 - Uniformes, Tecidos e Aviamentos </v>
      </c>
      <c r="D822" s="3">
        <f>'[1]TCE - ANEXO IV - Preencher'!F831</f>
        <v>94120821000105</v>
      </c>
      <c r="E822" s="5" t="str">
        <f>'[1]TCE - ANEXO IV - Preencher'!G831</f>
        <v>I.R. NEUTZLING  CIA LTDA</v>
      </c>
      <c r="F822" s="5" t="str">
        <f>'[1]TCE - ANEXO IV - Preencher'!H831</f>
        <v>B</v>
      </c>
      <c r="G822" s="5" t="str">
        <f>'[1]TCE - ANEXO IV - Preencher'!I831</f>
        <v>S</v>
      </c>
      <c r="H822" s="5">
        <f>'[1]TCE - ANEXO IV - Preencher'!J831</f>
        <v>167844</v>
      </c>
      <c r="I822" s="6">
        <f>IF('[1]TCE - ANEXO IV - Preencher'!K831="","",'[1]TCE - ANEXO IV - Preencher'!K831)</f>
        <v>44762</v>
      </c>
      <c r="J822" s="5" t="str">
        <f>'[1]TCE - ANEXO IV - Preencher'!L831</f>
        <v>43220794120821000105550030001678441291190774</v>
      </c>
      <c r="K822" s="5" t="str">
        <f>IF(F822="B",LEFT('[1]TCE - ANEXO IV - Preencher'!M831,2),IF(F822="S",LEFT('[1]TCE - ANEXO IV - Preencher'!M831,7),IF('[1]TCE - ANEXO IV - Preencher'!H831="","")))</f>
        <v>43</v>
      </c>
      <c r="L822" s="7">
        <f>'[1]TCE - ANEXO IV - Preencher'!N831</f>
        <v>2196.6999999999998</v>
      </c>
    </row>
    <row r="823" spans="1:12" s="8" customFormat="1" ht="19.5" customHeight="1" x14ac:dyDescent="0.2">
      <c r="A823" s="3">
        <f>IFERROR(VLOOKUP(B823,'[1]DADOS (OCULTAR)'!$Q$3:$S$103,3,0),"")</f>
        <v>10583920000800</v>
      </c>
      <c r="B823" s="4" t="str">
        <f>'[1]TCE - ANEXO IV - Preencher'!C832</f>
        <v>HOSPITAL MESTRE VITALINO</v>
      </c>
      <c r="C823" s="4" t="str">
        <f>'[1]TCE - ANEXO IV - Preencher'!E832</f>
        <v xml:space="preserve">3.8 - Uniformes, Tecidos e Aviamentos </v>
      </c>
      <c r="D823" s="3">
        <f>'[1]TCE - ANEXO IV - Preencher'!F832</f>
        <v>45704956000102</v>
      </c>
      <c r="E823" s="5" t="str">
        <f>'[1]TCE - ANEXO IV - Preencher'!G832</f>
        <v>HC QUALITY CORPP. IMPOR. E EXPOR. LTDA</v>
      </c>
      <c r="F823" s="5" t="str">
        <f>'[1]TCE - ANEXO IV - Preencher'!H832</f>
        <v>B</v>
      </c>
      <c r="G823" s="5" t="str">
        <f>'[1]TCE - ANEXO IV - Preencher'!I832</f>
        <v>S</v>
      </c>
      <c r="H823" s="5">
        <f>'[1]TCE - ANEXO IV - Preencher'!J832</f>
        <v>21</v>
      </c>
      <c r="I823" s="6">
        <f>IF('[1]TCE - ANEXO IV - Preencher'!K832="","",'[1]TCE - ANEXO IV - Preencher'!K832)</f>
        <v>44804</v>
      </c>
      <c r="J823" s="5" t="str">
        <f>'[1]TCE - ANEXO IV - Preencher'!L832</f>
        <v>35220845704956000102550010000000211821542334</v>
      </c>
      <c r="K823" s="5" t="str">
        <f>IF(F823="B",LEFT('[1]TCE - ANEXO IV - Preencher'!M832,2),IF(F823="S",LEFT('[1]TCE - ANEXO IV - Preencher'!M832,7),IF('[1]TCE - ANEXO IV - Preencher'!H832="","")))</f>
        <v>35</v>
      </c>
      <c r="L823" s="7">
        <f>'[1]TCE - ANEXO IV - Preencher'!N832</f>
        <v>3825</v>
      </c>
    </row>
    <row r="824" spans="1:12" s="8" customFormat="1" ht="19.5" customHeight="1" x14ac:dyDescent="0.2">
      <c r="A824" s="3">
        <f>IFERROR(VLOOKUP(B824,'[1]DADOS (OCULTAR)'!$Q$3:$S$103,3,0),"")</f>
        <v>10583920000800</v>
      </c>
      <c r="B824" s="4" t="str">
        <f>'[1]TCE - ANEXO IV - Preencher'!C833</f>
        <v>HOSPITAL MESTRE VITALINO</v>
      </c>
      <c r="C824" s="4" t="str">
        <f>'[1]TCE - ANEXO IV - Preencher'!E833</f>
        <v xml:space="preserve">3.8 - Uniformes, Tecidos e Aviamentos </v>
      </c>
      <c r="D824" s="3" t="str">
        <f>'[1]TCE - ANEXO IV - Preencher'!F833</f>
        <v>19.191.637/0001-30</v>
      </c>
      <c r="E824" s="5" t="str">
        <f>'[1]TCE - ANEXO IV - Preencher'!G833</f>
        <v>AMPLA COM ATAC D PROD D HIG E LPZA LTDA</v>
      </c>
      <c r="F824" s="5" t="str">
        <f>'[1]TCE - ANEXO IV - Preencher'!H833</f>
        <v>B</v>
      </c>
      <c r="G824" s="5" t="str">
        <f>'[1]TCE - ANEXO IV - Preencher'!I833</f>
        <v>S</v>
      </c>
      <c r="H824" s="5">
        <f>'[1]TCE - ANEXO IV - Preencher'!J833</f>
        <v>5542</v>
      </c>
      <c r="I824" s="6">
        <f>IF('[1]TCE - ANEXO IV - Preencher'!K833="","",'[1]TCE - ANEXO IV - Preencher'!K833)</f>
        <v>44810</v>
      </c>
      <c r="J824" s="5" t="str">
        <f>'[1]TCE - ANEXO IV - Preencher'!L833</f>
        <v>41220919191637000130550010000055421324821346</v>
      </c>
      <c r="K824" s="5" t="str">
        <f>IF(F824="B",LEFT('[1]TCE - ANEXO IV - Preencher'!M833,2),IF(F824="S",LEFT('[1]TCE - ANEXO IV - Preencher'!M833,7),IF('[1]TCE - ANEXO IV - Preencher'!H833="","")))</f>
        <v>41</v>
      </c>
      <c r="L824" s="7">
        <f>'[1]TCE - ANEXO IV - Preencher'!N833</f>
        <v>6426.9</v>
      </c>
    </row>
    <row r="825" spans="1:12" s="8" customFormat="1" ht="19.5" customHeight="1" x14ac:dyDescent="0.2">
      <c r="A825" s="3">
        <f>IFERROR(VLOOKUP(B825,'[1]DADOS (OCULTAR)'!$Q$3:$S$103,3,0),"")</f>
        <v>10583920000800</v>
      </c>
      <c r="B825" s="4" t="str">
        <f>'[1]TCE - ANEXO IV - Preencher'!C834</f>
        <v>HOSPITAL MESTRE VITALINO</v>
      </c>
      <c r="C825" s="4" t="str">
        <f>'[1]TCE - ANEXO IV - Preencher'!E834</f>
        <v xml:space="preserve">3.8 - Uniformes, Tecidos e Aviamentos </v>
      </c>
      <c r="D825" s="3">
        <f>'[1]TCE - ANEXO IV - Preencher'!F834</f>
        <v>13714064000104</v>
      </c>
      <c r="E825" s="5" t="str">
        <f>'[1]TCE - ANEXO IV - Preencher'!G834</f>
        <v>R.A. PRODUTOS E EQUIP DE LIMPEZA LTDA ME</v>
      </c>
      <c r="F825" s="5" t="str">
        <f>'[1]TCE - ANEXO IV - Preencher'!H834</f>
        <v>B</v>
      </c>
      <c r="G825" s="5" t="str">
        <f>'[1]TCE - ANEXO IV - Preencher'!I834</f>
        <v>S</v>
      </c>
      <c r="H825" s="5" t="str">
        <f>'[1]TCE - ANEXO IV - Preencher'!J834</f>
        <v>000.034.884</v>
      </c>
      <c r="I825" s="6">
        <f>IF('[1]TCE - ANEXO IV - Preencher'!K834="","",'[1]TCE - ANEXO IV - Preencher'!K834)</f>
        <v>44830</v>
      </c>
      <c r="J825" s="5" t="str">
        <f>'[1]TCE - ANEXO IV - Preencher'!L834</f>
        <v>26220913714064000104550010000348841115109217</v>
      </c>
      <c r="K825" s="5" t="str">
        <f>IF(F825="B",LEFT('[1]TCE - ANEXO IV - Preencher'!M834,2),IF(F825="S",LEFT('[1]TCE - ANEXO IV - Preencher'!M834,7),IF('[1]TCE - ANEXO IV - Preencher'!H834="","")))</f>
        <v>26</v>
      </c>
      <c r="L825" s="7">
        <f>'[1]TCE - ANEXO IV - Preencher'!N834</f>
        <v>378</v>
      </c>
    </row>
    <row r="826" spans="1:12" s="8" customFormat="1" ht="19.5" customHeight="1" x14ac:dyDescent="0.2">
      <c r="A826" s="3">
        <f>IFERROR(VLOOKUP(B826,'[1]DADOS (OCULTAR)'!$Q$3:$S$103,3,0),"")</f>
        <v>10583920000800</v>
      </c>
      <c r="B826" s="4" t="str">
        <f>'[1]TCE - ANEXO IV - Preencher'!C835</f>
        <v>HOSPITAL MESTRE VITALINO</v>
      </c>
      <c r="C826" s="4" t="str">
        <f>'[1]TCE - ANEXO IV - Preencher'!E835</f>
        <v xml:space="preserve">3.8 - Uniformes, Tecidos e Aviamentos </v>
      </c>
      <c r="D826" s="3" t="str">
        <f>'[1]TCE - ANEXO IV - Preencher'!F835</f>
        <v>13.596.165/0001-10</v>
      </c>
      <c r="E826" s="5" t="str">
        <f>'[1]TCE - ANEXO IV - Preencher'!G835</f>
        <v>RESSEG DISTRIBUIDORA LTDA  EPP</v>
      </c>
      <c r="F826" s="5" t="str">
        <f>'[1]TCE - ANEXO IV - Preencher'!H835</f>
        <v>B</v>
      </c>
      <c r="G826" s="5" t="str">
        <f>'[1]TCE - ANEXO IV - Preencher'!I835</f>
        <v>S</v>
      </c>
      <c r="H826" s="5">
        <f>'[1]TCE - ANEXO IV - Preencher'!J835</f>
        <v>125415</v>
      </c>
      <c r="I826" s="6">
        <f>IF('[1]TCE - ANEXO IV - Preencher'!K835="","",'[1]TCE - ANEXO IV - Preencher'!K835)</f>
        <v>44827</v>
      </c>
      <c r="J826" s="5" t="str">
        <f>'[1]TCE - ANEXO IV - Preencher'!L835</f>
        <v>26220913596165000110550010001254151882788523</v>
      </c>
      <c r="K826" s="5" t="str">
        <f>IF(F826="B",LEFT('[1]TCE - ANEXO IV - Preencher'!M835,2),IF(F826="S",LEFT('[1]TCE - ANEXO IV - Preencher'!M835,7),IF('[1]TCE - ANEXO IV - Preencher'!H835="","")))</f>
        <v>26</v>
      </c>
      <c r="L826" s="7">
        <f>'[1]TCE - ANEXO IV - Preencher'!N835</f>
        <v>1834.6</v>
      </c>
    </row>
    <row r="827" spans="1:12" s="8" customFormat="1" ht="19.5" customHeight="1" x14ac:dyDescent="0.2">
      <c r="A827" s="3">
        <f>IFERROR(VLOOKUP(B827,'[1]DADOS (OCULTAR)'!$Q$3:$S$103,3,0),"")</f>
        <v>10583920000800</v>
      </c>
      <c r="B827" s="4" t="str">
        <f>'[1]TCE - ANEXO IV - Preencher'!C836</f>
        <v>HOSPITAL MESTRE VITALINO</v>
      </c>
      <c r="C827" s="4" t="str">
        <f>'[1]TCE - ANEXO IV - Preencher'!E836</f>
        <v xml:space="preserve">3.8 - Uniformes, Tecidos e Aviamentos </v>
      </c>
      <c r="D827" s="3" t="str">
        <f>'[1]TCE - ANEXO IV - Preencher'!F836</f>
        <v>04.402.515/0001-79</v>
      </c>
      <c r="E827" s="5" t="str">
        <f>'[1]TCE - ANEXO IV - Preencher'!G836</f>
        <v>E. M. DE MOURA COMERCIAL  ME</v>
      </c>
      <c r="F827" s="5" t="str">
        <f>'[1]TCE - ANEXO IV - Preencher'!H836</f>
        <v>B</v>
      </c>
      <c r="G827" s="5" t="str">
        <f>'[1]TCE - ANEXO IV - Preencher'!I836</f>
        <v>S</v>
      </c>
      <c r="H827" s="5">
        <f>'[1]TCE - ANEXO IV - Preencher'!J836</f>
        <v>5179</v>
      </c>
      <c r="I827" s="6">
        <f>IF('[1]TCE - ANEXO IV - Preencher'!K836="","",'[1]TCE - ANEXO IV - Preencher'!K836)</f>
        <v>44828</v>
      </c>
      <c r="J827" s="5" t="str">
        <f>'[1]TCE - ANEXO IV - Preencher'!L836</f>
        <v>26220904402515000179550010000051791950282136</v>
      </c>
      <c r="K827" s="5" t="str">
        <f>IF(F827="B",LEFT('[1]TCE - ANEXO IV - Preencher'!M836,2),IF(F827="S",LEFT('[1]TCE - ANEXO IV - Preencher'!M836,7),IF('[1]TCE - ANEXO IV - Preencher'!H836="","")))</f>
        <v>26</v>
      </c>
      <c r="L827" s="7">
        <f>'[1]TCE - ANEXO IV - Preencher'!N836</f>
        <v>1584.6</v>
      </c>
    </row>
    <row r="828" spans="1:12" s="8" customFormat="1" ht="19.5" customHeight="1" x14ac:dyDescent="0.2">
      <c r="A828" s="3">
        <f>IFERROR(VLOOKUP(B828,'[1]DADOS (OCULTAR)'!$Q$3:$S$103,3,0),"")</f>
        <v>10583920000800</v>
      </c>
      <c r="B828" s="4" t="str">
        <f>'[1]TCE - ANEXO IV - Preencher'!C837</f>
        <v>HOSPITAL MESTRE VITALINO</v>
      </c>
      <c r="C828" s="4" t="str">
        <f>'[1]TCE - ANEXO IV - Preencher'!E837</f>
        <v xml:space="preserve">3.8 - Uniformes, Tecidos e Aviamentos </v>
      </c>
      <c r="D828" s="3">
        <f>'[1]TCE - ANEXO IV - Preencher'!F837</f>
        <v>28333213000154</v>
      </c>
      <c r="E828" s="5" t="str">
        <f>'[1]TCE - ANEXO IV - Preencher'!G837</f>
        <v>GLOBAL DISTRIBUIDORA DE SUPRIMENTOS LTDA</v>
      </c>
      <c r="F828" s="5" t="str">
        <f>'[1]TCE - ANEXO IV - Preencher'!H837</f>
        <v>B</v>
      </c>
      <c r="G828" s="5" t="str">
        <f>'[1]TCE - ANEXO IV - Preencher'!I837</f>
        <v>S</v>
      </c>
      <c r="H828" s="5">
        <f>'[1]TCE - ANEXO IV - Preencher'!J837</f>
        <v>4612</v>
      </c>
      <c r="I828" s="6">
        <f>IF('[1]TCE - ANEXO IV - Preencher'!K837="","",'[1]TCE - ANEXO IV - Preencher'!K837)</f>
        <v>44831</v>
      </c>
      <c r="J828" s="5" t="str">
        <f>'[1]TCE - ANEXO IV - Preencher'!L837</f>
        <v>26220928333213000154550010000046127120519833</v>
      </c>
      <c r="K828" s="5" t="str">
        <f>IF(F828="B",LEFT('[1]TCE - ANEXO IV - Preencher'!M837,2),IF(F828="S",LEFT('[1]TCE - ANEXO IV - Preencher'!M837,7),IF('[1]TCE - ANEXO IV - Preencher'!H837="","")))</f>
        <v>26</v>
      </c>
      <c r="L828" s="7">
        <f>'[1]TCE - ANEXO IV - Preencher'!N837</f>
        <v>1230.8</v>
      </c>
    </row>
    <row r="829" spans="1:12" s="8" customFormat="1" ht="19.5" customHeight="1" x14ac:dyDescent="0.2">
      <c r="A829" s="3">
        <f>IFERROR(VLOOKUP(B829,'[1]DADOS (OCULTAR)'!$Q$3:$S$103,3,0),"")</f>
        <v>10583920000800</v>
      </c>
      <c r="B829" s="4" t="str">
        <f>'[1]TCE - ANEXO IV - Preencher'!C838</f>
        <v>HOSPITAL MESTRE VITALINO</v>
      </c>
      <c r="C829" s="4" t="str">
        <f>'[1]TCE - ANEXO IV - Preencher'!E838</f>
        <v xml:space="preserve">3.8 - Uniformes, Tecidos e Aviamentos </v>
      </c>
      <c r="D829" s="3">
        <f>'[1]TCE - ANEXO IV - Preencher'!F838</f>
        <v>33395501000173</v>
      </c>
      <c r="E829" s="5" t="str">
        <f>'[1]TCE - ANEXO IV - Preencher'!G838</f>
        <v>MA FELIX DE SOUZA COMERCIO</v>
      </c>
      <c r="F829" s="5" t="str">
        <f>'[1]TCE - ANEXO IV - Preencher'!H838</f>
        <v>B</v>
      </c>
      <c r="G829" s="5" t="str">
        <f>'[1]TCE - ANEXO IV - Preencher'!I838</f>
        <v>S</v>
      </c>
      <c r="H829" s="5" t="str">
        <f>'[1]TCE - ANEXO IV - Preencher'!J838</f>
        <v>000.000.682</v>
      </c>
      <c r="I829" s="6">
        <f>IF('[1]TCE - ANEXO IV - Preencher'!K838="","",'[1]TCE - ANEXO IV - Preencher'!K838)</f>
        <v>44816</v>
      </c>
      <c r="J829" s="5" t="str">
        <f>'[1]TCE - ANEXO IV - Preencher'!L838</f>
        <v>26220933395501000173550010000006821519948000</v>
      </c>
      <c r="K829" s="5" t="str">
        <f>IF(F829="B",LEFT('[1]TCE - ANEXO IV - Preencher'!M838,2),IF(F829="S",LEFT('[1]TCE - ANEXO IV - Preencher'!M838,7),IF('[1]TCE - ANEXO IV - Preencher'!H838="","")))</f>
        <v>26</v>
      </c>
      <c r="L829" s="7">
        <f>'[1]TCE - ANEXO IV - Preencher'!N838</f>
        <v>1375</v>
      </c>
    </row>
    <row r="830" spans="1:12" s="8" customFormat="1" ht="19.5" customHeight="1" x14ac:dyDescent="0.2">
      <c r="A830" s="3" t="str">
        <f>IFERROR(VLOOKUP(B830,'[1]DADOS (OCULTAR)'!$Q$3:$S$103,3,0),"")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(OCULTAR)'!$Q$3:$S$103,3,0),"")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>
        <f>IFERROR(VLOOKUP(B832,'[1]DADOS (OCULTAR)'!$Q$3:$S$103,3,0),"")</f>
        <v>10583920000800</v>
      </c>
      <c r="B832" s="4" t="str">
        <f>'[1]TCE - ANEXO IV - Preencher'!C841</f>
        <v>HOSPITAL MESTRE VITALINO</v>
      </c>
      <c r="C832" s="4" t="str">
        <f>'[1]TCE - ANEXO IV - Preencher'!E841</f>
        <v>3.99 - Outras despesas com Material de Consumo</v>
      </c>
      <c r="D832" s="3">
        <f>'[1]TCE - ANEXO IV - Preencher'!F841</f>
        <v>3370994000126</v>
      </c>
      <c r="E832" s="5" t="str">
        <f>'[1]TCE - ANEXO IV - Preencher'!G841</f>
        <v>LIVRARIA E PAPELARIA  ATUAL LTDA ME</v>
      </c>
      <c r="F832" s="5" t="str">
        <f>'[1]TCE - ANEXO IV - Preencher'!H841</f>
        <v>B</v>
      </c>
      <c r="G832" s="5" t="str">
        <f>'[1]TCE - ANEXO IV - Preencher'!I841</f>
        <v>S</v>
      </c>
      <c r="H832" s="5" t="str">
        <f>'[1]TCE - ANEXO IV - Preencher'!J841</f>
        <v>000.015.100</v>
      </c>
      <c r="I832" s="6">
        <f>IF('[1]TCE - ANEXO IV - Preencher'!K841="","",'[1]TCE - ANEXO IV - Preencher'!K841)</f>
        <v>44806</v>
      </c>
      <c r="J832" s="5" t="str">
        <f>'[1]TCE - ANEXO IV - Preencher'!L841</f>
        <v>26220903370994000126550010000151001942189683</v>
      </c>
      <c r="K832" s="5" t="str">
        <f>IF(F832="B",LEFT('[1]TCE - ANEXO IV - Preencher'!M841,2),IF(F832="S",LEFT('[1]TCE - ANEXO IV - Preencher'!M841,7),IF('[1]TCE - ANEXO IV - Preencher'!H841="","")))</f>
        <v>26</v>
      </c>
      <c r="L832" s="7">
        <f>'[1]TCE - ANEXO IV - Preencher'!N841</f>
        <v>120</v>
      </c>
    </row>
    <row r="833" spans="1:12" s="8" customFormat="1" ht="19.5" customHeight="1" x14ac:dyDescent="0.2">
      <c r="A833" s="3">
        <f>IFERROR(VLOOKUP(B833,'[1]DADOS (OCULTAR)'!$Q$3:$S$103,3,0),"")</f>
        <v>10583920000800</v>
      </c>
      <c r="B833" s="4" t="str">
        <f>'[1]TCE - ANEXO IV - Preencher'!C842</f>
        <v>HOSPITAL MESTRE VITALINO</v>
      </c>
      <c r="C833" s="4" t="str">
        <f>'[1]TCE - ANEXO IV - Preencher'!E842</f>
        <v>3.99 - Outras despesas com Material de Consumo</v>
      </c>
      <c r="D833" s="3">
        <f>'[1]TCE - ANEXO IV - Preencher'!F842</f>
        <v>14556855000108</v>
      </c>
      <c r="E833" s="5" t="str">
        <f>'[1]TCE - ANEXO IV - Preencher'!G842</f>
        <v>PAULO CESAR AGOSTINI ORTOPEDICOS</v>
      </c>
      <c r="F833" s="5" t="str">
        <f>'[1]TCE - ANEXO IV - Preencher'!H842</f>
        <v>B</v>
      </c>
      <c r="G833" s="5" t="str">
        <f>'[1]TCE - ANEXO IV - Preencher'!I842</f>
        <v>S</v>
      </c>
      <c r="H833" s="5" t="str">
        <f>'[1]TCE - ANEXO IV - Preencher'!J842</f>
        <v>000.001.605</v>
      </c>
      <c r="I833" s="6">
        <f>IF('[1]TCE - ANEXO IV - Preencher'!K842="","",'[1]TCE - ANEXO IV - Preencher'!K842)</f>
        <v>44805</v>
      </c>
      <c r="J833" s="5" t="str">
        <f>'[1]TCE - ANEXO IV - Preencher'!L842</f>
        <v>43220914556855000108550020000016051958126400</v>
      </c>
      <c r="K833" s="5" t="str">
        <f>IF(F833="B",LEFT('[1]TCE - ANEXO IV - Preencher'!M842,2),IF(F833="S",LEFT('[1]TCE - ANEXO IV - Preencher'!M842,7),IF('[1]TCE - ANEXO IV - Preencher'!H842="","")))</f>
        <v>43</v>
      </c>
      <c r="L833" s="7">
        <f>'[1]TCE - ANEXO IV - Preencher'!N842</f>
        <v>209.55</v>
      </c>
    </row>
    <row r="834" spans="1:12" s="8" customFormat="1" ht="19.5" customHeight="1" x14ac:dyDescent="0.2">
      <c r="A834" s="3">
        <f>IFERROR(VLOOKUP(B834,'[1]DADOS (OCULTAR)'!$Q$3:$S$103,3,0),"")</f>
        <v>10583920000800</v>
      </c>
      <c r="B834" s="4" t="str">
        <f>'[1]TCE - ANEXO IV - Preencher'!C843</f>
        <v>HOSPITAL MESTRE VITALINO</v>
      </c>
      <c r="C834" s="4" t="str">
        <f>'[1]TCE - ANEXO IV - Preencher'!E843</f>
        <v>3.99 - Outras despesas com Material de Consumo</v>
      </c>
      <c r="D834" s="3" t="str">
        <f>'[1]TCE - ANEXO IV - Preencher'!F843</f>
        <v>18.617.596/0001-39</v>
      </c>
      <c r="E834" s="5" t="str">
        <f>'[1]TCE - ANEXO IV - Preencher'!G843</f>
        <v>ETIQUETAG COMERCIO DE ETIQUETAS LTDA</v>
      </c>
      <c r="F834" s="5" t="str">
        <f>'[1]TCE - ANEXO IV - Preencher'!H843</f>
        <v>B</v>
      </c>
      <c r="G834" s="5" t="str">
        <f>'[1]TCE - ANEXO IV - Preencher'!I843</f>
        <v>S</v>
      </c>
      <c r="H834" s="5" t="str">
        <f>'[1]TCE - ANEXO IV - Preencher'!J843</f>
        <v>000.009.125</v>
      </c>
      <c r="I834" s="6">
        <f>IF('[1]TCE - ANEXO IV - Preencher'!K843="","",'[1]TCE - ANEXO IV - Preencher'!K843)</f>
        <v>44817</v>
      </c>
      <c r="J834" s="5" t="str">
        <f>'[1]TCE - ANEXO IV - Preencher'!L843</f>
        <v>26220918617596000139550010000091251319800003</v>
      </c>
      <c r="K834" s="5" t="str">
        <f>IF(F834="B",LEFT('[1]TCE - ANEXO IV - Preencher'!M843,2),IF(F834="S",LEFT('[1]TCE - ANEXO IV - Preencher'!M843,7),IF('[1]TCE - ANEXO IV - Preencher'!H843="","")))</f>
        <v>26</v>
      </c>
      <c r="L834" s="7">
        <f>'[1]TCE - ANEXO IV - Preencher'!N843</f>
        <v>982.74</v>
      </c>
    </row>
    <row r="835" spans="1:12" s="8" customFormat="1" ht="19.5" customHeight="1" x14ac:dyDescent="0.2">
      <c r="A835" s="3">
        <f>IFERROR(VLOOKUP(B835,'[1]DADOS (OCULTAR)'!$Q$3:$S$103,3,0),"")</f>
        <v>10583920000800</v>
      </c>
      <c r="B835" s="4" t="str">
        <f>'[1]TCE - ANEXO IV - Preencher'!C844</f>
        <v>HOSPITAL MESTRE VITALINO</v>
      </c>
      <c r="C835" s="4" t="str">
        <f>'[1]TCE - ANEXO IV - Preencher'!E844</f>
        <v>3.99 - Outras despesas com Material de Consumo</v>
      </c>
      <c r="D835" s="3">
        <f>'[1]TCE - ANEXO IV - Preencher'!F844</f>
        <v>1781007000150</v>
      </c>
      <c r="E835" s="5" t="str">
        <f>'[1]TCE - ANEXO IV - Preencher'!G844</f>
        <v>F G INFOTEC RECIFE EIRELI  ME</v>
      </c>
      <c r="F835" s="5" t="str">
        <f>'[1]TCE - ANEXO IV - Preencher'!H844</f>
        <v>B</v>
      </c>
      <c r="G835" s="5" t="str">
        <f>'[1]TCE - ANEXO IV - Preencher'!I844</f>
        <v>S</v>
      </c>
      <c r="H835" s="5">
        <f>'[1]TCE - ANEXO IV - Preencher'!J844</f>
        <v>7792</v>
      </c>
      <c r="I835" s="6">
        <f>IF('[1]TCE - ANEXO IV - Preencher'!K844="","",'[1]TCE - ANEXO IV - Preencher'!K844)</f>
        <v>44818</v>
      </c>
      <c r="J835" s="5" t="str">
        <f>'[1]TCE - ANEXO IV - Preencher'!L844</f>
        <v>26220901781007000150550010000077921542349440</v>
      </c>
      <c r="K835" s="5" t="str">
        <f>IF(F835="B",LEFT('[1]TCE - ANEXO IV - Preencher'!M844,2),IF(F835="S",LEFT('[1]TCE - ANEXO IV - Preencher'!M844,7),IF('[1]TCE - ANEXO IV - Preencher'!H844="","")))</f>
        <v>26</v>
      </c>
      <c r="L835" s="7">
        <f>'[1]TCE - ANEXO IV - Preencher'!N844</f>
        <v>2400</v>
      </c>
    </row>
    <row r="836" spans="1:12" s="8" customFormat="1" ht="19.5" customHeight="1" x14ac:dyDescent="0.2">
      <c r="A836" s="3">
        <f>IFERROR(VLOOKUP(B836,'[1]DADOS (OCULTAR)'!$Q$3:$S$103,3,0),"")</f>
        <v>10583920000800</v>
      </c>
      <c r="B836" s="4" t="str">
        <f>'[1]TCE - ANEXO IV - Preencher'!C845</f>
        <v>HOSPITAL MESTRE VITALINO</v>
      </c>
      <c r="C836" s="4" t="str">
        <f>'[1]TCE - ANEXO IV - Preencher'!E845</f>
        <v>3.99 - Outras despesas com Material de Consumo</v>
      </c>
      <c r="D836" s="3">
        <f>'[1]TCE - ANEXO IV - Preencher'!F845</f>
        <v>9494196000192</v>
      </c>
      <c r="E836" s="5" t="str">
        <f>'[1]TCE - ANEXO IV - Preencher'!G845</f>
        <v>COMERCIAL JR CLAUDIO  MARIO LTDA</v>
      </c>
      <c r="F836" s="5" t="str">
        <f>'[1]TCE - ANEXO IV - Preencher'!H845</f>
        <v>B</v>
      </c>
      <c r="G836" s="5" t="str">
        <f>'[1]TCE - ANEXO IV - Preencher'!I845</f>
        <v>S</v>
      </c>
      <c r="H836" s="5">
        <f>'[1]TCE - ANEXO IV - Preencher'!J845</f>
        <v>258407</v>
      </c>
      <c r="I836" s="6">
        <f>IF('[1]TCE - ANEXO IV - Preencher'!K845="","",'[1]TCE - ANEXO IV - Preencher'!K845)</f>
        <v>44806</v>
      </c>
      <c r="J836" s="5" t="str">
        <f>'[1]TCE - ANEXO IV - Preencher'!L845</f>
        <v>26220909494196000192550010002584071035972711</v>
      </c>
      <c r="K836" s="5" t="str">
        <f>IF(F836="B",LEFT('[1]TCE - ANEXO IV - Preencher'!M845,2),IF(F836="S",LEFT('[1]TCE - ANEXO IV - Preencher'!M845,7),IF('[1]TCE - ANEXO IV - Preencher'!H845="","")))</f>
        <v>26</v>
      </c>
      <c r="L836" s="7">
        <f>'[1]TCE - ANEXO IV - Preencher'!N845</f>
        <v>147.44</v>
      </c>
    </row>
    <row r="837" spans="1:12" s="8" customFormat="1" ht="19.5" customHeight="1" x14ac:dyDescent="0.2">
      <c r="A837" s="3">
        <f>IFERROR(VLOOKUP(B837,'[1]DADOS (OCULTAR)'!$Q$3:$S$103,3,0),"")</f>
        <v>10583920000800</v>
      </c>
      <c r="B837" s="4" t="str">
        <f>'[1]TCE - ANEXO IV - Preencher'!C846</f>
        <v>HOSPITAL MESTRE VITALINO</v>
      </c>
      <c r="C837" s="4" t="str">
        <f>'[1]TCE - ANEXO IV - Preencher'!E846</f>
        <v>3.99 - Outras despesas com Material de Consumo</v>
      </c>
      <c r="D837" s="3">
        <f>'[1]TCE - ANEXO IV - Preencher'!F846</f>
        <v>9494196000192</v>
      </c>
      <c r="E837" s="5" t="str">
        <f>'[1]TCE - ANEXO IV - Preencher'!G846</f>
        <v>COMERCIAL JR CLAUDIO  MARIO LTDA</v>
      </c>
      <c r="F837" s="5" t="str">
        <f>'[1]TCE - ANEXO IV - Preencher'!H846</f>
        <v>B</v>
      </c>
      <c r="G837" s="5" t="str">
        <f>'[1]TCE - ANEXO IV - Preencher'!I846</f>
        <v>S</v>
      </c>
      <c r="H837" s="5">
        <f>'[1]TCE - ANEXO IV - Preencher'!J846</f>
        <v>259612</v>
      </c>
      <c r="I837" s="6">
        <f>IF('[1]TCE - ANEXO IV - Preencher'!K846="","",'[1]TCE - ANEXO IV - Preencher'!K846)</f>
        <v>44818</v>
      </c>
      <c r="J837" s="5" t="str">
        <f>'[1]TCE - ANEXO IV - Preencher'!L846</f>
        <v>26220909494196000192550010002596121036118744</v>
      </c>
      <c r="K837" s="5" t="str">
        <f>IF(F837="B",LEFT('[1]TCE - ANEXO IV - Preencher'!M846,2),IF(F837="S",LEFT('[1]TCE - ANEXO IV - Preencher'!M846,7),IF('[1]TCE - ANEXO IV - Preencher'!H846="","")))</f>
        <v>26</v>
      </c>
      <c r="L837" s="7">
        <f>'[1]TCE - ANEXO IV - Preencher'!N846</f>
        <v>64.78</v>
      </c>
    </row>
    <row r="838" spans="1:12" s="8" customFormat="1" ht="19.5" customHeight="1" x14ac:dyDescent="0.2">
      <c r="A838" s="3">
        <f>IFERROR(VLOOKUP(B838,'[1]DADOS (OCULTAR)'!$Q$3:$S$103,3,0),"")</f>
        <v>10583920000800</v>
      </c>
      <c r="B838" s="4" t="str">
        <f>'[1]TCE - ANEXO IV - Preencher'!C847</f>
        <v>HOSPITAL MESTRE VITALINO</v>
      </c>
      <c r="C838" s="4" t="str">
        <f>'[1]TCE - ANEXO IV - Preencher'!E847</f>
        <v>3.99 - Outras despesas com Material de Consumo</v>
      </c>
      <c r="D838" s="3">
        <f>'[1]TCE - ANEXO IV - Preencher'!F847</f>
        <v>11463963000148</v>
      </c>
      <c r="E838" s="5" t="str">
        <f>'[1]TCE - ANEXO IV - Preencher'!G847</f>
        <v>BCI BRASIL CHINA IMPORTADORA LTDA</v>
      </c>
      <c r="F838" s="5" t="str">
        <f>'[1]TCE - ANEXO IV - Preencher'!H847</f>
        <v>B</v>
      </c>
      <c r="G838" s="5" t="str">
        <f>'[1]TCE - ANEXO IV - Preencher'!I847</f>
        <v>S</v>
      </c>
      <c r="H838" s="5">
        <f>'[1]TCE - ANEXO IV - Preencher'!J847</f>
        <v>35252</v>
      </c>
      <c r="I838" s="6">
        <f>IF('[1]TCE - ANEXO IV - Preencher'!K847="","",'[1]TCE - ANEXO IV - Preencher'!K847)</f>
        <v>44818</v>
      </c>
      <c r="J838" s="5" t="str">
        <f>'[1]TCE - ANEXO IV - Preencher'!L847</f>
        <v>26220911463963000148550010000352521733394114</v>
      </c>
      <c r="K838" s="5" t="str">
        <f>IF(F838="B",LEFT('[1]TCE - ANEXO IV - Preencher'!M847,2),IF(F838="S",LEFT('[1]TCE - ANEXO IV - Preencher'!M847,7),IF('[1]TCE - ANEXO IV - Preencher'!H847="","")))</f>
        <v>26</v>
      </c>
      <c r="L838" s="7">
        <f>'[1]TCE - ANEXO IV - Preencher'!N847</f>
        <v>1727.98</v>
      </c>
    </row>
    <row r="839" spans="1:12" s="8" customFormat="1" ht="19.5" customHeight="1" x14ac:dyDescent="0.2">
      <c r="A839" s="3">
        <f>IFERROR(VLOOKUP(B839,'[1]DADOS (OCULTAR)'!$Q$3:$S$103,3,0),"")</f>
        <v>10583920000800</v>
      </c>
      <c r="B839" s="4" t="str">
        <f>'[1]TCE - ANEXO IV - Preencher'!C848</f>
        <v>HOSPITAL MESTRE VITALINO</v>
      </c>
      <c r="C839" s="4" t="str">
        <f>'[1]TCE - ANEXO IV - Preencher'!E848</f>
        <v>3.99 - Outras despesas com Material de Consumo</v>
      </c>
      <c r="D839" s="3">
        <f>'[1]TCE - ANEXO IV - Preencher'!F848</f>
        <v>9494196000192</v>
      </c>
      <c r="E839" s="5" t="str">
        <f>'[1]TCE - ANEXO IV - Preencher'!G848</f>
        <v>COMERCIAL JR CLAUDIO  MARIO LTDA</v>
      </c>
      <c r="F839" s="5" t="str">
        <f>'[1]TCE - ANEXO IV - Preencher'!H848</f>
        <v>B</v>
      </c>
      <c r="G839" s="5" t="str">
        <f>'[1]TCE - ANEXO IV - Preencher'!I848</f>
        <v>S</v>
      </c>
      <c r="H839" s="5">
        <f>'[1]TCE - ANEXO IV - Preencher'!J848</f>
        <v>260140</v>
      </c>
      <c r="I839" s="6">
        <f>IF('[1]TCE - ANEXO IV - Preencher'!K848="","",'[1]TCE - ANEXO IV - Preencher'!K848)</f>
        <v>44824</v>
      </c>
      <c r="J839" s="5" t="str">
        <f>'[1]TCE - ANEXO IV - Preencher'!L848</f>
        <v>26220909494196000192550010002601401036190534</v>
      </c>
      <c r="K839" s="5" t="str">
        <f>IF(F839="B",LEFT('[1]TCE - ANEXO IV - Preencher'!M848,2),IF(F839="S",LEFT('[1]TCE - ANEXO IV - Preencher'!M848,7),IF('[1]TCE - ANEXO IV - Preencher'!H848="","")))</f>
        <v>26</v>
      </c>
      <c r="L839" s="7">
        <f>'[1]TCE - ANEXO IV - Preencher'!N848</f>
        <v>90.12</v>
      </c>
    </row>
    <row r="840" spans="1:12" s="8" customFormat="1" ht="19.5" customHeight="1" x14ac:dyDescent="0.2">
      <c r="A840" s="3">
        <f>IFERROR(VLOOKUP(B840,'[1]DADOS (OCULTAR)'!$Q$3:$S$103,3,0),"")</f>
        <v>10583920000800</v>
      </c>
      <c r="B840" s="4" t="str">
        <f>'[1]TCE - ANEXO IV - Preencher'!C849</f>
        <v>HOSPITAL MESTRE VITALINO</v>
      </c>
      <c r="C840" s="4" t="str">
        <f>'[1]TCE - ANEXO IV - Preencher'!E849</f>
        <v>3.99 - Outras despesas com Material de Consumo</v>
      </c>
      <c r="D840" s="3">
        <f>'[1]TCE - ANEXO IV - Preencher'!F849</f>
        <v>9494196000192</v>
      </c>
      <c r="E840" s="5" t="str">
        <f>'[1]TCE - ANEXO IV - Preencher'!G849</f>
        <v>COMERCIAL JR CLAUDIO  MARIO LTDA</v>
      </c>
      <c r="F840" s="5" t="str">
        <f>'[1]TCE - ANEXO IV - Preencher'!H849</f>
        <v>B</v>
      </c>
      <c r="G840" s="5" t="str">
        <f>'[1]TCE - ANEXO IV - Preencher'!I849</f>
        <v>S</v>
      </c>
      <c r="H840" s="5">
        <f>'[1]TCE - ANEXO IV - Preencher'!J849</f>
        <v>259163</v>
      </c>
      <c r="I840" s="6">
        <f>IF('[1]TCE - ANEXO IV - Preencher'!K849="","",'[1]TCE - ANEXO IV - Preencher'!K849)</f>
        <v>44813</v>
      </c>
      <c r="J840" s="5" t="str">
        <f>'[1]TCE - ANEXO IV - Preencher'!L849</f>
        <v>26220909494196000192550010002591631036057666</v>
      </c>
      <c r="K840" s="5" t="str">
        <f>IF(F840="B",LEFT('[1]TCE - ANEXO IV - Preencher'!M849,2),IF(F840="S",LEFT('[1]TCE - ANEXO IV - Preencher'!M849,7),IF('[1]TCE - ANEXO IV - Preencher'!H849="","")))</f>
        <v>26</v>
      </c>
      <c r="L840" s="7">
        <f>'[1]TCE - ANEXO IV - Preencher'!N849</f>
        <v>40.98</v>
      </c>
    </row>
    <row r="841" spans="1:12" s="8" customFormat="1" ht="19.5" customHeight="1" x14ac:dyDescent="0.2">
      <c r="A841" s="3" t="str">
        <f>IFERROR(VLOOKUP(B841,'[1]DADOS (OCULTAR)'!$Q$3:$S$103,3,0),"")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(OCULTAR)'!$Q$3:$S$103,3,0),"")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>
        <f>IFERROR(VLOOKUP(B843,'[1]DADOS (OCULTAR)'!$Q$3:$S$103,3,0),"")</f>
        <v>10583920000800</v>
      </c>
      <c r="B843" s="4" t="str">
        <f>'[1]TCE - ANEXO IV - Preencher'!C852</f>
        <v>HOSPITAL MESTRE VITALINO</v>
      </c>
      <c r="C843" s="4" t="str">
        <f>'[1]TCE - ANEXO IV - Preencher'!E852</f>
        <v>1.99 - Outras Despesas com Pessoal</v>
      </c>
      <c r="D843" s="3">
        <f>'[1]TCE - ANEXO IV - Preencher'!F852</f>
        <v>1203383000168</v>
      </c>
      <c r="E843" s="5" t="str">
        <f>'[1]TCE - ANEXO IV - Preencher'!G852</f>
        <v>RCR LOCACAO LTDA</v>
      </c>
      <c r="F843" s="5" t="str">
        <f>'[1]TCE - ANEXO IV - Preencher'!H852</f>
        <v>S</v>
      </c>
      <c r="G843" s="5" t="str">
        <f>'[1]TCE - ANEXO IV - Preencher'!I852</f>
        <v>S</v>
      </c>
      <c r="H843" s="5">
        <f>'[1]TCE - ANEXO IV - Preencher'!J852</f>
        <v>6353</v>
      </c>
      <c r="I843" s="6">
        <f>IF('[1]TCE - ANEXO IV - Preencher'!K852="","",'[1]TCE - ANEXO IV - Preencher'!K852)</f>
        <v>44841</v>
      </c>
      <c r="J843" s="5" t="str">
        <f>'[1]TCE - ANEXO IV - Preencher'!L852</f>
        <v>26221001203383000168670000000063531000287073</v>
      </c>
      <c r="K843" s="5" t="str">
        <f>IF(F843="B",LEFT('[1]TCE - ANEXO IV - Preencher'!M852,2),IF(F843="S",LEFT('[1]TCE - ANEXO IV - Preencher'!M852,7),IF('[1]TCE - ANEXO IV - Preencher'!H852="","")))</f>
        <v>2611606</v>
      </c>
      <c r="L843" s="7">
        <f>'[1]TCE - ANEXO IV - Preencher'!N852</f>
        <v>25804.85</v>
      </c>
    </row>
    <row r="844" spans="1:12" s="8" customFormat="1" ht="19.5" customHeight="1" x14ac:dyDescent="0.2">
      <c r="A844" s="3">
        <f>IFERROR(VLOOKUP(B844,'[1]DADOS (OCULTAR)'!$Q$3:$S$103,3,0),"")</f>
        <v>10583920000800</v>
      </c>
      <c r="B844" s="4" t="str">
        <f>'[1]TCE - ANEXO IV - Preencher'!C853</f>
        <v>HOSPITAL MESTRE VITALINO</v>
      </c>
      <c r="C844" s="4" t="str">
        <f>'[1]TCE - ANEXO IV - Preencher'!E853</f>
        <v>1.99 - Outras Despesas com Pessoal</v>
      </c>
      <c r="D844" s="3">
        <f>'[1]TCE - ANEXO IV - Preencher'!F853</f>
        <v>10548532000111</v>
      </c>
      <c r="E844" s="5" t="str">
        <f>'[1]TCE - ANEXO IV - Preencher'!G853</f>
        <v>ASSOCIACAO DAS EMPRESAS DE TRANSP DE PASSAGEIROS DE CARUARU</v>
      </c>
      <c r="F844" s="5" t="str">
        <f>'[1]TCE - ANEXO IV - Preencher'!H853</f>
        <v>S</v>
      </c>
      <c r="G844" s="5" t="str">
        <f>'[1]TCE - ANEXO IV - Preencher'!I853</f>
        <v>N</v>
      </c>
      <c r="H844" s="5">
        <f>'[1]TCE - ANEXO IV - Preencher'!J853</f>
        <v>75870</v>
      </c>
      <c r="I844" s="6">
        <f>IF('[1]TCE - ANEXO IV - Preencher'!K853="","",'[1]TCE - ANEXO IV - Preencher'!K853)</f>
        <v>44796</v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>2604106</v>
      </c>
      <c r="L844" s="7">
        <f>'[1]TCE - ANEXO IV - Preencher'!N853</f>
        <v>82772</v>
      </c>
    </row>
    <row r="845" spans="1:12" s="8" customFormat="1" ht="19.5" customHeight="1" x14ac:dyDescent="0.2">
      <c r="A845" s="3">
        <f>IFERROR(VLOOKUP(B845,'[1]DADOS (OCULTAR)'!$Q$3:$S$103,3,0),"")</f>
        <v>10583920000800</v>
      </c>
      <c r="B845" s="4" t="str">
        <f>'[1]TCE - ANEXO IV - Preencher'!C854</f>
        <v>HOSPITAL MESTRE VITALINO</v>
      </c>
      <c r="C845" s="4" t="str">
        <f>'[1]TCE - ANEXO IV - Preencher'!E854</f>
        <v>1.99 - Outras Despesas com Pessoal</v>
      </c>
      <c r="D845" s="3">
        <f>'[1]TCE - ANEXO IV - Preencher'!F854</f>
        <v>21986074000119</v>
      </c>
      <c r="E845" s="5" t="str">
        <f>'[1]TCE - ANEXO IV - Preencher'!G854</f>
        <v>PRUDENTIAL DO BRASIL VIDA EM GRUPO SA</v>
      </c>
      <c r="F845" s="5" t="str">
        <f>'[1]TCE - ANEXO IV - Preencher'!H854</f>
        <v>S</v>
      </c>
      <c r="G845" s="5" t="str">
        <f>'[1]TCE - ANEXO IV - Preencher'!I854</f>
        <v>N</v>
      </c>
      <c r="H845" s="5" t="str">
        <f>'[1]TCE - ANEXO IV - Preencher'!J854</f>
        <v>109015577</v>
      </c>
      <c r="I845" s="6">
        <f>IF('[1]TCE - ANEXO IV - Preencher'!K854="","",'[1]TCE - ANEXO IV - Preencher'!K854)</f>
        <v>44859</v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>3550308</v>
      </c>
      <c r="L845" s="7">
        <f>'[1]TCE - ANEXO IV - Preencher'!N854</f>
        <v>3169.61</v>
      </c>
    </row>
    <row r="846" spans="1:12" s="8" customFormat="1" ht="19.5" customHeight="1" x14ac:dyDescent="0.2">
      <c r="A846" s="3">
        <f>IFERROR(VLOOKUP(B846,'[1]DADOS (OCULTAR)'!$Q$3:$S$103,3,0),"")</f>
        <v>10583920000800</v>
      </c>
      <c r="B846" s="4" t="str">
        <f>'[1]TCE - ANEXO IV - Preencher'!C855</f>
        <v>HOSPITAL MESTRE VITALINO</v>
      </c>
      <c r="C846" s="4" t="str">
        <f>'[1]TCE - ANEXO IV - Preencher'!E855</f>
        <v>1.99 - Outras Despesas com Pessoal</v>
      </c>
      <c r="D846" s="3">
        <f>'[1]TCE - ANEXO IV - Preencher'!F855</f>
        <v>21986074000119</v>
      </c>
      <c r="E846" s="5" t="str">
        <f>'[1]TCE - ANEXO IV - Preencher'!G855</f>
        <v>PRUDENTIAL DO BRASIL VIDA EM GRUPO SA</v>
      </c>
      <c r="F846" s="5" t="str">
        <f>'[1]TCE - ANEXO IV - Preencher'!H855</f>
        <v>S</v>
      </c>
      <c r="G846" s="5" t="str">
        <f>'[1]TCE - ANEXO IV - Preencher'!I855</f>
        <v>N</v>
      </c>
      <c r="H846" s="5" t="str">
        <f>'[1]TCE - ANEXO IV - Preencher'!J855</f>
        <v>109015585</v>
      </c>
      <c r="I846" s="6">
        <f>IF('[1]TCE - ANEXO IV - Preencher'!K855="","",'[1]TCE - ANEXO IV - Preencher'!K855)</f>
        <v>44859</v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>3550308</v>
      </c>
      <c r="L846" s="7">
        <f>'[1]TCE - ANEXO IV - Preencher'!N855</f>
        <v>691.65</v>
      </c>
    </row>
    <row r="847" spans="1:12" s="8" customFormat="1" ht="19.5" customHeight="1" x14ac:dyDescent="0.2">
      <c r="A847" s="3" t="str">
        <f>IFERROR(VLOOKUP(B847,'[1]DADOS (OCULTAR)'!$Q$3:$S$103,3,0),"")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(OCULTAR)'!$Q$3:$S$103,3,0),"")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>
        <f>IFERROR(VLOOKUP(B849,'[1]DADOS (OCULTAR)'!$Q$3:$S$103,3,0),"")</f>
        <v>10583920000800</v>
      </c>
      <c r="B849" s="4" t="str">
        <f>'[1]TCE - ANEXO IV - Preencher'!C858</f>
        <v>HOSPITAL MESTRE VITALINO</v>
      </c>
      <c r="C849" s="4" t="str">
        <f>'[1]TCE - ANEXO IV - Preencher'!E858</f>
        <v xml:space="preserve">5.21 - Seguros em geral </v>
      </c>
      <c r="D849" s="3" t="str">
        <f>'[1]TCE - ANEXO IV - Preencher'!F858</f>
        <v>03.502.099/0001-18</v>
      </c>
      <c r="E849" s="5" t="str">
        <f>'[1]TCE - ANEXO IV - Preencher'!G858</f>
        <v>CHUBB SEGUROS DO BRASIL S.A.</v>
      </c>
      <c r="F849" s="5" t="str">
        <f>'[1]TCE - ANEXO IV - Preencher'!H858</f>
        <v>S</v>
      </c>
      <c r="G849" s="5" t="str">
        <f>'[1]TCE - ANEXO IV - Preencher'!I858</f>
        <v>N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1340.37</v>
      </c>
    </row>
    <row r="850" spans="1:12" s="8" customFormat="1" ht="19.5" customHeight="1" x14ac:dyDescent="0.2">
      <c r="A850" s="3">
        <f>IFERROR(VLOOKUP(B850,'[1]DADOS (OCULTAR)'!$Q$3:$S$103,3,0),"")</f>
        <v>10583920000800</v>
      </c>
      <c r="B850" s="4" t="str">
        <f>'[1]TCE - ANEXO IV - Preencher'!C859</f>
        <v>HOSPITAL MESTRE VITALINO</v>
      </c>
      <c r="C850" s="4" t="str">
        <f>'[1]TCE - ANEXO IV - Preencher'!E859</f>
        <v xml:space="preserve">5.21 - Seguros em geral </v>
      </c>
      <c r="D850" s="3" t="str">
        <f>'[1]TCE - ANEXO IV - Preencher'!F859</f>
        <v>61.198.164/0001-60</v>
      </c>
      <c r="E850" s="5" t="str">
        <f>'[1]TCE - ANEXO IV - Preencher'!G859</f>
        <v>PORTO SEGURO</v>
      </c>
      <c r="F850" s="5" t="str">
        <f>'[1]TCE - ANEXO IV - Preencher'!H859</f>
        <v>S</v>
      </c>
      <c r="G850" s="5" t="str">
        <f>'[1]TCE - ANEXO IV - Preencher'!I859</f>
        <v>N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292.24</v>
      </c>
    </row>
    <row r="851" spans="1:12" s="8" customFormat="1" ht="19.5" customHeight="1" x14ac:dyDescent="0.2">
      <c r="A851" s="3">
        <f>IFERROR(VLOOKUP(B851,'[1]DADOS (OCULTAR)'!$Q$3:$S$103,3,0),"")</f>
        <v>10583920000800</v>
      </c>
      <c r="B851" s="4" t="str">
        <f>'[1]TCE - ANEXO IV - Preencher'!C860</f>
        <v>HOSPITAL MESTRE VITALINO</v>
      </c>
      <c r="C851" s="4" t="str">
        <f>'[1]TCE - ANEXO IV - Preencher'!E860</f>
        <v xml:space="preserve">5.21 - Seguros em geral </v>
      </c>
      <c r="D851" s="3" t="str">
        <f>'[1]TCE - ANEXO IV - Preencher'!F860</f>
        <v>61.198.164/0001-60</v>
      </c>
      <c r="E851" s="5" t="str">
        <f>'[1]TCE - ANEXO IV - Preencher'!G860</f>
        <v>PORTO SEGURO</v>
      </c>
      <c r="F851" s="5" t="str">
        <f>'[1]TCE - ANEXO IV - Preencher'!H860</f>
        <v>S</v>
      </c>
      <c r="G851" s="5" t="str">
        <f>'[1]TCE - ANEXO IV - Preencher'!I860</f>
        <v>N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461.75</v>
      </c>
    </row>
    <row r="852" spans="1:12" s="8" customFormat="1" ht="19.5" customHeight="1" x14ac:dyDescent="0.2">
      <c r="A852" s="3" t="str">
        <f>IFERROR(VLOOKUP(B852,'[1]DADOS (OCULTAR)'!$Q$3:$S$103,3,0),"")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(OCULTAR)'!$Q$3:$S$103,3,0),"")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>
        <f>IFERROR(VLOOKUP(B854,'[1]DADOS (OCULTAR)'!$Q$3:$S$103,3,0),"")</f>
        <v>10583920000800</v>
      </c>
      <c r="B854" s="4" t="str">
        <f>'[1]TCE - ANEXO IV - Preencher'!C863</f>
        <v>HOSPITAL MESTRE VITALINO</v>
      </c>
      <c r="C854" s="4" t="str">
        <f>'[1]TCE - ANEXO IV - Preencher'!E863</f>
        <v>5.99 - Outros Serviços de Terceiros Pessoa Jurídica</v>
      </c>
      <c r="D854" s="3">
        <f>'[1]TCE - ANEXO IV - Preencher'!F863</f>
        <v>9795881000159</v>
      </c>
      <c r="E854" s="5" t="str">
        <f>'[1]TCE - ANEXO IV - Preencher'!G863</f>
        <v>CONSELHO REGIONAL DE ENG E AGRONOMIA DE PE</v>
      </c>
      <c r="F854" s="5" t="str">
        <f>'[1]TCE - ANEXO IV - Preencher'!H863</f>
        <v>S</v>
      </c>
      <c r="G854" s="5" t="str">
        <f>'[1]TCE - ANEXO IV - Preencher'!I863</f>
        <v>N</v>
      </c>
      <c r="H854" s="5" t="str">
        <f>'[1]TCE - ANEXO IV - Preencher'!J863</f>
        <v>8304670160</v>
      </c>
      <c r="I854" s="6">
        <f>IF('[1]TCE - ANEXO IV - Preencher'!K863="","",'[1]TCE - ANEXO IV - Preencher'!K863)</f>
        <v>44809</v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>2611606</v>
      </c>
      <c r="L854" s="7">
        <f>'[1]TCE - ANEXO IV - Preencher'!N863</f>
        <v>88.78</v>
      </c>
    </row>
    <row r="855" spans="1:12" s="8" customFormat="1" ht="19.5" customHeight="1" x14ac:dyDescent="0.2">
      <c r="A855" s="3" t="str">
        <f>IFERROR(VLOOKUP(B855,'[1]DADOS (OCULTAR)'!$Q$3:$S$103,3,0),"")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>
        <f>IFERROR(VLOOKUP(B856,'[1]DADOS (OCULTAR)'!$Q$3:$S$103,3,0),"")</f>
        <v>10583920000800</v>
      </c>
      <c r="B856" s="4" t="str">
        <f>'[1]TCE - ANEXO IV - Preencher'!C865</f>
        <v>HOSPITAL MESTRE VITALINO</v>
      </c>
      <c r="C856" s="4" t="str">
        <f>'[1]TCE - ANEXO IV - Preencher'!E865</f>
        <v>5.9 - Telefonia Móvel</v>
      </c>
      <c r="D856" s="3" t="str">
        <f>'[1]TCE - ANEXO IV - Preencher'!F865</f>
        <v>02.558.157/0008-39</v>
      </c>
      <c r="E856" s="5" t="str">
        <f>'[1]TCE - ANEXO IV - Preencher'!G865</f>
        <v xml:space="preserve">TELEFONICA BRASIL S.A. </v>
      </c>
      <c r="F856" s="5" t="str">
        <f>'[1]TCE - ANEXO IV - Preencher'!H865</f>
        <v>S</v>
      </c>
      <c r="G856" s="5" t="str">
        <f>'[1]TCE - ANEXO IV - Preencher'!I865</f>
        <v>N</v>
      </c>
      <c r="H856" s="5" t="str">
        <f>'[1]TCE - ANEXO IV - Preencher'!J865</f>
        <v>0265380609</v>
      </c>
      <c r="I856" s="6">
        <f>IF('[1]TCE - ANEXO IV - Preencher'!K865="","",'[1]TCE - ANEXO IV - Preencher'!K865)</f>
        <v>44821</v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>2611606</v>
      </c>
      <c r="L856" s="7">
        <f>'[1]TCE - ANEXO IV - Preencher'!N865</f>
        <v>993.03</v>
      </c>
    </row>
    <row r="857" spans="1:12" s="8" customFormat="1" ht="19.5" customHeight="1" x14ac:dyDescent="0.2">
      <c r="A857" s="3">
        <f>IFERROR(VLOOKUP(B857,'[1]DADOS (OCULTAR)'!$Q$3:$S$103,3,0),"")</f>
        <v>10583920000800</v>
      </c>
      <c r="B857" s="4" t="str">
        <f>'[1]TCE - ANEXO IV - Preencher'!C866</f>
        <v>HOSPITAL MESTRE VITALINO</v>
      </c>
      <c r="C857" s="4" t="str">
        <f>'[1]TCE - ANEXO IV - Preencher'!E866</f>
        <v>5.18 - Teledonia Fixa</v>
      </c>
      <c r="D857" s="3" t="str">
        <f>'[1]TCE - ANEXO IV - Preencher'!F866</f>
        <v>11.844.663/0001-09</v>
      </c>
      <c r="E857" s="5" t="str">
        <f>'[1]TCE - ANEXO IV - Preencher'!G866</f>
        <v>1 TELECOM SERV. TECNOLOGIA EM INTERNET LTDA</v>
      </c>
      <c r="F857" s="5" t="str">
        <f>'[1]TCE - ANEXO IV - Preencher'!H866</f>
        <v>S</v>
      </c>
      <c r="G857" s="5" t="str">
        <f>'[1]TCE - ANEXO IV - Preencher'!I866</f>
        <v>N</v>
      </c>
      <c r="H857" s="5" t="str">
        <f>'[1]TCE - ANEXO IV - Preencher'!J866</f>
        <v>108967</v>
      </c>
      <c r="I857" s="6">
        <f>IF('[1]TCE - ANEXO IV - Preencher'!K866="","",'[1]TCE - ANEXO IV - Preencher'!K866)</f>
        <v>44830</v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>2611606</v>
      </c>
      <c r="L857" s="7">
        <f>'[1]TCE - ANEXO IV - Preencher'!N866</f>
        <v>266</v>
      </c>
    </row>
    <row r="858" spans="1:12" s="8" customFormat="1" ht="19.5" customHeight="1" x14ac:dyDescent="0.2">
      <c r="A858" s="3">
        <f>IFERROR(VLOOKUP(B858,'[1]DADOS (OCULTAR)'!$Q$3:$S$103,3,0),"")</f>
        <v>10583920000800</v>
      </c>
      <c r="B858" s="4" t="str">
        <f>'[1]TCE - ANEXO IV - Preencher'!C867</f>
        <v>HOSPITAL MESTRE VITALINO</v>
      </c>
      <c r="C858" s="4" t="str">
        <f>'[1]TCE - ANEXO IV - Preencher'!E867</f>
        <v>5.18 - Teledonia Fixa</v>
      </c>
      <c r="D858" s="3" t="str">
        <f>'[1]TCE - ANEXO IV - Preencher'!F867</f>
        <v>11.844.663/0001-09</v>
      </c>
      <c r="E858" s="5" t="str">
        <f>'[1]TCE - ANEXO IV - Preencher'!G867</f>
        <v>1 TELECOM SERV. TECNOLOGIA EM INTERNET LTDA</v>
      </c>
      <c r="F858" s="5" t="str">
        <f>'[1]TCE - ANEXO IV - Preencher'!H867</f>
        <v>S</v>
      </c>
      <c r="G858" s="5" t="str">
        <f>'[1]TCE - ANEXO IV - Preencher'!I867</f>
        <v>N</v>
      </c>
      <c r="H858" s="5">
        <f>'[1]TCE - ANEXO IV - Preencher'!J867</f>
        <v>90817</v>
      </c>
      <c r="I858" s="6">
        <f>IF('[1]TCE - ANEXO IV - Preencher'!K867="","",'[1]TCE - ANEXO IV - Preencher'!K867)</f>
        <v>44830</v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>2611606</v>
      </c>
      <c r="L858" s="7">
        <f>'[1]TCE - ANEXO IV - Preencher'!N867</f>
        <v>434</v>
      </c>
    </row>
    <row r="859" spans="1:12" s="8" customFormat="1" ht="19.5" customHeight="1" x14ac:dyDescent="0.2">
      <c r="A859" s="3">
        <f>IFERROR(VLOOKUP(B859,'[1]DADOS (OCULTAR)'!$Q$3:$S$103,3,0),"")</f>
        <v>10583920000800</v>
      </c>
      <c r="B859" s="4" t="str">
        <f>'[1]TCE - ANEXO IV - Preencher'!C868</f>
        <v>HOSPITAL MESTRE VITALINO</v>
      </c>
      <c r="C859" s="4" t="str">
        <f>'[1]TCE - ANEXO IV - Preencher'!E868</f>
        <v>5.18 - Teledonia Fixa</v>
      </c>
      <c r="D859" s="3" t="str">
        <f>'[1]TCE - ANEXO IV - Preencher'!F868</f>
        <v>04.601.397/0001-28</v>
      </c>
      <c r="E859" s="5" t="str">
        <f>'[1]TCE - ANEXO IV - Preencher'!G868</f>
        <v>BRISANET SERVICOS DE TELECOMUNICACOES S.</v>
      </c>
      <c r="F859" s="5" t="str">
        <f>'[1]TCE - ANEXO IV - Preencher'!H868</f>
        <v>S</v>
      </c>
      <c r="G859" s="5" t="str">
        <f>'[1]TCE - ANEXO IV - Preencher'!I868</f>
        <v>N</v>
      </c>
      <c r="H859" s="5" t="str">
        <f>'[1]TCE - ANEXO IV - Preencher'!J868</f>
        <v>12800214</v>
      </c>
      <c r="I859" s="6">
        <f>IF('[1]TCE - ANEXO IV - Preencher'!K868="","",'[1]TCE - ANEXO IV - Preencher'!K868)</f>
        <v>44817</v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>2310902</v>
      </c>
      <c r="L859" s="7">
        <f>'[1]TCE - ANEXO IV - Preencher'!N868</f>
        <v>600</v>
      </c>
    </row>
    <row r="860" spans="1:12" s="8" customFormat="1" ht="19.5" customHeight="1" x14ac:dyDescent="0.2">
      <c r="A860" s="3" t="str">
        <f>IFERROR(VLOOKUP(B860,'[1]DADOS (OCULTAR)'!$Q$3:$S$103,3,0),"")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(OCULTAR)'!$Q$3:$S$103,3,0),"")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>
        <f>IFERROR(VLOOKUP(B862,'[1]DADOS (OCULTAR)'!$Q$3:$S$103,3,0),"")</f>
        <v>10583920000800</v>
      </c>
      <c r="B862" s="4" t="str">
        <f>'[1]TCE - ANEXO IV - Preencher'!C871</f>
        <v>HOSPITAL MESTRE VITALINO</v>
      </c>
      <c r="C862" s="4" t="str">
        <f>'[1]TCE - ANEXO IV - Preencher'!E871</f>
        <v>5.13 - Água e Esgoto</v>
      </c>
      <c r="D862" s="3" t="str">
        <f>'[1]TCE - ANEXO IV - Preencher'!F871</f>
        <v>09.769.035/0001-64</v>
      </c>
      <c r="E862" s="5" t="str">
        <f>'[1]TCE - ANEXO IV - Preencher'!G871</f>
        <v>COMPANHIA PERNAMBUCANA DE SANEAMENTO</v>
      </c>
      <c r="F862" s="5" t="str">
        <f>'[1]TCE - ANEXO IV - Preencher'!H871</f>
        <v>S</v>
      </c>
      <c r="G862" s="5" t="str">
        <f>'[1]TCE - ANEXO IV - Preencher'!I871</f>
        <v>N</v>
      </c>
      <c r="H862" s="5" t="str">
        <f>'[1]TCE - ANEXO IV - Preencher'!J871</f>
        <v>103447679</v>
      </c>
      <c r="I862" s="6">
        <f>IF('[1]TCE - ANEXO IV - Preencher'!K871="","",'[1]TCE - ANEXO IV - Preencher'!K871)</f>
        <v>44840</v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>2611606</v>
      </c>
      <c r="L862" s="7">
        <f>'[1]TCE - ANEXO IV - Preencher'!N871</f>
        <v>30217.439999999999</v>
      </c>
    </row>
    <row r="863" spans="1:12" s="8" customFormat="1" ht="19.5" customHeight="1" x14ac:dyDescent="0.2">
      <c r="A863" s="3">
        <f>IFERROR(VLOOKUP(B863,'[1]DADOS (OCULTAR)'!$Q$3:$S$103,3,0),"")</f>
        <v>10583920000800</v>
      </c>
      <c r="B863" s="4" t="str">
        <f>'[1]TCE - ANEXO IV - Preencher'!C872</f>
        <v>HOSPITAL MESTRE VITALINO</v>
      </c>
      <c r="C863" s="4" t="str">
        <f>'[1]TCE - ANEXO IV - Preencher'!E872</f>
        <v>5.12 - Energia Elétrica</v>
      </c>
      <c r="D863" s="3" t="str">
        <f>'[1]TCE - ANEXO IV - Preencher'!F872</f>
        <v>10.835.932/0001-08</v>
      </c>
      <c r="E863" s="5" t="str">
        <f>'[1]TCE - ANEXO IV - Preencher'!G872</f>
        <v>COMPANHIA ENERGETICA DE PERNAMBUCO</v>
      </c>
      <c r="F863" s="5" t="str">
        <f>'[1]TCE - ANEXO IV - Preencher'!H872</f>
        <v>S</v>
      </c>
      <c r="G863" s="5" t="str">
        <f>'[1]TCE - ANEXO IV - Preencher'!I872</f>
        <v>S</v>
      </c>
      <c r="H863" s="5">
        <f>'[1]TCE - ANEXO IV - Preencher'!J872</f>
        <v>226095321</v>
      </c>
      <c r="I863" s="6">
        <f>IF('[1]TCE - ANEXO IV - Preencher'!K872="","",'[1]TCE - ANEXO IV - Preencher'!K872)</f>
        <v>44835</v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>2611606</v>
      </c>
      <c r="L863" s="7">
        <f>'[1]TCE - ANEXO IV - Preencher'!N872</f>
        <v>197187.76</v>
      </c>
    </row>
    <row r="864" spans="1:12" s="8" customFormat="1" ht="19.5" customHeight="1" x14ac:dyDescent="0.2">
      <c r="A864" s="3" t="str">
        <f>IFERROR(VLOOKUP(B864,'[1]DADOS (OCULTAR)'!$Q$3:$S$103,3,0),"")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(OCULTAR)'!$Q$3:$S$103,3,0),"")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>
        <f>IFERROR(VLOOKUP(B866,'[1]DADOS (OCULTAR)'!$Q$3:$S$103,3,0),"")</f>
        <v>10583920000800</v>
      </c>
      <c r="B866" s="4" t="str">
        <f>'[1]TCE - ANEXO IV - Preencher'!C875</f>
        <v>HOSPITAL MESTRE VITALINO</v>
      </c>
      <c r="C866" s="4" t="str">
        <f>'[1]TCE - ANEXO IV - Preencher'!E875</f>
        <v>5.3 - Locação de Máquinas e Equipamentos</v>
      </c>
      <c r="D866" s="3" t="str">
        <f>'[1]TCE - ANEXO IV - Preencher'!F875</f>
        <v>27.893.009/0001-25</v>
      </c>
      <c r="E866" s="5" t="str">
        <f>'[1]TCE - ANEXO IV - Preencher'!G875</f>
        <v>LSA SOLUCOES EM TECNOLOGIA EIRELI - ME</v>
      </c>
      <c r="F866" s="5" t="str">
        <f>'[1]TCE - ANEXO IV - Preencher'!H875</f>
        <v>S</v>
      </c>
      <c r="G866" s="5" t="str">
        <f>'[1]TCE - ANEXO IV - Preencher'!I875</f>
        <v>S</v>
      </c>
      <c r="H866" s="5" t="str">
        <f>'[1]TCE - ANEXO IV - Preencher'!J875</f>
        <v>00000174</v>
      </c>
      <c r="I866" s="6">
        <f>IF('[1]TCE - ANEXO IV - Preencher'!K875="","",'[1]TCE - ANEXO IV - Preencher'!K875)</f>
        <v>44838</v>
      </c>
      <c r="J866" s="5" t="str">
        <f>'[1]TCE - ANEXO IV - Preencher'!L875</f>
        <v>Q1GD-P1VP</v>
      </c>
      <c r="K866" s="5" t="str">
        <f>IF(F866="B",LEFT('[1]TCE - ANEXO IV - Preencher'!M875,2),IF(F866="S",LEFT('[1]TCE - ANEXO IV - Preencher'!M875,7),IF('[1]TCE - ANEXO IV - Preencher'!H875="","")))</f>
        <v>2611606</v>
      </c>
      <c r="L866" s="7">
        <f>'[1]TCE - ANEXO IV - Preencher'!N875</f>
        <v>1800</v>
      </c>
    </row>
    <row r="867" spans="1:12" s="8" customFormat="1" ht="19.5" customHeight="1" x14ac:dyDescent="0.2">
      <c r="A867" s="3">
        <f>IFERROR(VLOOKUP(B867,'[1]DADOS (OCULTAR)'!$Q$3:$S$103,3,0),"")</f>
        <v>10583920000800</v>
      </c>
      <c r="B867" s="4" t="str">
        <f>'[1]TCE - ANEXO IV - Preencher'!C876</f>
        <v>HOSPITAL MESTRE VITALINO</v>
      </c>
      <c r="C867" s="4" t="str">
        <f>'[1]TCE - ANEXO IV - Preencher'!E876</f>
        <v>5.3 - Locação de Máquinas e Equipamentos</v>
      </c>
      <c r="D867" s="3" t="str">
        <f>'[1]TCE - ANEXO IV - Preencher'!F876</f>
        <v>13.490.233/0001-61</v>
      </c>
      <c r="E867" s="5" t="str">
        <f>'[1]TCE - ANEXO IV - Preencher'!G876</f>
        <v>ALONETEC IMPORTACAO E SERVICOS DE EQUIP DE INFOR</v>
      </c>
      <c r="F867" s="5" t="str">
        <f>'[1]TCE - ANEXO IV - Preencher'!H876</f>
        <v>S</v>
      </c>
      <c r="G867" s="5" t="str">
        <f>'[1]TCE - ANEXO IV - Preencher'!I876</f>
        <v>S</v>
      </c>
      <c r="H867" s="5">
        <f>'[1]TCE - ANEXO IV - Preencher'!J876</f>
        <v>3620</v>
      </c>
      <c r="I867" s="6">
        <f>IF('[1]TCE - ANEXO IV - Preencher'!K876="","",'[1]TCE - ANEXO IV - Preencher'!K876)</f>
        <v>44823</v>
      </c>
      <c r="J867" s="5" t="str">
        <f>'[1]TCE - ANEXO IV - Preencher'!L876</f>
        <v>TYND-UYFG</v>
      </c>
      <c r="K867" s="5" t="str">
        <f>IF(F867="B",LEFT('[1]TCE - ANEXO IV - Preencher'!M876,2),IF(F867="S",LEFT('[1]TCE - ANEXO IV - Preencher'!M876,7),IF('[1]TCE - ANEXO IV - Preencher'!H876="","")))</f>
        <v>2611606</v>
      </c>
      <c r="L867" s="7">
        <f>'[1]TCE - ANEXO IV - Preencher'!N876</f>
        <v>1089</v>
      </c>
    </row>
    <row r="868" spans="1:12" s="8" customFormat="1" ht="19.5" customHeight="1" x14ac:dyDescent="0.2">
      <c r="A868" s="3">
        <f>IFERROR(VLOOKUP(B868,'[1]DADOS (OCULTAR)'!$Q$3:$S$103,3,0),"")</f>
        <v>10583920000800</v>
      </c>
      <c r="B868" s="4" t="str">
        <f>'[1]TCE - ANEXO IV - Preencher'!C877</f>
        <v>HOSPITAL MESTRE VITALINO</v>
      </c>
      <c r="C868" s="4" t="str">
        <f>'[1]TCE - ANEXO IV - Preencher'!E877</f>
        <v>5.3 - Locação de Máquinas e Equipamentos</v>
      </c>
      <c r="D868" s="3" t="str">
        <f>'[1]TCE - ANEXO IV - Preencher'!F877</f>
        <v>05.097.661/0001-09</v>
      </c>
      <c r="E868" s="5" t="str">
        <f>'[1]TCE - ANEXO IV - Preencher'!G877</f>
        <v>CONTAGE CONSULTORIA EM TEL E MONITORAMENTO LTDA</v>
      </c>
      <c r="F868" s="5" t="str">
        <f>'[1]TCE - ANEXO IV - Preencher'!H877</f>
        <v>S</v>
      </c>
      <c r="G868" s="5" t="str">
        <f>'[1]TCE - ANEXO IV - Preencher'!I877</f>
        <v>N</v>
      </c>
      <c r="H868" s="5" t="str">
        <f>'[1]TCE - ANEXO IV - Preencher'!J877</f>
        <v>005114</v>
      </c>
      <c r="I868" s="6">
        <f>IF('[1]TCE - ANEXO IV - Preencher'!K877="","",'[1]TCE - ANEXO IV - Preencher'!K877)</f>
        <v>44819</v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>2611606</v>
      </c>
      <c r="L868" s="7">
        <f>'[1]TCE - ANEXO IV - Preencher'!N877</f>
        <v>4080</v>
      </c>
    </row>
    <row r="869" spans="1:12" s="8" customFormat="1" ht="19.5" customHeight="1" x14ac:dyDescent="0.2">
      <c r="A869" s="3">
        <f>IFERROR(VLOOKUP(B869,'[1]DADOS (OCULTAR)'!$Q$3:$S$103,3,0),"")</f>
        <v>10583920000800</v>
      </c>
      <c r="B869" s="4" t="str">
        <f>'[1]TCE - ANEXO IV - Preencher'!C878</f>
        <v>HOSPITAL MESTRE VITALINO</v>
      </c>
      <c r="C869" s="4" t="str">
        <f>'[1]TCE - ANEXO IV - Preencher'!E878</f>
        <v>5.3 - Locação de Máquinas e Equipamentos</v>
      </c>
      <c r="D869" s="3" t="str">
        <f>'[1]TCE - ANEXO IV - Preencher'!F878</f>
        <v>09.168.271/0002-06</v>
      </c>
      <c r="E869" s="5" t="str">
        <f>'[1]TCE - ANEXO IV - Preencher'!G878</f>
        <v>AGISA CONTAINNERS</v>
      </c>
      <c r="F869" s="5" t="str">
        <f>'[1]TCE - ANEXO IV - Preencher'!H878</f>
        <v>S</v>
      </c>
      <c r="G869" s="5" t="str">
        <f>'[1]TCE - ANEXO IV - Preencher'!I878</f>
        <v>N</v>
      </c>
      <c r="H869" s="5" t="str">
        <f>'[1]TCE - ANEXO IV - Preencher'!J878</f>
        <v>005812</v>
      </c>
      <c r="I869" s="6">
        <f>IF('[1]TCE - ANEXO IV - Preencher'!K878="","",'[1]TCE - ANEXO IV - Preencher'!K878)</f>
        <v>44774</v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>2607901</v>
      </c>
      <c r="L869" s="7">
        <f>'[1]TCE - ANEXO IV - Preencher'!N878</f>
        <v>800</v>
      </c>
    </row>
    <row r="870" spans="1:12" s="8" customFormat="1" ht="19.5" customHeight="1" x14ac:dyDescent="0.2">
      <c r="A870" s="3">
        <f>IFERROR(VLOOKUP(B870,'[1]DADOS (OCULTAR)'!$Q$3:$S$103,3,0),"")</f>
        <v>10583920000800</v>
      </c>
      <c r="B870" s="4" t="str">
        <f>'[1]TCE - ANEXO IV - Preencher'!C879</f>
        <v>HOSPITAL MESTRE VITALINO</v>
      </c>
      <c r="C870" s="4" t="str">
        <f>'[1]TCE - ANEXO IV - Preencher'!E879</f>
        <v>5.3 - Locação de Máquinas e Equipamentos</v>
      </c>
      <c r="D870" s="3" t="str">
        <f>'[1]TCE - ANEXO IV - Preencher'!F879</f>
        <v>10.279.299/0001-19</v>
      </c>
      <c r="E870" s="5" t="str">
        <f>'[1]TCE - ANEXO IV - Preencher'!G879</f>
        <v>RGRAPH LOC ECOM E SERV LTDA - ME</v>
      </c>
      <c r="F870" s="5" t="str">
        <f>'[1]TCE - ANEXO IV - Preencher'!H879</f>
        <v>S</v>
      </c>
      <c r="G870" s="5" t="str">
        <f>'[1]TCE - ANEXO IV - Preencher'!I879</f>
        <v>N</v>
      </c>
      <c r="H870" s="5" t="str">
        <f>'[1]TCE - ANEXO IV - Preencher'!J879</f>
        <v>05639</v>
      </c>
      <c r="I870" s="6">
        <f>IF('[1]TCE - ANEXO IV - Preencher'!K879="","",'[1]TCE - ANEXO IV - Preencher'!K879)</f>
        <v>44834</v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>2611606</v>
      </c>
      <c r="L870" s="7">
        <f>'[1]TCE - ANEXO IV - Preencher'!N879</f>
        <v>9534.24</v>
      </c>
    </row>
    <row r="871" spans="1:12" s="8" customFormat="1" ht="19.5" customHeight="1" x14ac:dyDescent="0.2">
      <c r="A871" s="3">
        <f>IFERROR(VLOOKUP(B871,'[1]DADOS (OCULTAR)'!$Q$3:$S$103,3,0),"")</f>
        <v>10583920000800</v>
      </c>
      <c r="B871" s="4" t="str">
        <f>'[1]TCE - ANEXO IV - Preencher'!C880</f>
        <v>HOSPITAL MESTRE VITALINO</v>
      </c>
      <c r="C871" s="4" t="str">
        <f>'[1]TCE - ANEXO IV - Preencher'!E880</f>
        <v>5.3 - Locação de Máquinas e Equipamentos</v>
      </c>
      <c r="D871" s="3" t="str">
        <f>'[1]TCE - ANEXO IV - Preencher'!F880</f>
        <v>97.406.706/0001-90</v>
      </c>
      <c r="E871" s="5" t="str">
        <f>'[1]TCE - ANEXO IV - Preencher'!G880</f>
        <v>HPFS ARREND MERCANTIL SA</v>
      </c>
      <c r="F871" s="5" t="str">
        <f>'[1]TCE - ANEXO IV - Preencher'!H880</f>
        <v>S</v>
      </c>
      <c r="G871" s="5" t="str">
        <f>'[1]TCE - ANEXO IV - Preencher'!I880</f>
        <v>N</v>
      </c>
      <c r="H871" s="5" t="str">
        <f>'[1]TCE - ANEXO IV - Preencher'!J880</f>
        <v>53297085517</v>
      </c>
      <c r="I871" s="6">
        <f>IF('[1]TCE - ANEXO IV - Preencher'!K880="","",'[1]TCE - ANEXO IV - Preencher'!K880)</f>
        <v>44511</v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>2604106</v>
      </c>
      <c r="L871" s="7">
        <f>'[1]TCE - ANEXO IV - Preencher'!N880</f>
        <v>1397.63</v>
      </c>
    </row>
    <row r="872" spans="1:12" s="8" customFormat="1" ht="19.5" customHeight="1" x14ac:dyDescent="0.2">
      <c r="A872" s="3">
        <f>IFERROR(VLOOKUP(B872,'[1]DADOS (OCULTAR)'!$Q$3:$S$103,3,0),"")</f>
        <v>10583920000800</v>
      </c>
      <c r="B872" s="4" t="str">
        <f>'[1]TCE - ANEXO IV - Preencher'!C881</f>
        <v>HOSPITAL MESTRE VITALINO</v>
      </c>
      <c r="C872" s="4" t="str">
        <f>'[1]TCE - ANEXO IV - Preencher'!E881</f>
        <v>5.3 - Locação de Máquinas e Equipamentos</v>
      </c>
      <c r="D872" s="3" t="str">
        <f>'[1]TCE - ANEXO IV - Preencher'!F881</f>
        <v>37.462.182/0001-22</v>
      </c>
      <c r="E872" s="5" t="str">
        <f>'[1]TCE - ANEXO IV - Preencher'!G881</f>
        <v>MARCA CLIMATIZACAO E TERCEIRIZACAO</v>
      </c>
      <c r="F872" s="5" t="str">
        <f>'[1]TCE - ANEXO IV - Preencher'!H881</f>
        <v>S</v>
      </c>
      <c r="G872" s="5" t="str">
        <f>'[1]TCE - ANEXO IV - Preencher'!I881</f>
        <v>N</v>
      </c>
      <c r="H872" s="5" t="str">
        <f>'[1]TCE - ANEXO IV - Preencher'!J881</f>
        <v>0000488</v>
      </c>
      <c r="I872" s="6">
        <f>IF('[1]TCE - ANEXO IV - Preencher'!K881="","",'[1]TCE - ANEXO IV - Preencher'!K881)</f>
        <v>44809</v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>2609600</v>
      </c>
      <c r="L872" s="7">
        <f>'[1]TCE - ANEXO IV - Preencher'!N881</f>
        <v>11124</v>
      </c>
    </row>
    <row r="873" spans="1:12" s="8" customFormat="1" ht="19.5" customHeight="1" x14ac:dyDescent="0.2">
      <c r="A873" s="3">
        <f>IFERROR(VLOOKUP(B873,'[1]DADOS (OCULTAR)'!$Q$3:$S$103,3,0),"")</f>
        <v>10583920000800</v>
      </c>
      <c r="B873" s="4" t="str">
        <f>'[1]TCE - ANEXO IV - Preencher'!C882</f>
        <v>HOSPITAL MESTRE VITALINO</v>
      </c>
      <c r="C873" s="4" t="str">
        <f>'[1]TCE - ANEXO IV - Preencher'!E882</f>
        <v>5.3 - Locação de Máquinas e Equipamentos</v>
      </c>
      <c r="D873" s="3" t="str">
        <f>'[1]TCE - ANEXO IV - Preencher'!F882</f>
        <v>20.265.080/0001-14</v>
      </c>
      <c r="E873" s="5" t="str">
        <f>'[1]TCE - ANEXO IV - Preencher'!G882</f>
        <v>JM SILVA MAQUINAS E EQUIP LTDA</v>
      </c>
      <c r="F873" s="5" t="str">
        <f>'[1]TCE - ANEXO IV - Preencher'!H882</f>
        <v>S</v>
      </c>
      <c r="G873" s="5" t="str">
        <f>'[1]TCE - ANEXO IV - Preencher'!I882</f>
        <v>N</v>
      </c>
      <c r="H873" s="5" t="str">
        <f>'[1]TCE - ANEXO IV - Preencher'!J882</f>
        <v>002434</v>
      </c>
      <c r="I873" s="6">
        <f>IF('[1]TCE - ANEXO IV - Preencher'!K882="","",'[1]TCE - ANEXO IV - Preencher'!K882)</f>
        <v>44837</v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>2611606</v>
      </c>
      <c r="L873" s="7">
        <f>'[1]TCE - ANEXO IV - Preencher'!N882</f>
        <v>800</v>
      </c>
    </row>
    <row r="874" spans="1:12" s="8" customFormat="1" ht="19.5" customHeight="1" x14ac:dyDescent="0.2">
      <c r="A874" s="3">
        <f>IFERROR(VLOOKUP(B874,'[1]DADOS (OCULTAR)'!$Q$3:$S$103,3,0),"")</f>
        <v>10583920000800</v>
      </c>
      <c r="B874" s="4" t="str">
        <f>'[1]TCE - ANEXO IV - Preencher'!C883</f>
        <v>HOSPITAL MESTRE VITALINO</v>
      </c>
      <c r="C874" s="4" t="str">
        <f>'[1]TCE - ANEXO IV - Preencher'!E883</f>
        <v>5.3 - Locação de Máquinas e Equipamentos</v>
      </c>
      <c r="D874" s="3">
        <f>'[1]TCE - ANEXO IV - Preencher'!F883</f>
        <v>44283333000574</v>
      </c>
      <c r="E874" s="5" t="str">
        <f>'[1]TCE - ANEXO IV - Preencher'!G883</f>
        <v>SCM PARTICIPACOES AS</v>
      </c>
      <c r="F874" s="5" t="str">
        <f>'[1]TCE - ANEXO IV - Preencher'!H883</f>
        <v>S</v>
      </c>
      <c r="G874" s="5" t="str">
        <f>'[1]TCE - ANEXO IV - Preencher'!I883</f>
        <v>N</v>
      </c>
      <c r="H874" s="5" t="str">
        <f>'[1]TCE - ANEXO IV - Preencher'!J883</f>
        <v>16745</v>
      </c>
      <c r="I874" s="6">
        <f>IF('[1]TCE - ANEXO IV - Preencher'!K883="","",'[1]TCE - ANEXO IV - Preencher'!K883)</f>
        <v>44806</v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>2611606</v>
      </c>
      <c r="L874" s="7">
        <f>'[1]TCE - ANEXO IV - Preencher'!N883</f>
        <v>11205</v>
      </c>
    </row>
    <row r="875" spans="1:12" s="8" customFormat="1" ht="19.5" customHeight="1" x14ac:dyDescent="0.2">
      <c r="A875" s="3">
        <f>IFERROR(VLOOKUP(B875,'[1]DADOS (OCULTAR)'!$Q$3:$S$103,3,0),"")</f>
        <v>10583920000800</v>
      </c>
      <c r="B875" s="4" t="str">
        <f>'[1]TCE - ANEXO IV - Preencher'!C884</f>
        <v>HOSPITAL MESTRE VITALINO</v>
      </c>
      <c r="C875" s="4" t="str">
        <f>'[1]TCE - ANEXO IV - Preencher'!E884</f>
        <v>5.3 - Locação de Máquinas e Equipamentos</v>
      </c>
      <c r="D875" s="3" t="str">
        <f>'[1]TCE - ANEXO IV - Preencher'!F884</f>
        <v>01.440.590/0010-27</v>
      </c>
      <c r="E875" s="5" t="str">
        <f>'[1]TCE - ANEXO IV - Preencher'!G884</f>
        <v>FRESENIUS MEDICAL CARE LTDA</v>
      </c>
      <c r="F875" s="5" t="str">
        <f>'[1]TCE - ANEXO IV - Preencher'!H884</f>
        <v>S</v>
      </c>
      <c r="G875" s="5" t="str">
        <f>'[1]TCE - ANEXO IV - Preencher'!I884</f>
        <v>N</v>
      </c>
      <c r="H875" s="5" t="str">
        <f>'[1]TCE - ANEXO IV - Preencher'!J884</f>
        <v>1111496367</v>
      </c>
      <c r="I875" s="6">
        <f>IF('[1]TCE - ANEXO IV - Preencher'!K884="","",'[1]TCE - ANEXO IV - Preencher'!K884)</f>
        <v>44805</v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>3524709</v>
      </c>
      <c r="L875" s="7">
        <f>'[1]TCE - ANEXO IV - Preencher'!N884</f>
        <v>6274</v>
      </c>
    </row>
    <row r="876" spans="1:12" s="8" customFormat="1" ht="19.5" customHeight="1" x14ac:dyDescent="0.2">
      <c r="A876" s="3">
        <f>IFERROR(VLOOKUP(B876,'[1]DADOS (OCULTAR)'!$Q$3:$S$103,3,0),"")</f>
        <v>10583920000800</v>
      </c>
      <c r="B876" s="4" t="str">
        <f>'[1]TCE - ANEXO IV - Preencher'!C885</f>
        <v>HOSPITAL MESTRE VITALINO</v>
      </c>
      <c r="C876" s="4" t="str">
        <f>'[1]TCE - ANEXO IV - Preencher'!E885</f>
        <v>5.3 - Locação de Máquinas e Equipamentos</v>
      </c>
      <c r="D876" s="3" t="str">
        <f>'[1]TCE - ANEXO IV - Preencher'!F885</f>
        <v>01.440.590/0010-27</v>
      </c>
      <c r="E876" s="5" t="str">
        <f>'[1]TCE - ANEXO IV - Preencher'!G885</f>
        <v>FRESENIUS MEDICAL CARE LTDA</v>
      </c>
      <c r="F876" s="5" t="str">
        <f>'[1]TCE - ANEXO IV - Preencher'!H885</f>
        <v>S</v>
      </c>
      <c r="G876" s="5" t="str">
        <f>'[1]TCE - ANEXO IV - Preencher'!I885</f>
        <v>N</v>
      </c>
      <c r="H876" s="5" t="str">
        <f>'[1]TCE - ANEXO IV - Preencher'!J885</f>
        <v>1111496366</v>
      </c>
      <c r="I876" s="6">
        <f>IF('[1]TCE - ANEXO IV - Preencher'!K885="","",'[1]TCE - ANEXO IV - Preencher'!K885)</f>
        <v>44805</v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>3524709</v>
      </c>
      <c r="L876" s="7">
        <f>'[1]TCE - ANEXO IV - Preencher'!N885</f>
        <v>10528.32</v>
      </c>
    </row>
    <row r="877" spans="1:12" s="8" customFormat="1" ht="19.5" customHeight="1" x14ac:dyDescent="0.2">
      <c r="A877" s="3">
        <f>IFERROR(VLOOKUP(B877,'[1]DADOS (OCULTAR)'!$Q$3:$S$103,3,0),"")</f>
        <v>10583920000800</v>
      </c>
      <c r="B877" s="4" t="str">
        <f>'[1]TCE - ANEXO IV - Preencher'!C886</f>
        <v>HOSPITAL MESTRE VITALINO</v>
      </c>
      <c r="C877" s="4" t="str">
        <f>'[1]TCE - ANEXO IV - Preencher'!E886</f>
        <v>5.3 - Locação de Máquinas e Equipamentos</v>
      </c>
      <c r="D877" s="3" t="str">
        <f>'[1]TCE - ANEXO IV - Preencher'!F886</f>
        <v>01.440.590/0010-27</v>
      </c>
      <c r="E877" s="5" t="str">
        <f>'[1]TCE - ANEXO IV - Preencher'!G886</f>
        <v>FRESENIUS MEDICAL CARE LTDA</v>
      </c>
      <c r="F877" s="5" t="str">
        <f>'[1]TCE - ANEXO IV - Preencher'!H886</f>
        <v>S</v>
      </c>
      <c r="G877" s="5" t="str">
        <f>'[1]TCE - ANEXO IV - Preencher'!I886</f>
        <v>N</v>
      </c>
      <c r="H877" s="5" t="str">
        <f>'[1]TCE - ANEXO IV - Preencher'!J886</f>
        <v>1111496365</v>
      </c>
      <c r="I877" s="6">
        <f>IF('[1]TCE - ANEXO IV - Preencher'!K886="","",'[1]TCE - ANEXO IV - Preencher'!K886)</f>
        <v>44805</v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>3524709</v>
      </c>
      <c r="L877" s="7">
        <f>'[1]TCE - ANEXO IV - Preencher'!N886</f>
        <v>2434.86</v>
      </c>
    </row>
    <row r="878" spans="1:12" s="8" customFormat="1" ht="19.5" customHeight="1" x14ac:dyDescent="0.2">
      <c r="A878" s="3">
        <f>IFERROR(VLOOKUP(B878,'[1]DADOS (OCULTAR)'!$Q$3:$S$103,3,0),"")</f>
        <v>10583920000800</v>
      </c>
      <c r="B878" s="4" t="str">
        <f>'[1]TCE - ANEXO IV - Preencher'!C887</f>
        <v>HOSPITAL MESTRE VITALINO</v>
      </c>
      <c r="C878" s="4" t="str">
        <f>'[1]TCE - ANEXO IV - Preencher'!E887</f>
        <v>5.3 - Locação de Máquinas e Equipamentos</v>
      </c>
      <c r="D878" s="3">
        <f>'[1]TCE - ANEXO IV - Preencher'!F887</f>
        <v>24080970000102</v>
      </c>
      <c r="E878" s="5" t="str">
        <f>'[1]TCE - ANEXO IV - Preencher'!G887</f>
        <v>CARLOS ALBERTO PROJETOS E CONSTRUCAO LTDA - EPP</v>
      </c>
      <c r="F878" s="5" t="str">
        <f>'[1]TCE - ANEXO IV - Preencher'!H887</f>
        <v>S</v>
      </c>
      <c r="G878" s="5" t="str">
        <f>'[1]TCE - ANEXO IV - Preencher'!I887</f>
        <v>N</v>
      </c>
      <c r="H878" s="5" t="str">
        <f>'[1]TCE - ANEXO IV - Preencher'!J887</f>
        <v>085936</v>
      </c>
      <c r="I878" s="6">
        <f>IF('[1]TCE - ANEXO IV - Preencher'!K887="","",'[1]TCE - ANEXO IV - Preencher'!K887)</f>
        <v>44810</v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>2604106</v>
      </c>
      <c r="L878" s="7">
        <f>'[1]TCE - ANEXO IV - Preencher'!N887</f>
        <v>224</v>
      </c>
    </row>
    <row r="879" spans="1:12" s="8" customFormat="1" ht="19.5" customHeight="1" x14ac:dyDescent="0.2">
      <c r="A879" s="3">
        <f>IFERROR(VLOOKUP(B879,'[1]DADOS (OCULTAR)'!$Q$3:$S$103,3,0),"")</f>
        <v>10583920000800</v>
      </c>
      <c r="B879" s="4" t="str">
        <f>'[1]TCE - ANEXO IV - Preencher'!C888</f>
        <v>HOSPITAL MESTRE VITALINO</v>
      </c>
      <c r="C879" s="4" t="str">
        <f>'[1]TCE - ANEXO IV - Preencher'!E888</f>
        <v>5.3 - Locação de Máquinas e Equipamentos</v>
      </c>
      <c r="D879" s="3">
        <f>'[1]TCE - ANEXO IV - Preencher'!F888</f>
        <v>24080970000102</v>
      </c>
      <c r="E879" s="5" t="str">
        <f>'[1]TCE - ANEXO IV - Preencher'!G888</f>
        <v>CARLOS ALBERTO PROJETOS E CONSTRUCAO LTDA - EPP</v>
      </c>
      <c r="F879" s="5" t="str">
        <f>'[1]TCE - ANEXO IV - Preencher'!H888</f>
        <v>S</v>
      </c>
      <c r="G879" s="5" t="str">
        <f>'[1]TCE - ANEXO IV - Preencher'!I888</f>
        <v>N</v>
      </c>
      <c r="H879" s="5" t="str">
        <f>'[1]TCE - ANEXO IV - Preencher'!J888</f>
        <v>086200</v>
      </c>
      <c r="I879" s="6">
        <f>IF('[1]TCE - ANEXO IV - Preencher'!K888="","",'[1]TCE - ANEXO IV - Preencher'!K888)</f>
        <v>44817</v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>2604106</v>
      </c>
      <c r="L879" s="7">
        <f>'[1]TCE - ANEXO IV - Preencher'!N888</f>
        <v>865</v>
      </c>
    </row>
    <row r="880" spans="1:12" s="8" customFormat="1" ht="19.5" customHeight="1" x14ac:dyDescent="0.2">
      <c r="A880" s="3">
        <f>IFERROR(VLOOKUP(B880,'[1]DADOS (OCULTAR)'!$Q$3:$S$103,3,0),"")</f>
        <v>10583920000800</v>
      </c>
      <c r="B880" s="4" t="str">
        <f>'[1]TCE - ANEXO IV - Preencher'!C889</f>
        <v>HOSPITAL MESTRE VITALINO</v>
      </c>
      <c r="C880" s="4" t="str">
        <f>'[1]TCE - ANEXO IV - Preencher'!E889</f>
        <v>5.3 - Locação de Máquinas e Equipamentos</v>
      </c>
      <c r="D880" s="3" t="str">
        <f>'[1]TCE - ANEXO IV - Preencher'!F889</f>
        <v>07.655.966/0001-06</v>
      </c>
      <c r="E880" s="5" t="str">
        <f>'[1]TCE - ANEXO IV - Preencher'!G889</f>
        <v>SINGULUS ENGENHARIA</v>
      </c>
      <c r="F880" s="5" t="str">
        <f>'[1]TCE - ANEXO IV - Preencher'!H889</f>
        <v>S</v>
      </c>
      <c r="G880" s="5" t="str">
        <f>'[1]TCE - ANEXO IV - Preencher'!I889</f>
        <v>S</v>
      </c>
      <c r="H880" s="5" t="str">
        <f>'[1]TCE - ANEXO IV - Preencher'!J889</f>
        <v>15648</v>
      </c>
      <c r="I880" s="6">
        <f>IF('[1]TCE - ANEXO IV - Preencher'!K889="","",'[1]TCE - ANEXO IV - Preencher'!K889)</f>
        <v>44813</v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>2604106</v>
      </c>
      <c r="L880" s="7">
        <f>'[1]TCE - ANEXO IV - Preencher'!N889</f>
        <v>2450</v>
      </c>
    </row>
    <row r="881" spans="1:12" s="8" customFormat="1" ht="19.5" customHeight="1" x14ac:dyDescent="0.2">
      <c r="A881" s="3" t="str">
        <f>IFERROR(VLOOKUP(B881,'[1]DADOS (OCULTAR)'!$Q$3:$S$103,3,0),"")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(OCULTAR)'!$Q$3:$S$103,3,0),"")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>
        <f>IFERROR(VLOOKUP(B883,'[1]DADOS (OCULTAR)'!$Q$3:$S$103,3,0),"")</f>
        <v>10583920000800</v>
      </c>
      <c r="B883" s="4" t="str">
        <f>'[1]TCE - ANEXO IV - Preencher'!C892</f>
        <v>HOSPITAL MESTRE VITALINO</v>
      </c>
      <c r="C883" s="4" t="str">
        <f>'[1]TCE - ANEXO IV - Preencher'!E892</f>
        <v>5.1 - Locação de Equipamentos Médicos-Hospitalares</v>
      </c>
      <c r="D883" s="3">
        <f>'[1]TCE - ANEXO IV - Preencher'!F892</f>
        <v>8675394000190</v>
      </c>
      <c r="E883" s="5" t="str">
        <f>'[1]TCE - ANEXO IV - Preencher'!G892</f>
        <v>SAFE SUPORTE A VIDA E COMERCIO INTERNACIONAL LTDA</v>
      </c>
      <c r="F883" s="5" t="str">
        <f>'[1]TCE - ANEXO IV - Preencher'!H892</f>
        <v>S</v>
      </c>
      <c r="G883" s="5" t="str">
        <f>'[1]TCE - ANEXO IV - Preencher'!I892</f>
        <v>N</v>
      </c>
      <c r="H883" s="5">
        <f>'[1]TCE - ANEXO IV - Preencher'!J892</f>
        <v>11083</v>
      </c>
      <c r="I883" s="6">
        <f>IF('[1]TCE - ANEXO IV - Preencher'!K892="","",'[1]TCE - ANEXO IV - Preencher'!K892)</f>
        <v>44834</v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>2611606</v>
      </c>
      <c r="L883" s="7">
        <f>'[1]TCE - ANEXO IV - Preencher'!N892</f>
        <v>3350</v>
      </c>
    </row>
    <row r="884" spans="1:12" s="8" customFormat="1" ht="19.5" customHeight="1" x14ac:dyDescent="0.2">
      <c r="A884" s="3">
        <f>IFERROR(VLOOKUP(B884,'[1]DADOS (OCULTAR)'!$Q$3:$S$103,3,0),"")</f>
        <v>10583920000800</v>
      </c>
      <c r="B884" s="4" t="str">
        <f>'[1]TCE - ANEXO IV - Preencher'!C893</f>
        <v>HOSPITAL MESTRE VITALINO</v>
      </c>
      <c r="C884" s="4" t="str">
        <f>'[1]TCE - ANEXO IV - Preencher'!E893</f>
        <v>5.1 - Locação de Equipamentos Médicos-Hospitalares</v>
      </c>
      <c r="D884" s="3" t="str">
        <f>'[1]TCE - ANEXO IV - Preencher'!F893</f>
        <v>60.619.202/0012-09</v>
      </c>
      <c r="E884" s="5" t="str">
        <f>'[1]TCE - ANEXO IV - Preencher'!G893</f>
        <v>MESSER GASES LTDA</v>
      </c>
      <c r="F884" s="5" t="str">
        <f>'[1]TCE - ANEXO IV - Preencher'!H893</f>
        <v>S</v>
      </c>
      <c r="G884" s="5" t="str">
        <f>'[1]TCE - ANEXO IV - Preencher'!I893</f>
        <v>N</v>
      </c>
      <c r="H884" s="5" t="str">
        <f>'[1]TCE - ANEXO IV - Preencher'!J893</f>
        <v>0085812134</v>
      </c>
      <c r="I884" s="6">
        <f>IF('[1]TCE - ANEXO IV - Preencher'!K893="","",'[1]TCE - ANEXO IV - Preencher'!K893)</f>
        <v>44831</v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>2607901</v>
      </c>
      <c r="L884" s="7">
        <f>'[1]TCE - ANEXO IV - Preencher'!N893</f>
        <v>11848.08</v>
      </c>
    </row>
    <row r="885" spans="1:12" s="8" customFormat="1" ht="19.5" customHeight="1" x14ac:dyDescent="0.2">
      <c r="A885" s="3">
        <f>IFERROR(VLOOKUP(B885,'[1]DADOS (OCULTAR)'!$Q$3:$S$103,3,0),"")</f>
        <v>10583920000800</v>
      </c>
      <c r="B885" s="4" t="str">
        <f>'[1]TCE - ANEXO IV - Preencher'!C894</f>
        <v>HOSPITAL MESTRE VITALINO</v>
      </c>
      <c r="C885" s="4" t="str">
        <f>'[1]TCE - ANEXO IV - Preencher'!E894</f>
        <v>5.1 - Locação de Equipamentos Médicos-Hospitalares</v>
      </c>
      <c r="D885" s="3" t="str">
        <f>'[1]TCE - ANEXO IV - Preencher'!F894</f>
        <v>60.619.202/0012-09</v>
      </c>
      <c r="E885" s="5" t="str">
        <f>'[1]TCE - ANEXO IV - Preencher'!G894</f>
        <v>MESSER GASES LTDA</v>
      </c>
      <c r="F885" s="5" t="str">
        <f>'[1]TCE - ANEXO IV - Preencher'!H894</f>
        <v>S</v>
      </c>
      <c r="G885" s="5" t="str">
        <f>'[1]TCE - ANEXO IV - Preencher'!I894</f>
        <v>N</v>
      </c>
      <c r="H885" s="5" t="str">
        <f>'[1]TCE - ANEXO IV - Preencher'!J894</f>
        <v>0085812255</v>
      </c>
      <c r="I885" s="6">
        <f>IF('[1]TCE - ANEXO IV - Preencher'!K894="","",'[1]TCE - ANEXO IV - Preencher'!K894)</f>
        <v>44831</v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>2607901</v>
      </c>
      <c r="L885" s="7">
        <f>'[1]TCE - ANEXO IV - Preencher'!N894</f>
        <v>12582.44</v>
      </c>
    </row>
    <row r="886" spans="1:12" s="8" customFormat="1" ht="19.5" customHeight="1" x14ac:dyDescent="0.2">
      <c r="A886" s="3" t="str">
        <f>IFERROR(VLOOKUP(B886,'[1]DADOS (OCULTAR)'!$Q$3:$S$103,3,0),"")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>
        <f>IFERROR(VLOOKUP(B887,'[1]DADOS (OCULTAR)'!$Q$3:$S$103,3,0),"")</f>
        <v>10583920000800</v>
      </c>
      <c r="B887" s="4" t="str">
        <f>'[1]TCE - ANEXO IV - Preencher'!C896</f>
        <v>HOSPITAL MESTRE VITALINO</v>
      </c>
      <c r="C887" s="4" t="str">
        <f>'[1]TCE - ANEXO IV - Preencher'!E896</f>
        <v>5.8 - Locação de Veículos Automotores</v>
      </c>
      <c r="D887" s="3">
        <f>'[1]TCE - ANEXO IV - Preencher'!F896</f>
        <v>21596658000188</v>
      </c>
      <c r="E887" s="5" t="str">
        <f>'[1]TCE - ANEXO IV - Preencher'!G896</f>
        <v>BEBECO AUTO LTDA</v>
      </c>
      <c r="F887" s="5" t="str">
        <f>'[1]TCE - ANEXO IV - Preencher'!H896</f>
        <v>S</v>
      </c>
      <c r="G887" s="5" t="str">
        <f>'[1]TCE - ANEXO IV - Preencher'!I896</f>
        <v>S</v>
      </c>
      <c r="H887" s="5" t="str">
        <f>'[1]TCE - ANEXO IV - Preencher'!J896</f>
        <v>000006482</v>
      </c>
      <c r="I887" s="6">
        <f>IF('[1]TCE - ANEXO IV - Preencher'!K896="","",'[1]TCE - ANEXO IV - Preencher'!K896)</f>
        <v>44831</v>
      </c>
      <c r="J887" s="5" t="str">
        <f>'[1]TCE - ANEXO IV - Preencher'!L896</f>
        <v>PXNG84264</v>
      </c>
      <c r="K887" s="5" t="str">
        <f>IF(F887="B",LEFT('[1]TCE - ANEXO IV - Preencher'!M896,2),IF(F887="S",LEFT('[1]TCE - ANEXO IV - Preencher'!M896,7),IF('[1]TCE - ANEXO IV - Preencher'!H896="","")))</f>
        <v>2609600</v>
      </c>
      <c r="L887" s="7">
        <f>'[1]TCE - ANEXO IV - Preencher'!N896</f>
        <v>4500</v>
      </c>
    </row>
    <row r="888" spans="1:12" s="8" customFormat="1" ht="19.5" customHeight="1" x14ac:dyDescent="0.2">
      <c r="A888" s="3" t="str">
        <f>IFERROR(VLOOKUP(B888,'[1]DADOS (OCULTAR)'!$Q$3:$S$103,3,0),"")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>
        <f>IFERROR(VLOOKUP(B889,'[1]DADOS (OCULTAR)'!$Q$3:$S$103,3,0),"")</f>
        <v>10583920000800</v>
      </c>
      <c r="B889" s="4" t="str">
        <f>'[1]TCE - ANEXO IV - Preencher'!C898</f>
        <v>HOSPITAL MESTRE VITALINO</v>
      </c>
      <c r="C889" s="4" t="str">
        <f>'[1]TCE - ANEXO IV - Preencher'!E898</f>
        <v>5.99 - Outros Serviços de Terceiros Pessoa Jurídica</v>
      </c>
      <c r="D889" s="3">
        <f>'[1]TCE - ANEXO IV - Preencher'!F898</f>
        <v>12024024000160</v>
      </c>
      <c r="E889" s="5" t="str">
        <f>'[1]TCE - ANEXO IV - Preencher'!G898</f>
        <v>CARLOS ANDRE CAMPOS DE ANDRADE 04754224493</v>
      </c>
      <c r="F889" s="5" t="str">
        <f>'[1]TCE - ANEXO IV - Preencher'!H898</f>
        <v>S</v>
      </c>
      <c r="G889" s="5" t="str">
        <f>'[1]TCE - ANEXO IV - Preencher'!I898</f>
        <v>S</v>
      </c>
      <c r="H889" s="5">
        <f>'[1]TCE - ANEXO IV - Preencher'!J898</f>
        <v>940</v>
      </c>
      <c r="I889" s="6">
        <f>IF('[1]TCE - ANEXO IV - Preencher'!K898="","",'[1]TCE - ANEXO IV - Preencher'!K898)</f>
        <v>44825</v>
      </c>
      <c r="J889" s="5" t="str">
        <f>'[1]TCE - ANEXO IV - Preencher'!L898</f>
        <v>1MD7QZMFY</v>
      </c>
      <c r="K889" s="5" t="str">
        <f>IF(F889="B",LEFT('[1]TCE - ANEXO IV - Preencher'!M898,2),IF(F889="S",LEFT('[1]TCE - ANEXO IV - Preencher'!M898,7),IF('[1]TCE - ANEXO IV - Preencher'!H898="","")))</f>
        <v>2604106</v>
      </c>
      <c r="L889" s="7">
        <f>'[1]TCE - ANEXO IV - Preencher'!N898</f>
        <v>564</v>
      </c>
    </row>
    <row r="890" spans="1:12" s="8" customFormat="1" ht="19.5" customHeight="1" x14ac:dyDescent="0.2">
      <c r="A890" s="3">
        <f>IFERROR(VLOOKUP(B890,'[1]DADOS (OCULTAR)'!$Q$3:$S$103,3,0),"")</f>
        <v>10583920000800</v>
      </c>
      <c r="B890" s="4" t="str">
        <f>'[1]TCE - ANEXO IV - Preencher'!C899</f>
        <v>HOSPITAL MESTRE VITALINO</v>
      </c>
      <c r="C890" s="4" t="str">
        <f>'[1]TCE - ANEXO IV - Preencher'!E899</f>
        <v>5.99 - Outros Serviços de Terceiros Pessoa Jurídica</v>
      </c>
      <c r="D890" s="3">
        <f>'[1]TCE - ANEXO IV - Preencher'!F899</f>
        <v>6990590000123</v>
      </c>
      <c r="E890" s="5" t="str">
        <f>'[1]TCE - ANEXO IV - Preencher'!G899</f>
        <v>GOOGLE BRASIL INTERNET LDA</v>
      </c>
      <c r="F890" s="5" t="str">
        <f>'[1]TCE - ANEXO IV - Preencher'!H899</f>
        <v>S</v>
      </c>
      <c r="G890" s="5" t="str">
        <f>'[1]TCE - ANEXO IV - Preencher'!I899</f>
        <v>N</v>
      </c>
      <c r="H890" s="5">
        <f>'[1]TCE - ANEXO IV - Preencher'!J899</f>
        <v>0</v>
      </c>
      <c r="I890" s="6">
        <f>IF('[1]TCE - ANEXO IV - Preencher'!K899="","",'[1]TCE - ANEXO IV - Preencher'!K899)</f>
        <v>44815</v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9.99</v>
      </c>
    </row>
    <row r="891" spans="1:12" s="8" customFormat="1" ht="19.5" customHeight="1" x14ac:dyDescent="0.2">
      <c r="A891" s="3">
        <f>IFERROR(VLOOKUP(B891,'[1]DADOS (OCULTAR)'!$Q$3:$S$103,3,0),"")</f>
        <v>10583920000800</v>
      </c>
      <c r="B891" s="4" t="str">
        <f>'[1]TCE - ANEXO IV - Preencher'!C900</f>
        <v>HOSPITAL MESTRE VITALINO</v>
      </c>
      <c r="C891" s="4" t="str">
        <f>'[1]TCE - ANEXO IV - Preencher'!E900</f>
        <v>5.99 - Outros Serviços de Terceiros Pessoa Jurídica</v>
      </c>
      <c r="D891" s="3">
        <f>'[1]TCE - ANEXO IV - Preencher'!F900</f>
        <v>34028316000294</v>
      </c>
      <c r="E891" s="5" t="str">
        <f>'[1]TCE - ANEXO IV - Preencher'!G900</f>
        <v>EMPRESA BRASILEIRA DE CORREIOS E TELEGRAFOS</v>
      </c>
      <c r="F891" s="5" t="str">
        <f>'[1]TCE - ANEXO IV - Preencher'!H900</f>
        <v>S</v>
      </c>
      <c r="G891" s="5" t="str">
        <f>'[1]TCE - ANEXO IV - Preencher'!I900</f>
        <v>N</v>
      </c>
      <c r="H891" s="5" t="str">
        <f>'[1]TCE - ANEXO IV - Preencher'!J900</f>
        <v>2354444702</v>
      </c>
      <c r="I891" s="6">
        <f>IF('[1]TCE - ANEXO IV - Preencher'!K900="","",'[1]TCE - ANEXO IV - Preencher'!K900)</f>
        <v>44833</v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120.75</v>
      </c>
    </row>
    <row r="892" spans="1:12" s="8" customFormat="1" ht="19.5" customHeight="1" x14ac:dyDescent="0.2">
      <c r="A892" s="3">
        <f>IFERROR(VLOOKUP(B892,'[1]DADOS (OCULTAR)'!$Q$3:$S$103,3,0),"")</f>
        <v>10583920000800</v>
      </c>
      <c r="B892" s="4" t="str">
        <f>'[1]TCE - ANEXO IV - Preencher'!C901</f>
        <v>HOSPITAL MESTRE VITALINO</v>
      </c>
      <c r="C892" s="4" t="str">
        <f>'[1]TCE - ANEXO IV - Preencher'!E901</f>
        <v>5.99 - Outros Serviços de Terceiros Pessoa Jurídica</v>
      </c>
      <c r="D892" s="3">
        <f>'[1]TCE - ANEXO IV - Preencher'!F901</f>
        <v>0</v>
      </c>
      <c r="E892" s="5" t="str">
        <f>'[1]TCE - ANEXO IV - Preencher'!G901</f>
        <v>TRT 06 REGIAO PERNAMBUCO</v>
      </c>
      <c r="F892" s="5" t="str">
        <f>'[1]TCE - ANEXO IV - Preencher'!H901</f>
        <v>S</v>
      </c>
      <c r="G892" s="5" t="str">
        <f>'[1]TCE - ANEXO IV - Preencher'!I901</f>
        <v>N</v>
      </c>
      <c r="H892" s="5" t="str">
        <f>'[1]TCE - ANEXO IV - Preencher'!J901</f>
        <v>030051000012209205</v>
      </c>
      <c r="I892" s="6">
        <f>IF('[1]TCE - ANEXO IV - Preencher'!K901="","",'[1]TCE - ANEXO IV - Preencher'!K901)</f>
        <v>44824</v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>2604106</v>
      </c>
      <c r="L892" s="7">
        <f>'[1]TCE - ANEXO IV - Preencher'!N901</f>
        <v>2143.9699999999998</v>
      </c>
    </row>
    <row r="893" spans="1:12" s="8" customFormat="1" ht="19.5" customHeight="1" x14ac:dyDescent="0.2">
      <c r="A893" s="3">
        <f>IFERROR(VLOOKUP(B893,'[1]DADOS (OCULTAR)'!$Q$3:$S$103,3,0),"")</f>
        <v>10583920000800</v>
      </c>
      <c r="B893" s="4" t="str">
        <f>'[1]TCE - ANEXO IV - Preencher'!C902</f>
        <v>HOSPITAL MESTRE VITALINO</v>
      </c>
      <c r="C893" s="4" t="str">
        <f>'[1]TCE - ANEXO IV - Preencher'!E902</f>
        <v>5.99 - Outros Serviços de Terceiros Pessoa Jurídica</v>
      </c>
      <c r="D893" s="3">
        <f>'[1]TCE - ANEXO IV - Preencher'!F902</f>
        <v>0</v>
      </c>
      <c r="E893" s="5" t="str">
        <f>'[1]TCE - ANEXO IV - Preencher'!G902</f>
        <v>PROCESSO JUDICIAL ELTRONICO - BELO JARDIM</v>
      </c>
      <c r="F893" s="5" t="str">
        <f>'[1]TCE - ANEXO IV - Preencher'!H902</f>
        <v>S</v>
      </c>
      <c r="G893" s="5" t="str">
        <f>'[1]TCE - ANEXO IV - Preencher'!I902</f>
        <v>N</v>
      </c>
      <c r="H893" s="5" t="str">
        <f>'[1]TCE - ANEXO IV - Preencher'!J902</f>
        <v>1008931</v>
      </c>
      <c r="I893" s="6">
        <f>IF('[1]TCE - ANEXO IV - Preencher'!K902="","",'[1]TCE - ANEXO IV - Preencher'!K902)</f>
        <v>44823</v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2503.88</v>
      </c>
    </row>
    <row r="894" spans="1:12" s="8" customFormat="1" ht="19.5" customHeight="1" x14ac:dyDescent="0.2">
      <c r="A894" s="3">
        <f>IFERROR(VLOOKUP(B894,'[1]DADOS (OCULTAR)'!$Q$3:$S$103,3,0),"")</f>
        <v>10583920000800</v>
      </c>
      <c r="B894" s="4" t="str">
        <f>'[1]TCE - ANEXO IV - Preencher'!C903</f>
        <v>HOSPITAL MESTRE VITALINO</v>
      </c>
      <c r="C894" s="4" t="str">
        <f>'[1]TCE - ANEXO IV - Preencher'!E903</f>
        <v>5.99 - Outros Serviços de Terceiros Pessoa Jurídica</v>
      </c>
      <c r="D894" s="3">
        <f>'[1]TCE - ANEXO IV - Preencher'!F903</f>
        <v>0</v>
      </c>
      <c r="E894" s="5" t="str">
        <f>'[1]TCE - ANEXO IV - Preencher'!G903</f>
        <v>PROCESSO JUDICIAL ELTRONICO - CARUARU</v>
      </c>
      <c r="F894" s="5" t="str">
        <f>'[1]TCE - ANEXO IV - Preencher'!H903</f>
        <v>S</v>
      </c>
      <c r="G894" s="5" t="str">
        <f>'[1]TCE - ANEXO IV - Preencher'!I903</f>
        <v>N</v>
      </c>
      <c r="H894" s="5" t="str">
        <f>'[1]TCE - ANEXO IV - Preencher'!J903</f>
        <v>1008940</v>
      </c>
      <c r="I894" s="6">
        <f>IF('[1]TCE - ANEXO IV - Preencher'!K903="","",'[1]TCE - ANEXO IV - Preencher'!K903)</f>
        <v>44823</v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615.24</v>
      </c>
    </row>
    <row r="895" spans="1:12" s="8" customFormat="1" ht="19.5" customHeight="1" x14ac:dyDescent="0.2">
      <c r="A895" s="3" t="str">
        <f>IFERROR(VLOOKUP(B895,'[1]DADOS (OCULTAR)'!$Q$3:$S$103,3,0),"")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(OCULTAR)'!$Q$3:$S$103,3,0),"")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>
        <f>IFERROR(VLOOKUP(B897,'[1]DADOS (OCULTAR)'!$Q$3:$S$103,3,0),"")</f>
        <v>10583920000800</v>
      </c>
      <c r="B897" s="4" t="str">
        <f>'[1]TCE - ANEXO IV - Preencher'!C906</f>
        <v>HOSPITAL MESTRE VITALINO</v>
      </c>
      <c r="C897" s="4" t="str">
        <f>'[1]TCE - ANEXO IV - Preencher'!E906</f>
        <v>5.16 - Serviços Médico-Hospitalares, Odotonlogia e Laboratoriais</v>
      </c>
      <c r="D897" s="3">
        <f>'[1]TCE - ANEXO IV - Preencher'!F906</f>
        <v>8530454000186</v>
      </c>
      <c r="E897" s="5" t="str">
        <f>'[1]TCE - ANEXO IV - Preencher'!G906</f>
        <v>FISIOCARDIO CLINICA DE FISIOTERAPIA E CA</v>
      </c>
      <c r="F897" s="5" t="str">
        <f>'[1]TCE - ANEXO IV - Preencher'!H906</f>
        <v>S</v>
      </c>
      <c r="G897" s="5" t="str">
        <f>'[1]TCE - ANEXO IV - Preencher'!I906</f>
        <v>S</v>
      </c>
      <c r="H897" s="5" t="str">
        <f>'[1]TCE - ANEXO IV - Preencher'!J906</f>
        <v>5993</v>
      </c>
      <c r="I897" s="6">
        <f>IF('[1]TCE - ANEXO IV - Preencher'!K906="","",'[1]TCE - ANEXO IV - Preencher'!K906)</f>
        <v>44834</v>
      </c>
      <c r="J897" s="5" t="str">
        <f>'[1]TCE - ANEXO IV - Preencher'!L906</f>
        <v>I0S70ILUJ</v>
      </c>
      <c r="K897" s="5" t="str">
        <f>IF(F897="B",LEFT('[1]TCE - ANEXO IV - Preencher'!M906,2),IF(F897="S",LEFT('[1]TCE - ANEXO IV - Preencher'!M906,7),IF('[1]TCE - ANEXO IV - Preencher'!H906="","")))</f>
        <v>2604106</v>
      </c>
      <c r="L897" s="7">
        <f>'[1]TCE - ANEXO IV - Preencher'!N906</f>
        <v>500</v>
      </c>
    </row>
    <row r="898" spans="1:12" s="8" customFormat="1" ht="19.5" customHeight="1" x14ac:dyDescent="0.2">
      <c r="A898" s="3">
        <f>IFERROR(VLOOKUP(B898,'[1]DADOS (OCULTAR)'!$Q$3:$S$103,3,0),"")</f>
        <v>10583920000800</v>
      </c>
      <c r="B898" s="4" t="str">
        <f>'[1]TCE - ANEXO IV - Preencher'!C907</f>
        <v>HOSPITAL MESTRE VITALINO</v>
      </c>
      <c r="C898" s="4" t="str">
        <f>'[1]TCE - ANEXO IV - Preencher'!E907</f>
        <v>5.16 - Serviços Médico-Hospitalares, Odotonlogia e Laboratoriais</v>
      </c>
      <c r="D898" s="3" t="str">
        <f>'[1]TCE - ANEXO IV - Preencher'!F907</f>
        <v>27.816.524/0001-01</v>
      </c>
      <c r="E898" s="5" t="str">
        <f>'[1]TCE - ANEXO IV - Preencher'!G907</f>
        <v>CLINICA NEFROAGRESTE LTDA-ME</v>
      </c>
      <c r="F898" s="5" t="str">
        <f>'[1]TCE - ANEXO IV - Preencher'!H907</f>
        <v>S</v>
      </c>
      <c r="G898" s="5" t="str">
        <f>'[1]TCE - ANEXO IV - Preencher'!I907</f>
        <v>S</v>
      </c>
      <c r="H898" s="5" t="str">
        <f>'[1]TCE - ANEXO IV - Preencher'!J907</f>
        <v>160</v>
      </c>
      <c r="I898" s="6">
        <f>IF('[1]TCE - ANEXO IV - Preencher'!K907="","",'[1]TCE - ANEXO IV - Preencher'!K907)</f>
        <v>44831</v>
      </c>
      <c r="J898" s="5" t="str">
        <f>'[1]TCE - ANEXO IV - Preencher'!L907</f>
        <v>CPQP56UWD</v>
      </c>
      <c r="K898" s="5" t="str">
        <f>IF(F898="B",LEFT('[1]TCE - ANEXO IV - Preencher'!M907,2),IF(F898="S",LEFT('[1]TCE - ANEXO IV - Preencher'!M907,7),IF('[1]TCE - ANEXO IV - Preencher'!H907="","")))</f>
        <v>2604106</v>
      </c>
      <c r="L898" s="7">
        <f>'[1]TCE - ANEXO IV - Preencher'!N907</f>
        <v>185100</v>
      </c>
    </row>
    <row r="899" spans="1:12" s="8" customFormat="1" ht="19.5" customHeight="1" x14ac:dyDescent="0.2">
      <c r="A899" s="3">
        <f>IFERROR(VLOOKUP(B899,'[1]DADOS (OCULTAR)'!$Q$3:$S$103,3,0),"")</f>
        <v>10583920000800</v>
      </c>
      <c r="B899" s="4" t="str">
        <f>'[1]TCE - ANEXO IV - Preencher'!C908</f>
        <v>HOSPITAL MESTRE VITALINO</v>
      </c>
      <c r="C899" s="4" t="str">
        <f>'[1]TCE - ANEXO IV - Preencher'!E908</f>
        <v>5.16 - Serviços Médico-Hospitalares, Odotonlogia e Laboratoriais</v>
      </c>
      <c r="D899" s="3">
        <f>'[1]TCE - ANEXO IV - Preencher'!F908</f>
        <v>21728590000143</v>
      </c>
      <c r="E899" s="5" t="str">
        <f>'[1]TCE - ANEXO IV - Preencher'!G908</f>
        <v>ICCONE CIRURGIA CARDIOVASCULAR LTDA ME</v>
      </c>
      <c r="F899" s="5" t="str">
        <f>'[1]TCE - ANEXO IV - Preencher'!H908</f>
        <v>S</v>
      </c>
      <c r="G899" s="5" t="str">
        <f>'[1]TCE - ANEXO IV - Preencher'!I908</f>
        <v>S</v>
      </c>
      <c r="H899" s="5" t="str">
        <f>'[1]TCE - ANEXO IV - Preencher'!J908</f>
        <v>00000535</v>
      </c>
      <c r="I899" s="6">
        <f>IF('[1]TCE - ANEXO IV - Preencher'!K908="","",'[1]TCE - ANEXO IV - Preencher'!K908)</f>
        <v>44834</v>
      </c>
      <c r="J899" s="5" t="str">
        <f>'[1]TCE - ANEXO IV - Preencher'!L908</f>
        <v>CPIR-U6IE</v>
      </c>
      <c r="K899" s="5" t="str">
        <f>IF(F899="B",LEFT('[1]TCE - ANEXO IV - Preencher'!M908,2),IF(F899="S",LEFT('[1]TCE - ANEXO IV - Preencher'!M908,7),IF('[1]TCE - ANEXO IV - Preencher'!H908="","")))</f>
        <v>2611606</v>
      </c>
      <c r="L899" s="7">
        <f>'[1]TCE - ANEXO IV - Preencher'!N908</f>
        <v>209370</v>
      </c>
    </row>
    <row r="900" spans="1:12" s="8" customFormat="1" ht="19.5" customHeight="1" x14ac:dyDescent="0.2">
      <c r="A900" s="3">
        <f>IFERROR(VLOOKUP(B900,'[1]DADOS (OCULTAR)'!$Q$3:$S$103,3,0),"")</f>
        <v>10583920000800</v>
      </c>
      <c r="B900" s="4" t="str">
        <f>'[1]TCE - ANEXO IV - Preencher'!C909</f>
        <v>HOSPITAL MESTRE VITALINO</v>
      </c>
      <c r="C900" s="4" t="str">
        <f>'[1]TCE - ANEXO IV - Preencher'!E909</f>
        <v>5.16 - Serviços Médico-Hospitalares, Odotonlogia e Laboratoriais</v>
      </c>
      <c r="D900" s="3" t="str">
        <f>'[1]TCE - ANEXO IV - Preencher'!F909</f>
        <v>00.062.519/0001-02</v>
      </c>
      <c r="E900" s="5" t="str">
        <f>'[1]TCE - ANEXO IV - Preencher'!G909</f>
        <v>UNIDADE DE CARDIOLOGIA INVASIVA S C LTDA</v>
      </c>
      <c r="F900" s="5" t="str">
        <f>'[1]TCE - ANEXO IV - Preencher'!H909</f>
        <v>S</v>
      </c>
      <c r="G900" s="5" t="str">
        <f>'[1]TCE - ANEXO IV - Preencher'!I909</f>
        <v>S</v>
      </c>
      <c r="H900" s="5" t="str">
        <f>'[1]TCE - ANEXO IV - Preencher'!J909</f>
        <v>00000505</v>
      </c>
      <c r="I900" s="6">
        <f>IF('[1]TCE - ANEXO IV - Preencher'!K909="","",'[1]TCE - ANEXO IV - Preencher'!K909)</f>
        <v>44834</v>
      </c>
      <c r="J900" s="5" t="str">
        <f>'[1]TCE - ANEXO IV - Preencher'!L909</f>
        <v>F7MQ-MGJS</v>
      </c>
      <c r="K900" s="5" t="str">
        <f>IF(F900="B",LEFT('[1]TCE - ANEXO IV - Preencher'!M909,2),IF(F900="S",LEFT('[1]TCE - ANEXO IV - Preencher'!M909,7),IF('[1]TCE - ANEXO IV - Preencher'!H909="","")))</f>
        <v>2611606</v>
      </c>
      <c r="L900" s="7">
        <f>'[1]TCE - ANEXO IV - Preencher'!N909</f>
        <v>149193.07999999999</v>
      </c>
    </row>
    <row r="901" spans="1:12" s="8" customFormat="1" ht="19.5" customHeight="1" x14ac:dyDescent="0.2">
      <c r="A901" s="3">
        <f>IFERROR(VLOOKUP(B901,'[1]DADOS (OCULTAR)'!$Q$3:$S$103,3,0),"")</f>
        <v>10583920000800</v>
      </c>
      <c r="B901" s="4" t="str">
        <f>'[1]TCE - ANEXO IV - Preencher'!C910</f>
        <v>HOSPITAL MESTRE VITALINO</v>
      </c>
      <c r="C901" s="4" t="str">
        <f>'[1]TCE - ANEXO IV - Preencher'!E910</f>
        <v>5.16 - Serviços Médico-Hospitalares, Odotonlogia e Laboratoriais</v>
      </c>
      <c r="D901" s="3" t="str">
        <f>'[1]TCE - ANEXO IV - Preencher'!F910</f>
        <v>05.844.351/0001-00</v>
      </c>
      <c r="E901" s="5" t="str">
        <f>'[1]TCE - ANEXO IV - Preencher'!G910</f>
        <v>IMAGEM INTERIOR SOCIEDADE SIMPLES</v>
      </c>
      <c r="F901" s="5" t="str">
        <f>'[1]TCE - ANEXO IV - Preencher'!H910</f>
        <v>S</v>
      </c>
      <c r="G901" s="5" t="str">
        <f>'[1]TCE - ANEXO IV - Preencher'!I910</f>
        <v>S</v>
      </c>
      <c r="H901" s="5" t="str">
        <f>'[1]TCE - ANEXO IV - Preencher'!J910</f>
        <v>162</v>
      </c>
      <c r="I901" s="6">
        <f>IF('[1]TCE - ANEXO IV - Preencher'!K910="","",'[1]TCE - ANEXO IV - Preencher'!K910)</f>
        <v>44832</v>
      </c>
      <c r="J901" s="5" t="str">
        <f>'[1]TCE - ANEXO IV - Preencher'!L910</f>
        <v>7AMHZNPD3</v>
      </c>
      <c r="K901" s="5" t="str">
        <f>IF(F901="B",LEFT('[1]TCE - ANEXO IV - Preencher'!M910,2),IF(F901="S",LEFT('[1]TCE - ANEXO IV - Preencher'!M910,7),IF('[1]TCE - ANEXO IV - Preencher'!H910="","")))</f>
        <v>2604106</v>
      </c>
      <c r="L901" s="7">
        <f>'[1]TCE - ANEXO IV - Preencher'!N910</f>
        <v>124556.9</v>
      </c>
    </row>
    <row r="902" spans="1:12" s="8" customFormat="1" ht="19.5" customHeight="1" x14ac:dyDescent="0.2">
      <c r="A902" s="3">
        <f>IFERROR(VLOOKUP(B902,'[1]DADOS (OCULTAR)'!$Q$3:$S$103,3,0),"")</f>
        <v>10583920000800</v>
      </c>
      <c r="B902" s="4" t="str">
        <f>'[1]TCE - ANEXO IV - Preencher'!C911</f>
        <v>HOSPITAL MESTRE VITALINO</v>
      </c>
      <c r="C902" s="4" t="str">
        <f>'[1]TCE - ANEXO IV - Preencher'!E911</f>
        <v>5.16 - Serviços Médico-Hospitalares, Odotonlogia e Laboratoriais</v>
      </c>
      <c r="D902" s="3">
        <f>'[1]TCE - ANEXO IV - Preencher'!F911</f>
        <v>2737471000102</v>
      </c>
      <c r="E902" s="5" t="str">
        <f>'[1]TCE - ANEXO IV - Preencher'!G911</f>
        <v>IMAX DIAGNOSTICO LTDA</v>
      </c>
      <c r="F902" s="5" t="str">
        <f>'[1]TCE - ANEXO IV - Preencher'!H911</f>
        <v>S</v>
      </c>
      <c r="G902" s="5" t="str">
        <f>'[1]TCE - ANEXO IV - Preencher'!I911</f>
        <v>S</v>
      </c>
      <c r="H902" s="5" t="str">
        <f>'[1]TCE - ANEXO IV - Preencher'!J911</f>
        <v>61362</v>
      </c>
      <c r="I902" s="6">
        <f>IF('[1]TCE - ANEXO IV - Preencher'!K911="","",'[1]TCE - ANEXO IV - Preencher'!K911)</f>
        <v>44832</v>
      </c>
      <c r="J902" s="5" t="str">
        <f>'[1]TCE - ANEXO IV - Preencher'!L911</f>
        <v>MYSNQV3UG</v>
      </c>
      <c r="K902" s="5" t="str">
        <f>IF(F902="B",LEFT('[1]TCE - ANEXO IV - Preencher'!M911,2),IF(F902="S",LEFT('[1]TCE - ANEXO IV - Preencher'!M911,7),IF('[1]TCE - ANEXO IV - Preencher'!H911="","")))</f>
        <v>2604106</v>
      </c>
      <c r="L902" s="7">
        <f>'[1]TCE - ANEXO IV - Preencher'!N911</f>
        <v>73218.75</v>
      </c>
    </row>
    <row r="903" spans="1:12" s="8" customFormat="1" ht="19.5" customHeight="1" x14ac:dyDescent="0.2">
      <c r="A903" s="3">
        <f>IFERROR(VLOOKUP(B903,'[1]DADOS (OCULTAR)'!$Q$3:$S$103,3,0),"")</f>
        <v>10583920000800</v>
      </c>
      <c r="B903" s="4" t="str">
        <f>'[1]TCE - ANEXO IV - Preencher'!C912</f>
        <v>HOSPITAL MESTRE VITALINO</v>
      </c>
      <c r="C903" s="4" t="str">
        <f>'[1]TCE - ANEXO IV - Preencher'!E912</f>
        <v>5.16 - Serviços Médico-Hospitalares, Odotonlogia e Laboratoriais</v>
      </c>
      <c r="D903" s="3">
        <f>'[1]TCE - ANEXO IV - Preencher'!F912</f>
        <v>33415955000169</v>
      </c>
      <c r="E903" s="5" t="str">
        <f>'[1]TCE - ANEXO IV - Preencher'!G912</f>
        <v>AM MARCAPASSO E ARRITIMIA MEDICA LTDA</v>
      </c>
      <c r="F903" s="5" t="str">
        <f>'[1]TCE - ANEXO IV - Preencher'!H912</f>
        <v>S</v>
      </c>
      <c r="G903" s="5" t="str">
        <f>'[1]TCE - ANEXO IV - Preencher'!I912</f>
        <v>S</v>
      </c>
      <c r="H903" s="5" t="str">
        <f>'[1]TCE - ANEXO IV - Preencher'!J912</f>
        <v>17</v>
      </c>
      <c r="I903" s="6">
        <f>IF('[1]TCE - ANEXO IV - Preencher'!K912="","",'[1]TCE - ANEXO IV - Preencher'!K912)</f>
        <v>44837</v>
      </c>
      <c r="J903" s="5" t="str">
        <f>'[1]TCE - ANEXO IV - Preencher'!L912</f>
        <v>XDGDA70W2</v>
      </c>
      <c r="K903" s="5" t="str">
        <f>IF(F903="B",LEFT('[1]TCE - ANEXO IV - Preencher'!M912,2),IF(F903="S",LEFT('[1]TCE - ANEXO IV - Preencher'!M912,7),IF('[1]TCE - ANEXO IV - Preencher'!H912="","")))</f>
        <v>2604106</v>
      </c>
      <c r="L903" s="7">
        <f>'[1]TCE - ANEXO IV - Preencher'!N912</f>
        <v>77500</v>
      </c>
    </row>
    <row r="904" spans="1:12" s="8" customFormat="1" ht="19.5" customHeight="1" x14ac:dyDescent="0.2">
      <c r="A904" s="3">
        <f>IFERROR(VLOOKUP(B904,'[1]DADOS (OCULTAR)'!$Q$3:$S$103,3,0),"")</f>
        <v>10583920000800</v>
      </c>
      <c r="B904" s="4" t="str">
        <f>'[1]TCE - ANEXO IV - Preencher'!C913</f>
        <v>HOSPITAL MESTRE VITALINO</v>
      </c>
      <c r="C904" s="4" t="str">
        <f>'[1]TCE - ANEXO IV - Preencher'!E913</f>
        <v>5.16 - Serviços Médico-Hospitalares, Odotonlogia e Laboratoriais</v>
      </c>
      <c r="D904" s="3">
        <f>'[1]TCE - ANEXO IV - Preencher'!F913</f>
        <v>6101092000182</v>
      </c>
      <c r="E904" s="5" t="str">
        <f>'[1]TCE - ANEXO IV - Preencher'!G913</f>
        <v>LABORATORIO MEDICO DR ROMUALDO LINS LTDA</v>
      </c>
      <c r="F904" s="5" t="str">
        <f>'[1]TCE - ANEXO IV - Preencher'!H913</f>
        <v>S</v>
      </c>
      <c r="G904" s="5" t="str">
        <f>'[1]TCE - ANEXO IV - Preencher'!I913</f>
        <v>S</v>
      </c>
      <c r="H904" s="5" t="str">
        <f>'[1]TCE - ANEXO IV - Preencher'!J913</f>
        <v>8880</v>
      </c>
      <c r="I904" s="6">
        <f>IF('[1]TCE - ANEXO IV - Preencher'!K913="","",'[1]TCE - ANEXO IV - Preencher'!K913)</f>
        <v>44834</v>
      </c>
      <c r="J904" s="5" t="str">
        <f>'[1]TCE - ANEXO IV - Preencher'!L913</f>
        <v>RRTJPSO36</v>
      </c>
      <c r="K904" s="5" t="str">
        <f>IF(F904="B",LEFT('[1]TCE - ANEXO IV - Preencher'!M913,2),IF(F904="S",LEFT('[1]TCE - ANEXO IV - Preencher'!M913,7),IF('[1]TCE - ANEXO IV - Preencher'!H913="","")))</f>
        <v>2604106</v>
      </c>
      <c r="L904" s="7">
        <f>'[1]TCE - ANEXO IV - Preencher'!N913</f>
        <v>68903.33</v>
      </c>
    </row>
    <row r="905" spans="1:12" s="8" customFormat="1" ht="19.5" customHeight="1" x14ac:dyDescent="0.2">
      <c r="A905" s="3" t="str">
        <f>IFERROR(VLOOKUP(B905,'[1]DADOS (OCULTAR)'!$Q$3:$S$103,3,0),"")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(OCULTAR)'!$Q$3:$S$103,3,0),"")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>
        <f>IFERROR(VLOOKUP(B907,'[1]DADOS (OCULTAR)'!$Q$3:$S$103,3,0),"")</f>
        <v>10583920000800</v>
      </c>
      <c r="B907" s="4" t="str">
        <f>'[1]TCE - ANEXO IV - Preencher'!C916</f>
        <v>HOSPITAL MESTRE VITALINO</v>
      </c>
      <c r="C907" s="4" t="str">
        <f>'[1]TCE - ANEXO IV - Preencher'!E916</f>
        <v>5.16 - Serviços Médico-Hospitalares, Odotonlogia e Laboratoriais</v>
      </c>
      <c r="D907" s="3">
        <f>'[1]TCE - ANEXO IV - Preencher'!F916</f>
        <v>19378769008665</v>
      </c>
      <c r="E907" s="5" t="str">
        <f>'[1]TCE - ANEXO IV - Preencher'!G916</f>
        <v>INSTITUTO HERMES PARDINI S/A</v>
      </c>
      <c r="F907" s="5" t="str">
        <f>'[1]TCE - ANEXO IV - Preencher'!H916</f>
        <v>S</v>
      </c>
      <c r="G907" s="5" t="str">
        <f>'[1]TCE - ANEXO IV - Preencher'!I916</f>
        <v>S</v>
      </c>
      <c r="H907" s="5" t="str">
        <f>'[1]TCE - ANEXO IV - Preencher'!J916</f>
        <v>2022/213740</v>
      </c>
      <c r="I907" s="6">
        <f>IF('[1]TCE - ANEXO IV - Preencher'!K916="","",'[1]TCE - ANEXO IV - Preencher'!K916)</f>
        <v>44831</v>
      </c>
      <c r="J907" s="5" t="str">
        <f>'[1]TCE - ANEXO IV - Preencher'!L916</f>
        <v>F61C59A6</v>
      </c>
      <c r="K907" s="5" t="str">
        <f>IF(F907="B",LEFT('[1]TCE - ANEXO IV - Preencher'!M916,2),IF(F907="S",LEFT('[1]TCE - ANEXO IV - Preencher'!M916,7),IF('[1]TCE - ANEXO IV - Preencher'!H916="","")))</f>
        <v>3550308</v>
      </c>
      <c r="L907" s="7">
        <f>'[1]TCE - ANEXO IV - Preencher'!N916</f>
        <v>5061.1899999999996</v>
      </c>
    </row>
    <row r="908" spans="1:12" s="8" customFormat="1" ht="19.5" customHeight="1" x14ac:dyDescent="0.2">
      <c r="A908" s="3">
        <f>IFERROR(VLOOKUP(B908,'[1]DADOS (OCULTAR)'!$Q$3:$S$103,3,0),"")</f>
        <v>10583920000800</v>
      </c>
      <c r="B908" s="4" t="str">
        <f>'[1]TCE - ANEXO IV - Preencher'!C917</f>
        <v>HOSPITAL MESTRE VITALINO</v>
      </c>
      <c r="C908" s="4" t="str">
        <f>'[1]TCE - ANEXO IV - Preencher'!E917</f>
        <v>5.16 - Serviços Médico-Hospitalares, Odotonlogia e Laboratoriais</v>
      </c>
      <c r="D908" s="3" t="str">
        <f>'[1]TCE - ANEXO IV - Preencher'!F917</f>
        <v>31.145.185/0002-37</v>
      </c>
      <c r="E908" s="5" t="str">
        <f>'[1]TCE - ANEXO IV - Preencher'!G917</f>
        <v>CONSULT LAB LABOR DE ANALISES CLINICAS LTDA</v>
      </c>
      <c r="F908" s="5" t="str">
        <f>'[1]TCE - ANEXO IV - Preencher'!H917</f>
        <v>S</v>
      </c>
      <c r="G908" s="5" t="str">
        <f>'[1]TCE - ANEXO IV - Preencher'!I917</f>
        <v>S</v>
      </c>
      <c r="H908" s="5" t="str">
        <f>'[1]TCE - ANEXO IV - Preencher'!J917</f>
        <v>42</v>
      </c>
      <c r="I908" s="6">
        <f>IF('[1]TCE - ANEXO IV - Preencher'!K917="","",'[1]TCE - ANEXO IV - Preencher'!K917)</f>
        <v>44833</v>
      </c>
      <c r="J908" s="5" t="str">
        <f>'[1]TCE - ANEXO IV - Preencher'!L917</f>
        <v>WJHREMHEI</v>
      </c>
      <c r="K908" s="5" t="str">
        <f>IF(F908="B",LEFT('[1]TCE - ANEXO IV - Preencher'!M917,2),IF(F908="S",LEFT('[1]TCE - ANEXO IV - Preencher'!M917,7),IF('[1]TCE - ANEXO IV - Preencher'!H917="","")))</f>
        <v>2604106</v>
      </c>
      <c r="L908" s="7">
        <f>'[1]TCE - ANEXO IV - Preencher'!N917</f>
        <v>430372.69</v>
      </c>
    </row>
    <row r="909" spans="1:12" s="8" customFormat="1" ht="19.5" customHeight="1" x14ac:dyDescent="0.2">
      <c r="A909" s="3">
        <f>IFERROR(VLOOKUP(B909,'[1]DADOS (OCULTAR)'!$Q$3:$S$103,3,0),"")</f>
        <v>10583920000800</v>
      </c>
      <c r="B909" s="4" t="str">
        <f>'[1]TCE - ANEXO IV - Preencher'!C918</f>
        <v>HOSPITAL MESTRE VITALINO</v>
      </c>
      <c r="C909" s="4" t="str">
        <f>'[1]TCE - ANEXO IV - Preencher'!E918</f>
        <v>5.16 - Serviços Médico-Hospitalares, Odotonlogia e Laboratoriais</v>
      </c>
      <c r="D909" s="3">
        <f>'[1]TCE - ANEXO IV - Preencher'!F918</f>
        <v>41231135000145</v>
      </c>
      <c r="E909" s="5" t="str">
        <f>'[1]TCE - ANEXO IV - Preencher'!G918</f>
        <v>CARDIOVIDA CONSULTORIOS ESPECIALIZADOS LTDA</v>
      </c>
      <c r="F909" s="5" t="str">
        <f>'[1]TCE - ANEXO IV - Preencher'!H918</f>
        <v>S</v>
      </c>
      <c r="G909" s="5" t="str">
        <f>'[1]TCE - ANEXO IV - Preencher'!I918</f>
        <v>S</v>
      </c>
      <c r="H909" s="5" t="str">
        <f>'[1]TCE - ANEXO IV - Preencher'!J918</f>
        <v>00009731</v>
      </c>
      <c r="I909" s="6">
        <f>IF('[1]TCE - ANEXO IV - Preencher'!K918="","",'[1]TCE - ANEXO IV - Preencher'!K918)</f>
        <v>44837</v>
      </c>
      <c r="J909" s="5" t="str">
        <f>'[1]TCE - ANEXO IV - Preencher'!L918</f>
        <v>AKYL-A5KA</v>
      </c>
      <c r="K909" s="5" t="str">
        <f>IF(F909="B",LEFT('[1]TCE - ANEXO IV - Preencher'!M918,2),IF(F909="S",LEFT('[1]TCE - ANEXO IV - Preencher'!M918,7),IF('[1]TCE - ANEXO IV - Preencher'!H918="","")))</f>
        <v>2611606</v>
      </c>
      <c r="L909" s="7">
        <f>'[1]TCE - ANEXO IV - Preencher'!N918</f>
        <v>1400</v>
      </c>
    </row>
    <row r="910" spans="1:12" s="8" customFormat="1" ht="19.5" customHeight="1" x14ac:dyDescent="0.2">
      <c r="A910" s="3" t="str">
        <f>IFERROR(VLOOKUP(B910,'[1]DADOS (OCULTAR)'!$Q$3:$S$103,3,0),"")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(OCULTAR)'!$Q$3:$S$103,3,0),"")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>
        <f>IFERROR(VLOOKUP(B912,'[1]DADOS (OCULTAR)'!$Q$3:$S$103,3,0),"")</f>
        <v>10583920000800</v>
      </c>
      <c r="B912" s="4" t="str">
        <f>'[1]TCE - ANEXO IV - Preencher'!C921</f>
        <v>HOSPITAL MESTRE VITALINO</v>
      </c>
      <c r="C912" s="4" t="str">
        <f>'[1]TCE - ANEXO IV - Preencher'!E921</f>
        <v>5.8 - Locação de Veículos Automotores</v>
      </c>
      <c r="D912" s="3" t="str">
        <f>'[1]TCE - ANEXO IV - Preencher'!F921</f>
        <v>29.932.922/0001-19</v>
      </c>
      <c r="E912" s="5" t="str">
        <f>'[1]TCE - ANEXO IV - Preencher'!G921</f>
        <v>MEDLIFE LOCACAO DE MAQ E EQUIP LTDA</v>
      </c>
      <c r="F912" s="5" t="str">
        <f>'[1]TCE - ANEXO IV - Preencher'!H921</f>
        <v>S</v>
      </c>
      <c r="G912" s="5" t="str">
        <f>'[1]TCE - ANEXO IV - Preencher'!I921</f>
        <v>N</v>
      </c>
      <c r="H912" s="5" t="str">
        <f>'[1]TCE - ANEXO IV - Preencher'!J921</f>
        <v>472</v>
      </c>
      <c r="I912" s="6">
        <f>IF('[1]TCE - ANEXO IV - Preencher'!K921="","",'[1]TCE - ANEXO IV - Preencher'!K921)</f>
        <v>44835</v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>2611606</v>
      </c>
      <c r="L912" s="7">
        <f>'[1]TCE - ANEXO IV - Preencher'!N921</f>
        <v>12500</v>
      </c>
    </row>
    <row r="913" spans="1:12" s="8" customFormat="1" ht="19.5" customHeight="1" x14ac:dyDescent="0.2">
      <c r="A913" s="3">
        <f>IFERROR(VLOOKUP(B913,'[1]DADOS (OCULTAR)'!$Q$3:$S$103,3,0),"")</f>
        <v>10583920000800</v>
      </c>
      <c r="B913" s="4" t="str">
        <f>'[1]TCE - ANEXO IV - Preencher'!C922</f>
        <v>HOSPITAL MESTRE VITALINO</v>
      </c>
      <c r="C913" s="4" t="str">
        <f>'[1]TCE - ANEXO IV - Preencher'!E922</f>
        <v>5.99 - Outros Serviços de Terceiros Pessoa Jurídica</v>
      </c>
      <c r="D913" s="3" t="str">
        <f>'[1]TCE - ANEXO IV - Preencher'!F922</f>
        <v>01.913.062/0001-57</v>
      </c>
      <c r="E913" s="5" t="str">
        <f>'[1]TCE - ANEXO IV - Preencher'!G922</f>
        <v>NEUROIMUNOLOGIA CENTRO DIAGNOSTICO LTDA</v>
      </c>
      <c r="F913" s="5" t="str">
        <f>'[1]TCE - ANEXO IV - Preencher'!H922</f>
        <v>S</v>
      </c>
      <c r="G913" s="5" t="str">
        <f>'[1]TCE - ANEXO IV - Preencher'!I922</f>
        <v>S</v>
      </c>
      <c r="H913" s="5" t="str">
        <f>'[1]TCE - ANEXO IV - Preencher'!J922</f>
        <v>00</v>
      </c>
      <c r="I913" s="6">
        <f>IF('[1]TCE - ANEXO IV - Preencher'!K922="","",'[1]TCE - ANEXO IV - Preencher'!K922)</f>
        <v>44834</v>
      </c>
      <c r="J913" s="5" t="str">
        <f>'[1]TCE - ANEXO IV - Preencher'!L922</f>
        <v>IVKE-SSR9</v>
      </c>
      <c r="K913" s="5" t="str">
        <f>IF(F913="B",LEFT('[1]TCE - ANEXO IV - Preencher'!M922,2),IF(F913="S",LEFT('[1]TCE - ANEXO IV - Preencher'!M922,7),IF('[1]TCE - ANEXO IV - Preencher'!H922="","")))</f>
        <v>2611606</v>
      </c>
      <c r="L913" s="7">
        <f>'[1]TCE - ANEXO IV - Preencher'!N922</f>
        <v>1920</v>
      </c>
    </row>
    <row r="914" spans="1:12" s="8" customFormat="1" ht="19.5" customHeight="1" x14ac:dyDescent="0.2">
      <c r="A914" s="3" t="str">
        <f>IFERROR(VLOOKUP(B914,'[1]DADOS (OCULTAR)'!$Q$3:$S$103,3,0),"")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>
        <f>IFERROR(VLOOKUP(B915,'[1]DADOS (OCULTAR)'!$Q$3:$S$103,3,0),"")</f>
        <v>10583920000800</v>
      </c>
      <c r="B915" s="4" t="str">
        <f>'[1]TCE - ANEXO IV - Preencher'!C924</f>
        <v>HOSPITAL MESTRE VITALINO</v>
      </c>
      <c r="C915" s="4" t="str">
        <f>'[1]TCE - ANEXO IV - Preencher'!E924</f>
        <v>5.16 - Serviços Médico-Hospitalares, Odotonlogia e Laboratoriais</v>
      </c>
      <c r="D915" s="3" t="str">
        <f>'[1]TCE - ANEXO IV - Preencher'!F924</f>
        <v>00.610.112/0001-64</v>
      </c>
      <c r="E915" s="5" t="str">
        <f>'[1]TCE - ANEXO IV - Preencher'!G924</f>
        <v>COOPAGRESTE COOP DOS MEDICOS ANESTES DO INT DE PE</v>
      </c>
      <c r="F915" s="5" t="str">
        <f>'[1]TCE - ANEXO IV - Preencher'!H924</f>
        <v>S</v>
      </c>
      <c r="G915" s="5" t="str">
        <f>'[1]TCE - ANEXO IV - Preencher'!I924</f>
        <v>S</v>
      </c>
      <c r="H915" s="5" t="str">
        <f>'[1]TCE - ANEXO IV - Preencher'!J924</f>
        <v>6502</v>
      </c>
      <c r="I915" s="6">
        <f>IF('[1]TCE - ANEXO IV - Preencher'!K924="","",'[1]TCE - ANEXO IV - Preencher'!K924)</f>
        <v>44834</v>
      </c>
      <c r="J915" s="5" t="str">
        <f>'[1]TCE - ANEXO IV - Preencher'!L924</f>
        <v>47VFJWRKF</v>
      </c>
      <c r="K915" s="5" t="str">
        <f>IF(F915="B",LEFT('[1]TCE - ANEXO IV - Preencher'!M924,2),IF(F915="S",LEFT('[1]TCE - ANEXO IV - Preencher'!M924,7),IF('[1]TCE - ANEXO IV - Preencher'!H924="","")))</f>
        <v>2604106</v>
      </c>
      <c r="L915" s="7">
        <f>'[1]TCE - ANEXO IV - Preencher'!N924</f>
        <v>469200</v>
      </c>
    </row>
    <row r="916" spans="1:12" s="8" customFormat="1" ht="19.5" customHeight="1" x14ac:dyDescent="0.2">
      <c r="A916" s="3" t="str">
        <f>IFERROR(VLOOKUP(B916,'[1]DADOS (OCULTAR)'!$Q$3:$S$103,3,0),"")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>
        <f>IFERROR(VLOOKUP(B917,'[1]DADOS (OCULTAR)'!$Q$3:$S$103,3,0),"")</f>
        <v>10583920000800</v>
      </c>
      <c r="B917" s="4" t="str">
        <f>'[1]TCE - ANEXO IV - Preencher'!C926</f>
        <v>HOSPITAL MESTRE VITALINO</v>
      </c>
      <c r="C917" s="4" t="str">
        <f>'[1]TCE - ANEXO IV - Preencher'!E926</f>
        <v>5.15 - Serviços Domésticos</v>
      </c>
      <c r="D917" s="3" t="str">
        <f>'[1]TCE - ANEXO IV - Preencher'!F926</f>
        <v>27.837.083/0001-24</v>
      </c>
      <c r="E917" s="5" t="str">
        <f>'[1]TCE - ANEXO IV - Preencher'!G926</f>
        <v>CLEAN HIGIENIZACAO DE TEXTEIS EIRELI-ME</v>
      </c>
      <c r="F917" s="5" t="str">
        <f>'[1]TCE - ANEXO IV - Preencher'!H926</f>
        <v>S</v>
      </c>
      <c r="G917" s="5" t="str">
        <f>'[1]TCE - ANEXO IV - Preencher'!I926</f>
        <v>S</v>
      </c>
      <c r="H917" s="5" t="str">
        <f>'[1]TCE - ANEXO IV - Preencher'!J926</f>
        <v>000002239</v>
      </c>
      <c r="I917" s="6">
        <f>IF('[1]TCE - ANEXO IV - Preencher'!K926="","",'[1]TCE - ANEXO IV - Preencher'!K926)</f>
        <v>44838</v>
      </c>
      <c r="J917" s="5" t="str">
        <f>'[1]TCE - ANEXO IV - Preencher'!L926</f>
        <v>CFOQ65842</v>
      </c>
      <c r="K917" s="5" t="str">
        <f>IF(F917="B",LEFT('[1]TCE - ANEXO IV - Preencher'!M926,2),IF(F917="S",LEFT('[1]TCE - ANEXO IV - Preencher'!M926,7),IF('[1]TCE - ANEXO IV - Preencher'!H926="","")))</f>
        <v>2607901</v>
      </c>
      <c r="L917" s="7">
        <f>'[1]TCE - ANEXO IV - Preencher'!N926</f>
        <v>112755.11</v>
      </c>
    </row>
    <row r="918" spans="1:12" s="8" customFormat="1" ht="19.5" customHeight="1" x14ac:dyDescent="0.2">
      <c r="A918" s="3">
        <f>IFERROR(VLOOKUP(B918,'[1]DADOS (OCULTAR)'!$Q$3:$S$103,3,0),"")</f>
        <v>10583920000800</v>
      </c>
      <c r="B918" s="4" t="str">
        <f>'[1]TCE - ANEXO IV - Preencher'!C927</f>
        <v>HOSPITAL MESTRE VITALINO</v>
      </c>
      <c r="C918" s="4" t="str">
        <f>'[1]TCE - ANEXO IV - Preencher'!E927</f>
        <v>5.10 - Detetização/Tratamento de Resíduos e Afins</v>
      </c>
      <c r="D918" s="3" t="str">
        <f>'[1]TCE - ANEXO IV - Preencher'!F927</f>
        <v>07.575.881/0001-18</v>
      </c>
      <c r="E918" s="5" t="str">
        <f>'[1]TCE - ANEXO IV - Preencher'!G927</f>
        <v>SIM GESTAO AMBIENTAL SERVICOS LTDA</v>
      </c>
      <c r="F918" s="5" t="str">
        <f>'[1]TCE - ANEXO IV - Preencher'!H927</f>
        <v>S</v>
      </c>
      <c r="G918" s="5" t="str">
        <f>'[1]TCE - ANEXO IV - Preencher'!I927</f>
        <v>S</v>
      </c>
      <c r="H918" s="5" t="str">
        <f>'[1]TCE - ANEXO IV - Preencher'!J927</f>
        <v>1.037.031</v>
      </c>
      <c r="I918" s="6">
        <f>IF('[1]TCE - ANEXO IV - Preencher'!K927="","",'[1]TCE - ANEXO IV - Preencher'!K927)</f>
        <v>44834</v>
      </c>
      <c r="J918" s="5" t="str">
        <f>'[1]TCE - ANEXO IV - Preencher'!L927</f>
        <v>BIT7WRXJA</v>
      </c>
      <c r="K918" s="5" t="str">
        <f>IF(F918="B",LEFT('[1]TCE - ANEXO IV - Preencher'!M927,2),IF(F918="S",LEFT('[1]TCE - ANEXO IV - Preencher'!M927,7),IF('[1]TCE - ANEXO IV - Preencher'!H927="","")))</f>
        <v>2507507</v>
      </c>
      <c r="L918" s="7">
        <f>'[1]TCE - ANEXO IV - Preencher'!N927</f>
        <v>155.35</v>
      </c>
    </row>
    <row r="919" spans="1:12" s="8" customFormat="1" ht="19.5" customHeight="1" x14ac:dyDescent="0.2">
      <c r="A919" s="3">
        <f>IFERROR(VLOOKUP(B919,'[1]DADOS (OCULTAR)'!$Q$3:$S$103,3,0),"")</f>
        <v>10583920000800</v>
      </c>
      <c r="B919" s="4" t="str">
        <f>'[1]TCE - ANEXO IV - Preencher'!C928</f>
        <v>HOSPITAL MESTRE VITALINO</v>
      </c>
      <c r="C919" s="4" t="str">
        <f>'[1]TCE - ANEXO IV - Preencher'!E928</f>
        <v>5.10 - Detetização/Tratamento de Resíduos e Afins</v>
      </c>
      <c r="D919" s="3" t="str">
        <f>'[1]TCE - ANEXO IV - Preencher'!F928</f>
        <v>07.575.881/0001-18</v>
      </c>
      <c r="E919" s="5" t="str">
        <f>'[1]TCE - ANEXO IV - Preencher'!G928</f>
        <v>SIM GESTAO AMBIENTAL SERVICOS LTDA</v>
      </c>
      <c r="F919" s="5" t="str">
        <f>'[1]TCE - ANEXO IV - Preencher'!H928</f>
        <v>S</v>
      </c>
      <c r="G919" s="5" t="str">
        <f>'[1]TCE - ANEXO IV - Preencher'!I928</f>
        <v>S</v>
      </c>
      <c r="H919" s="5" t="str">
        <f>'[1]TCE - ANEXO IV - Preencher'!J928</f>
        <v>1.037.033</v>
      </c>
      <c r="I919" s="6">
        <f>IF('[1]TCE - ANEXO IV - Preencher'!K928="","",'[1]TCE - ANEXO IV - Preencher'!K928)</f>
        <v>44834</v>
      </c>
      <c r="J919" s="5" t="str">
        <f>'[1]TCE - ANEXO IV - Preencher'!L928</f>
        <v>006DN0L1A</v>
      </c>
      <c r="K919" s="5" t="str">
        <f>IF(F919="B",LEFT('[1]TCE - ANEXO IV - Preencher'!M928,2),IF(F919="S",LEFT('[1]TCE - ANEXO IV - Preencher'!M928,7),IF('[1]TCE - ANEXO IV - Preencher'!H928="","")))</f>
        <v>2507507</v>
      </c>
      <c r="L919" s="7">
        <f>'[1]TCE - ANEXO IV - Preencher'!N928</f>
        <v>25234.27</v>
      </c>
    </row>
    <row r="920" spans="1:12" s="8" customFormat="1" ht="19.5" customHeight="1" x14ac:dyDescent="0.2">
      <c r="A920" s="3" t="str">
        <f>IFERROR(VLOOKUP(B920,'[1]DADOS (OCULTAR)'!$Q$3:$S$103,3,0),"")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>
        <f>IFERROR(VLOOKUP(B921,'[1]DADOS (OCULTAR)'!$Q$3:$S$103,3,0),"")</f>
        <v>10583920000800</v>
      </c>
      <c r="B921" s="4" t="str">
        <f>'[1]TCE - ANEXO IV - Preencher'!C930</f>
        <v>HOSPITAL MESTRE VITALINO</v>
      </c>
      <c r="C921" s="4" t="str">
        <f>'[1]TCE - ANEXO IV - Preencher'!E930</f>
        <v>5.17 - Manutenção de Software, Certificação Digital e Microfilmagem</v>
      </c>
      <c r="D921" s="3" t="str">
        <f>'[1]TCE - ANEXO IV - Preencher'!F930</f>
        <v>16.783.034/0001-30</v>
      </c>
      <c r="E921" s="5" t="str">
        <f>'[1]TCE - ANEXO IV - Preencher'!G930</f>
        <v>SINTESE LICENC DE PROGRAMA PARA COMPRAS ON-LINE</v>
      </c>
      <c r="F921" s="5" t="str">
        <f>'[1]TCE - ANEXO IV - Preencher'!H930</f>
        <v>S</v>
      </c>
      <c r="G921" s="5" t="str">
        <f>'[1]TCE - ANEXO IV - Preencher'!I930</f>
        <v>S</v>
      </c>
      <c r="H921" s="5" t="str">
        <f>'[1]TCE - ANEXO IV - Preencher'!J930</f>
        <v>00021394</v>
      </c>
      <c r="I921" s="6">
        <f>IF('[1]TCE - ANEXO IV - Preencher'!K930="","",'[1]TCE - ANEXO IV - Preencher'!K930)</f>
        <v>44805</v>
      </c>
      <c r="J921" s="5" t="str">
        <f>'[1]TCE - ANEXO IV - Preencher'!L930</f>
        <v>K4JL-EAYS</v>
      </c>
      <c r="K921" s="5" t="str">
        <f>IF(F921="B",LEFT('[1]TCE - ANEXO IV - Preencher'!M930,2),IF(F921="S",LEFT('[1]TCE - ANEXO IV - Preencher'!M930,7),IF('[1]TCE - ANEXO IV - Preencher'!H930="","")))</f>
        <v>2611606</v>
      </c>
      <c r="L921" s="7">
        <f>'[1]TCE - ANEXO IV - Preencher'!N930</f>
        <v>1150</v>
      </c>
    </row>
    <row r="922" spans="1:12" s="8" customFormat="1" ht="19.5" customHeight="1" x14ac:dyDescent="0.2">
      <c r="A922" s="3">
        <f>IFERROR(VLOOKUP(B922,'[1]DADOS (OCULTAR)'!$Q$3:$S$103,3,0),"")</f>
        <v>10583920000800</v>
      </c>
      <c r="B922" s="4" t="str">
        <f>'[1]TCE - ANEXO IV - Preencher'!C931</f>
        <v>HOSPITAL MESTRE VITALINO</v>
      </c>
      <c r="C922" s="4" t="str">
        <f>'[1]TCE - ANEXO IV - Preencher'!E931</f>
        <v>5.17 - Manutenção de Software, Certificação Digital e Microfilmagem</v>
      </c>
      <c r="D922" s="3" t="str">
        <f>'[1]TCE - ANEXO IV - Preencher'!F931</f>
        <v>92.306.257/0007-80</v>
      </c>
      <c r="E922" s="5" t="str">
        <f>'[1]TCE - ANEXO IV - Preencher'!G931</f>
        <v>MV INFORMATICA NORDESTE LTDA</v>
      </c>
      <c r="F922" s="5" t="str">
        <f>'[1]TCE - ANEXO IV - Preencher'!H931</f>
        <v>S</v>
      </c>
      <c r="G922" s="5" t="str">
        <f>'[1]TCE - ANEXO IV - Preencher'!I931</f>
        <v>S</v>
      </c>
      <c r="H922" s="5" t="str">
        <f>'[1]TCE - ANEXO IV - Preencher'!J931</f>
        <v>00044445</v>
      </c>
      <c r="I922" s="6">
        <f>IF('[1]TCE - ANEXO IV - Preencher'!K931="","",'[1]TCE - ANEXO IV - Preencher'!K931)</f>
        <v>44809</v>
      </c>
      <c r="J922" s="5" t="str">
        <f>'[1]TCE - ANEXO IV - Preencher'!L931</f>
        <v>A3JF-A8BF</v>
      </c>
      <c r="K922" s="5" t="str">
        <f>IF(F922="B",LEFT('[1]TCE - ANEXO IV - Preencher'!M931,2),IF(F922="S",LEFT('[1]TCE - ANEXO IV - Preencher'!M931,7),IF('[1]TCE - ANEXO IV - Preencher'!H931="","")))</f>
        <v>2611606</v>
      </c>
      <c r="L922" s="7">
        <f>'[1]TCE - ANEXO IV - Preencher'!N931</f>
        <v>29579.31</v>
      </c>
    </row>
    <row r="923" spans="1:12" s="8" customFormat="1" ht="19.5" customHeight="1" x14ac:dyDescent="0.2">
      <c r="A923" s="3">
        <f>IFERROR(VLOOKUP(B923,'[1]DADOS (OCULTAR)'!$Q$3:$S$103,3,0),"")</f>
        <v>10583920000800</v>
      </c>
      <c r="B923" s="4" t="str">
        <f>'[1]TCE - ANEXO IV - Preencher'!C932</f>
        <v>HOSPITAL MESTRE VITALINO</v>
      </c>
      <c r="C923" s="4" t="str">
        <f>'[1]TCE - ANEXO IV - Preencher'!E932</f>
        <v>5.17 - Manutenção de Software, Certificação Digital e Microfilmagem</v>
      </c>
      <c r="D923" s="3" t="str">
        <f>'[1]TCE - ANEXO IV - Preencher'!F932</f>
        <v>11.698.838/0001-17</v>
      </c>
      <c r="E923" s="5" t="str">
        <f>'[1]TCE - ANEXO IV - Preencher'!G932</f>
        <v>INUVEM COMPUTACAO LTDA - ME</v>
      </c>
      <c r="F923" s="5" t="str">
        <f>'[1]TCE - ANEXO IV - Preencher'!H932</f>
        <v>S</v>
      </c>
      <c r="G923" s="5" t="str">
        <f>'[1]TCE - ANEXO IV - Preencher'!I932</f>
        <v>S</v>
      </c>
      <c r="H923" s="5" t="str">
        <f>'[1]TCE - ANEXO IV - Preencher'!J932</f>
        <v>00001090</v>
      </c>
      <c r="I923" s="6">
        <f>IF('[1]TCE - ANEXO IV - Preencher'!K932="","",'[1]TCE - ANEXO IV - Preencher'!K932)</f>
        <v>44824</v>
      </c>
      <c r="J923" s="5" t="str">
        <f>'[1]TCE - ANEXO IV - Preencher'!L932</f>
        <v>C22W-5SGA</v>
      </c>
      <c r="K923" s="5" t="str">
        <f>IF(F923="B",LEFT('[1]TCE - ANEXO IV - Preencher'!M932,2),IF(F923="S",LEFT('[1]TCE - ANEXO IV - Preencher'!M932,7),IF('[1]TCE - ANEXO IV - Preencher'!H932="","")))</f>
        <v>2927408</v>
      </c>
      <c r="L923" s="7">
        <f>'[1]TCE - ANEXO IV - Preencher'!N932</f>
        <v>229</v>
      </c>
    </row>
    <row r="924" spans="1:12" s="8" customFormat="1" ht="19.5" customHeight="1" x14ac:dyDescent="0.2">
      <c r="A924" s="3">
        <f>IFERROR(VLOOKUP(B924,'[1]DADOS (OCULTAR)'!$Q$3:$S$103,3,0),"")</f>
        <v>10583920000800</v>
      </c>
      <c r="B924" s="4" t="str">
        <f>'[1]TCE - ANEXO IV - Preencher'!C933</f>
        <v>HOSPITAL MESTRE VITALINO</v>
      </c>
      <c r="C924" s="4" t="str">
        <f>'[1]TCE - ANEXO IV - Preencher'!E933</f>
        <v>5.17 - Manutenção de Software, Certificação Digital e Microfilmagem</v>
      </c>
      <c r="D924" s="3" t="str">
        <f>'[1]TCE - ANEXO IV - Preencher'!F933</f>
        <v>10.891.998/0001-15</v>
      </c>
      <c r="E924" s="5" t="str">
        <f>'[1]TCE - ANEXO IV - Preencher'!G933</f>
        <v>ADVISERSIT SERVICOS EM INFORMATICA LTDA</v>
      </c>
      <c r="F924" s="5" t="str">
        <f>'[1]TCE - ANEXO IV - Preencher'!H933</f>
        <v>S</v>
      </c>
      <c r="G924" s="5" t="str">
        <f>'[1]TCE - ANEXO IV - Preencher'!I933</f>
        <v>S</v>
      </c>
      <c r="H924" s="5" t="str">
        <f>'[1]TCE - ANEXO IV - Preencher'!J933</f>
        <v>000000744</v>
      </c>
      <c r="I924" s="6">
        <f>IF('[1]TCE - ANEXO IV - Preencher'!K933="","",'[1]TCE - ANEXO IV - Preencher'!K933)</f>
        <v>44834</v>
      </c>
      <c r="J924" s="5" t="str">
        <f>'[1]TCE - ANEXO IV - Preencher'!L933</f>
        <v>VRDA16792</v>
      </c>
      <c r="K924" s="5" t="str">
        <f>IF(F924="B",LEFT('[1]TCE - ANEXO IV - Preencher'!M933,2),IF(F924="S",LEFT('[1]TCE - ANEXO IV - Preencher'!M933,7),IF('[1]TCE - ANEXO IV - Preencher'!H933="","")))</f>
        <v>2610707</v>
      </c>
      <c r="L924" s="7">
        <f>'[1]TCE - ANEXO IV - Preencher'!N933</f>
        <v>790</v>
      </c>
    </row>
    <row r="925" spans="1:12" s="8" customFormat="1" ht="19.5" customHeight="1" x14ac:dyDescent="0.2">
      <c r="A925" s="3">
        <f>IFERROR(VLOOKUP(B925,'[1]DADOS (OCULTAR)'!$Q$3:$S$103,3,0),"")</f>
        <v>10583920000800</v>
      </c>
      <c r="B925" s="4" t="str">
        <f>'[1]TCE - ANEXO IV - Preencher'!C934</f>
        <v>HOSPITAL MESTRE VITALINO</v>
      </c>
      <c r="C925" s="4" t="str">
        <f>'[1]TCE - ANEXO IV - Preencher'!E934</f>
        <v>5.17 - Manutenção de Software, Certificação Digital e Microfilmagem</v>
      </c>
      <c r="D925" s="3">
        <f>'[1]TCE - ANEXO IV - Preencher'!F934</f>
        <v>41754506000173</v>
      </c>
      <c r="E925" s="5" t="str">
        <f>'[1]TCE - ANEXO IV - Preencher'!G934</f>
        <v>FACIL SOLUCOES EM SOLFTWARE E EQUIPAMENTOS LTDA</v>
      </c>
      <c r="F925" s="5" t="str">
        <f>'[1]TCE - ANEXO IV - Preencher'!H934</f>
        <v>S</v>
      </c>
      <c r="G925" s="5" t="str">
        <f>'[1]TCE - ANEXO IV - Preencher'!I934</f>
        <v>S</v>
      </c>
      <c r="H925" s="5" t="str">
        <f>'[1]TCE - ANEXO IV - Preencher'!J934</f>
        <v>0000227</v>
      </c>
      <c r="I925" s="6">
        <f>IF('[1]TCE - ANEXO IV - Preencher'!K934="","",'[1]TCE - ANEXO IV - Preencher'!K934)</f>
        <v>44830</v>
      </c>
      <c r="J925" s="5" t="str">
        <f>'[1]TCE - ANEXO IV - Preencher'!L934</f>
        <v>8C25-637A</v>
      </c>
      <c r="K925" s="5" t="str">
        <f>IF(F925="B",LEFT('[1]TCE - ANEXO IV - Preencher'!M934,2),IF(F925="S",LEFT('[1]TCE - ANEXO IV - Preencher'!M934,7),IF('[1]TCE - ANEXO IV - Preencher'!H934="","")))</f>
        <v>2600104</v>
      </c>
      <c r="L925" s="7">
        <f>'[1]TCE - ANEXO IV - Preencher'!N934</f>
        <v>150</v>
      </c>
    </row>
    <row r="926" spans="1:12" s="8" customFormat="1" ht="19.5" customHeight="1" x14ac:dyDescent="0.2">
      <c r="A926" s="3">
        <f>IFERROR(VLOOKUP(B926,'[1]DADOS (OCULTAR)'!$Q$3:$S$103,3,0),"")</f>
        <v>10583920000800</v>
      </c>
      <c r="B926" s="4" t="str">
        <f>'[1]TCE - ANEXO IV - Preencher'!C935</f>
        <v>HOSPITAL MESTRE VITALINO</v>
      </c>
      <c r="C926" s="4" t="str">
        <f>'[1]TCE - ANEXO IV - Preencher'!E935</f>
        <v>5.17 - Manutenção de Software, Certificação Digital e Microfilmagem</v>
      </c>
      <c r="D926" s="3">
        <f>'[1]TCE - ANEXO IV - Preencher'!F935</f>
        <v>20231241000159</v>
      </c>
      <c r="E926" s="5" t="str">
        <f>'[1]TCE - ANEXO IV - Preencher'!G935</f>
        <v>E-VAL COMERCIO E SERV DE INFORMATICA EM SAUDE LTDA</v>
      </c>
      <c r="F926" s="5" t="str">
        <f>'[1]TCE - ANEXO IV - Preencher'!H935</f>
        <v>S</v>
      </c>
      <c r="G926" s="5" t="str">
        <f>'[1]TCE - ANEXO IV - Preencher'!I935</f>
        <v>S</v>
      </c>
      <c r="H926" s="5" t="str">
        <f>'[1]TCE - ANEXO IV - Preencher'!J935</f>
        <v>00009415</v>
      </c>
      <c r="I926" s="6">
        <f>IF('[1]TCE - ANEXO IV - Preencher'!K935="","",'[1]TCE - ANEXO IV - Preencher'!K935)</f>
        <v>44817</v>
      </c>
      <c r="J926" s="5" t="str">
        <f>'[1]TCE - ANEXO IV - Preencher'!L935</f>
        <v>JKFT-RTEA</v>
      </c>
      <c r="K926" s="5" t="str">
        <f>IF(F926="B",LEFT('[1]TCE - ANEXO IV - Preencher'!M935,2),IF(F926="S",LEFT('[1]TCE - ANEXO IV - Preencher'!M935,7),IF('[1]TCE - ANEXO IV - Preencher'!H935="","")))</f>
        <v>3550308</v>
      </c>
      <c r="L926" s="7">
        <f>'[1]TCE - ANEXO IV - Preencher'!N935</f>
        <v>4404</v>
      </c>
    </row>
    <row r="927" spans="1:12" s="8" customFormat="1" ht="19.5" customHeight="1" x14ac:dyDescent="0.2">
      <c r="A927" s="3">
        <f>IFERROR(VLOOKUP(B927,'[1]DADOS (OCULTAR)'!$Q$3:$S$103,3,0),"")</f>
        <v>10583920000800</v>
      </c>
      <c r="B927" s="4" t="str">
        <f>'[1]TCE - ANEXO IV - Preencher'!C936</f>
        <v>HOSPITAL MESTRE VITALINO</v>
      </c>
      <c r="C927" s="4" t="str">
        <f>'[1]TCE - ANEXO IV - Preencher'!E936</f>
        <v>5.17 - Manutenção de Software, Certificação Digital e Microfilmagem</v>
      </c>
      <c r="D927" s="3">
        <f>'[1]TCE - ANEXO IV - Preencher'!F936</f>
        <v>20231241000159</v>
      </c>
      <c r="E927" s="5" t="str">
        <f>'[1]TCE - ANEXO IV - Preencher'!G936</f>
        <v>E-VAL COMERCIO E SERV DE INFORMATICA EM SAUDE LTDA</v>
      </c>
      <c r="F927" s="5" t="str">
        <f>'[1]TCE - ANEXO IV - Preencher'!H936</f>
        <v>S</v>
      </c>
      <c r="G927" s="5" t="str">
        <f>'[1]TCE - ANEXO IV - Preencher'!I936</f>
        <v>S</v>
      </c>
      <c r="H927" s="5" t="str">
        <f>'[1]TCE - ANEXO IV - Preencher'!J936</f>
        <v>00009416</v>
      </c>
      <c r="I927" s="6">
        <f>IF('[1]TCE - ANEXO IV - Preencher'!K936="","",'[1]TCE - ANEXO IV - Preencher'!K936)</f>
        <v>44817</v>
      </c>
      <c r="J927" s="5" t="str">
        <f>'[1]TCE - ANEXO IV - Preencher'!L936</f>
        <v>FRSZ-2MWU</v>
      </c>
      <c r="K927" s="5" t="str">
        <f>IF(F927="B",LEFT('[1]TCE - ANEXO IV - Preencher'!M936,2),IF(F927="S",LEFT('[1]TCE - ANEXO IV - Preencher'!M936,7),IF('[1]TCE - ANEXO IV - Preencher'!H936="","")))</f>
        <v>3550308</v>
      </c>
      <c r="L927" s="7">
        <f>'[1]TCE - ANEXO IV - Preencher'!N936</f>
        <v>450</v>
      </c>
    </row>
    <row r="928" spans="1:12" s="8" customFormat="1" ht="19.5" customHeight="1" x14ac:dyDescent="0.2">
      <c r="A928" s="3">
        <f>IFERROR(VLOOKUP(B928,'[1]DADOS (OCULTAR)'!$Q$3:$S$103,3,0),"")</f>
        <v>10583920000800</v>
      </c>
      <c r="B928" s="4" t="str">
        <f>'[1]TCE - ANEXO IV - Preencher'!C937</f>
        <v>HOSPITAL MESTRE VITALINO</v>
      </c>
      <c r="C928" s="4" t="str">
        <f>'[1]TCE - ANEXO IV - Preencher'!E937</f>
        <v>5.17 - Manutenção de Software, Certificação Digital e Microfilmagem</v>
      </c>
      <c r="D928" s="3" t="str">
        <f>'[1]TCE - ANEXO IV - Preencher'!F937</f>
        <v>53.113.791/0001-22</v>
      </c>
      <c r="E928" s="5" t="str">
        <f>'[1]TCE - ANEXO IV - Preencher'!G937</f>
        <v>TOTVS AS</v>
      </c>
      <c r="F928" s="5" t="str">
        <f>'[1]TCE - ANEXO IV - Preencher'!H937</f>
        <v>S</v>
      </c>
      <c r="G928" s="5" t="str">
        <f>'[1]TCE - ANEXO IV - Preencher'!I937</f>
        <v>S</v>
      </c>
      <c r="H928" s="5" t="str">
        <f>'[1]TCE - ANEXO IV - Preencher'!J937</f>
        <v>03390323</v>
      </c>
      <c r="I928" s="6">
        <f>IF('[1]TCE - ANEXO IV - Preencher'!K937="","",'[1]TCE - ANEXO IV - Preencher'!K937)</f>
        <v>44830</v>
      </c>
      <c r="J928" s="5" t="str">
        <f>'[1]TCE - ANEXO IV - Preencher'!L937</f>
        <v>KYLW-GTFR</v>
      </c>
      <c r="K928" s="5" t="str">
        <f>IF(F928="B",LEFT('[1]TCE - ANEXO IV - Preencher'!M937,2),IF(F928="S",LEFT('[1]TCE - ANEXO IV - Preencher'!M937,7),IF('[1]TCE - ANEXO IV - Preencher'!H937="","")))</f>
        <v>3550308</v>
      </c>
      <c r="L928" s="7">
        <f>'[1]TCE - ANEXO IV - Preencher'!N937</f>
        <v>5262.45</v>
      </c>
    </row>
    <row r="929" spans="1:12" s="8" customFormat="1" ht="19.5" customHeight="1" x14ac:dyDescent="0.2">
      <c r="A929" s="3" t="str">
        <f>IFERROR(VLOOKUP(B929,'[1]DADOS (OCULTAR)'!$Q$3:$S$103,3,0),"")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>
        <f>IFERROR(VLOOKUP(B930,'[1]DADOS (OCULTAR)'!$Q$3:$S$103,3,0),"")</f>
        <v>10583920000800</v>
      </c>
      <c r="B930" s="4" t="str">
        <f>'[1]TCE - ANEXO IV - Preencher'!C939</f>
        <v>HOSPITAL MESTRE VITALINO</v>
      </c>
      <c r="C930" s="4" t="str">
        <f>'[1]TCE - ANEXO IV - Preencher'!E939</f>
        <v>5.22 - Vigilância Ostensiva / Monitorada</v>
      </c>
      <c r="D930" s="3" t="str">
        <f>'[1]TCE - ANEXO IV - Preencher'!F939</f>
        <v>24.402.663/0001-09</v>
      </c>
      <c r="E930" s="5" t="str">
        <f>'[1]TCE - ANEXO IV - Preencher'!G939</f>
        <v>BUNKER SEGUR E VIG PATRIMONIAL EIRELI EPP</v>
      </c>
      <c r="F930" s="5" t="str">
        <f>'[1]TCE - ANEXO IV - Preencher'!H939</f>
        <v>S</v>
      </c>
      <c r="G930" s="5" t="str">
        <f>'[1]TCE - ANEXO IV - Preencher'!I939</f>
        <v>S</v>
      </c>
      <c r="H930" s="5" t="str">
        <f>'[1]TCE - ANEXO IV - Preencher'!J939</f>
        <v>00001577</v>
      </c>
      <c r="I930" s="6">
        <f>IF('[1]TCE - ANEXO IV - Preencher'!K939="","",'[1]TCE - ANEXO IV - Preencher'!K939)</f>
        <v>44824</v>
      </c>
      <c r="J930" s="5" t="str">
        <f>'[1]TCE - ANEXO IV - Preencher'!L939</f>
        <v>G1NY-GEKJ</v>
      </c>
      <c r="K930" s="5" t="str">
        <f>IF(F930="B",LEFT('[1]TCE - ANEXO IV - Preencher'!M939,2),IF(F930="S",LEFT('[1]TCE - ANEXO IV - Preencher'!M939,7),IF('[1]TCE - ANEXO IV - Preencher'!H939="","")))</f>
        <v>2611606</v>
      </c>
      <c r="L930" s="7">
        <f>'[1]TCE - ANEXO IV - Preencher'!N939</f>
        <v>96996</v>
      </c>
    </row>
    <row r="931" spans="1:12" s="8" customFormat="1" ht="19.5" customHeight="1" x14ac:dyDescent="0.2">
      <c r="A931" s="3">
        <f>IFERROR(VLOOKUP(B931,'[1]DADOS (OCULTAR)'!$Q$3:$S$103,3,0),"")</f>
        <v>10583920000800</v>
      </c>
      <c r="B931" s="4" t="str">
        <f>'[1]TCE - ANEXO IV - Preencher'!C940</f>
        <v>HOSPITAL MESTRE VITALINO</v>
      </c>
      <c r="C931" s="4" t="str">
        <f>'[1]TCE - ANEXO IV - Preencher'!E940</f>
        <v>5.10 - Detetização/Tratamento de Resíduos e Afins</v>
      </c>
      <c r="D931" s="3" t="str">
        <f>'[1]TCE - ANEXO IV - Preencher'!F940</f>
        <v>09.595.245/0001-83</v>
      </c>
      <c r="E931" s="5" t="str">
        <f>'[1]TCE - ANEXO IV - Preencher'!G940</f>
        <v>TOP LIMP SERVICOS LTDA ME</v>
      </c>
      <c r="F931" s="5" t="str">
        <f>'[1]TCE - ANEXO IV - Preencher'!H940</f>
        <v>S</v>
      </c>
      <c r="G931" s="5" t="str">
        <f>'[1]TCE - ANEXO IV - Preencher'!I940</f>
        <v>S</v>
      </c>
      <c r="H931" s="5" t="str">
        <f>'[1]TCE - ANEXO IV - Preencher'!J940</f>
        <v>000006657</v>
      </c>
      <c r="I931" s="6">
        <f>IF('[1]TCE - ANEXO IV - Preencher'!K940="","",'[1]TCE - ANEXO IV - Preencher'!K940)</f>
        <v>44805</v>
      </c>
      <c r="J931" s="5" t="str">
        <f>'[1]TCE - ANEXO IV - Preencher'!L940</f>
        <v>HXXC60683</v>
      </c>
      <c r="K931" s="5" t="str">
        <f>IF(F931="B",LEFT('[1]TCE - ANEXO IV - Preencher'!M940,2),IF(F931="S",LEFT('[1]TCE - ANEXO IV - Preencher'!M940,7),IF('[1]TCE - ANEXO IV - Preencher'!H940="","")))</f>
        <v>2609600</v>
      </c>
      <c r="L931" s="7">
        <f>'[1]TCE - ANEXO IV - Preencher'!N940</f>
        <v>2423</v>
      </c>
    </row>
    <row r="932" spans="1:12" s="8" customFormat="1" ht="19.5" customHeight="1" x14ac:dyDescent="0.2">
      <c r="A932" s="3">
        <f>IFERROR(VLOOKUP(B932,'[1]DADOS (OCULTAR)'!$Q$3:$S$103,3,0),"")</f>
        <v>10583920000800</v>
      </c>
      <c r="B932" s="4" t="str">
        <f>'[1]TCE - ANEXO IV - Preencher'!C941</f>
        <v>HOSPITAL MESTRE VITALINO</v>
      </c>
      <c r="C932" s="4" t="str">
        <f>'[1]TCE - ANEXO IV - Preencher'!E941</f>
        <v>5.10 - Detetização/Tratamento de Resíduos e Afins</v>
      </c>
      <c r="D932" s="3" t="str">
        <f>'[1]TCE - ANEXO IV - Preencher'!F941</f>
        <v>09.595.245/0001-83</v>
      </c>
      <c r="E932" s="5" t="str">
        <f>'[1]TCE - ANEXO IV - Preencher'!G941</f>
        <v>FOCUS SERVICOS AMBIENTAIS LTDA ME</v>
      </c>
      <c r="F932" s="5" t="str">
        <f>'[1]TCE - ANEXO IV - Preencher'!H941</f>
        <v>S</v>
      </c>
      <c r="G932" s="5" t="str">
        <f>'[1]TCE - ANEXO IV - Preencher'!I941</f>
        <v>S</v>
      </c>
      <c r="H932" s="5" t="str">
        <f>'[1]TCE - ANEXO IV - Preencher'!J941</f>
        <v>00012102</v>
      </c>
      <c r="I932" s="6">
        <f>IF('[1]TCE - ANEXO IV - Preencher'!K941="","",'[1]TCE - ANEXO IV - Preencher'!K941)</f>
        <v>44790</v>
      </c>
      <c r="J932" s="5" t="str">
        <f>'[1]TCE - ANEXO IV - Preencher'!L941</f>
        <v>UK3X-4PRH</v>
      </c>
      <c r="K932" s="5" t="str">
        <f>IF(F932="B",LEFT('[1]TCE - ANEXO IV - Preencher'!M941,2),IF(F932="S",LEFT('[1]TCE - ANEXO IV - Preencher'!M941,7),IF('[1]TCE - ANEXO IV - Preencher'!H941="","")))</f>
        <v>2611606</v>
      </c>
      <c r="L932" s="7">
        <f>'[1]TCE - ANEXO IV - Preencher'!N941</f>
        <v>850</v>
      </c>
    </row>
    <row r="933" spans="1:12" s="8" customFormat="1" ht="19.5" customHeight="1" x14ac:dyDescent="0.2">
      <c r="A933" s="3" t="str">
        <f>IFERROR(VLOOKUP(B933,'[1]DADOS (OCULTAR)'!$Q$3:$S$103,3,0),"")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>
        <f>IFERROR(VLOOKUP(B934,'[1]DADOS (OCULTAR)'!$Q$3:$S$103,3,0),"")</f>
        <v>10583920000800</v>
      </c>
      <c r="B934" s="4" t="str">
        <f>'[1]TCE - ANEXO IV - Preencher'!C943</f>
        <v>HOSPITAL MESTRE VITALINO</v>
      </c>
      <c r="C934" s="4" t="str">
        <f>'[1]TCE - ANEXO IV - Preencher'!E943</f>
        <v>5.99 - Outros Serviços de Terceiros Pessoa Jurídica</v>
      </c>
      <c r="D934" s="3" t="str">
        <f>'[1]TCE - ANEXO IV - Preencher'!F943</f>
        <v>24.127.434/0001-15</v>
      </c>
      <c r="E934" s="5" t="str">
        <f>'[1]TCE - ANEXO IV - Preencher'!G943</f>
        <v>RODRIGO ALMENDRA E ADVOGADOS ASSOCIADOS</v>
      </c>
      <c r="F934" s="5" t="str">
        <f>'[1]TCE - ANEXO IV - Preencher'!H943</f>
        <v>S</v>
      </c>
      <c r="G934" s="5" t="str">
        <f>'[1]TCE - ANEXO IV - Preencher'!I943</f>
        <v>S</v>
      </c>
      <c r="H934" s="5" t="str">
        <f>'[1]TCE - ANEXO IV - Preencher'!J943</f>
        <v>00000564</v>
      </c>
      <c r="I934" s="6">
        <f>IF('[1]TCE - ANEXO IV - Preencher'!K943="","",'[1]TCE - ANEXO IV - Preencher'!K943)</f>
        <v>44830</v>
      </c>
      <c r="J934" s="5" t="str">
        <f>'[1]TCE - ANEXO IV - Preencher'!L943</f>
        <v>KUGG-VWWH</v>
      </c>
      <c r="K934" s="5" t="str">
        <f>IF(F934="B",LEFT('[1]TCE - ANEXO IV - Preencher'!M943,2),IF(F934="S",LEFT('[1]TCE - ANEXO IV - Preencher'!M943,7),IF('[1]TCE - ANEXO IV - Preencher'!H943="","")))</f>
        <v>2611606</v>
      </c>
      <c r="L934" s="7">
        <f>'[1]TCE - ANEXO IV - Preencher'!N943</f>
        <v>5976</v>
      </c>
    </row>
    <row r="935" spans="1:12" s="8" customFormat="1" ht="19.5" customHeight="1" x14ac:dyDescent="0.2">
      <c r="A935" s="3">
        <f>IFERROR(VLOOKUP(B935,'[1]DADOS (OCULTAR)'!$Q$3:$S$103,3,0),"")</f>
        <v>10583920000800</v>
      </c>
      <c r="B935" s="4" t="str">
        <f>'[1]TCE - ANEXO IV - Preencher'!C944</f>
        <v>HOSPITAL MESTRE VITALINO</v>
      </c>
      <c r="C935" s="4" t="str">
        <f>'[1]TCE - ANEXO IV - Preencher'!E944</f>
        <v>5.99 - Outros Serviços de Terceiros Pessoa Jurídica</v>
      </c>
      <c r="D935" s="3">
        <f>'[1]TCE - ANEXO IV - Preencher'!F944</f>
        <v>60619202001209</v>
      </c>
      <c r="E935" s="5" t="str">
        <f>'[1]TCE - ANEXO IV - Preencher'!G944</f>
        <v>MESSER GASES LTDA</v>
      </c>
      <c r="F935" s="5" t="str">
        <f>'[1]TCE - ANEXO IV - Preencher'!H944</f>
        <v>S</v>
      </c>
      <c r="G935" s="5" t="str">
        <f>'[1]TCE - ANEXO IV - Preencher'!I944</f>
        <v>S</v>
      </c>
      <c r="H935" s="5" t="str">
        <f>'[1]TCE - ANEXO IV - Preencher'!J944</f>
        <v>000005240</v>
      </c>
      <c r="I935" s="6">
        <f>IF('[1]TCE - ANEXO IV - Preencher'!K944="","",'[1]TCE - ANEXO IV - Preencher'!K944)</f>
        <v>44810</v>
      </c>
      <c r="J935" s="5" t="str">
        <f>'[1]TCE - ANEXO IV - Preencher'!L944</f>
        <v>XMSN46459</v>
      </c>
      <c r="K935" s="5" t="str">
        <f>IF(F935="B",LEFT('[1]TCE - ANEXO IV - Preencher'!M944,2),IF(F935="S",LEFT('[1]TCE - ANEXO IV - Preencher'!M944,7),IF('[1]TCE - ANEXO IV - Preencher'!H944="","")))</f>
        <v>2607901</v>
      </c>
      <c r="L935" s="7">
        <f>'[1]TCE - ANEXO IV - Preencher'!N944</f>
        <v>978.95</v>
      </c>
    </row>
    <row r="936" spans="1:12" s="8" customFormat="1" ht="19.5" customHeight="1" x14ac:dyDescent="0.2">
      <c r="A936" s="3">
        <f>IFERROR(VLOOKUP(B936,'[1]DADOS (OCULTAR)'!$Q$3:$S$103,3,0),"")</f>
        <v>10583920000800</v>
      </c>
      <c r="B936" s="4" t="str">
        <f>'[1]TCE - ANEXO IV - Preencher'!C945</f>
        <v>HOSPITAL MESTRE VITALINO</v>
      </c>
      <c r="C936" s="4" t="str">
        <f>'[1]TCE - ANEXO IV - Preencher'!E945</f>
        <v>5.99 - Outros Serviços de Terceiros Pessoa Jurídica</v>
      </c>
      <c r="D936" s="3" t="str">
        <f>'[1]TCE - ANEXO IV - Preencher'!F945</f>
        <v>08.276.880/0001-35</v>
      </c>
      <c r="E936" s="5" t="str">
        <f>'[1]TCE - ANEXO IV - Preencher'!G945</f>
        <v>JVG CONTABILIDADE LTDA ME</v>
      </c>
      <c r="F936" s="5" t="str">
        <f>'[1]TCE - ANEXO IV - Preencher'!H945</f>
        <v>S</v>
      </c>
      <c r="G936" s="5" t="str">
        <f>'[1]TCE - ANEXO IV - Preencher'!I945</f>
        <v>S</v>
      </c>
      <c r="H936" s="5" t="str">
        <f>'[1]TCE - ANEXO IV - Preencher'!J945</f>
        <v>00002067</v>
      </c>
      <c r="I936" s="6">
        <f>IF('[1]TCE - ANEXO IV - Preencher'!K945="","",'[1]TCE - ANEXO IV - Preencher'!K945)</f>
        <v>44826</v>
      </c>
      <c r="J936" s="5" t="str">
        <f>'[1]TCE - ANEXO IV - Preencher'!L945</f>
        <v>CVY9-VHHZ</v>
      </c>
      <c r="K936" s="5" t="str">
        <f>IF(F936="B",LEFT('[1]TCE - ANEXO IV - Preencher'!M945,2),IF(F936="S",LEFT('[1]TCE - ANEXO IV - Preencher'!M945,7),IF('[1]TCE - ANEXO IV - Preencher'!H945="","")))</f>
        <v>2611606</v>
      </c>
      <c r="L936" s="7">
        <f>'[1]TCE - ANEXO IV - Preencher'!N945</f>
        <v>20270.099999999999</v>
      </c>
    </row>
    <row r="937" spans="1:12" s="8" customFormat="1" ht="19.5" customHeight="1" x14ac:dyDescent="0.2">
      <c r="A937" s="3">
        <f>IFERROR(VLOOKUP(B937,'[1]DADOS (OCULTAR)'!$Q$3:$S$103,3,0),"")</f>
        <v>10583920000800</v>
      </c>
      <c r="B937" s="4" t="str">
        <f>'[1]TCE - ANEXO IV - Preencher'!C946</f>
        <v>HOSPITAL MESTRE VITALINO</v>
      </c>
      <c r="C937" s="4" t="str">
        <f>'[1]TCE - ANEXO IV - Preencher'!E946</f>
        <v>5.99 - Outros Serviços de Terceiros Pessoa Jurídica</v>
      </c>
      <c r="D937" s="3" t="str">
        <f>'[1]TCE - ANEXO IV - Preencher'!F946</f>
        <v>26.467.687/0001-63</v>
      </c>
      <c r="E937" s="5" t="str">
        <f>'[1]TCE - ANEXO IV - Preencher'!G946</f>
        <v>CAMILA JULIETTE DE MELO SANTOS 06818519458</v>
      </c>
      <c r="F937" s="5" t="str">
        <f>'[1]TCE - ANEXO IV - Preencher'!H946</f>
        <v>S</v>
      </c>
      <c r="G937" s="5" t="str">
        <f>'[1]TCE - ANEXO IV - Preencher'!I946</f>
        <v>S</v>
      </c>
      <c r="H937" s="5" t="str">
        <f>'[1]TCE - ANEXO IV - Preencher'!J946</f>
        <v>73</v>
      </c>
      <c r="I937" s="6">
        <f>IF('[1]TCE - ANEXO IV - Preencher'!K946="","",'[1]TCE - ANEXO IV - Preencher'!K946)</f>
        <v>44827</v>
      </c>
      <c r="J937" s="5" t="str">
        <f>'[1]TCE - ANEXO IV - Preencher'!L946</f>
        <v>PTMPUWDGD</v>
      </c>
      <c r="K937" s="5" t="str">
        <f>IF(F937="B",LEFT('[1]TCE - ANEXO IV - Preencher'!M946,2),IF(F937="S",LEFT('[1]TCE - ANEXO IV - Preencher'!M946,7),IF('[1]TCE - ANEXO IV - Preencher'!H946="","")))</f>
        <v>2604106</v>
      </c>
      <c r="L937" s="7">
        <f>'[1]TCE - ANEXO IV - Preencher'!N946</f>
        <v>2460</v>
      </c>
    </row>
    <row r="938" spans="1:12" s="8" customFormat="1" ht="19.5" customHeight="1" x14ac:dyDescent="0.2">
      <c r="A938" s="3">
        <f>IFERROR(VLOOKUP(B938,'[1]DADOS (OCULTAR)'!$Q$3:$S$103,3,0),"")</f>
        <v>10583920000800</v>
      </c>
      <c r="B938" s="4" t="str">
        <f>'[1]TCE - ANEXO IV - Preencher'!C947</f>
        <v>HOSPITAL MESTRE VITALINO</v>
      </c>
      <c r="C938" s="4" t="str">
        <f>'[1]TCE - ANEXO IV - Preencher'!E947</f>
        <v>5.99 - Outros Serviços de Terceiros Pessoa Jurídica</v>
      </c>
      <c r="D938" s="3" t="str">
        <f>'[1]TCE - ANEXO IV - Preencher'!F947</f>
        <v>08.902.352/0001-44</v>
      </c>
      <c r="E938" s="5" t="str">
        <f>'[1]TCE - ANEXO IV - Preencher'!G947</f>
        <v>JJ SERVICOS LABORATORIAIS LTDA - ME</v>
      </c>
      <c r="F938" s="5" t="str">
        <f>'[1]TCE - ANEXO IV - Preencher'!H947</f>
        <v>S</v>
      </c>
      <c r="G938" s="5" t="str">
        <f>'[1]TCE - ANEXO IV - Preencher'!I947</f>
        <v>S</v>
      </c>
      <c r="H938" s="5" t="str">
        <f>'[1]TCE - ANEXO IV - Preencher'!J947</f>
        <v>00000436</v>
      </c>
      <c r="I938" s="6">
        <f>IF('[1]TCE - ANEXO IV - Preencher'!K947="","",'[1]TCE - ANEXO IV - Preencher'!K947)</f>
        <v>44834</v>
      </c>
      <c r="J938" s="5" t="str">
        <f>'[1]TCE - ANEXO IV - Preencher'!L947</f>
        <v>V8IA-3KYA4</v>
      </c>
      <c r="K938" s="5" t="str">
        <f>IF(F938="B",LEFT('[1]TCE - ANEXO IV - Preencher'!M947,2),IF(F938="S",LEFT('[1]TCE - ANEXO IV - Preencher'!M947,7),IF('[1]TCE - ANEXO IV - Preencher'!H947="","")))</f>
        <v>2609709</v>
      </c>
      <c r="L938" s="7">
        <f>'[1]TCE - ANEXO IV - Preencher'!N947</f>
        <v>3000</v>
      </c>
    </row>
    <row r="939" spans="1:12" s="8" customFormat="1" ht="19.5" customHeight="1" x14ac:dyDescent="0.2">
      <c r="A939" s="3">
        <f>IFERROR(VLOOKUP(B939,'[1]DADOS (OCULTAR)'!$Q$3:$S$103,3,0),"")</f>
        <v>10583920000800</v>
      </c>
      <c r="B939" s="4" t="str">
        <f>'[1]TCE - ANEXO IV - Preencher'!C948</f>
        <v>HOSPITAL MESTRE VITALINO</v>
      </c>
      <c r="C939" s="4" t="str">
        <f>'[1]TCE - ANEXO IV - Preencher'!E948</f>
        <v>5.99 - Outros Serviços de Terceiros Pessoa Jurídica</v>
      </c>
      <c r="D939" s="3" t="str">
        <f>'[1]TCE - ANEXO IV - Preencher'!F948</f>
        <v>20.333.958/0001-01</v>
      </c>
      <c r="E939" s="5" t="str">
        <f>'[1]TCE - ANEXO IV - Preencher'!G948</f>
        <v>CONTROLE ASSISTENCIA MEDICA LTDA - ME</v>
      </c>
      <c r="F939" s="5" t="str">
        <f>'[1]TCE - ANEXO IV - Preencher'!H948</f>
        <v>S</v>
      </c>
      <c r="G939" s="5" t="str">
        <f>'[1]TCE - ANEXO IV - Preencher'!I948</f>
        <v>S</v>
      </c>
      <c r="H939" s="5" t="str">
        <f>'[1]TCE - ANEXO IV - Preencher'!J948</f>
        <v>10643</v>
      </c>
      <c r="I939" s="6">
        <f>IF('[1]TCE - ANEXO IV - Preencher'!K948="","",'[1]TCE - ANEXO IV - Preencher'!K948)</f>
        <v>44833</v>
      </c>
      <c r="J939" s="5" t="str">
        <f>'[1]TCE - ANEXO IV - Preencher'!L948</f>
        <v>T5PZKSQKQ</v>
      </c>
      <c r="K939" s="5" t="str">
        <f>IF(F939="B",LEFT('[1]TCE - ANEXO IV - Preencher'!M948,2),IF(F939="S",LEFT('[1]TCE - ANEXO IV - Preencher'!M948,7),IF('[1]TCE - ANEXO IV - Preencher'!H948="","")))</f>
        <v>2604106</v>
      </c>
      <c r="L939" s="7">
        <f>'[1]TCE - ANEXO IV - Preencher'!N948</f>
        <v>315</v>
      </c>
    </row>
    <row r="940" spans="1:12" s="8" customFormat="1" ht="19.5" customHeight="1" x14ac:dyDescent="0.2">
      <c r="A940" s="3">
        <f>IFERROR(VLOOKUP(B940,'[1]DADOS (OCULTAR)'!$Q$3:$S$103,3,0),"")</f>
        <v>10583920000800</v>
      </c>
      <c r="B940" s="4" t="str">
        <f>'[1]TCE - ANEXO IV - Preencher'!C949</f>
        <v>HOSPITAL MESTRE VITALINO</v>
      </c>
      <c r="C940" s="4" t="str">
        <f>'[1]TCE - ANEXO IV - Preencher'!E949</f>
        <v>5.99 - Outros Serviços de Terceiros Pessoa Jurídica</v>
      </c>
      <c r="D940" s="3" t="str">
        <f>'[1]TCE - ANEXO IV - Preencher'!F949</f>
        <v>12.332.754/0001-28</v>
      </c>
      <c r="E940" s="5" t="str">
        <f>'[1]TCE - ANEXO IV - Preencher'!G949</f>
        <v>PAULO WAGNER SAMPAIO DA SILVA ME</v>
      </c>
      <c r="F940" s="5" t="str">
        <f>'[1]TCE - ANEXO IV - Preencher'!H949</f>
        <v>S</v>
      </c>
      <c r="G940" s="5" t="str">
        <f>'[1]TCE - ANEXO IV - Preencher'!I949</f>
        <v>S</v>
      </c>
      <c r="H940" s="5" t="str">
        <f>'[1]TCE - ANEXO IV - Preencher'!J949</f>
        <v>00001615</v>
      </c>
      <c r="I940" s="6">
        <f>IF('[1]TCE - ANEXO IV - Preencher'!K949="","",'[1]TCE - ANEXO IV - Preencher'!K949)</f>
        <v>44833</v>
      </c>
      <c r="J940" s="5" t="str">
        <f>'[1]TCE - ANEXO IV - Preencher'!L949</f>
        <v>B6EH-QNPX</v>
      </c>
      <c r="K940" s="5" t="str">
        <f>IF(F940="B",LEFT('[1]TCE - ANEXO IV - Preencher'!M949,2),IF(F940="S",LEFT('[1]TCE - ANEXO IV - Preencher'!M949,7),IF('[1]TCE - ANEXO IV - Preencher'!H949="","")))</f>
        <v>2611606</v>
      </c>
      <c r="L940" s="7">
        <f>'[1]TCE - ANEXO IV - Preencher'!N949</f>
        <v>1857.71</v>
      </c>
    </row>
    <row r="941" spans="1:12" s="8" customFormat="1" ht="19.5" customHeight="1" x14ac:dyDescent="0.2">
      <c r="A941" s="3">
        <f>IFERROR(VLOOKUP(B941,'[1]DADOS (OCULTAR)'!$Q$3:$S$103,3,0),"")</f>
        <v>10583920000800</v>
      </c>
      <c r="B941" s="4" t="str">
        <f>'[1]TCE - ANEXO IV - Preencher'!C950</f>
        <v>HOSPITAL MESTRE VITALINO</v>
      </c>
      <c r="C941" s="4" t="str">
        <f>'[1]TCE - ANEXO IV - Preencher'!E950</f>
        <v>5.99 - Outros Serviços de Terceiros Pessoa Jurídica</v>
      </c>
      <c r="D941" s="3" t="str">
        <f>'[1]TCE - ANEXO IV - Preencher'!F950</f>
        <v>27.534.506/0001-37</v>
      </c>
      <c r="E941" s="5" t="str">
        <f>'[1]TCE - ANEXO IV - Preencher'!G950</f>
        <v>FELLIPE R P DE O. TRATAMENTO DE AGUA</v>
      </c>
      <c r="F941" s="5" t="str">
        <f>'[1]TCE - ANEXO IV - Preencher'!H950</f>
        <v>S</v>
      </c>
      <c r="G941" s="5" t="str">
        <f>'[1]TCE - ANEXO IV - Preencher'!I950</f>
        <v>S</v>
      </c>
      <c r="H941" s="5" t="str">
        <f>'[1]TCE - ANEXO IV - Preencher'!J950</f>
        <v>00001470</v>
      </c>
      <c r="I941" s="6">
        <f>IF('[1]TCE - ANEXO IV - Preencher'!K950="","",'[1]TCE - ANEXO IV - Preencher'!K950)</f>
        <v>44838</v>
      </c>
      <c r="J941" s="5" t="str">
        <f>'[1]TCE - ANEXO IV - Preencher'!L950</f>
        <v>KBY3-HNPD</v>
      </c>
      <c r="K941" s="5" t="str">
        <f>IF(F941="B",LEFT('[1]TCE - ANEXO IV - Preencher'!M950,2),IF(F941="S",LEFT('[1]TCE - ANEXO IV - Preencher'!M950,7),IF('[1]TCE - ANEXO IV - Preencher'!H950="","")))</f>
        <v>2611606</v>
      </c>
      <c r="L941" s="7">
        <f>'[1]TCE - ANEXO IV - Preencher'!N950</f>
        <v>3790</v>
      </c>
    </row>
    <row r="942" spans="1:12" s="8" customFormat="1" ht="19.5" customHeight="1" x14ac:dyDescent="0.2">
      <c r="A942" s="3">
        <f>IFERROR(VLOOKUP(B942,'[1]DADOS (OCULTAR)'!$Q$3:$S$103,3,0),"")</f>
        <v>10583920000800</v>
      </c>
      <c r="B942" s="4" t="str">
        <f>'[1]TCE - ANEXO IV - Preencher'!C951</f>
        <v>HOSPITAL MESTRE VITALINO</v>
      </c>
      <c r="C942" s="4" t="str">
        <f>'[1]TCE - ANEXO IV - Preencher'!E951</f>
        <v>5.99 - Outros Serviços de Terceiros Pessoa Jurídica</v>
      </c>
      <c r="D942" s="3" t="str">
        <f>'[1]TCE - ANEXO IV - Preencher'!F951</f>
        <v>00.782.637/0001-87</v>
      </c>
      <c r="E942" s="5" t="str">
        <f>'[1]TCE - ANEXO IV - Preencher'!G951</f>
        <v>EDUARDO OLIVEIRA CONSULT E ASSES JURIDICA S/C</v>
      </c>
      <c r="F942" s="5" t="str">
        <f>'[1]TCE - ANEXO IV - Preencher'!H951</f>
        <v>S</v>
      </c>
      <c r="G942" s="5" t="str">
        <f>'[1]TCE - ANEXO IV - Preencher'!I951</f>
        <v>S</v>
      </c>
      <c r="H942" s="5" t="str">
        <f>'[1]TCE - ANEXO IV - Preencher'!J951</f>
        <v>00000407</v>
      </c>
      <c r="I942" s="6">
        <f>IF('[1]TCE - ANEXO IV - Preencher'!K951="","",'[1]TCE - ANEXO IV - Preencher'!K951)</f>
        <v>44812</v>
      </c>
      <c r="J942" s="5" t="str">
        <f>'[1]TCE - ANEXO IV - Preencher'!L951</f>
        <v>F3LR-RQ8G</v>
      </c>
      <c r="K942" s="5" t="str">
        <f>IF(F942="B",LEFT('[1]TCE - ANEXO IV - Preencher'!M951,2),IF(F942="S",LEFT('[1]TCE - ANEXO IV - Preencher'!M951,7),IF('[1]TCE - ANEXO IV - Preencher'!H951="","")))</f>
        <v>2611606</v>
      </c>
      <c r="L942" s="7">
        <f>'[1]TCE - ANEXO IV - Preencher'!N951</f>
        <v>7272</v>
      </c>
    </row>
    <row r="943" spans="1:12" s="8" customFormat="1" ht="19.5" customHeight="1" x14ac:dyDescent="0.2">
      <c r="A943" s="3">
        <f>IFERROR(VLOOKUP(B943,'[1]DADOS (OCULTAR)'!$Q$3:$S$103,3,0),"")</f>
        <v>10583920000800</v>
      </c>
      <c r="B943" s="4" t="str">
        <f>'[1]TCE - ANEXO IV - Preencher'!C952</f>
        <v>HOSPITAL MESTRE VITALINO</v>
      </c>
      <c r="C943" s="4" t="str">
        <f>'[1]TCE - ANEXO IV - Preencher'!E952</f>
        <v>5.99 - Outros Serviços de Terceiros Pessoa Jurídica</v>
      </c>
      <c r="D943" s="3" t="str">
        <f>'[1]TCE - ANEXO IV - Preencher'!F952</f>
        <v>19.362.739/0001-71</v>
      </c>
      <c r="E943" s="5" t="str">
        <f>'[1]TCE - ANEXO IV - Preencher'!G952</f>
        <v>MM DA SILVA TREIN E DESENV DE SISTEMAS DE INFORMATICA</v>
      </c>
      <c r="F943" s="5" t="str">
        <f>'[1]TCE - ANEXO IV - Preencher'!H952</f>
        <v>S</v>
      </c>
      <c r="G943" s="5" t="str">
        <f>'[1]TCE - ANEXO IV - Preencher'!I952</f>
        <v>S</v>
      </c>
      <c r="H943" s="5" t="str">
        <f>'[1]TCE - ANEXO IV - Preencher'!J952</f>
        <v>577</v>
      </c>
      <c r="I943" s="6">
        <f>IF('[1]TCE - ANEXO IV - Preencher'!K952="","",'[1]TCE - ANEXO IV - Preencher'!K952)</f>
        <v>44830</v>
      </c>
      <c r="J943" s="5" t="str">
        <f>'[1]TCE - ANEXO IV - Preencher'!L952</f>
        <v>QSGB5QXIB</v>
      </c>
      <c r="K943" s="5" t="str">
        <f>IF(F943="B",LEFT('[1]TCE - ANEXO IV - Preencher'!M952,2),IF(F943="S",LEFT('[1]TCE - ANEXO IV - Preencher'!M952,7),IF('[1]TCE - ANEXO IV - Preencher'!H952="","")))</f>
        <v>2704302</v>
      </c>
      <c r="L943" s="7">
        <f>'[1]TCE - ANEXO IV - Preencher'!N952</f>
        <v>723.21</v>
      </c>
    </row>
    <row r="944" spans="1:12" s="8" customFormat="1" ht="19.5" customHeight="1" x14ac:dyDescent="0.2">
      <c r="A944" s="3">
        <f>IFERROR(VLOOKUP(B944,'[1]DADOS (OCULTAR)'!$Q$3:$S$103,3,0),"")</f>
        <v>10583920000800</v>
      </c>
      <c r="B944" s="4" t="str">
        <f>'[1]TCE - ANEXO IV - Preencher'!C953</f>
        <v>HOSPITAL MESTRE VITALINO</v>
      </c>
      <c r="C944" s="4" t="str">
        <f>'[1]TCE - ANEXO IV - Preencher'!E953</f>
        <v>5.99 - Outros Serviços de Terceiros Pessoa Jurídica</v>
      </c>
      <c r="D944" s="3" t="str">
        <f>'[1]TCE - ANEXO IV - Preencher'!F953</f>
        <v>10.998.292/0001-57</v>
      </c>
      <c r="E944" s="5" t="str">
        <f>'[1]TCE - ANEXO IV - Preencher'!G953</f>
        <v>CENTRO I E E PERNAMBUCO</v>
      </c>
      <c r="F944" s="5" t="str">
        <f>'[1]TCE - ANEXO IV - Preencher'!H953</f>
        <v>S</v>
      </c>
      <c r="G944" s="5" t="str">
        <f>'[1]TCE - ANEXO IV - Preencher'!I953</f>
        <v>N</v>
      </c>
      <c r="H944" s="5" t="str">
        <f>'[1]TCE - ANEXO IV - Preencher'!J953</f>
        <v>000330929</v>
      </c>
      <c r="I944" s="6">
        <f>IF('[1]TCE - ANEXO IV - Preencher'!K953="","",'[1]TCE - ANEXO IV - Preencher'!K953)</f>
        <v>44824</v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>2604106</v>
      </c>
      <c r="L944" s="7">
        <f>'[1]TCE - ANEXO IV - Preencher'!N953</f>
        <v>3577.4</v>
      </c>
    </row>
    <row r="945" spans="1:12" s="8" customFormat="1" ht="19.5" customHeight="1" x14ac:dyDescent="0.2">
      <c r="A945" s="3">
        <f>IFERROR(VLOOKUP(B945,'[1]DADOS (OCULTAR)'!$Q$3:$S$103,3,0),"")</f>
        <v>10583920000800</v>
      </c>
      <c r="B945" s="4" t="str">
        <f>'[1]TCE - ANEXO IV - Preencher'!C954</f>
        <v>HOSPITAL MESTRE VITALINO</v>
      </c>
      <c r="C945" s="4" t="str">
        <f>'[1]TCE - ANEXO IV - Preencher'!E954</f>
        <v>5.99 - Outros Serviços de Terceiros Pessoa Jurídica</v>
      </c>
      <c r="D945" s="3" t="str">
        <f>'[1]TCE - ANEXO IV - Preencher'!F954</f>
        <v>01.699.696/0001-59</v>
      </c>
      <c r="E945" s="5" t="str">
        <f>'[1]TCE - ANEXO IV - Preencher'!G954</f>
        <v>QUALIAGUA LABORATORIO E CONSULTORIA LTDA</v>
      </c>
      <c r="F945" s="5" t="str">
        <f>'[1]TCE - ANEXO IV - Preencher'!H954</f>
        <v>S</v>
      </c>
      <c r="G945" s="5" t="str">
        <f>'[1]TCE - ANEXO IV - Preencher'!I954</f>
        <v>S</v>
      </c>
      <c r="H945" s="5" t="str">
        <f>'[1]TCE - ANEXO IV - Preencher'!J954</f>
        <v>00060920</v>
      </c>
      <c r="I945" s="6">
        <f>IF('[1]TCE - ANEXO IV - Preencher'!K954="","",'[1]TCE - ANEXO IV - Preencher'!K954)</f>
        <v>44819</v>
      </c>
      <c r="J945" s="5" t="str">
        <f>'[1]TCE - ANEXO IV - Preencher'!L954</f>
        <v>GZYZ-ZFXB</v>
      </c>
      <c r="K945" s="5" t="str">
        <f>IF(F945="B",LEFT('[1]TCE - ANEXO IV - Preencher'!M954,2),IF(F945="S",LEFT('[1]TCE - ANEXO IV - Preencher'!M954,7),IF('[1]TCE - ANEXO IV - Preencher'!H954="","")))</f>
        <v>2611606</v>
      </c>
      <c r="L945" s="7">
        <f>'[1]TCE - ANEXO IV - Preencher'!N954</f>
        <v>1393.54</v>
      </c>
    </row>
    <row r="946" spans="1:12" s="8" customFormat="1" ht="19.5" customHeight="1" x14ac:dyDescent="0.2">
      <c r="A946" s="3">
        <f>IFERROR(VLOOKUP(B946,'[1]DADOS (OCULTAR)'!$Q$3:$S$103,3,0),"")</f>
        <v>10583920000800</v>
      </c>
      <c r="B946" s="4" t="str">
        <f>'[1]TCE - ANEXO IV - Preencher'!C955</f>
        <v>HOSPITAL MESTRE VITALINO</v>
      </c>
      <c r="C946" s="4" t="str">
        <f>'[1]TCE - ANEXO IV - Preencher'!E955</f>
        <v>5.99 - Outros Serviços de Terceiros Pessoa Jurídica</v>
      </c>
      <c r="D946" s="3" t="str">
        <f>'[1]TCE - ANEXO IV - Preencher'!F955</f>
        <v>01.699.696/0001-59</v>
      </c>
      <c r="E946" s="5" t="str">
        <f>'[1]TCE - ANEXO IV - Preencher'!G955</f>
        <v>QUALIAGUA LABORATORIO E CONSULTORIA LTDA</v>
      </c>
      <c r="F946" s="5" t="str">
        <f>'[1]TCE - ANEXO IV - Preencher'!H955</f>
        <v>S</v>
      </c>
      <c r="G946" s="5" t="str">
        <f>'[1]TCE - ANEXO IV - Preencher'!I955</f>
        <v>S</v>
      </c>
      <c r="H946" s="5" t="str">
        <f>'[1]TCE - ANEXO IV - Preencher'!J955</f>
        <v>00060933</v>
      </c>
      <c r="I946" s="6">
        <f>IF('[1]TCE - ANEXO IV - Preencher'!K955="","",'[1]TCE - ANEXO IV - Preencher'!K955)</f>
        <v>44819</v>
      </c>
      <c r="J946" s="5" t="str">
        <f>'[1]TCE - ANEXO IV - Preencher'!L955</f>
        <v>NIQB-NLSR</v>
      </c>
      <c r="K946" s="5" t="str">
        <f>IF(F946="B",LEFT('[1]TCE - ANEXO IV - Preencher'!M955,2),IF(F946="S",LEFT('[1]TCE - ANEXO IV - Preencher'!M955,7),IF('[1]TCE - ANEXO IV - Preencher'!H955="","")))</f>
        <v>2611606</v>
      </c>
      <c r="L946" s="7">
        <f>'[1]TCE - ANEXO IV - Preencher'!N955</f>
        <v>120</v>
      </c>
    </row>
    <row r="947" spans="1:12" s="8" customFormat="1" ht="19.5" customHeight="1" x14ac:dyDescent="0.2">
      <c r="A947" s="3">
        <f>IFERROR(VLOOKUP(B947,'[1]DADOS (OCULTAR)'!$Q$3:$S$103,3,0),"")</f>
        <v>10583920000800</v>
      </c>
      <c r="B947" s="4" t="str">
        <f>'[1]TCE - ANEXO IV - Preencher'!C956</f>
        <v>HOSPITAL MESTRE VITALINO</v>
      </c>
      <c r="C947" s="4" t="str">
        <f>'[1]TCE - ANEXO IV - Preencher'!E956</f>
        <v>5.99 - Outros Serviços de Terceiros Pessoa Jurídica</v>
      </c>
      <c r="D947" s="3">
        <f>'[1]TCE - ANEXO IV - Preencher'!F956</f>
        <v>11735586000159</v>
      </c>
      <c r="E947" s="5" t="str">
        <f>'[1]TCE - ANEXO IV - Preencher'!G956</f>
        <v>FUNDACAO DE APOIO AO DESENVOLVIMENTO DA UNIV FE</v>
      </c>
      <c r="F947" s="5" t="str">
        <f>'[1]TCE - ANEXO IV - Preencher'!H956</f>
        <v>S</v>
      </c>
      <c r="G947" s="5" t="str">
        <f>'[1]TCE - ANEXO IV - Preencher'!I956</f>
        <v>S</v>
      </c>
      <c r="H947" s="5" t="str">
        <f>'[1]TCE - ANEXO IV - Preencher'!J956</f>
        <v>00068582</v>
      </c>
      <c r="I947" s="6">
        <f>IF('[1]TCE - ANEXO IV - Preencher'!K956="","",'[1]TCE - ANEXO IV - Preencher'!K956)</f>
        <v>44823</v>
      </c>
      <c r="J947" s="5" t="str">
        <f>'[1]TCE - ANEXO IV - Preencher'!L956</f>
        <v>3SJB-UUYV</v>
      </c>
      <c r="K947" s="5" t="str">
        <f>IF(F947="B",LEFT('[1]TCE - ANEXO IV - Preencher'!M956,2),IF(F947="S",LEFT('[1]TCE - ANEXO IV - Preencher'!M956,7),IF('[1]TCE - ANEXO IV - Preencher'!H956="","")))</f>
        <v>2611606</v>
      </c>
      <c r="L947" s="7">
        <f>'[1]TCE - ANEXO IV - Preencher'!N956</f>
        <v>2906.12</v>
      </c>
    </row>
    <row r="948" spans="1:12" s="8" customFormat="1" ht="19.5" customHeight="1" x14ac:dyDescent="0.2">
      <c r="A948" s="3">
        <f>IFERROR(VLOOKUP(B948,'[1]DADOS (OCULTAR)'!$Q$3:$S$103,3,0),"")</f>
        <v>10583920000800</v>
      </c>
      <c r="B948" s="4" t="str">
        <f>'[1]TCE - ANEXO IV - Preencher'!C957</f>
        <v>HOSPITAL MESTRE VITALINO</v>
      </c>
      <c r="C948" s="4" t="str">
        <f>'[1]TCE - ANEXO IV - Preencher'!E957</f>
        <v>5.99 - Outros Serviços de Terceiros Pessoa Jurídica</v>
      </c>
      <c r="D948" s="3">
        <f>'[1]TCE - ANEXO IV - Preencher'!F957</f>
        <v>11735586000159</v>
      </c>
      <c r="E948" s="5" t="str">
        <f>'[1]TCE - ANEXO IV - Preencher'!G957</f>
        <v>FUNDACAO DE APOIO AO DESENVOLVIMENTO DA UNIV FE</v>
      </c>
      <c r="F948" s="5" t="str">
        <f>'[1]TCE - ANEXO IV - Preencher'!H957</f>
        <v>S</v>
      </c>
      <c r="G948" s="5" t="str">
        <f>'[1]TCE - ANEXO IV - Preencher'!I957</f>
        <v>S</v>
      </c>
      <c r="H948" s="5" t="str">
        <f>'[1]TCE - ANEXO IV - Preencher'!J957</f>
        <v>00068585</v>
      </c>
      <c r="I948" s="6">
        <f>IF('[1]TCE - ANEXO IV - Preencher'!K957="","",'[1]TCE - ANEXO IV - Preencher'!K957)</f>
        <v>44823</v>
      </c>
      <c r="J948" s="5" t="str">
        <f>'[1]TCE - ANEXO IV - Preencher'!L957</f>
        <v>5UL8-PCHX</v>
      </c>
      <c r="K948" s="5" t="str">
        <f>IF(F948="B",LEFT('[1]TCE - ANEXO IV - Preencher'!M957,2),IF(F948="S",LEFT('[1]TCE - ANEXO IV - Preencher'!M957,7),IF('[1]TCE - ANEXO IV - Preencher'!H957="","")))</f>
        <v>2611606</v>
      </c>
      <c r="L948" s="7">
        <f>'[1]TCE - ANEXO IV - Preencher'!N957</f>
        <v>3612.61</v>
      </c>
    </row>
    <row r="949" spans="1:12" s="8" customFormat="1" ht="19.5" customHeight="1" x14ac:dyDescent="0.2">
      <c r="A949" s="3" t="str">
        <f>IFERROR(VLOOKUP(B949,'[1]DADOS (OCULTAR)'!$Q$3:$S$103,3,0),"")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(OCULTAR)'!$Q$3:$S$103,3,0),"")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>
        <f>IFERROR(VLOOKUP(B951,'[1]DADOS (OCULTAR)'!$Q$3:$S$103,3,0),"")</f>
        <v>10583920000800</v>
      </c>
      <c r="B951" s="4" t="str">
        <f>'[1]TCE - ANEXO IV - Preencher'!C960</f>
        <v>HOSPITAL MESTRE VITALINO</v>
      </c>
      <c r="C951" s="4" t="str">
        <f>'[1]TCE - ANEXO IV - Preencher'!E960</f>
        <v>5.5 - Reparo e Manutenção de Máquinas e Equipamentos</v>
      </c>
      <c r="D951" s="3" t="str">
        <f>'[1]TCE - ANEXO IV - Preencher'!F960</f>
        <v>01.449.930/0007-85</v>
      </c>
      <c r="E951" s="5" t="str">
        <f>'[1]TCE - ANEXO IV - Preencher'!G960</f>
        <v>SIEMENS HEALTHCARE DIAGNOSTICOS LTDA</v>
      </c>
      <c r="F951" s="5" t="str">
        <f>'[1]TCE - ANEXO IV - Preencher'!H960</f>
        <v>S</v>
      </c>
      <c r="G951" s="5" t="str">
        <f>'[1]TCE - ANEXO IV - Preencher'!I960</f>
        <v>S</v>
      </c>
      <c r="H951" s="5" t="str">
        <f>'[1]TCE - ANEXO IV - Preencher'!J960</f>
        <v>00012295</v>
      </c>
      <c r="I951" s="6">
        <f>IF('[1]TCE - ANEXO IV - Preencher'!K960="","",'[1]TCE - ANEXO IV - Preencher'!K960)</f>
        <v>44817</v>
      </c>
      <c r="J951" s="5" t="str">
        <f>'[1]TCE - ANEXO IV - Preencher'!L960</f>
        <v>G5V5-9ANY</v>
      </c>
      <c r="K951" s="5" t="str">
        <f>IF(F951="B",LEFT('[1]TCE - ANEXO IV - Preencher'!M960,2),IF(F951="S",LEFT('[1]TCE - ANEXO IV - Preencher'!M960,7),IF('[1]TCE - ANEXO IV - Preencher'!H960="","")))</f>
        <v>2611606</v>
      </c>
      <c r="L951" s="7">
        <f>'[1]TCE - ANEXO IV - Preencher'!N960</f>
        <v>55807.48</v>
      </c>
    </row>
    <row r="952" spans="1:12" s="8" customFormat="1" ht="19.5" customHeight="1" x14ac:dyDescent="0.2">
      <c r="A952" s="3">
        <f>IFERROR(VLOOKUP(B952,'[1]DADOS (OCULTAR)'!$Q$3:$S$103,3,0),"")</f>
        <v>10583920000800</v>
      </c>
      <c r="B952" s="4" t="str">
        <f>'[1]TCE - ANEXO IV - Preencher'!C961</f>
        <v>HOSPITAL MESTRE VITALINO</v>
      </c>
      <c r="C952" s="4" t="str">
        <f>'[1]TCE - ANEXO IV - Preencher'!E961</f>
        <v>5.5 - Reparo e Manutenção de Máquinas e Equipamentos</v>
      </c>
      <c r="D952" s="3" t="str">
        <f>'[1]TCE - ANEXO IV - Preencher'!F961</f>
        <v>01.449.930/0007-85</v>
      </c>
      <c r="E952" s="5" t="str">
        <f>'[1]TCE - ANEXO IV - Preencher'!G961</f>
        <v>SIEMENS HEALTHCARE DIAGNOSTICOS LTDA</v>
      </c>
      <c r="F952" s="5" t="str">
        <f>'[1]TCE - ANEXO IV - Preencher'!H961</f>
        <v>S</v>
      </c>
      <c r="G952" s="5" t="str">
        <f>'[1]TCE - ANEXO IV - Preencher'!I961</f>
        <v>S</v>
      </c>
      <c r="H952" s="5" t="str">
        <f>'[1]TCE - ANEXO IV - Preencher'!J961</f>
        <v>00012391</v>
      </c>
      <c r="I952" s="6">
        <f>IF('[1]TCE - ANEXO IV - Preencher'!K961="","",'[1]TCE - ANEXO IV - Preencher'!K961)</f>
        <v>44834</v>
      </c>
      <c r="J952" s="5" t="str">
        <f>'[1]TCE - ANEXO IV - Preencher'!L961</f>
        <v>LIKQ-CDZV</v>
      </c>
      <c r="K952" s="5" t="str">
        <f>IF(F952="B",LEFT('[1]TCE - ANEXO IV - Preencher'!M961,2),IF(F952="S",LEFT('[1]TCE - ANEXO IV - Preencher'!M961,7),IF('[1]TCE - ANEXO IV - Preencher'!H961="","")))</f>
        <v>2611606</v>
      </c>
      <c r="L952" s="7">
        <f>'[1]TCE - ANEXO IV - Preencher'!N961</f>
        <v>43517.87</v>
      </c>
    </row>
    <row r="953" spans="1:12" s="8" customFormat="1" ht="19.5" customHeight="1" x14ac:dyDescent="0.2">
      <c r="A953" s="3">
        <f>IFERROR(VLOOKUP(B953,'[1]DADOS (OCULTAR)'!$Q$3:$S$103,3,0),"")</f>
        <v>10583920000800</v>
      </c>
      <c r="B953" s="4" t="str">
        <f>'[1]TCE - ANEXO IV - Preencher'!C962</f>
        <v>HOSPITAL MESTRE VITALINO</v>
      </c>
      <c r="C953" s="4" t="str">
        <f>'[1]TCE - ANEXO IV - Preencher'!E962</f>
        <v>5.5 - Reparo e Manutenção de Máquinas e Equipamentos</v>
      </c>
      <c r="D953" s="3" t="str">
        <f>'[1]TCE - ANEXO IV - Preencher'!F962</f>
        <v>14.951.481/0001-25</v>
      </c>
      <c r="E953" s="5" t="str">
        <f>'[1]TCE - ANEXO IV - Preencher'!G962</f>
        <v>BM COMERCIO E SERVICOS DE EQUIP MED</v>
      </c>
      <c r="F953" s="5" t="str">
        <f>'[1]TCE - ANEXO IV - Preencher'!H962</f>
        <v>S</v>
      </c>
      <c r="G953" s="5" t="str">
        <f>'[1]TCE - ANEXO IV - Preencher'!I962</f>
        <v>S</v>
      </c>
      <c r="H953" s="5" t="str">
        <f>'[1]TCE - ANEXO IV - Preencher'!J962</f>
        <v>000000497</v>
      </c>
      <c r="I953" s="6">
        <f>IF('[1]TCE - ANEXO IV - Preencher'!K962="","",'[1]TCE - ANEXO IV - Preencher'!K962)</f>
        <v>44834</v>
      </c>
      <c r="J953" s="5" t="str">
        <f>'[1]TCE - ANEXO IV - Preencher'!L962</f>
        <v>PJUW80855</v>
      </c>
      <c r="K953" s="5" t="str">
        <f>IF(F953="B",LEFT('[1]TCE - ANEXO IV - Preencher'!M962,2),IF(F953="S",LEFT('[1]TCE - ANEXO IV - Preencher'!M962,7),IF('[1]TCE - ANEXO IV - Preencher'!H962="","")))</f>
        <v>2603454</v>
      </c>
      <c r="L953" s="7">
        <f>'[1]TCE - ANEXO IV - Preencher'!N962</f>
        <v>3300</v>
      </c>
    </row>
    <row r="954" spans="1:12" s="8" customFormat="1" ht="19.5" customHeight="1" x14ac:dyDescent="0.2">
      <c r="A954" s="3">
        <f>IFERROR(VLOOKUP(B954,'[1]DADOS (OCULTAR)'!$Q$3:$S$103,3,0),"")</f>
        <v>10583920000800</v>
      </c>
      <c r="B954" s="4" t="str">
        <f>'[1]TCE - ANEXO IV - Preencher'!C963</f>
        <v>HOSPITAL MESTRE VITALINO</v>
      </c>
      <c r="C954" s="4" t="str">
        <f>'[1]TCE - ANEXO IV - Preencher'!E963</f>
        <v>5.5 - Reparo e Manutenção de Máquinas e Equipamentos</v>
      </c>
      <c r="D954" s="3">
        <f>'[1]TCE - ANEXO IV - Preencher'!F963</f>
        <v>14883237000172</v>
      </c>
      <c r="E954" s="5" t="str">
        <f>'[1]TCE - ANEXO IV - Preencher'!G963</f>
        <v>INSTRUMENTEC COM E SERV DE MAQUINAS E QUIP LTDA</v>
      </c>
      <c r="F954" s="5" t="str">
        <f>'[1]TCE - ANEXO IV - Preencher'!H963</f>
        <v>S</v>
      </c>
      <c r="G954" s="5" t="str">
        <f>'[1]TCE - ANEXO IV - Preencher'!I963</f>
        <v>S</v>
      </c>
      <c r="H954" s="5" t="str">
        <f>'[1]TCE - ANEXO IV - Preencher'!J963</f>
        <v>00000060</v>
      </c>
      <c r="I954" s="6">
        <f>IF('[1]TCE - ANEXO IV - Preencher'!K963="","",'[1]TCE - ANEXO IV - Preencher'!K963)</f>
        <v>44830</v>
      </c>
      <c r="J954" s="5" t="str">
        <f>'[1]TCE - ANEXO IV - Preencher'!L963</f>
        <v>AFFY-KE2JB</v>
      </c>
      <c r="K954" s="5" t="str">
        <f>IF(F954="B",LEFT('[1]TCE - ANEXO IV - Preencher'!M963,2),IF(F954="S",LEFT('[1]TCE - ANEXO IV - Preencher'!M963,7),IF('[1]TCE - ANEXO IV - Preencher'!H963="","")))</f>
        <v>2610707</v>
      </c>
      <c r="L954" s="7">
        <f>'[1]TCE - ANEXO IV - Preencher'!N963</f>
        <v>1350</v>
      </c>
    </row>
    <row r="955" spans="1:12" s="8" customFormat="1" ht="19.5" customHeight="1" x14ac:dyDescent="0.2">
      <c r="A955" s="3">
        <f>IFERROR(VLOOKUP(B955,'[1]DADOS (OCULTAR)'!$Q$3:$S$103,3,0),"")</f>
        <v>10583920000800</v>
      </c>
      <c r="B955" s="4" t="str">
        <f>'[1]TCE - ANEXO IV - Preencher'!C964</f>
        <v>HOSPITAL MESTRE VITALINO</v>
      </c>
      <c r="C955" s="4" t="str">
        <f>'[1]TCE - ANEXO IV - Preencher'!E964</f>
        <v>5.5 - Reparo e Manutenção de Máquinas e Equipamentos</v>
      </c>
      <c r="D955" s="3">
        <f>'[1]TCE - ANEXO IV - Preencher'!F964</f>
        <v>18204483000101</v>
      </c>
      <c r="E955" s="5" t="str">
        <f>'[1]TCE - ANEXO IV - Preencher'!G964</f>
        <v>WAGNER FERNANDES SALES DA SILVA E CIA LTDA</v>
      </c>
      <c r="F955" s="5" t="str">
        <f>'[1]TCE - ANEXO IV - Preencher'!H964</f>
        <v>S</v>
      </c>
      <c r="G955" s="5" t="str">
        <f>'[1]TCE - ANEXO IV - Preencher'!I964</f>
        <v>S</v>
      </c>
      <c r="H955" s="5" t="str">
        <f>'[1]TCE - ANEXO IV - Preencher'!J964</f>
        <v>3891</v>
      </c>
      <c r="I955" s="6">
        <f>IF('[1]TCE - ANEXO IV - Preencher'!K964="","",'[1]TCE - ANEXO IV - Preencher'!K964)</f>
        <v>44831</v>
      </c>
      <c r="J955" s="5" t="str">
        <f>'[1]TCE - ANEXO IV - Preencher'!L964</f>
        <v>XAV5P9WMI</v>
      </c>
      <c r="K955" s="5" t="str">
        <f>IF(F955="B",LEFT('[1]TCE - ANEXO IV - Preencher'!M964,2),IF(F955="S",LEFT('[1]TCE - ANEXO IV - Preencher'!M964,7),IF('[1]TCE - ANEXO IV - Preencher'!H964="","")))</f>
        <v>2704302</v>
      </c>
      <c r="L955" s="7">
        <f>'[1]TCE - ANEXO IV - Preencher'!N964</f>
        <v>2320</v>
      </c>
    </row>
    <row r="956" spans="1:12" s="8" customFormat="1" ht="19.5" customHeight="1" x14ac:dyDescent="0.2">
      <c r="A956" s="3" t="str">
        <f>IFERROR(VLOOKUP(B956,'[1]DADOS (OCULTAR)'!$Q$3:$S$103,3,0),"")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(OCULTAR)'!$Q$3:$S$103,3,0),"")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>
        <f>IFERROR(VLOOKUP(B958,'[1]DADOS (OCULTAR)'!$Q$3:$S$103,3,0),"")</f>
        <v>10583920000800</v>
      </c>
      <c r="B958" s="4" t="str">
        <f>'[1]TCE - ANEXO IV - Preencher'!C967</f>
        <v>HOSPITAL MESTRE VITALINO</v>
      </c>
      <c r="C958" s="4" t="str">
        <f>'[1]TCE - ANEXO IV - Preencher'!E967</f>
        <v>5.5 - Reparo e Manutenção de Máquinas e Equipamentos</v>
      </c>
      <c r="D958" s="3">
        <f>'[1]TCE - ANEXO IV - Preencher'!F967</f>
        <v>10704098000111</v>
      </c>
      <c r="E958" s="5" t="str">
        <f>'[1]TCE - ANEXO IV - Preencher'!G967</f>
        <v>CAPTA CONSULTORES LTDA</v>
      </c>
      <c r="F958" s="5" t="str">
        <f>'[1]TCE - ANEXO IV - Preencher'!H967</f>
        <v>S</v>
      </c>
      <c r="G958" s="5" t="str">
        <f>'[1]TCE - ANEXO IV - Preencher'!I967</f>
        <v>S</v>
      </c>
      <c r="H958" s="5" t="str">
        <f>'[1]TCE - ANEXO IV - Preencher'!J967</f>
        <v>193</v>
      </c>
      <c r="I958" s="6">
        <f>IF('[1]TCE - ANEXO IV - Preencher'!K967="","",'[1]TCE - ANEXO IV - Preencher'!K967)</f>
        <v>44832</v>
      </c>
      <c r="J958" s="5" t="str">
        <f>'[1]TCE - ANEXO IV - Preencher'!L967</f>
        <v>P2WXILIL2</v>
      </c>
      <c r="K958" s="5" t="str">
        <f>IF(F958="B",LEFT('[1]TCE - ANEXO IV - Preencher'!M967,2),IF(F958="S",LEFT('[1]TCE - ANEXO IV - Preencher'!M967,7),IF('[1]TCE - ANEXO IV - Preencher'!H967="","")))</f>
        <v>2604106</v>
      </c>
      <c r="L958" s="7">
        <f>'[1]TCE - ANEXO IV - Preencher'!N967</f>
        <v>870</v>
      </c>
    </row>
    <row r="959" spans="1:12" s="8" customFormat="1" ht="19.5" customHeight="1" x14ac:dyDescent="0.2">
      <c r="A959" s="3">
        <f>IFERROR(VLOOKUP(B959,'[1]DADOS (OCULTAR)'!$Q$3:$S$103,3,0),"")</f>
        <v>10583920000800</v>
      </c>
      <c r="B959" s="4" t="str">
        <f>'[1]TCE - ANEXO IV - Preencher'!C968</f>
        <v>HOSPITAL MESTRE VITALINO</v>
      </c>
      <c r="C959" s="4" t="str">
        <f>'[1]TCE - ANEXO IV - Preencher'!E968</f>
        <v>5.5 - Reparo e Manutenção de Máquinas e Equipamentos</v>
      </c>
      <c r="D959" s="3">
        <f>'[1]TCE - ANEXO IV - Preencher'!F968</f>
        <v>10493367000148</v>
      </c>
      <c r="E959" s="5" t="str">
        <f>'[1]TCE - ANEXO IV - Preencher'!G968</f>
        <v>G3 INFORMATICA E AUTOMOCAO EIRELI - ME</v>
      </c>
      <c r="F959" s="5" t="str">
        <f>'[1]TCE - ANEXO IV - Preencher'!H968</f>
        <v>S</v>
      </c>
      <c r="G959" s="5" t="str">
        <f>'[1]TCE - ANEXO IV - Preencher'!I968</f>
        <v>S</v>
      </c>
      <c r="H959" s="5" t="str">
        <f>'[1]TCE - ANEXO IV - Preencher'!J968</f>
        <v>1881</v>
      </c>
      <c r="I959" s="6">
        <f>IF('[1]TCE - ANEXO IV - Preencher'!K968="","",'[1]TCE - ANEXO IV - Preencher'!K968)</f>
        <v>44816</v>
      </c>
      <c r="J959" s="5" t="str">
        <f>'[1]TCE - ANEXO IV - Preencher'!L968</f>
        <v>XIJFCJY2F</v>
      </c>
      <c r="K959" s="5" t="str">
        <f>IF(F959="B",LEFT('[1]TCE - ANEXO IV - Preencher'!M968,2),IF(F959="S",LEFT('[1]TCE - ANEXO IV - Preencher'!M968,7),IF('[1]TCE - ANEXO IV - Preencher'!H968="","")))</f>
        <v>2604106</v>
      </c>
      <c r="L959" s="7">
        <f>'[1]TCE - ANEXO IV - Preencher'!N968</f>
        <v>220</v>
      </c>
    </row>
    <row r="960" spans="1:12" s="8" customFormat="1" ht="19.5" customHeight="1" x14ac:dyDescent="0.2">
      <c r="A960" s="3">
        <f>IFERROR(VLOOKUP(B960,'[1]DADOS (OCULTAR)'!$Q$3:$S$103,3,0),"")</f>
        <v>10583920000800</v>
      </c>
      <c r="B960" s="4" t="str">
        <f>'[1]TCE - ANEXO IV - Preencher'!C969</f>
        <v>HOSPITAL MESTRE VITALINO</v>
      </c>
      <c r="C960" s="4" t="str">
        <f>'[1]TCE - ANEXO IV - Preencher'!E969</f>
        <v>5.5 - Reparo e Manutenção de Máquinas e Equipamentos</v>
      </c>
      <c r="D960" s="3">
        <f>'[1]TCE - ANEXO IV - Preencher'!F969</f>
        <v>35844207000127</v>
      </c>
      <c r="E960" s="5" t="str">
        <f>'[1]TCE - ANEXO IV - Preencher'!G969</f>
        <v>GILDENNES ALVES SOUSA GOMES 11543004636</v>
      </c>
      <c r="F960" s="5" t="str">
        <f>'[1]TCE - ANEXO IV - Preencher'!H969</f>
        <v>S</v>
      </c>
      <c r="G960" s="5" t="str">
        <f>'[1]TCE - ANEXO IV - Preencher'!I969</f>
        <v>S</v>
      </c>
      <c r="H960" s="5" t="str">
        <f>'[1]TCE - ANEXO IV - Preencher'!J969</f>
        <v>202200000000015</v>
      </c>
      <c r="I960" s="6">
        <f>IF('[1]TCE - ANEXO IV - Preencher'!K969="","",'[1]TCE - ANEXO IV - Preencher'!K969)</f>
        <v>44834</v>
      </c>
      <c r="J960" s="5" t="str">
        <f>'[1]TCE - ANEXO IV - Preencher'!L969</f>
        <v>IRDG-ONIQ</v>
      </c>
      <c r="K960" s="5" t="str">
        <f>IF(F960="B",LEFT('[1]TCE - ANEXO IV - Preencher'!M969,2),IF(F960="S",LEFT('[1]TCE - ANEXO IV - Preencher'!M969,7),IF('[1]TCE - ANEXO IV - Preencher'!H969="","")))</f>
        <v>3122504</v>
      </c>
      <c r="L960" s="7">
        <f>'[1]TCE - ANEXO IV - Preencher'!N969</f>
        <v>2000</v>
      </c>
    </row>
    <row r="961" spans="1:12" s="8" customFormat="1" ht="19.5" customHeight="1" x14ac:dyDescent="0.2">
      <c r="A961" s="3" t="str">
        <f>IFERROR(VLOOKUP(B961,'[1]DADOS (OCULTAR)'!$Q$3:$S$103,3,0),"")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>
        <f>IFERROR(VLOOKUP(B962,'[1]DADOS (OCULTAR)'!$Q$3:$S$103,3,0),"")</f>
        <v>10583920000800</v>
      </c>
      <c r="B962" s="4" t="str">
        <f>'[1]TCE - ANEXO IV - Preencher'!C971</f>
        <v>HOSPITAL MESTRE VITALINO</v>
      </c>
      <c r="C962" s="4" t="str">
        <f>'[1]TCE - ANEXO IV - Preencher'!E971</f>
        <v>5.5 - Reparo e Manutenção de Máquinas e Equipamentos</v>
      </c>
      <c r="D962" s="3" t="str">
        <f>'[1]TCE - ANEXO IV - Preencher'!F971</f>
        <v>18.204.483/0001-01</v>
      </c>
      <c r="E962" s="5" t="str">
        <f>'[1]TCE - ANEXO IV - Preencher'!G971</f>
        <v>WAGNER FERNANDES SALES DA SILVA E CIA LTDA</v>
      </c>
      <c r="F962" s="5" t="str">
        <f>'[1]TCE - ANEXO IV - Preencher'!H971</f>
        <v>S</v>
      </c>
      <c r="G962" s="5" t="str">
        <f>'[1]TCE - ANEXO IV - Preencher'!I971</f>
        <v>S</v>
      </c>
      <c r="H962" s="5" t="str">
        <f>'[1]TCE - ANEXO IV - Preencher'!J971</f>
        <v>3889</v>
      </c>
      <c r="I962" s="6">
        <f>IF('[1]TCE - ANEXO IV - Preencher'!K971="","",'[1]TCE - ANEXO IV - Preencher'!K971)</f>
        <v>44827</v>
      </c>
      <c r="J962" s="5" t="str">
        <f>'[1]TCE - ANEXO IV - Preencher'!L971</f>
        <v>J0OYC7BJV</v>
      </c>
      <c r="K962" s="5" t="str">
        <f>IF(F962="B",LEFT('[1]TCE - ANEXO IV - Preencher'!M971,2),IF(F962="S",LEFT('[1]TCE - ANEXO IV - Preencher'!M971,7),IF('[1]TCE - ANEXO IV - Preencher'!H971="","")))</f>
        <v>2704302</v>
      </c>
      <c r="L962" s="7">
        <f>'[1]TCE - ANEXO IV - Preencher'!N971</f>
        <v>24426.78</v>
      </c>
    </row>
    <row r="963" spans="1:12" s="8" customFormat="1" ht="19.5" customHeight="1" x14ac:dyDescent="0.2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>
        <f>IFERROR(VLOOKUP(B964,'[1]DADOS (OCULTAR)'!$Q$3:$S$103,3,0),"")</f>
        <v>10583920000800</v>
      </c>
      <c r="B964" s="4" t="str">
        <f>'[1]TCE - ANEXO IV - Preencher'!C973</f>
        <v>HOSPITAL MESTRE VITALINO</v>
      </c>
      <c r="C964" s="4" t="str">
        <f>'[1]TCE - ANEXO IV - Preencher'!E973</f>
        <v>5.5 - Reparo e Manutenção de Máquinas e Equipamentos</v>
      </c>
      <c r="D964" s="3" t="str">
        <f>'[1]TCE - ANEXO IV - Preencher'!F973</f>
        <v>23.623.014/0001-67</v>
      </c>
      <c r="E964" s="5" t="str">
        <f>'[1]TCE - ANEXO IV - Preencher'!G973</f>
        <v>AIRMONT ENGENHARIA EIRELI - EPP</v>
      </c>
      <c r="F964" s="5" t="str">
        <f>'[1]TCE - ANEXO IV - Preencher'!H973</f>
        <v>S</v>
      </c>
      <c r="G964" s="5" t="str">
        <f>'[1]TCE - ANEXO IV - Preencher'!I973</f>
        <v>S</v>
      </c>
      <c r="H964" s="5" t="str">
        <f>'[1]TCE - ANEXO IV - Preencher'!J973</f>
        <v>000001266</v>
      </c>
      <c r="I964" s="6">
        <f>IF('[1]TCE - ANEXO IV - Preencher'!K973="","",'[1]TCE - ANEXO IV - Preencher'!K973)</f>
        <v>44834</v>
      </c>
      <c r="J964" s="5" t="str">
        <f>'[1]TCE - ANEXO IV - Preencher'!L973</f>
        <v>MBPX49257</v>
      </c>
      <c r="K964" s="5" t="str">
        <f>IF(F964="B",LEFT('[1]TCE - ANEXO IV - Preencher'!M973,2),IF(F964="S",LEFT('[1]TCE - ANEXO IV - Preencher'!M973,7),IF('[1]TCE - ANEXO IV - Preencher'!H973="","")))</f>
        <v>2609600</v>
      </c>
      <c r="L964" s="7">
        <f>'[1]TCE - ANEXO IV - Preencher'!N973</f>
        <v>23575.279999999999</v>
      </c>
    </row>
    <row r="965" spans="1:12" s="8" customFormat="1" ht="19.5" customHeight="1" x14ac:dyDescent="0.2">
      <c r="A965" s="3">
        <f>IFERROR(VLOOKUP(B965,'[1]DADOS (OCULTAR)'!$Q$3:$S$103,3,0),"")</f>
        <v>10583920000800</v>
      </c>
      <c r="B965" s="4" t="str">
        <f>'[1]TCE - ANEXO IV - Preencher'!C974</f>
        <v>HOSPITAL MESTRE VITALINO</v>
      </c>
      <c r="C965" s="4" t="str">
        <f>'[1]TCE - ANEXO IV - Preencher'!E974</f>
        <v>5.5 - Reparo e Manutenção de Máquinas e Equipamentos</v>
      </c>
      <c r="D965" s="3" t="str">
        <f>'[1]TCE - ANEXO IV - Preencher'!F974</f>
        <v>11.189.101/0001-79</v>
      </c>
      <c r="E965" s="5" t="str">
        <f>'[1]TCE - ANEXO IV - Preencher'!G974</f>
        <v>GENSETS INST. E MANUT. ELET</v>
      </c>
      <c r="F965" s="5" t="str">
        <f>'[1]TCE - ANEXO IV - Preencher'!H974</f>
        <v>S</v>
      </c>
      <c r="G965" s="5" t="str">
        <f>'[1]TCE - ANEXO IV - Preencher'!I974</f>
        <v>S</v>
      </c>
      <c r="H965" s="5" t="str">
        <f>'[1]TCE - ANEXO IV - Preencher'!J974</f>
        <v>00005789</v>
      </c>
      <c r="I965" s="6">
        <f>IF('[1]TCE - ANEXO IV - Preencher'!K974="","",'[1]TCE - ANEXO IV - Preencher'!K974)</f>
        <v>44805</v>
      </c>
      <c r="J965" s="5" t="str">
        <f>'[1]TCE - ANEXO IV - Preencher'!L974</f>
        <v>V1RU-GLIA</v>
      </c>
      <c r="K965" s="5" t="str">
        <f>IF(F965="B",LEFT('[1]TCE - ANEXO IV - Preencher'!M974,2),IF(F965="S",LEFT('[1]TCE - ANEXO IV - Preencher'!M974,7),IF('[1]TCE - ANEXO IV - Preencher'!H974="","")))</f>
        <v>2611606</v>
      </c>
      <c r="L965" s="7">
        <f>'[1]TCE - ANEXO IV - Preencher'!N974</f>
        <v>3993.46</v>
      </c>
    </row>
    <row r="966" spans="1:12" s="8" customFormat="1" ht="19.5" customHeight="1" x14ac:dyDescent="0.2">
      <c r="A966" s="3">
        <f>IFERROR(VLOOKUP(B966,'[1]DADOS (OCULTAR)'!$Q$3:$S$103,3,0),"")</f>
        <v>10583920000800</v>
      </c>
      <c r="B966" s="4" t="str">
        <f>'[1]TCE - ANEXO IV - Preencher'!C975</f>
        <v>HOSPITAL MESTRE VITALINO</v>
      </c>
      <c r="C966" s="4" t="str">
        <f>'[1]TCE - ANEXO IV - Preencher'!E975</f>
        <v>5.5 - Reparo e Manutenção de Máquinas e Equipamentos</v>
      </c>
      <c r="D966" s="3" t="str">
        <f>'[1]TCE - ANEXO IV - Preencher'!F975</f>
        <v>36.823.760/0001-46</v>
      </c>
      <c r="E966" s="5" t="str">
        <f>'[1]TCE - ANEXO IV - Preencher'!G975</f>
        <v>TECH SYSTEM SECURITY COMERCIO E SERVICOS DE EQUIP</v>
      </c>
      <c r="F966" s="5" t="str">
        <f>'[1]TCE - ANEXO IV - Preencher'!H975</f>
        <v>S</v>
      </c>
      <c r="G966" s="5" t="str">
        <f>'[1]TCE - ANEXO IV - Preencher'!I975</f>
        <v>S</v>
      </c>
      <c r="H966" s="5" t="str">
        <f>'[1]TCE - ANEXO IV - Preencher'!J975</f>
        <v>00000142</v>
      </c>
      <c r="I966" s="6">
        <f>IF('[1]TCE - ANEXO IV - Preencher'!K975="","",'[1]TCE - ANEXO IV - Preencher'!K975)</f>
        <v>44809</v>
      </c>
      <c r="J966" s="5" t="str">
        <f>'[1]TCE - ANEXO IV - Preencher'!L975</f>
        <v>9PGS-JFWQ</v>
      </c>
      <c r="K966" s="5" t="str">
        <f>IF(F966="B",LEFT('[1]TCE - ANEXO IV - Preencher'!M975,2),IF(F966="S",LEFT('[1]TCE - ANEXO IV - Preencher'!M975,7),IF('[1]TCE - ANEXO IV - Preencher'!H975="","")))</f>
        <v>2611606</v>
      </c>
      <c r="L966" s="7">
        <f>'[1]TCE - ANEXO IV - Preencher'!N975</f>
        <v>1500</v>
      </c>
    </row>
    <row r="967" spans="1:12" s="8" customFormat="1" ht="19.5" customHeight="1" x14ac:dyDescent="0.2">
      <c r="A967" s="3">
        <f>IFERROR(VLOOKUP(B967,'[1]DADOS (OCULTAR)'!$Q$3:$S$103,3,0),"")</f>
        <v>10583920000800</v>
      </c>
      <c r="B967" s="4" t="str">
        <f>'[1]TCE - ANEXO IV - Preencher'!C976</f>
        <v>HOSPITAL MESTRE VITALINO</v>
      </c>
      <c r="C967" s="4" t="str">
        <f>'[1]TCE - ANEXO IV - Preencher'!E976</f>
        <v>5.5 - Reparo e Manutenção de Máquinas e Equipamentos</v>
      </c>
      <c r="D967" s="3" t="str">
        <f>'[1]TCE - ANEXO IV - Preencher'!F976</f>
        <v>90.347.840/0008-94</v>
      </c>
      <c r="E967" s="5" t="str">
        <f>'[1]TCE - ANEXO IV - Preencher'!G976</f>
        <v>TK ELEVADORES BRASIL LTDA</v>
      </c>
      <c r="F967" s="5" t="str">
        <f>'[1]TCE - ANEXO IV - Preencher'!H976</f>
        <v>S</v>
      </c>
      <c r="G967" s="5" t="str">
        <f>'[1]TCE - ANEXO IV - Preencher'!I976</f>
        <v>S</v>
      </c>
      <c r="H967" s="5" t="str">
        <f>'[1]TCE - ANEXO IV - Preencher'!J976</f>
        <v>00130299</v>
      </c>
      <c r="I967" s="6">
        <f>IF('[1]TCE - ANEXO IV - Preencher'!K976="","",'[1]TCE - ANEXO IV - Preencher'!K976)</f>
        <v>44805</v>
      </c>
      <c r="J967" s="5" t="str">
        <f>'[1]TCE - ANEXO IV - Preencher'!L976</f>
        <v>NLMC-7FLE</v>
      </c>
      <c r="K967" s="5" t="str">
        <f>IF(F967="B",LEFT('[1]TCE - ANEXO IV - Preencher'!M976,2),IF(F967="S",LEFT('[1]TCE - ANEXO IV - Preencher'!M976,7),IF('[1]TCE - ANEXO IV - Preencher'!H976="","")))</f>
        <v>2611606</v>
      </c>
      <c r="L967" s="7">
        <f>'[1]TCE - ANEXO IV - Preencher'!N976</f>
        <v>679.32</v>
      </c>
    </row>
    <row r="968" spans="1:12" s="8" customFormat="1" ht="19.5" customHeight="1" x14ac:dyDescent="0.2">
      <c r="A968" s="3">
        <f>IFERROR(VLOOKUP(B968,'[1]DADOS (OCULTAR)'!$Q$3:$S$103,3,0),"")</f>
        <v>10583920000800</v>
      </c>
      <c r="B968" s="4" t="str">
        <f>'[1]TCE - ANEXO IV - Preencher'!C977</f>
        <v>HOSPITAL MESTRE VITALINO</v>
      </c>
      <c r="C968" s="4" t="str">
        <f>'[1]TCE - ANEXO IV - Preencher'!E977</f>
        <v>5.5 - Reparo e Manutenção de Máquinas e Equipamentos</v>
      </c>
      <c r="D968" s="3" t="str">
        <f>'[1]TCE - ANEXO IV - Preencher'!F977</f>
        <v>90.347.840/0008-94</v>
      </c>
      <c r="E968" s="5" t="str">
        <f>'[1]TCE - ANEXO IV - Preencher'!G977</f>
        <v>TK ELEVADORES BRASIL LTDA</v>
      </c>
      <c r="F968" s="5" t="str">
        <f>'[1]TCE - ANEXO IV - Preencher'!H977</f>
        <v>S</v>
      </c>
      <c r="G968" s="5" t="str">
        <f>'[1]TCE - ANEXO IV - Preencher'!I977</f>
        <v>S</v>
      </c>
      <c r="H968" s="5" t="str">
        <f>'[1]TCE - ANEXO IV - Preencher'!J977</f>
        <v>00130587</v>
      </c>
      <c r="I968" s="6">
        <f>IF('[1]TCE - ANEXO IV - Preencher'!K977="","",'[1]TCE - ANEXO IV - Preencher'!K977)</f>
        <v>44808</v>
      </c>
      <c r="J968" s="5" t="str">
        <f>'[1]TCE - ANEXO IV - Preencher'!L977</f>
        <v>VGJJURHA</v>
      </c>
      <c r="K968" s="5" t="str">
        <f>IF(F968="B",LEFT('[1]TCE - ANEXO IV - Preencher'!M977,2),IF(F968="S",LEFT('[1]TCE - ANEXO IV - Preencher'!M977,7),IF('[1]TCE - ANEXO IV - Preencher'!H977="","")))</f>
        <v>2611606</v>
      </c>
      <c r="L968" s="7">
        <f>'[1]TCE - ANEXO IV - Preencher'!N977</f>
        <v>2577.94</v>
      </c>
    </row>
    <row r="969" spans="1:12" s="8" customFormat="1" ht="19.5" customHeight="1" x14ac:dyDescent="0.2">
      <c r="A969" s="3">
        <f>IFERROR(VLOOKUP(B969,'[1]DADOS (OCULTAR)'!$Q$3:$S$103,3,0),"")</f>
        <v>10583920000800</v>
      </c>
      <c r="B969" s="4" t="str">
        <f>'[1]TCE - ANEXO IV - Preencher'!C978</f>
        <v>HOSPITAL MESTRE VITALINO</v>
      </c>
      <c r="C969" s="4" t="str">
        <f>'[1]TCE - ANEXO IV - Preencher'!E978</f>
        <v>5.5 - Reparo e Manutenção de Máquinas e Equipamentos</v>
      </c>
      <c r="D969" s="3">
        <f>'[1]TCE - ANEXO IV - Preencher'!F978</f>
        <v>12918503000120</v>
      </c>
      <c r="E969" s="5" t="str">
        <f>'[1]TCE - ANEXO IV - Preencher'!G978</f>
        <v xml:space="preserve">TECH YDRO GESTAO &amp; SERVICOS </v>
      </c>
      <c r="F969" s="5" t="str">
        <f>'[1]TCE - ANEXO IV - Preencher'!H978</f>
        <v>S</v>
      </c>
      <c r="G969" s="5" t="str">
        <f>'[1]TCE - ANEXO IV - Preencher'!I978</f>
        <v>S</v>
      </c>
      <c r="H969" s="5" t="str">
        <f>'[1]TCE - ANEXO IV - Preencher'!J978</f>
        <v>0000002891</v>
      </c>
      <c r="I969" s="6">
        <f>IF('[1]TCE - ANEXO IV - Preencher'!K978="","",'[1]TCE - ANEXO IV - Preencher'!K978)</f>
        <v>44816</v>
      </c>
      <c r="J969" s="5" t="str">
        <f>'[1]TCE - ANEXO IV - Preencher'!L978</f>
        <v>011002302</v>
      </c>
      <c r="K969" s="5" t="str">
        <f>IF(F969="B",LEFT('[1]TCE - ANEXO IV - Preencher'!M978,2),IF(F969="S",LEFT('[1]TCE - ANEXO IV - Preencher'!M978,7),IF('[1]TCE - ANEXO IV - Preencher'!H978="","")))</f>
        <v>2604106</v>
      </c>
      <c r="L969" s="7">
        <f>'[1]TCE - ANEXO IV - Preencher'!N978</f>
        <v>2160</v>
      </c>
    </row>
    <row r="970" spans="1:12" s="8" customFormat="1" ht="19.5" customHeight="1" x14ac:dyDescent="0.2">
      <c r="A970" s="3">
        <f>IFERROR(VLOOKUP(B970,'[1]DADOS (OCULTAR)'!$Q$3:$S$103,3,0),"")</f>
        <v>10583920000800</v>
      </c>
      <c r="B970" s="4" t="str">
        <f>'[1]TCE - ANEXO IV - Preencher'!C979</f>
        <v>HOSPITAL MESTRE VITALINO</v>
      </c>
      <c r="C970" s="4" t="str">
        <f>'[1]TCE - ANEXO IV - Preencher'!E979</f>
        <v>5.5 - Reparo e Manutenção de Máquinas e Equipamentos</v>
      </c>
      <c r="D970" s="3" t="str">
        <f>'[1]TCE - ANEXO IV - Preencher'!F979</f>
        <v>13.302.865/0001-54</v>
      </c>
      <c r="E970" s="5" t="str">
        <f>'[1]TCE - ANEXO IV - Preencher'!G979</f>
        <v>MEDICAL VENETUS COMER DE PROD HOSPITALARES EIRELLI</v>
      </c>
      <c r="F970" s="5" t="str">
        <f>'[1]TCE - ANEXO IV - Preencher'!H979</f>
        <v>S</v>
      </c>
      <c r="G970" s="5" t="str">
        <f>'[1]TCE - ANEXO IV - Preencher'!I979</f>
        <v>S</v>
      </c>
      <c r="H970" s="5" t="str">
        <f>'[1]TCE - ANEXO IV - Preencher'!J979</f>
        <v>359</v>
      </c>
      <c r="I970" s="6">
        <f>IF('[1]TCE - ANEXO IV - Preencher'!K979="","",'[1]TCE - ANEXO IV - Preencher'!K979)</f>
        <v>44832</v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>2704302</v>
      </c>
      <c r="L970" s="7">
        <f>'[1]TCE - ANEXO IV - Preencher'!N979</f>
        <v>2910</v>
      </c>
    </row>
    <row r="971" spans="1:12" s="8" customFormat="1" ht="19.5" customHeight="1" x14ac:dyDescent="0.2">
      <c r="A971" s="3" t="str">
        <f>IFERROR(VLOOKUP(B971,'[1]DADOS (OCULTAR)'!$Q$3:$S$103,3,0),"")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(OCULTAR)'!$Q$3:$S$103,3,0),"")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>
        <f>IFERROR(VLOOKUP(B973,'[1]DADOS (OCULTAR)'!$Q$3:$S$103,3,0),"")</f>
        <v>10583920000800</v>
      </c>
      <c r="B973" s="4" t="str">
        <f>'[1]TCE - ANEXO IV - Preencher'!C982</f>
        <v>HOSPITAL MESTRE VITALINO</v>
      </c>
      <c r="C973" s="4" t="str">
        <f>'[1]TCE - ANEXO IV - Preencher'!E982</f>
        <v>5.4 - Reparo e Manutenção de Bens Imóveis</v>
      </c>
      <c r="D973" s="3" t="str">
        <f>'[1]TCE - ANEXO IV - Preencher'!F982</f>
        <v>20.548.154/0001-20</v>
      </c>
      <c r="E973" s="5" t="str">
        <f>'[1]TCE - ANEXO IV - Preencher'!G982</f>
        <v>GRACIANE XAVIER FERREIRA SOUSA 08019588493</v>
      </c>
      <c r="F973" s="5" t="str">
        <f>'[1]TCE - ANEXO IV - Preencher'!H982</f>
        <v>S</v>
      </c>
      <c r="G973" s="5" t="str">
        <f>'[1]TCE - ANEXO IV - Preencher'!I982</f>
        <v>S</v>
      </c>
      <c r="H973" s="5" t="str">
        <f>'[1]TCE - ANEXO IV - Preencher'!J982</f>
        <v>315</v>
      </c>
      <c r="I973" s="6">
        <f>IF('[1]TCE - ANEXO IV - Preencher'!K982="","",'[1]TCE - ANEXO IV - Preencher'!K982)</f>
        <v>44834</v>
      </c>
      <c r="J973" s="5" t="str">
        <f>'[1]TCE - ANEXO IV - Preencher'!L982</f>
        <v>JRLKKFUTH</v>
      </c>
      <c r="K973" s="5" t="str">
        <f>IF(F973="B",LEFT('[1]TCE - ANEXO IV - Preencher'!M982,2),IF(F973="S",LEFT('[1]TCE - ANEXO IV - Preencher'!M982,7),IF('[1]TCE - ANEXO IV - Preencher'!H982="","")))</f>
        <v>2604106</v>
      </c>
      <c r="L973" s="7">
        <f>'[1]TCE - ANEXO IV - Preencher'!N982</f>
        <v>4000</v>
      </c>
    </row>
    <row r="974" spans="1:12" s="8" customFormat="1" ht="19.5" customHeight="1" x14ac:dyDescent="0.2">
      <c r="A974" s="3">
        <f>IFERROR(VLOOKUP(B974,'[1]DADOS (OCULTAR)'!$Q$3:$S$103,3,0),"")</f>
        <v>10583920000800</v>
      </c>
      <c r="B974" s="4" t="str">
        <f>'[1]TCE - ANEXO IV - Preencher'!C983</f>
        <v>HOSPITAL MESTRE VITALINO</v>
      </c>
      <c r="C974" s="4" t="str">
        <f>'[1]TCE - ANEXO IV - Preencher'!E983</f>
        <v>5.6 - Reparo e Manutanção de Veículos</v>
      </c>
      <c r="D974" s="3">
        <f>'[1]TCE - ANEXO IV - Preencher'!F983</f>
        <v>21596658000188</v>
      </c>
      <c r="E974" s="5" t="str">
        <f>'[1]TCE - ANEXO IV - Preencher'!G983</f>
        <v>BEBECO AUTO LTDA</v>
      </c>
      <c r="F974" s="5" t="str">
        <f>'[1]TCE - ANEXO IV - Preencher'!H983</f>
        <v>S</v>
      </c>
      <c r="G974" s="5" t="str">
        <f>'[1]TCE - ANEXO IV - Preencher'!I983</f>
        <v>S</v>
      </c>
      <c r="H974" s="5" t="str">
        <f>'[1]TCE - ANEXO IV - Preencher'!J983</f>
        <v>000006393</v>
      </c>
      <c r="I974" s="6">
        <f>IF('[1]TCE - ANEXO IV - Preencher'!K983="","",'[1]TCE - ANEXO IV - Preencher'!K983)</f>
        <v>44812</v>
      </c>
      <c r="J974" s="5" t="str">
        <f>'[1]TCE - ANEXO IV - Preencher'!L983</f>
        <v>MFXU51419</v>
      </c>
      <c r="K974" s="5" t="str">
        <f>IF(F974="B",LEFT('[1]TCE - ANEXO IV - Preencher'!M983,2),IF(F974="S",LEFT('[1]TCE - ANEXO IV - Preencher'!M983,7),IF('[1]TCE - ANEXO IV - Preencher'!H983="","")))</f>
        <v>2609600</v>
      </c>
      <c r="L974" s="7">
        <f>'[1]TCE - ANEXO IV - Preencher'!N983</f>
        <v>750</v>
      </c>
    </row>
    <row r="975" spans="1:12" s="8" customFormat="1" ht="19.5" customHeight="1" x14ac:dyDescent="0.2">
      <c r="A975" s="3">
        <f>IFERROR(VLOOKUP(B975,'[1]DADOS (OCULTAR)'!$Q$3:$S$103,3,0),"")</f>
        <v>10583920000800</v>
      </c>
      <c r="B975" s="4" t="str">
        <f>'[1]TCE - ANEXO IV - Preencher'!C984</f>
        <v>HOSPITAL MESTRE VITALINO</v>
      </c>
      <c r="C975" s="4" t="str">
        <f>'[1]TCE - ANEXO IV - Preencher'!E984</f>
        <v>5.6 - Reparo e Manutanção de Veículos</v>
      </c>
      <c r="D975" s="3" t="str">
        <f>'[1]TCE - ANEXO IV - Preencher'!F984</f>
        <v>02.472.105/0003-30</v>
      </c>
      <c r="E975" s="5" t="str">
        <f>'[1]TCE - ANEXO IV - Preencher'!G984</f>
        <v>ITALIANA AUTOMOVEIS DO RECIFE LTDA</v>
      </c>
      <c r="F975" s="5" t="str">
        <f>'[1]TCE - ANEXO IV - Preencher'!H984</f>
        <v>S</v>
      </c>
      <c r="G975" s="5" t="str">
        <f>'[1]TCE - ANEXO IV - Preencher'!I984</f>
        <v>S</v>
      </c>
      <c r="H975" s="5" t="str">
        <f>'[1]TCE - ANEXO IV - Preencher'!J984</f>
        <v>129373</v>
      </c>
      <c r="I975" s="6">
        <f>IF('[1]TCE - ANEXO IV - Preencher'!K984="","",'[1]TCE - ANEXO IV - Preencher'!K984)</f>
        <v>44809</v>
      </c>
      <c r="J975" s="5" t="str">
        <f>'[1]TCE - ANEXO IV - Preencher'!L984</f>
        <v>7CMQYKZ32</v>
      </c>
      <c r="K975" s="5" t="str">
        <f>IF(F975="B",LEFT('[1]TCE - ANEXO IV - Preencher'!M984,2),IF(F975="S",LEFT('[1]TCE - ANEXO IV - Preencher'!M984,7),IF('[1]TCE - ANEXO IV - Preencher'!H984="","")))</f>
        <v>2604106</v>
      </c>
      <c r="L975" s="7">
        <f>'[1]TCE - ANEXO IV - Preencher'!N984</f>
        <v>322.31</v>
      </c>
    </row>
    <row r="976" spans="1:12" s="8" customFormat="1" ht="19.5" customHeight="1" x14ac:dyDescent="0.2">
      <c r="A976" s="3">
        <f>IFERROR(VLOOKUP(B976,'[1]DADOS (OCULTAR)'!$Q$3:$S$103,3,0),"")</f>
        <v>10583920000800</v>
      </c>
      <c r="B976" s="4" t="str">
        <f>'[1]TCE - ANEXO IV - Preencher'!C985</f>
        <v>HOSPITAL MESTRE VITALINO</v>
      </c>
      <c r="C976" s="4" t="str">
        <f>'[1]TCE - ANEXO IV - Preencher'!E985</f>
        <v xml:space="preserve">5.7 - Reparo e Manutenção de Bens Movéis de Outras Naturezas </v>
      </c>
      <c r="D976" s="3" t="str">
        <f>'[1]TCE - ANEXO IV - Preencher'!F985</f>
        <v>26.375.970/0001-65</v>
      </c>
      <c r="E976" s="5" t="str">
        <f>'[1]TCE - ANEXO IV - Preencher'!G985</f>
        <v>FABIO EMANUEL DE ANDRADE 02585337499</v>
      </c>
      <c r="F976" s="5" t="str">
        <f>'[1]TCE - ANEXO IV - Preencher'!H985</f>
        <v>S</v>
      </c>
      <c r="G976" s="5" t="str">
        <f>'[1]TCE - ANEXO IV - Preencher'!I985</f>
        <v>S</v>
      </c>
      <c r="H976" s="5" t="str">
        <f>'[1]TCE - ANEXO IV - Preencher'!J985</f>
        <v>97</v>
      </c>
      <c r="I976" s="6">
        <f>IF('[1]TCE - ANEXO IV - Preencher'!K985="","",'[1]TCE - ANEXO IV - Preencher'!K985)</f>
        <v>44834</v>
      </c>
      <c r="J976" s="5" t="str">
        <f>'[1]TCE - ANEXO IV - Preencher'!L985</f>
        <v>OSABJYLOK</v>
      </c>
      <c r="K976" s="5" t="str">
        <f>IF(F976="B",LEFT('[1]TCE - ANEXO IV - Preencher'!M985,2),IF(F976="S",LEFT('[1]TCE - ANEXO IV - Preencher'!M985,7),IF('[1]TCE - ANEXO IV - Preencher'!H985="","")))</f>
        <v>2604106</v>
      </c>
      <c r="L976" s="7">
        <f>'[1]TCE - ANEXO IV - Preencher'!N985</f>
        <v>3150</v>
      </c>
    </row>
    <row r="977" spans="1:12" s="8" customFormat="1" ht="19.5" customHeight="1" x14ac:dyDescent="0.2">
      <c r="A977" s="3" t="str">
        <f>IFERROR(VLOOKUP(B977,'[1]DADOS (OCULTAR)'!$Q$3:$S$103,3,0),"")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>
        <f>IFERROR(VLOOKUP(B978,'[1]DADOS (OCULTAR)'!$Q$3:$S$103,3,0),"")</f>
        <v>10583920000800</v>
      </c>
      <c r="B978" s="4" t="str">
        <f>'[1]TCE - ANEXO IV - Preencher'!C987</f>
        <v>HOSPITAL MESTRE VITALINO</v>
      </c>
      <c r="C978" s="4" t="str">
        <f>'[1]TCE - ANEXO IV - Preencher'!E987</f>
        <v>7 - Obras e Instalações</v>
      </c>
      <c r="D978" s="3" t="str">
        <f>'[1]TCE - ANEXO IV - Preencher'!F987</f>
        <v>12.805.036/0001-21</v>
      </c>
      <c r="E978" s="5" t="str">
        <f>'[1]TCE - ANEXO IV - Preencher'!G987</f>
        <v>MULTCOM CONSTRUTORA LTDA</v>
      </c>
      <c r="F978" s="5" t="str">
        <f>'[1]TCE - ANEXO IV - Preencher'!H987</f>
        <v>S</v>
      </c>
      <c r="G978" s="5" t="str">
        <f>'[1]TCE - ANEXO IV - Preencher'!I987</f>
        <v>S</v>
      </c>
      <c r="H978" s="5" t="str">
        <f>'[1]TCE - ANEXO IV - Preencher'!J987</f>
        <v>00000595</v>
      </c>
      <c r="I978" s="6">
        <f>IF('[1]TCE - ANEXO IV - Preencher'!K987="","",'[1]TCE - ANEXO IV - Preencher'!K987)</f>
        <v>44838</v>
      </c>
      <c r="J978" s="5" t="str">
        <f>'[1]TCE - ANEXO IV - Preencher'!L987</f>
        <v>AGDV-ATUZ</v>
      </c>
      <c r="K978" s="5" t="str">
        <f>IF(F978="B",LEFT('[1]TCE - ANEXO IV - Preencher'!M987,2),IF(F978="S",LEFT('[1]TCE - ANEXO IV - Preencher'!M987,7),IF('[1]TCE - ANEXO IV - Preencher'!H987="","")))</f>
        <v>2611606</v>
      </c>
      <c r="L978" s="7">
        <f>'[1]TCE - ANEXO IV - Preencher'!N987</f>
        <v>190310</v>
      </c>
    </row>
    <row r="979" spans="1:12" s="8" customFormat="1" ht="19.5" customHeight="1" x14ac:dyDescent="0.2">
      <c r="A979" s="3" t="str">
        <f>IFERROR(VLOOKUP(B979,'[1]DADOS (OCULTAR)'!$Q$3:$S$103,3,0),"")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(OCULTAR)'!$Q$3:$S$103,3,0),"")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>
        <f>IFERROR(VLOOKUP(B981,'[1]DADOS (OCULTAR)'!$Q$3:$S$103,3,0),"")</f>
        <v>10583920000800</v>
      </c>
      <c r="B981" s="4" t="str">
        <f>'[1]TCE - ANEXO IV - Preencher'!C990</f>
        <v>HOSPITAL MESTRE VITALINO</v>
      </c>
      <c r="C981" s="4" t="str">
        <f>'[1]TCE - ANEXO IV - Preencher'!E990</f>
        <v>1.99 - Outras Despesas com Pessoal</v>
      </c>
      <c r="D981" s="3">
        <f>'[1]TCE - ANEXO IV - Preencher'!F990</f>
        <v>41357780000109</v>
      </c>
      <c r="E981" s="5" t="str">
        <f>'[1]TCE - ANEXO IV - Preencher'!G990</f>
        <v>VIANA E PARIZOTTO LT</v>
      </c>
      <c r="F981" s="5" t="str">
        <f>'[1]TCE - ANEXO IV - Preencher'!H990</f>
        <v>B</v>
      </c>
      <c r="G981" s="5" t="str">
        <f>'[1]TCE - ANEXO IV - Preencher'!I990</f>
        <v>S</v>
      </c>
      <c r="H981" s="5" t="str">
        <f>'[1]TCE - ANEXO IV - Preencher'!J990</f>
        <v>000000404</v>
      </c>
      <c r="I981" s="6">
        <f>IF('[1]TCE - ANEXO IV - Preencher'!K990="","",'[1]TCE - ANEXO IV - Preencher'!K990)</f>
        <v>44812</v>
      </c>
      <c r="J981" s="5" t="str">
        <f>'[1]TCE - ANEXO IV - Preencher'!L990</f>
        <v>26220941357780000109650040000004041540096612</v>
      </c>
      <c r="K981" s="5" t="str">
        <f>IF(F981="B",LEFT('[1]TCE - ANEXO IV - Preencher'!M990,2),IF(F981="S",LEFT('[1]TCE - ANEXO IV - Preencher'!M990,7),IF('[1]TCE - ANEXO IV - Preencher'!H990="","")))</f>
        <v>26</v>
      </c>
      <c r="L981" s="7">
        <f>'[1]TCE - ANEXO IV - Preencher'!N990</f>
        <v>23.2</v>
      </c>
    </row>
    <row r="982" spans="1:12" s="8" customFormat="1" ht="19.5" customHeight="1" x14ac:dyDescent="0.2">
      <c r="A982" s="3">
        <f>IFERROR(VLOOKUP(B982,'[1]DADOS (OCULTAR)'!$Q$3:$S$103,3,0),"")</f>
        <v>10583920000800</v>
      </c>
      <c r="B982" s="4" t="str">
        <f>'[1]TCE - ANEXO IV - Preencher'!C991</f>
        <v>HOSPITAL MESTRE VITALINO</v>
      </c>
      <c r="C982" s="4" t="str">
        <f>'[1]TCE - ANEXO IV - Preencher'!E991</f>
        <v>1.99 - Outras Despesas com Pessoal</v>
      </c>
      <c r="D982" s="3" t="str">
        <f>'[1]TCE - ANEXO IV - Preencher'!F991</f>
        <v>26.800.156/0001-40</v>
      </c>
      <c r="E982" s="5" t="str">
        <f>'[1]TCE - ANEXO IV - Preencher'!G991</f>
        <v>BOA PARADA GRILL</v>
      </c>
      <c r="F982" s="5" t="str">
        <f>'[1]TCE - ANEXO IV - Preencher'!H991</f>
        <v>B</v>
      </c>
      <c r="G982" s="5" t="str">
        <f>'[1]TCE - ANEXO IV - Preencher'!I991</f>
        <v>S</v>
      </c>
      <c r="H982" s="5" t="str">
        <f>'[1]TCE - ANEXO IV - Preencher'!J991</f>
        <v>000.032.037</v>
      </c>
      <c r="I982" s="6">
        <f>IF('[1]TCE - ANEXO IV - Preencher'!K991="","",'[1]TCE - ANEXO IV - Preencher'!K991)</f>
        <v>44817</v>
      </c>
      <c r="J982" s="5" t="str">
        <f>'[1]TCE - ANEXO IV - Preencher'!L991</f>
        <v>26220926800156000140650030000320371618554468</v>
      </c>
      <c r="K982" s="5" t="str">
        <f>IF(F982="B",LEFT('[1]TCE - ANEXO IV - Preencher'!M991,2),IF(F982="S",LEFT('[1]TCE - ANEXO IV - Preencher'!M991,7),IF('[1]TCE - ANEXO IV - Preencher'!H991="","")))</f>
        <v>26</v>
      </c>
      <c r="L982" s="7">
        <f>'[1]TCE - ANEXO IV - Preencher'!N991</f>
        <v>23.5</v>
      </c>
    </row>
    <row r="983" spans="1:12" s="8" customFormat="1" ht="19.5" customHeight="1" x14ac:dyDescent="0.2">
      <c r="A983" s="3">
        <f>IFERROR(VLOOKUP(B983,'[1]DADOS (OCULTAR)'!$Q$3:$S$103,3,0),"")</f>
        <v>10583920000800</v>
      </c>
      <c r="B983" s="4" t="str">
        <f>'[1]TCE - ANEXO IV - Preencher'!C992</f>
        <v>HOSPITAL MESTRE VITALINO</v>
      </c>
      <c r="C983" s="4" t="str">
        <f>'[1]TCE - ANEXO IV - Preencher'!E992</f>
        <v>1.99 - Outras Despesas com Pessoal</v>
      </c>
      <c r="D983" s="3">
        <f>'[1]TCE - ANEXO IV - Preencher'!F992</f>
        <v>27181464000106</v>
      </c>
      <c r="E983" s="5" t="str">
        <f>'[1]TCE - ANEXO IV - Preencher'!G992</f>
        <v>CANTINHO DO LAU</v>
      </c>
      <c r="F983" s="5" t="str">
        <f>'[1]TCE - ANEXO IV - Preencher'!H992</f>
        <v>B</v>
      </c>
      <c r="G983" s="5" t="str">
        <f>'[1]TCE - ANEXO IV - Preencher'!I992</f>
        <v>S</v>
      </c>
      <c r="H983" s="5">
        <f>'[1]TCE - ANEXO IV - Preencher'!J992</f>
        <v>33120</v>
      </c>
      <c r="I983" s="6">
        <f>IF('[1]TCE - ANEXO IV - Preencher'!K992="","",'[1]TCE - ANEXO IV - Preencher'!K992)</f>
        <v>44828</v>
      </c>
      <c r="J983" s="5" t="str">
        <f>'[1]TCE - ANEXO IV - Preencher'!L992</f>
        <v>26220927181464000106650010000331201064195926</v>
      </c>
      <c r="K983" s="5" t="str">
        <f>IF(F983="B",LEFT('[1]TCE - ANEXO IV - Preencher'!M992,2),IF(F983="S",LEFT('[1]TCE - ANEXO IV - Preencher'!M992,7),IF('[1]TCE - ANEXO IV - Preencher'!H992="","")))</f>
        <v>26</v>
      </c>
      <c r="L983" s="7">
        <f>'[1]TCE - ANEXO IV - Preencher'!N992</f>
        <v>24</v>
      </c>
    </row>
    <row r="984" spans="1:12" s="8" customFormat="1" ht="19.5" customHeight="1" x14ac:dyDescent="0.2">
      <c r="A984" s="3">
        <f>IFERROR(VLOOKUP(B984,'[1]DADOS (OCULTAR)'!$Q$3:$S$103,3,0),"")</f>
        <v>10583920000800</v>
      </c>
      <c r="B984" s="4" t="str">
        <f>'[1]TCE - ANEXO IV - Preencher'!C993</f>
        <v>HOSPITAL MESTRE VITALINO</v>
      </c>
      <c r="C984" s="4" t="str">
        <f>'[1]TCE - ANEXO IV - Preencher'!E993</f>
        <v>1.99 - Outras Despesas com Pessoal</v>
      </c>
      <c r="D984" s="3">
        <f>'[1]TCE - ANEXO IV - Preencher'!F993</f>
        <v>14031084000135</v>
      </c>
      <c r="E984" s="5" t="str">
        <f>'[1]TCE - ANEXO IV - Preencher'!G993</f>
        <v>MILK SHAKE LANCHES</v>
      </c>
      <c r="F984" s="5" t="str">
        <f>'[1]TCE - ANEXO IV - Preencher'!H993</f>
        <v>B</v>
      </c>
      <c r="G984" s="5" t="str">
        <f>'[1]TCE - ANEXO IV - Preencher'!I993</f>
        <v>S</v>
      </c>
      <c r="H984" s="5" t="str">
        <f>'[1]TCE - ANEXO IV - Preencher'!J993</f>
        <v>000.170.175</v>
      </c>
      <c r="I984" s="6">
        <f>IF('[1]TCE - ANEXO IV - Preencher'!K993="","",'[1]TCE - ANEXO IV - Preencher'!K993)</f>
        <v>44833</v>
      </c>
      <c r="J984" s="5" t="str">
        <f>'[1]TCE - ANEXO IV - Preencher'!L993</f>
        <v>26220914031084000135650010001701751953372967</v>
      </c>
      <c r="K984" s="5" t="str">
        <f>IF(F984="B",LEFT('[1]TCE - ANEXO IV - Preencher'!M993,2),IF(F984="S",LEFT('[1]TCE - ANEXO IV - Preencher'!M993,7),IF('[1]TCE - ANEXO IV - Preencher'!H993="","")))</f>
        <v>26</v>
      </c>
      <c r="L984" s="7">
        <f>'[1]TCE - ANEXO IV - Preencher'!N993</f>
        <v>24</v>
      </c>
    </row>
    <row r="985" spans="1:12" s="8" customFormat="1" ht="19.5" customHeight="1" x14ac:dyDescent="0.2">
      <c r="A985" s="3">
        <f>IFERROR(VLOOKUP(B985,'[1]DADOS (OCULTAR)'!$Q$3:$S$103,3,0),"")</f>
        <v>10583920000800</v>
      </c>
      <c r="B985" s="4" t="str">
        <f>'[1]TCE - ANEXO IV - Preencher'!C994</f>
        <v>HOSPITAL MESTRE VITALINO</v>
      </c>
      <c r="C985" s="4" t="str">
        <f>'[1]TCE - ANEXO IV - Preencher'!E994</f>
        <v>1.99 - Outras Despesas com Pessoal</v>
      </c>
      <c r="D985" s="3">
        <f>'[1]TCE - ANEXO IV - Preencher'!F994</f>
        <v>41357780000109</v>
      </c>
      <c r="E985" s="5" t="str">
        <f>'[1]TCE - ANEXO IV - Preencher'!G994</f>
        <v>VIANA E PARIZOTTO LT</v>
      </c>
      <c r="F985" s="5" t="str">
        <f>'[1]TCE - ANEXO IV - Preencher'!H994</f>
        <v>B</v>
      </c>
      <c r="G985" s="5" t="str">
        <f>'[1]TCE - ANEXO IV - Preencher'!I994</f>
        <v>S</v>
      </c>
      <c r="H985" s="5">
        <f>'[1]TCE - ANEXO IV - Preencher'!J994</f>
        <v>440</v>
      </c>
      <c r="I985" s="6">
        <f>IF('[1]TCE - ANEXO IV - Preencher'!K994="","",'[1]TCE - ANEXO IV - Preencher'!K994)</f>
        <v>44831</v>
      </c>
      <c r="J985" s="5" t="str">
        <f>'[1]TCE - ANEXO IV - Preencher'!L994</f>
        <v>26220941357780000109650040000004401723023670</v>
      </c>
      <c r="K985" s="5" t="str">
        <f>IF(F985="B",LEFT('[1]TCE - ANEXO IV - Preencher'!M994,2),IF(F985="S",LEFT('[1]TCE - ANEXO IV - Preencher'!M994,7),IF('[1]TCE - ANEXO IV - Preencher'!H994="","")))</f>
        <v>26</v>
      </c>
      <c r="L985" s="7">
        <f>'[1]TCE - ANEXO IV - Preencher'!N994</f>
        <v>27.96</v>
      </c>
    </row>
    <row r="986" spans="1:12" s="8" customFormat="1" ht="19.5" customHeight="1" x14ac:dyDescent="0.2">
      <c r="A986" s="3">
        <f>IFERROR(VLOOKUP(B986,'[1]DADOS (OCULTAR)'!$Q$3:$S$103,3,0),"")</f>
        <v>10583920000800</v>
      </c>
      <c r="B986" s="4" t="str">
        <f>'[1]TCE - ANEXO IV - Preencher'!C995</f>
        <v>HOSPITAL MESTRE VITALINO</v>
      </c>
      <c r="C986" s="4" t="str">
        <f>'[1]TCE - ANEXO IV - Preencher'!E995</f>
        <v>1.99 - Outras Despesas com Pessoal</v>
      </c>
      <c r="D986" s="3" t="str">
        <f>'[1]TCE - ANEXO IV - Preencher'!F995</f>
        <v>26.800.156/0001-40</v>
      </c>
      <c r="E986" s="5" t="str">
        <f>'[1]TCE - ANEXO IV - Preencher'!G995</f>
        <v>BOA PARADA GRILL</v>
      </c>
      <c r="F986" s="5" t="str">
        <f>'[1]TCE - ANEXO IV - Preencher'!H995</f>
        <v>B</v>
      </c>
      <c r="G986" s="5" t="str">
        <f>'[1]TCE - ANEXO IV - Preencher'!I995</f>
        <v>S</v>
      </c>
      <c r="H986" s="5" t="str">
        <f>'[1]TCE - ANEXO IV - Preencher'!J995</f>
        <v>000.032.633</v>
      </c>
      <c r="I986" s="6">
        <f>IF('[1]TCE - ANEXO IV - Preencher'!K995="","",'[1]TCE - ANEXO IV - Preencher'!K995)</f>
        <v>44824</v>
      </c>
      <c r="J986" s="5" t="str">
        <f>'[1]TCE - ANEXO IV - Preencher'!L995</f>
        <v>26220925600156000140650030000326331682276950</v>
      </c>
      <c r="K986" s="5" t="str">
        <f>IF(F986="B",LEFT('[1]TCE - ANEXO IV - Preencher'!M995,2),IF(F986="S",LEFT('[1]TCE - ANEXO IV - Preencher'!M995,7),IF('[1]TCE - ANEXO IV - Preencher'!H995="","")))</f>
        <v>26</v>
      </c>
      <c r="L986" s="7">
        <f>'[1]TCE - ANEXO IV - Preencher'!N995</f>
        <v>30</v>
      </c>
    </row>
    <row r="987" spans="1:12" s="8" customFormat="1" ht="19.5" customHeight="1" x14ac:dyDescent="0.2">
      <c r="A987" s="3">
        <f>IFERROR(VLOOKUP(B987,'[1]DADOS (OCULTAR)'!$Q$3:$S$103,3,0),"")</f>
        <v>10583920000800</v>
      </c>
      <c r="B987" s="4" t="str">
        <f>'[1]TCE - ANEXO IV - Preencher'!C996</f>
        <v>HOSPITAL MESTRE VITALINO</v>
      </c>
      <c r="C987" s="4" t="str">
        <f>'[1]TCE - ANEXO IV - Preencher'!E996</f>
        <v>1.99 - Outras Despesas com Pessoal</v>
      </c>
      <c r="D987" s="3" t="str">
        <f>'[1]TCE - ANEXO IV - Preencher'!F996</f>
        <v>20.737.670/0001-00</v>
      </c>
      <c r="E987" s="5" t="str">
        <f>'[1]TCE - ANEXO IV - Preencher'!G996</f>
        <v>ANDRADE SANDRES</v>
      </c>
      <c r="F987" s="5" t="str">
        <f>'[1]TCE - ANEXO IV - Preencher'!H996</f>
        <v>B</v>
      </c>
      <c r="G987" s="5" t="str">
        <f>'[1]TCE - ANEXO IV - Preencher'!I996</f>
        <v>S</v>
      </c>
      <c r="H987" s="5">
        <f>'[1]TCE - ANEXO IV - Preencher'!J996</f>
        <v>162746</v>
      </c>
      <c r="I987" s="6">
        <f>IF('[1]TCE - ANEXO IV - Preencher'!K996="","",'[1]TCE - ANEXO IV - Preencher'!K996)</f>
        <v>44815</v>
      </c>
      <c r="J987" s="5" t="str">
        <f>'[1]TCE - ANEXO IV - Preencher'!L996</f>
        <v>26220920737670000100650030001627461978694092</v>
      </c>
      <c r="K987" s="5" t="str">
        <f>IF(F987="B",LEFT('[1]TCE - ANEXO IV - Preencher'!M996,2),IF(F987="S",LEFT('[1]TCE - ANEXO IV - Preencher'!M996,7),IF('[1]TCE - ANEXO IV - Preencher'!H996="","")))</f>
        <v>26</v>
      </c>
      <c r="L987" s="7">
        <f>'[1]TCE - ANEXO IV - Preencher'!N996</f>
        <v>38.950000000000003</v>
      </c>
    </row>
    <row r="988" spans="1:12" s="8" customFormat="1" ht="19.5" customHeight="1" x14ac:dyDescent="0.2">
      <c r="A988" s="3">
        <f>IFERROR(VLOOKUP(B988,'[1]DADOS (OCULTAR)'!$Q$3:$S$103,3,0),"")</f>
        <v>10583920000800</v>
      </c>
      <c r="B988" s="4" t="str">
        <f>'[1]TCE - ANEXO IV - Preencher'!C997</f>
        <v>HOSPITAL MESTRE VITALINO</v>
      </c>
      <c r="C988" s="4" t="str">
        <f>'[1]TCE - ANEXO IV - Preencher'!E997</f>
        <v>1.99 - Outras Despesas com Pessoal</v>
      </c>
      <c r="D988" s="3" t="str">
        <f>'[1]TCE - ANEXO IV - Preencher'!F997</f>
        <v>20.737.670/0001-00</v>
      </c>
      <c r="E988" s="5" t="str">
        <f>'[1]TCE - ANEXO IV - Preencher'!G997</f>
        <v>ANDRADE SANDRES</v>
      </c>
      <c r="F988" s="5" t="str">
        <f>'[1]TCE - ANEXO IV - Preencher'!H997</f>
        <v>B</v>
      </c>
      <c r="G988" s="5" t="str">
        <f>'[1]TCE - ANEXO IV - Preencher'!I997</f>
        <v>S</v>
      </c>
      <c r="H988" s="5">
        <f>'[1]TCE - ANEXO IV - Preencher'!J997</f>
        <v>101664</v>
      </c>
      <c r="I988" s="6">
        <f>IF('[1]TCE - ANEXO IV - Preencher'!K997="","",'[1]TCE - ANEXO IV - Preencher'!K997)</f>
        <v>44810</v>
      </c>
      <c r="J988" s="5" t="str">
        <f>'[1]TCE - ANEXO IV - Preencher'!L997</f>
        <v>26220920737670000100650030001616649292192165</v>
      </c>
      <c r="K988" s="5" t="str">
        <f>IF(F988="B",LEFT('[1]TCE - ANEXO IV - Preencher'!M997,2),IF(F988="S",LEFT('[1]TCE - ANEXO IV - Preencher'!M997,7),IF('[1]TCE - ANEXO IV - Preencher'!H997="","")))</f>
        <v>26</v>
      </c>
      <c r="L988" s="7">
        <f>'[1]TCE - ANEXO IV - Preencher'!N997</f>
        <v>40.950000000000003</v>
      </c>
    </row>
    <row r="989" spans="1:12" s="8" customFormat="1" ht="19.5" customHeight="1" x14ac:dyDescent="0.2">
      <c r="A989" s="3">
        <f>IFERROR(VLOOKUP(B989,'[1]DADOS (OCULTAR)'!$Q$3:$S$103,3,0),"")</f>
        <v>10583920000800</v>
      </c>
      <c r="B989" s="4" t="str">
        <f>'[1]TCE - ANEXO IV - Preencher'!C998</f>
        <v>HOSPITAL MESTRE VITALINO</v>
      </c>
      <c r="C989" s="4" t="str">
        <f>'[1]TCE - ANEXO IV - Preencher'!E998</f>
        <v>1.99 - Outras Despesas com Pessoal</v>
      </c>
      <c r="D989" s="3" t="str">
        <f>'[1]TCE - ANEXO IV - Preencher'!F998</f>
        <v>20.737.670/0001-00</v>
      </c>
      <c r="E989" s="5" t="str">
        <f>'[1]TCE - ANEXO IV - Preencher'!G998</f>
        <v>ANDRADE SANDRES</v>
      </c>
      <c r="F989" s="5" t="str">
        <f>'[1]TCE - ANEXO IV - Preencher'!H998</f>
        <v>B</v>
      </c>
      <c r="G989" s="5" t="str">
        <f>'[1]TCE - ANEXO IV - Preencher'!I998</f>
        <v>S</v>
      </c>
      <c r="H989" s="5">
        <f>'[1]TCE - ANEXO IV - Preencher'!J998</f>
        <v>160488</v>
      </c>
      <c r="I989" s="6">
        <f>IF('[1]TCE - ANEXO IV - Preencher'!K998="","",'[1]TCE - ANEXO IV - Preencher'!K998)</f>
        <v>44805</v>
      </c>
      <c r="J989" s="5" t="str">
        <f>'[1]TCE - ANEXO IV - Preencher'!L998</f>
        <v>26220920737670000100650030001604881897827801</v>
      </c>
      <c r="K989" s="5" t="str">
        <f>IF(F989="B",LEFT('[1]TCE - ANEXO IV - Preencher'!M998,2),IF(F989="S",LEFT('[1]TCE - ANEXO IV - Preencher'!M998,7),IF('[1]TCE - ANEXO IV - Preencher'!H998="","")))</f>
        <v>26</v>
      </c>
      <c r="L989" s="7">
        <f>'[1]TCE - ANEXO IV - Preencher'!N998</f>
        <v>46.94</v>
      </c>
    </row>
    <row r="990" spans="1:12" s="8" customFormat="1" ht="24" customHeight="1" x14ac:dyDescent="0.2">
      <c r="A990" s="3">
        <f>IFERROR(VLOOKUP(B990,'[1]DADOS (OCULTAR)'!$Q$3:$S$103,3,0),"")</f>
        <v>10583920000800</v>
      </c>
      <c r="B990" s="4" t="str">
        <f>'[1]TCE - ANEXO IV - Preencher'!C999</f>
        <v>HOSPITAL MESTRE VITALINO</v>
      </c>
      <c r="C990" s="4" t="str">
        <f>'[1]TCE - ANEXO IV - Preencher'!E999</f>
        <v>1.99 - Outras Despesas com Pessoal</v>
      </c>
      <c r="D990" s="3">
        <f>'[1]TCE - ANEXO IV - Preencher'!F999</f>
        <v>27181464000106</v>
      </c>
      <c r="E990" s="5" t="str">
        <f>'[1]TCE - ANEXO IV - Preencher'!G999</f>
        <v>CANTINHO DO LAU</v>
      </c>
      <c r="F990" s="5" t="str">
        <f>'[1]TCE - ANEXO IV - Preencher'!H999</f>
        <v>B</v>
      </c>
      <c r="G990" s="5" t="str">
        <f>'[1]TCE - ANEXO IV - Preencher'!I999</f>
        <v>S</v>
      </c>
      <c r="H990" s="5">
        <f>'[1]TCE - ANEXO IV - Preencher'!J999</f>
        <v>33001</v>
      </c>
      <c r="I990" s="6">
        <f>IF('[1]TCE - ANEXO IV - Preencher'!K999="","",'[1]TCE - ANEXO IV - Preencher'!K999)</f>
        <v>44808</v>
      </c>
      <c r="J990" s="5" t="str">
        <f>'[1]TCE - ANEXO IV - Preencher'!L999</f>
        <v>26220927181464000106650010000330011428485215</v>
      </c>
      <c r="K990" s="5" t="str">
        <f>IF(F990="B",LEFT('[1]TCE - ANEXO IV - Preencher'!M999,2),IF(F990="S",LEFT('[1]TCE - ANEXO IV - Preencher'!M999,7),IF('[1]TCE - ANEXO IV - Preencher'!H999="","")))</f>
        <v>26</v>
      </c>
      <c r="L990" s="7">
        <f>'[1]TCE - ANEXO IV - Preencher'!N999</f>
        <v>47</v>
      </c>
    </row>
    <row r="991" spans="1:12" ht="18" customHeight="1" x14ac:dyDescent="0.2">
      <c r="A991" s="3">
        <f>IFERROR(VLOOKUP(B991,'[1]DADOS (OCULTAR)'!$Q$3:$S$103,3,0),"")</f>
        <v>10583920000800</v>
      </c>
      <c r="B991" s="4" t="str">
        <f>'[1]TCE - ANEXO IV - Preencher'!C1000</f>
        <v>HOSPITAL MESTRE VITALINO</v>
      </c>
      <c r="C991" s="4" t="str">
        <f>'[1]TCE - ANEXO IV - Preencher'!E1000</f>
        <v>1.99 - Outras Despesas com Pessoal</v>
      </c>
      <c r="D991" s="3">
        <f>'[1]TCE - ANEXO IV - Preencher'!F1000</f>
        <v>27181464000106</v>
      </c>
      <c r="E991" s="5" t="str">
        <f>'[1]TCE - ANEXO IV - Preencher'!G1000</f>
        <v>CANTINHO DO LAU</v>
      </c>
      <c r="F991" s="5" t="str">
        <f>'[1]TCE - ANEXO IV - Preencher'!H1000</f>
        <v>B</v>
      </c>
      <c r="G991" s="5" t="str">
        <f>'[1]TCE - ANEXO IV - Preencher'!I1000</f>
        <v>S</v>
      </c>
      <c r="H991" s="5">
        <f>'[1]TCE - ANEXO IV - Preencher'!J1000</f>
        <v>33031</v>
      </c>
      <c r="I991" s="6">
        <f>IF('[1]TCE - ANEXO IV - Preencher'!K1000="","",'[1]TCE - ANEXO IV - Preencher'!K1000)</f>
        <v>44814</v>
      </c>
      <c r="J991" s="5" t="str">
        <f>'[1]TCE - ANEXO IV - Preencher'!L1000</f>
        <v>26220927181464000106650010000330311668086403</v>
      </c>
      <c r="K991" s="5" t="str">
        <f>IF(F991="B",LEFT('[1]TCE - ANEXO IV - Preencher'!M1000,2),IF(F991="S",LEFT('[1]TCE - ANEXO IV - Preencher'!M1000,7),IF('[1]TCE - ANEXO IV - Preencher'!H1000="","")))</f>
        <v>26</v>
      </c>
      <c r="L991" s="7">
        <f>'[1]TCE - ANEXO IV - Preencher'!N1000</f>
        <v>47</v>
      </c>
    </row>
    <row r="992" spans="1:12" ht="18" customHeight="1" x14ac:dyDescent="0.2">
      <c r="A992" s="3">
        <f>IFERROR(VLOOKUP(B992,'[1]DADOS (OCULTAR)'!$Q$3:$S$103,3,0),"")</f>
        <v>10583920000800</v>
      </c>
      <c r="B992" s="4" t="str">
        <f>'[1]TCE - ANEXO IV - Preencher'!C1001</f>
        <v>HOSPITAL MESTRE VITALINO</v>
      </c>
      <c r="C992" s="4" t="str">
        <f>'[1]TCE - ANEXO IV - Preencher'!E1001</f>
        <v>1.99 - Outras Despesas com Pessoal</v>
      </c>
      <c r="D992" s="3">
        <f>'[1]TCE - ANEXO IV - Preencher'!F1001</f>
        <v>27181464000106</v>
      </c>
      <c r="E992" s="5" t="str">
        <f>'[1]TCE - ANEXO IV - Preencher'!G1001</f>
        <v>CANTINHO DO LAU</v>
      </c>
      <c r="F992" s="5" t="str">
        <f>'[1]TCE - ANEXO IV - Preencher'!H1001</f>
        <v>B</v>
      </c>
      <c r="G992" s="5" t="str">
        <f>'[1]TCE - ANEXO IV - Preencher'!I1001</f>
        <v>S</v>
      </c>
      <c r="H992" s="5">
        <f>'[1]TCE - ANEXO IV - Preencher'!J1001</f>
        <v>33000</v>
      </c>
      <c r="I992" s="6">
        <f>IF('[1]TCE - ANEXO IV - Preencher'!K1001="","",'[1]TCE - ANEXO IV - Preencher'!K1001)</f>
        <v>44808</v>
      </c>
      <c r="J992" s="5" t="str">
        <f>'[1]TCE - ANEXO IV - Preencher'!L1001</f>
        <v>26220927181464000106650010000330001882539034</v>
      </c>
      <c r="K992" s="5" t="str">
        <f>IF(F992="B",LEFT('[1]TCE - ANEXO IV - Preencher'!M1001,2),IF(F992="S",LEFT('[1]TCE - ANEXO IV - Preencher'!M1001,7),IF('[1]TCE - ANEXO IV - Preencher'!H1001="","")))</f>
        <v>26</v>
      </c>
      <c r="L992" s="7">
        <f>'[1]TCE - ANEXO IV - Preencher'!N1001</f>
        <v>48</v>
      </c>
    </row>
    <row r="993" spans="1:12" ht="18" customHeight="1" x14ac:dyDescent="0.2">
      <c r="A993" s="3">
        <f>IFERROR(VLOOKUP(B993,'[1]DADOS (OCULTAR)'!$Q$3:$S$103,3,0),"")</f>
        <v>10583920000800</v>
      </c>
      <c r="B993" s="4" t="str">
        <f>'[1]TCE - ANEXO IV - Preencher'!C1002</f>
        <v>HOSPITAL MESTRE VITALINO</v>
      </c>
      <c r="C993" s="4" t="str">
        <f>'[1]TCE - ANEXO IV - Preencher'!E1002</f>
        <v>1.99 - Outras Despesas com Pessoal</v>
      </c>
      <c r="D993" s="3" t="str">
        <f>'[1]TCE - ANEXO IV - Preencher'!F1002</f>
        <v>21.757.511/0001-22</v>
      </c>
      <c r="E993" s="5" t="str">
        <f>'[1]TCE - ANEXO IV - Preencher'!G1002</f>
        <v>FOFAO BURGUER</v>
      </c>
      <c r="F993" s="5" t="str">
        <f>'[1]TCE - ANEXO IV - Preencher'!H1002</f>
        <v>B</v>
      </c>
      <c r="G993" s="5" t="str">
        <f>'[1]TCE - ANEXO IV - Preencher'!I1002</f>
        <v>S</v>
      </c>
      <c r="H993" s="5" t="str">
        <f>'[1]TCE - ANEXO IV - Preencher'!J1002</f>
        <v>000000909</v>
      </c>
      <c r="I993" s="6">
        <f>IF('[1]TCE - ANEXO IV - Preencher'!K1002="","",'[1]TCE - ANEXO IV - Preencher'!K1002)</f>
        <v>44823</v>
      </c>
      <c r="J993" s="5" t="str">
        <f>'[1]TCE - ANEXO IV - Preencher'!L1002</f>
        <v>26220921757511000122650030000009091000000010</v>
      </c>
      <c r="K993" s="5" t="str">
        <f>IF(F993="B",LEFT('[1]TCE - ANEXO IV - Preencher'!M1002,2),IF(F993="S",LEFT('[1]TCE - ANEXO IV - Preencher'!M1002,7),IF('[1]TCE - ANEXO IV - Preencher'!H1002="","")))</f>
        <v>26</v>
      </c>
      <c r="L993" s="7">
        <f>'[1]TCE - ANEXO IV - Preencher'!N1002</f>
        <v>48.5</v>
      </c>
    </row>
    <row r="994" spans="1:12" ht="18" customHeight="1" x14ac:dyDescent="0.2">
      <c r="A994" s="3">
        <f>IFERROR(VLOOKUP(B994,'[1]DADOS (OCULTAR)'!$Q$3:$S$103,3,0),"")</f>
        <v>10583920000800</v>
      </c>
      <c r="B994" s="4" t="str">
        <f>'[1]TCE - ANEXO IV - Preencher'!C1003</f>
        <v>HOSPITAL MESTRE VITALINO</v>
      </c>
      <c r="C994" s="4" t="str">
        <f>'[1]TCE - ANEXO IV - Preencher'!E1003</f>
        <v>1.99 - Outras Despesas com Pessoal</v>
      </c>
      <c r="D994" s="3" t="str">
        <f>'[1]TCE - ANEXO IV - Preencher'!F1003</f>
        <v>20.737.670/0001-00</v>
      </c>
      <c r="E994" s="5" t="str">
        <f>'[1]TCE - ANEXO IV - Preencher'!G1003</f>
        <v>ANDRADE SANDRES</v>
      </c>
      <c r="F994" s="5" t="str">
        <f>'[1]TCE - ANEXO IV - Preencher'!H1003</f>
        <v>B</v>
      </c>
      <c r="G994" s="5" t="str">
        <f>'[1]TCE - ANEXO IV - Preencher'!I1003</f>
        <v>S</v>
      </c>
      <c r="H994" s="5">
        <f>'[1]TCE - ANEXO IV - Preencher'!J1003</f>
        <v>161737</v>
      </c>
      <c r="I994" s="6">
        <f>IF('[1]TCE - ANEXO IV - Preencher'!K1003="","",'[1]TCE - ANEXO IV - Preencher'!K1003)</f>
        <v>44810</v>
      </c>
      <c r="J994" s="5" t="str">
        <f>'[1]TCE - ANEXO IV - Preencher'!L1003</f>
        <v>26220920737670001006500300016171371723311796</v>
      </c>
      <c r="K994" s="5" t="str">
        <f>IF(F994="B",LEFT('[1]TCE - ANEXO IV - Preencher'!M1003,2),IF(F994="S",LEFT('[1]TCE - ANEXO IV - Preencher'!M1003,7),IF('[1]TCE - ANEXO IV - Preencher'!H1003="","")))</f>
        <v>26</v>
      </c>
      <c r="L994" s="7">
        <f>'[1]TCE - ANEXO IV - Preencher'!N1003</f>
        <v>48.94</v>
      </c>
    </row>
    <row r="995" spans="1:12" ht="18" customHeight="1" x14ac:dyDescent="0.2">
      <c r="A995" s="3">
        <f>IFERROR(VLOOKUP(B995,'[1]DADOS (OCULTAR)'!$Q$3:$S$103,3,0),"")</f>
        <v>10583920000800</v>
      </c>
      <c r="B995" s="4" t="str">
        <f>'[1]TCE - ANEXO IV - Preencher'!C1004</f>
        <v>HOSPITAL MESTRE VITALINO</v>
      </c>
      <c r="C995" s="4" t="str">
        <f>'[1]TCE - ANEXO IV - Preencher'!E1004</f>
        <v>1.99 - Outras Despesas com Pessoal</v>
      </c>
      <c r="D995" s="3">
        <f>'[1]TCE - ANEXO IV - Preencher'!F1004</f>
        <v>27181464000106</v>
      </c>
      <c r="E995" s="5" t="str">
        <f>'[1]TCE - ANEXO IV - Preencher'!G1004</f>
        <v>CANTINHO DO LAU</v>
      </c>
      <c r="F995" s="5" t="str">
        <f>'[1]TCE - ANEXO IV - Preencher'!H1004</f>
        <v>B</v>
      </c>
      <c r="G995" s="5" t="str">
        <f>'[1]TCE - ANEXO IV - Preencher'!I1004</f>
        <v>S</v>
      </c>
      <c r="H995" s="5">
        <f>'[1]TCE - ANEXO IV - Preencher'!J1004</f>
        <v>33017</v>
      </c>
      <c r="I995" s="6">
        <f>IF('[1]TCE - ANEXO IV - Preencher'!K1004="","",'[1]TCE - ANEXO IV - Preencher'!K1004)</f>
        <v>44812</v>
      </c>
      <c r="J995" s="5" t="str">
        <f>'[1]TCE - ANEXO IV - Preencher'!L1004</f>
        <v>26220927181464000106650010000330171937846321</v>
      </c>
      <c r="K995" s="5" t="str">
        <f>IF(F995="B",LEFT('[1]TCE - ANEXO IV - Preencher'!M1004,2),IF(F995="S",LEFT('[1]TCE - ANEXO IV - Preencher'!M1004,7),IF('[1]TCE - ANEXO IV - Preencher'!H1004="","")))</f>
        <v>26</v>
      </c>
      <c r="L995" s="7">
        <f>'[1]TCE - ANEXO IV - Preencher'!N1004</f>
        <v>49</v>
      </c>
    </row>
    <row r="996" spans="1:12" ht="18" customHeight="1" x14ac:dyDescent="0.2">
      <c r="A996" s="3">
        <f>IFERROR(VLOOKUP(B996,'[1]DADOS (OCULTAR)'!$Q$3:$S$103,3,0),"")</f>
        <v>10583920000800</v>
      </c>
      <c r="B996" s="4" t="str">
        <f>'[1]TCE - ANEXO IV - Preencher'!C1005</f>
        <v>HOSPITAL MESTRE VITALINO</v>
      </c>
      <c r="C996" s="4" t="str">
        <f>'[1]TCE - ANEXO IV - Preencher'!E1005</f>
        <v>1.99 - Outras Despesas com Pessoal</v>
      </c>
      <c r="D996" s="3">
        <f>'[1]TCE - ANEXO IV - Preencher'!F1005</f>
        <v>27181464000106</v>
      </c>
      <c r="E996" s="5" t="str">
        <f>'[1]TCE - ANEXO IV - Preencher'!G1005</f>
        <v>CANTINHO DO LAU</v>
      </c>
      <c r="F996" s="5" t="str">
        <f>'[1]TCE - ANEXO IV - Preencher'!H1005</f>
        <v>B</v>
      </c>
      <c r="G996" s="5" t="str">
        <f>'[1]TCE - ANEXO IV - Preencher'!I1005</f>
        <v>S</v>
      </c>
      <c r="H996" s="5">
        <f>'[1]TCE - ANEXO IV - Preencher'!J1005</f>
        <v>33074</v>
      </c>
      <c r="I996" s="6">
        <f>IF('[1]TCE - ANEXO IV - Preencher'!K1005="","",'[1]TCE - ANEXO IV - Preencher'!K1005)</f>
        <v>44820</v>
      </c>
      <c r="J996" s="5" t="str">
        <f>'[1]TCE - ANEXO IV - Preencher'!L1005</f>
        <v>26220927181464000106650010000330749909356651</v>
      </c>
      <c r="K996" s="5" t="str">
        <f>IF(F996="B",LEFT('[1]TCE - ANEXO IV - Preencher'!M1005,2),IF(F996="S",LEFT('[1]TCE - ANEXO IV - Preencher'!M1005,7),IF('[1]TCE - ANEXO IV - Preencher'!H1005="","")))</f>
        <v>26</v>
      </c>
      <c r="L996" s="7">
        <f>'[1]TCE - ANEXO IV - Preencher'!N1005</f>
        <v>49</v>
      </c>
    </row>
    <row r="997" spans="1:12" ht="18" customHeight="1" x14ac:dyDescent="0.2">
      <c r="A997" s="3">
        <f>IFERROR(VLOOKUP(B997,'[1]DADOS (OCULTAR)'!$Q$3:$S$103,3,0),"")</f>
        <v>10583920000800</v>
      </c>
      <c r="B997" s="4" t="str">
        <f>'[1]TCE - ANEXO IV - Preencher'!C1006</f>
        <v>HOSPITAL MESTRE VITALINO</v>
      </c>
      <c r="C997" s="4" t="str">
        <f>'[1]TCE - ANEXO IV - Preencher'!E1006</f>
        <v>1.99 - Outras Despesas com Pessoal</v>
      </c>
      <c r="D997" s="3">
        <f>'[1]TCE - ANEXO IV - Preencher'!F1006</f>
        <v>27181464000106</v>
      </c>
      <c r="E997" s="5" t="str">
        <f>'[1]TCE - ANEXO IV - Preencher'!G1006</f>
        <v>CANTINHO DO LAU</v>
      </c>
      <c r="F997" s="5" t="str">
        <f>'[1]TCE - ANEXO IV - Preencher'!H1006</f>
        <v>B</v>
      </c>
      <c r="G997" s="5" t="str">
        <f>'[1]TCE - ANEXO IV - Preencher'!I1006</f>
        <v>S</v>
      </c>
      <c r="H997" s="5">
        <f>'[1]TCE - ANEXO IV - Preencher'!J1006</f>
        <v>33013</v>
      </c>
      <c r="I997" s="6">
        <f>IF('[1]TCE - ANEXO IV - Preencher'!K1006="","",'[1]TCE - ANEXO IV - Preencher'!K1006)</f>
        <v>44810</v>
      </c>
      <c r="J997" s="5" t="str">
        <f>'[1]TCE - ANEXO IV - Preencher'!L1006</f>
        <v>26220927181464000106650010000330121308964573</v>
      </c>
      <c r="K997" s="5" t="str">
        <f>IF(F997="B",LEFT('[1]TCE - ANEXO IV - Preencher'!M1006,2),IF(F997="S",LEFT('[1]TCE - ANEXO IV - Preencher'!M1006,7),IF('[1]TCE - ANEXO IV - Preencher'!H1006="","")))</f>
        <v>26</v>
      </c>
      <c r="L997" s="7">
        <f>'[1]TCE - ANEXO IV - Preencher'!N1006</f>
        <v>50</v>
      </c>
    </row>
    <row r="998" spans="1:12" ht="18" customHeight="1" x14ac:dyDescent="0.2">
      <c r="A998" s="3">
        <f>IFERROR(VLOOKUP(B998,'[1]DADOS (OCULTAR)'!$Q$3:$S$103,3,0),"")</f>
        <v>10583920000800</v>
      </c>
      <c r="B998" s="4" t="str">
        <f>'[1]TCE - ANEXO IV - Preencher'!C1007</f>
        <v>HOSPITAL MESTRE VITALINO</v>
      </c>
      <c r="C998" s="4" t="str">
        <f>'[1]TCE - ANEXO IV - Preencher'!E1007</f>
        <v>1.99 - Outras Despesas com Pessoal</v>
      </c>
      <c r="D998" s="3">
        <f>'[1]TCE - ANEXO IV - Preencher'!F1007</f>
        <v>27181464000106</v>
      </c>
      <c r="E998" s="5" t="str">
        <f>'[1]TCE - ANEXO IV - Preencher'!G1007</f>
        <v>CANTINHO DO LAU</v>
      </c>
      <c r="F998" s="5" t="str">
        <f>'[1]TCE - ANEXO IV - Preencher'!H1007</f>
        <v>B</v>
      </c>
      <c r="G998" s="5" t="str">
        <f>'[1]TCE - ANEXO IV - Preencher'!I1007</f>
        <v>S</v>
      </c>
      <c r="H998" s="5">
        <f>'[1]TCE - ANEXO IV - Preencher'!J1007</f>
        <v>33076</v>
      </c>
      <c r="I998" s="6">
        <f>IF('[1]TCE - ANEXO IV - Preencher'!K1007="","",'[1]TCE - ANEXO IV - Preencher'!K1007)</f>
        <v>44821</v>
      </c>
      <c r="J998" s="5" t="str">
        <f>'[1]TCE - ANEXO IV - Preencher'!L1007</f>
        <v>26220927181464000106650010000330761231817395</v>
      </c>
      <c r="K998" s="5" t="str">
        <f>IF(F998="B",LEFT('[1]TCE - ANEXO IV - Preencher'!M1007,2),IF(F998="S",LEFT('[1]TCE - ANEXO IV - Preencher'!M1007,7),IF('[1]TCE - ANEXO IV - Preencher'!H1007="","")))</f>
        <v>26</v>
      </c>
      <c r="L998" s="7">
        <f>'[1]TCE - ANEXO IV - Preencher'!N1007</f>
        <v>50</v>
      </c>
    </row>
    <row r="999" spans="1:12" ht="18" customHeight="1" x14ac:dyDescent="0.2">
      <c r="A999" s="3">
        <f>IFERROR(VLOOKUP(B999,'[1]DADOS (OCULTAR)'!$Q$3:$S$103,3,0),"")</f>
        <v>10583920000800</v>
      </c>
      <c r="B999" s="4" t="str">
        <f>'[1]TCE - ANEXO IV - Preencher'!C1008</f>
        <v>HOSPITAL MESTRE VITALINO</v>
      </c>
      <c r="C999" s="4" t="str">
        <f>'[1]TCE - ANEXO IV - Preencher'!E1008</f>
        <v>1.99 - Outras Despesas com Pessoal</v>
      </c>
      <c r="D999" s="3">
        <f>'[1]TCE - ANEXO IV - Preencher'!F1008</f>
        <v>27181464000106</v>
      </c>
      <c r="E999" s="5" t="str">
        <f>'[1]TCE - ANEXO IV - Preencher'!G1008</f>
        <v>CANTINHO DO LAU</v>
      </c>
      <c r="F999" s="5" t="str">
        <f>'[1]TCE - ANEXO IV - Preencher'!H1008</f>
        <v>B</v>
      </c>
      <c r="G999" s="5" t="str">
        <f>'[1]TCE - ANEXO IV - Preencher'!I1008</f>
        <v>S</v>
      </c>
      <c r="H999" s="5">
        <f>'[1]TCE - ANEXO IV - Preencher'!J1008</f>
        <v>33075</v>
      </c>
      <c r="I999" s="6">
        <f>IF('[1]TCE - ANEXO IV - Preencher'!K1008="","",'[1]TCE - ANEXO IV - Preencher'!K1008)</f>
        <v>44820</v>
      </c>
      <c r="J999" s="5" t="str">
        <f>'[1]TCE - ANEXO IV - Preencher'!L1008</f>
        <v>26220927181464000106650010000330751096731311</v>
      </c>
      <c r="K999" s="5" t="str">
        <f>IF(F999="B",LEFT('[1]TCE - ANEXO IV - Preencher'!M1008,2),IF(F999="S",LEFT('[1]TCE - ANEXO IV - Preencher'!M1008,7),IF('[1]TCE - ANEXO IV - Preencher'!H1008="","")))</f>
        <v>26</v>
      </c>
      <c r="L999" s="7">
        <f>'[1]TCE - ANEXO IV - Preencher'!N1008</f>
        <v>50</v>
      </c>
    </row>
    <row r="1000" spans="1:12" ht="18" customHeight="1" x14ac:dyDescent="0.2">
      <c r="A1000" s="3">
        <f>IFERROR(VLOOKUP(B1000,'[1]DADOS (OCULTAR)'!$Q$3:$S$103,3,0),"")</f>
        <v>10583920000800</v>
      </c>
      <c r="B1000" s="4" t="str">
        <f>'[1]TCE - ANEXO IV - Preencher'!C1009</f>
        <v>HOSPITAL MESTRE VITALINO</v>
      </c>
      <c r="C1000" s="4" t="str">
        <f>'[1]TCE - ANEXO IV - Preencher'!E1009</f>
        <v>1.99 - Outras Despesas com Pessoal</v>
      </c>
      <c r="D1000" s="3">
        <f>'[1]TCE - ANEXO IV - Preencher'!F1009</f>
        <v>27181464000106</v>
      </c>
      <c r="E1000" s="5" t="str">
        <f>'[1]TCE - ANEXO IV - Preencher'!G1009</f>
        <v>CANTINHO DO LAU</v>
      </c>
      <c r="F1000" s="5" t="str">
        <f>'[1]TCE - ANEXO IV - Preencher'!H1009</f>
        <v>B</v>
      </c>
      <c r="G1000" s="5" t="str">
        <f>'[1]TCE - ANEXO IV - Preencher'!I1009</f>
        <v>S</v>
      </c>
      <c r="H1000" s="5">
        <f>'[1]TCE - ANEXO IV - Preencher'!J1009</f>
        <v>33077</v>
      </c>
      <c r="I1000" s="6">
        <f>IF('[1]TCE - ANEXO IV - Preencher'!K1009="","",'[1]TCE - ANEXO IV - Preencher'!K1009)</f>
        <v>44822</v>
      </c>
      <c r="J1000" s="5" t="str">
        <f>'[1]TCE - ANEXO IV - Preencher'!L1009</f>
        <v>26220927181464000106650010000330771532345341</v>
      </c>
      <c r="K1000" s="5" t="str">
        <f>IF(F1000="B",LEFT('[1]TCE - ANEXO IV - Preencher'!M1009,2),IF(F1000="S",LEFT('[1]TCE - ANEXO IV - Preencher'!M1009,7),IF('[1]TCE - ANEXO IV - Preencher'!H1009="","")))</f>
        <v>26</v>
      </c>
      <c r="L1000" s="7">
        <f>'[1]TCE - ANEXO IV - Preencher'!N1009</f>
        <v>50</v>
      </c>
    </row>
    <row r="1001" spans="1:12" ht="18" customHeight="1" x14ac:dyDescent="0.2">
      <c r="A1001" s="3">
        <f>IFERROR(VLOOKUP(B1001,'[1]DADOS (OCULTAR)'!$Q$3:$S$103,3,0),"")</f>
        <v>10583920000800</v>
      </c>
      <c r="B1001" s="4" t="str">
        <f>'[1]TCE - ANEXO IV - Preencher'!C1010</f>
        <v>HOSPITAL MESTRE VITALINO</v>
      </c>
      <c r="C1001" s="4" t="str">
        <f>'[1]TCE - ANEXO IV - Preencher'!E1010</f>
        <v>1.99 - Outras Despesas com Pessoal</v>
      </c>
      <c r="D1001" s="3">
        <f>'[1]TCE - ANEXO IV - Preencher'!F1010</f>
        <v>27181464000106</v>
      </c>
      <c r="E1001" s="5" t="str">
        <f>'[1]TCE - ANEXO IV - Preencher'!G1010</f>
        <v>CANTINHO DO LAU</v>
      </c>
      <c r="F1001" s="5" t="str">
        <f>'[1]TCE - ANEXO IV - Preencher'!H1010</f>
        <v>B</v>
      </c>
      <c r="G1001" s="5" t="str">
        <f>'[1]TCE - ANEXO IV - Preencher'!I1010</f>
        <v>S</v>
      </c>
      <c r="H1001" s="5">
        <f>'[1]TCE - ANEXO IV - Preencher'!J1010</f>
        <v>33123</v>
      </c>
      <c r="I1001" s="6">
        <f>IF('[1]TCE - ANEXO IV - Preencher'!K1010="","",'[1]TCE - ANEXO IV - Preencher'!K1010)</f>
        <v>44830</v>
      </c>
      <c r="J1001" s="5" t="str">
        <f>'[1]TCE - ANEXO IV - Preencher'!L1010</f>
        <v>26220927181464000106650010000331231346142457</v>
      </c>
      <c r="K1001" s="5" t="str">
        <f>IF(F1001="B",LEFT('[1]TCE - ANEXO IV - Preencher'!M1010,2),IF(F1001="S",LEFT('[1]TCE - ANEXO IV - Preencher'!M1010,7),IF('[1]TCE - ANEXO IV - Preencher'!H1010="","")))</f>
        <v>26</v>
      </c>
      <c r="L1001" s="7">
        <f>'[1]TCE - ANEXO IV - Preencher'!N1010</f>
        <v>50</v>
      </c>
    </row>
    <row r="1002" spans="1:12" ht="18" customHeight="1" x14ac:dyDescent="0.2">
      <c r="A1002" s="3">
        <f>IFERROR(VLOOKUP(B1002,'[1]DADOS (OCULTAR)'!$Q$3:$S$103,3,0),"")</f>
        <v>10583920000800</v>
      </c>
      <c r="B1002" s="4" t="str">
        <f>'[1]TCE - ANEXO IV - Preencher'!C1011</f>
        <v>HOSPITAL MESTRE VITALINO</v>
      </c>
      <c r="C1002" s="4" t="str">
        <f>'[1]TCE - ANEXO IV - Preencher'!E1011</f>
        <v>1.99 - Outras Despesas com Pessoal</v>
      </c>
      <c r="D1002" s="3">
        <f>'[1]TCE - ANEXO IV - Preencher'!F1011</f>
        <v>27181464000106</v>
      </c>
      <c r="E1002" s="5" t="str">
        <f>'[1]TCE - ANEXO IV - Preencher'!G1011</f>
        <v>CANTINHO DO LAU</v>
      </c>
      <c r="F1002" s="5" t="str">
        <f>'[1]TCE - ANEXO IV - Preencher'!H1011</f>
        <v>B</v>
      </c>
      <c r="G1002" s="5" t="str">
        <f>'[1]TCE - ANEXO IV - Preencher'!I1011</f>
        <v>S</v>
      </c>
      <c r="H1002" s="5">
        <f>'[1]TCE - ANEXO IV - Preencher'!J1011</f>
        <v>33100</v>
      </c>
      <c r="I1002" s="6">
        <f>IF('[1]TCE - ANEXO IV - Preencher'!K1011="","",'[1]TCE - ANEXO IV - Preencher'!K1011)</f>
        <v>44824</v>
      </c>
      <c r="J1002" s="5" t="str">
        <f>'[1]TCE - ANEXO IV - Preencher'!L1011</f>
        <v>26220927181464000106650010000331001136792230</v>
      </c>
      <c r="K1002" s="5" t="str">
        <f>IF(F1002="B",LEFT('[1]TCE - ANEXO IV - Preencher'!M1011,2),IF(F1002="S",LEFT('[1]TCE - ANEXO IV - Preencher'!M1011,7),IF('[1]TCE - ANEXO IV - Preencher'!H1011="","")))</f>
        <v>26</v>
      </c>
      <c r="L1002" s="7">
        <f>'[1]TCE - ANEXO IV - Preencher'!N1011</f>
        <v>50</v>
      </c>
    </row>
    <row r="1003" spans="1:12" ht="18" customHeight="1" x14ac:dyDescent="0.2">
      <c r="A1003" s="3">
        <f>IFERROR(VLOOKUP(B1003,'[1]DADOS (OCULTAR)'!$Q$3:$S$103,3,0),"")</f>
        <v>10583920000800</v>
      </c>
      <c r="B1003" s="4" t="str">
        <f>'[1]TCE - ANEXO IV - Preencher'!C1012</f>
        <v>HOSPITAL MESTRE VITALINO</v>
      </c>
      <c r="C1003" s="4" t="str">
        <f>'[1]TCE - ANEXO IV - Preencher'!E1012</f>
        <v>1.99 - Outras Despesas com Pessoal</v>
      </c>
      <c r="D1003" s="3">
        <f>'[1]TCE - ANEXO IV - Preencher'!F1012</f>
        <v>27181464000106</v>
      </c>
      <c r="E1003" s="5" t="str">
        <f>'[1]TCE - ANEXO IV - Preencher'!G1012</f>
        <v>CANTINHO DO LAU</v>
      </c>
      <c r="F1003" s="5" t="str">
        <f>'[1]TCE - ANEXO IV - Preencher'!H1012</f>
        <v>B</v>
      </c>
      <c r="G1003" s="5" t="str">
        <f>'[1]TCE - ANEXO IV - Preencher'!I1012</f>
        <v>S</v>
      </c>
      <c r="H1003" s="5">
        <f>'[1]TCE - ANEXO IV - Preencher'!J1012</f>
        <v>33078</v>
      </c>
      <c r="I1003" s="6">
        <f>IF('[1]TCE - ANEXO IV - Preencher'!K1012="","",'[1]TCE - ANEXO IV - Preencher'!K1012)</f>
        <v>44823</v>
      </c>
      <c r="J1003" s="5" t="str">
        <f>'[1]TCE - ANEXO IV - Preencher'!L1012</f>
        <v>26220927181464000106650010000330781580638687</v>
      </c>
      <c r="K1003" s="5" t="str">
        <f>IF(F1003="B",LEFT('[1]TCE - ANEXO IV - Preencher'!M1012,2),IF(F1003="S",LEFT('[1]TCE - ANEXO IV - Preencher'!M1012,7),IF('[1]TCE - ANEXO IV - Preencher'!H1012="","")))</f>
        <v>26</v>
      </c>
      <c r="L1003" s="7">
        <f>'[1]TCE - ANEXO IV - Preencher'!N1012</f>
        <v>50</v>
      </c>
    </row>
    <row r="1004" spans="1:12" ht="18" customHeight="1" x14ac:dyDescent="0.2">
      <c r="A1004" s="3">
        <f>IFERROR(VLOOKUP(B1004,'[1]DADOS (OCULTAR)'!$Q$3:$S$103,3,0),"")</f>
        <v>10583920000800</v>
      </c>
      <c r="B1004" s="4" t="str">
        <f>'[1]TCE - ANEXO IV - Preencher'!C1013</f>
        <v>HOSPITAL MESTRE VITALINO</v>
      </c>
      <c r="C1004" s="4" t="str">
        <f>'[1]TCE - ANEXO IV - Preencher'!E1013</f>
        <v>1.99 - Outras Despesas com Pessoal</v>
      </c>
      <c r="D1004" s="3" t="str">
        <f>'[1]TCE - ANEXO IV - Preencher'!F1013</f>
        <v>21.757.511/0001-22</v>
      </c>
      <c r="E1004" s="5" t="str">
        <f>'[1]TCE - ANEXO IV - Preencher'!G1013</f>
        <v>FOFAO BURGUER</v>
      </c>
      <c r="F1004" s="5" t="str">
        <f>'[1]TCE - ANEXO IV - Preencher'!H1013</f>
        <v>B</v>
      </c>
      <c r="G1004" s="5" t="str">
        <f>'[1]TCE - ANEXO IV - Preencher'!I1013</f>
        <v>S</v>
      </c>
      <c r="H1004" s="5">
        <f>'[1]TCE - ANEXO IV - Preencher'!J1013</f>
        <v>1111</v>
      </c>
      <c r="I1004" s="6">
        <f>IF('[1]TCE - ANEXO IV - Preencher'!K1013="","",'[1]TCE - ANEXO IV - Preencher'!K1013)</f>
        <v>44833</v>
      </c>
      <c r="J1004" s="5" t="str">
        <f>'[1]TCE - ANEXO IV - Preencher'!L1013</f>
        <v>26220921757511000122650030000011111000000019</v>
      </c>
      <c r="K1004" s="5" t="str">
        <f>IF(F1004="B",LEFT('[1]TCE - ANEXO IV - Preencher'!M1013,2),IF(F1004="S",LEFT('[1]TCE - ANEXO IV - Preencher'!M1013,7),IF('[1]TCE - ANEXO IV - Preencher'!H1013="","")))</f>
        <v>26</v>
      </c>
      <c r="L1004" s="7">
        <f>'[1]TCE - ANEXO IV - Preencher'!N1013</f>
        <v>50.5</v>
      </c>
    </row>
    <row r="1005" spans="1:12" ht="18" customHeight="1" x14ac:dyDescent="0.2">
      <c r="A1005" s="3">
        <f>IFERROR(VLOOKUP(B1005,'[1]DADOS (OCULTAR)'!$Q$3:$S$103,3,0),"")</f>
        <v>10583920000800</v>
      </c>
      <c r="B1005" s="4" t="str">
        <f>'[1]TCE - ANEXO IV - Preencher'!C1014</f>
        <v>HOSPITAL MESTRE VITALINO</v>
      </c>
      <c r="C1005" s="4" t="str">
        <f>'[1]TCE - ANEXO IV - Preencher'!E1014</f>
        <v>1.99 - Outras Despesas com Pessoal</v>
      </c>
      <c r="D1005" s="3">
        <f>'[1]TCE - ANEXO IV - Preencher'!F1014</f>
        <v>27181464000106</v>
      </c>
      <c r="E1005" s="5" t="str">
        <f>'[1]TCE - ANEXO IV - Preencher'!G1014</f>
        <v>CANTINHO DO LAU</v>
      </c>
      <c r="F1005" s="5" t="str">
        <f>'[1]TCE - ANEXO IV - Preencher'!H1014</f>
        <v>B</v>
      </c>
      <c r="G1005" s="5" t="str">
        <f>'[1]TCE - ANEXO IV - Preencher'!I1014</f>
        <v>S</v>
      </c>
      <c r="H1005" s="5">
        <f>'[1]TCE - ANEXO IV - Preencher'!J1014</f>
        <v>33032</v>
      </c>
      <c r="I1005" s="6">
        <f>IF('[1]TCE - ANEXO IV - Preencher'!K1014="","",'[1]TCE - ANEXO IV - Preencher'!K1014)</f>
        <v>44815</v>
      </c>
      <c r="J1005" s="5" t="str">
        <f>'[1]TCE - ANEXO IV - Preencher'!L1014</f>
        <v>26220927181464000106650010000330321631482973</v>
      </c>
      <c r="K1005" s="5" t="str">
        <f>IF(F1005="B",LEFT('[1]TCE - ANEXO IV - Preencher'!M1014,2),IF(F1005="S",LEFT('[1]TCE - ANEXO IV - Preencher'!M1014,7),IF('[1]TCE - ANEXO IV - Preencher'!H1014="","")))</f>
        <v>26</v>
      </c>
      <c r="L1005" s="7">
        <f>'[1]TCE - ANEXO IV - Preencher'!N1014</f>
        <v>51</v>
      </c>
    </row>
    <row r="1006" spans="1:12" ht="18" customHeight="1" x14ac:dyDescent="0.2">
      <c r="A1006" s="3">
        <f>IFERROR(VLOOKUP(B1006,'[1]DADOS (OCULTAR)'!$Q$3:$S$103,3,0),"")</f>
        <v>10583920000800</v>
      </c>
      <c r="B1006" s="4" t="str">
        <f>'[1]TCE - ANEXO IV - Preencher'!C1015</f>
        <v>HOSPITAL MESTRE VITALINO</v>
      </c>
      <c r="C1006" s="4" t="str">
        <f>'[1]TCE - ANEXO IV - Preencher'!E1015</f>
        <v>1.99 - Outras Despesas com Pessoal</v>
      </c>
      <c r="D1006" s="3">
        <f>'[1]TCE - ANEXO IV - Preencher'!F1015</f>
        <v>27181464000106</v>
      </c>
      <c r="E1006" s="5" t="str">
        <f>'[1]TCE - ANEXO IV - Preencher'!G1015</f>
        <v>CANTINHO DO LAU</v>
      </c>
      <c r="F1006" s="5" t="str">
        <f>'[1]TCE - ANEXO IV - Preencher'!H1015</f>
        <v>B</v>
      </c>
      <c r="G1006" s="5" t="str">
        <f>'[1]TCE - ANEXO IV - Preencher'!I1015</f>
        <v>S</v>
      </c>
      <c r="H1006" s="5">
        <f>'[1]TCE - ANEXO IV - Preencher'!J1015</f>
        <v>33140</v>
      </c>
      <c r="I1006" s="6">
        <f>IF('[1]TCE - ANEXO IV - Preencher'!K1015="","",'[1]TCE - ANEXO IV - Preencher'!K1015)</f>
        <v>44831</v>
      </c>
      <c r="J1006" s="5" t="str">
        <f>'[1]TCE - ANEXO IV - Preencher'!L1015</f>
        <v>26220927181464000106650010000331401018549152</v>
      </c>
      <c r="K1006" s="5" t="str">
        <f>IF(F1006="B",LEFT('[1]TCE - ANEXO IV - Preencher'!M1015,2),IF(F1006="S",LEFT('[1]TCE - ANEXO IV - Preencher'!M1015,7),IF('[1]TCE - ANEXO IV - Preencher'!H1015="","")))</f>
        <v>26</v>
      </c>
      <c r="L1006" s="7">
        <f>'[1]TCE - ANEXO IV - Preencher'!N1015</f>
        <v>51</v>
      </c>
    </row>
    <row r="1007" spans="1:12" ht="18" customHeight="1" x14ac:dyDescent="0.2">
      <c r="A1007" s="3">
        <f>IFERROR(VLOOKUP(B1007,'[1]DADOS (OCULTAR)'!$Q$3:$S$103,3,0),"")</f>
        <v>10583920000800</v>
      </c>
      <c r="B1007" s="4" t="str">
        <f>'[1]TCE - ANEXO IV - Preencher'!C1016</f>
        <v>HOSPITAL MESTRE VITALINO</v>
      </c>
      <c r="C1007" s="4" t="str">
        <f>'[1]TCE - ANEXO IV - Preencher'!E1016</f>
        <v>1.99 - Outras Despesas com Pessoal</v>
      </c>
      <c r="D1007" s="3">
        <f>'[1]TCE - ANEXO IV - Preencher'!F1016</f>
        <v>27181464000106</v>
      </c>
      <c r="E1007" s="5" t="str">
        <f>'[1]TCE - ANEXO IV - Preencher'!G1016</f>
        <v>CANTINHO DO LAU</v>
      </c>
      <c r="F1007" s="5" t="str">
        <f>'[1]TCE - ANEXO IV - Preencher'!H1016</f>
        <v>B</v>
      </c>
      <c r="G1007" s="5" t="str">
        <f>'[1]TCE - ANEXO IV - Preencher'!I1016</f>
        <v>S</v>
      </c>
      <c r="H1007" s="5">
        <f>'[1]TCE - ANEXO IV - Preencher'!J1016</f>
        <v>33094</v>
      </c>
      <c r="I1007" s="6">
        <f>IF('[1]TCE - ANEXO IV - Preencher'!K1016="","",'[1]TCE - ANEXO IV - Preencher'!K1016)</f>
        <v>44823</v>
      </c>
      <c r="J1007" s="5" t="str">
        <f>'[1]TCE - ANEXO IV - Preencher'!L1016</f>
        <v>26220927181464000106650010000330941629175735</v>
      </c>
      <c r="K1007" s="5" t="str">
        <f>IF(F1007="B",LEFT('[1]TCE - ANEXO IV - Preencher'!M1016,2),IF(F1007="S",LEFT('[1]TCE - ANEXO IV - Preencher'!M1016,7),IF('[1]TCE - ANEXO IV - Preencher'!H1016="","")))</f>
        <v>26</v>
      </c>
      <c r="L1007" s="7">
        <f>'[1]TCE - ANEXO IV - Preencher'!N1016</f>
        <v>51</v>
      </c>
    </row>
    <row r="1008" spans="1:12" ht="18" customHeight="1" x14ac:dyDescent="0.2">
      <c r="A1008" s="3">
        <f>IFERROR(VLOOKUP(B1008,'[1]DADOS (OCULTAR)'!$Q$3:$S$103,3,0),"")</f>
        <v>10583920000800</v>
      </c>
      <c r="B1008" s="4" t="str">
        <f>'[1]TCE - ANEXO IV - Preencher'!C1017</f>
        <v>HOSPITAL MESTRE VITALINO</v>
      </c>
      <c r="C1008" s="4" t="str">
        <f>'[1]TCE - ANEXO IV - Preencher'!E1017</f>
        <v>1.99 - Outras Despesas com Pessoal</v>
      </c>
      <c r="D1008" s="3">
        <f>'[1]TCE - ANEXO IV - Preencher'!F1017</f>
        <v>27181464000106</v>
      </c>
      <c r="E1008" s="5" t="str">
        <f>'[1]TCE - ANEXO IV - Preencher'!G1017</f>
        <v>CANTINHO DO LAU</v>
      </c>
      <c r="F1008" s="5" t="str">
        <f>'[1]TCE - ANEXO IV - Preencher'!H1017</f>
        <v>B</v>
      </c>
      <c r="G1008" s="5" t="str">
        <f>'[1]TCE - ANEXO IV - Preencher'!I1017</f>
        <v>S</v>
      </c>
      <c r="H1008" s="5">
        <f>'[1]TCE - ANEXO IV - Preencher'!J1017</f>
        <v>33054</v>
      </c>
      <c r="I1008" s="6">
        <f>IF('[1]TCE - ANEXO IV - Preencher'!K1017="","",'[1]TCE - ANEXO IV - Preencher'!K1017)</f>
        <v>44817</v>
      </c>
      <c r="J1008" s="5" t="str">
        <f>'[1]TCE - ANEXO IV - Preencher'!L1017</f>
        <v>26220927181464000106650010000330541882002953</v>
      </c>
      <c r="K1008" s="5" t="str">
        <f>IF(F1008="B",LEFT('[1]TCE - ANEXO IV - Preencher'!M1017,2),IF(F1008="S",LEFT('[1]TCE - ANEXO IV - Preencher'!M1017,7),IF('[1]TCE - ANEXO IV - Preencher'!H1017="","")))</f>
        <v>26</v>
      </c>
      <c r="L1008" s="7">
        <f>'[1]TCE - ANEXO IV - Preencher'!N1017</f>
        <v>51</v>
      </c>
    </row>
    <row r="1009" spans="1:12" ht="18" customHeight="1" x14ac:dyDescent="0.2">
      <c r="A1009" s="3">
        <f>IFERROR(VLOOKUP(B1009,'[1]DADOS (OCULTAR)'!$Q$3:$S$103,3,0),"")</f>
        <v>10583920000800</v>
      </c>
      <c r="B1009" s="4" t="str">
        <f>'[1]TCE - ANEXO IV - Preencher'!C1018</f>
        <v>HOSPITAL MESTRE VITALINO</v>
      </c>
      <c r="C1009" s="4" t="str">
        <f>'[1]TCE - ANEXO IV - Preencher'!E1018</f>
        <v>1.99 - Outras Despesas com Pessoal</v>
      </c>
      <c r="D1009" s="3" t="str">
        <f>'[1]TCE - ANEXO IV - Preencher'!F1018</f>
        <v>12.841.101/0002-55</v>
      </c>
      <c r="E1009" s="5" t="str">
        <f>'[1]TCE - ANEXO IV - Preencher'!G1018</f>
        <v>O REI DAS COXINHAS</v>
      </c>
      <c r="F1009" s="5" t="str">
        <f>'[1]TCE - ANEXO IV - Preencher'!H1018</f>
        <v>B</v>
      </c>
      <c r="G1009" s="5" t="str">
        <f>'[1]TCE - ANEXO IV - Preencher'!I1018</f>
        <v>S</v>
      </c>
      <c r="H1009" s="5">
        <f>'[1]TCE - ANEXO IV - Preencher'!J1018</f>
        <v>775711</v>
      </c>
      <c r="I1009" s="6">
        <f>IF('[1]TCE - ANEXO IV - Preencher'!K1018="","",'[1]TCE - ANEXO IV - Preencher'!K1018)</f>
        <v>44824</v>
      </c>
      <c r="J1009" s="5" t="str">
        <f>'[1]TCE - ANEXO IV - Preencher'!L1018</f>
        <v>26220812841101000255650010007757111466284587</v>
      </c>
      <c r="K1009" s="5" t="str">
        <f>IF(F1009="B",LEFT('[1]TCE - ANEXO IV - Preencher'!M1018,2),IF(F1009="S",LEFT('[1]TCE - ANEXO IV - Preencher'!M1018,7),IF('[1]TCE - ANEXO IV - Preencher'!H1018="","")))</f>
        <v>26</v>
      </c>
      <c r="L1009" s="7">
        <f>'[1]TCE - ANEXO IV - Preencher'!N1018</f>
        <v>53</v>
      </c>
    </row>
    <row r="1010" spans="1:12" ht="18" customHeight="1" x14ac:dyDescent="0.2">
      <c r="A1010" s="3">
        <f>IFERROR(VLOOKUP(B1010,'[1]DADOS (OCULTAR)'!$Q$3:$S$103,3,0),"")</f>
        <v>10583920000800</v>
      </c>
      <c r="B1010" s="4" t="str">
        <f>'[1]TCE - ANEXO IV - Preencher'!C1019</f>
        <v>HOSPITAL MESTRE VITALINO</v>
      </c>
      <c r="C1010" s="4" t="str">
        <f>'[1]TCE - ANEXO IV - Preencher'!E1019</f>
        <v>1.99 - Outras Despesas com Pessoal</v>
      </c>
      <c r="D1010" s="3" t="str">
        <f>'[1]TCE - ANEXO IV - Preencher'!F1019</f>
        <v>20.737.670/0001-00</v>
      </c>
      <c r="E1010" s="5" t="str">
        <f>'[1]TCE - ANEXO IV - Preencher'!G1019</f>
        <v>ANDRADE SANDRES</v>
      </c>
      <c r="F1010" s="5" t="str">
        <f>'[1]TCE - ANEXO IV - Preencher'!H1019</f>
        <v>B</v>
      </c>
      <c r="G1010" s="5" t="str">
        <f>'[1]TCE - ANEXO IV - Preencher'!I1019</f>
        <v>S</v>
      </c>
      <c r="H1010" s="5">
        <f>'[1]TCE - ANEXO IV - Preencher'!J1019</f>
        <v>162442</v>
      </c>
      <c r="I1010" s="6">
        <f>IF('[1]TCE - ANEXO IV - Preencher'!K1019="","",'[1]TCE - ANEXO IV - Preencher'!K1019)</f>
        <v>44814</v>
      </c>
      <c r="J1010" s="5" t="str">
        <f>'[1]TCE - ANEXO IV - Preencher'!L1019</f>
        <v>26220920737670000100650030001624421844816244</v>
      </c>
      <c r="K1010" s="5" t="str">
        <f>IF(F1010="B",LEFT('[1]TCE - ANEXO IV - Preencher'!M1019,2),IF(F1010="S",LEFT('[1]TCE - ANEXO IV - Preencher'!M1019,7),IF('[1]TCE - ANEXO IV - Preencher'!H1019="","")))</f>
        <v>26</v>
      </c>
      <c r="L1010" s="7">
        <f>'[1]TCE - ANEXO IV - Preencher'!N1019</f>
        <v>53.94</v>
      </c>
    </row>
    <row r="1011" spans="1:12" ht="18" customHeight="1" x14ac:dyDescent="0.2">
      <c r="A1011" s="3">
        <f>IFERROR(VLOOKUP(B1011,'[1]DADOS (OCULTAR)'!$Q$3:$S$103,3,0),"")</f>
        <v>10583920000800</v>
      </c>
      <c r="B1011" s="4" t="str">
        <f>'[1]TCE - ANEXO IV - Preencher'!C1020</f>
        <v>HOSPITAL MESTRE VITALINO</v>
      </c>
      <c r="C1011" s="4" t="str">
        <f>'[1]TCE - ANEXO IV - Preencher'!E1020</f>
        <v>1.99 - Outras Despesas com Pessoal</v>
      </c>
      <c r="D1011" s="3" t="str">
        <f>'[1]TCE - ANEXO IV - Preencher'!F1020</f>
        <v>41.190.179/0001-74</v>
      </c>
      <c r="E1011" s="5" t="str">
        <f>'[1]TCE - ANEXO IV - Preencher'!G1020</f>
        <v>CHURRASCARIA NOSSA S</v>
      </c>
      <c r="F1011" s="5" t="str">
        <f>'[1]TCE - ANEXO IV - Preencher'!H1020</f>
        <v>B</v>
      </c>
      <c r="G1011" s="5" t="str">
        <f>'[1]TCE - ANEXO IV - Preencher'!I1020</f>
        <v>S</v>
      </c>
      <c r="H1011" s="5" t="str">
        <f>'[1]TCE - ANEXO IV - Preencher'!J1020</f>
        <v>000.002.783</v>
      </c>
      <c r="I1011" s="6">
        <f>IF('[1]TCE - ANEXO IV - Preencher'!K1020="","",'[1]TCE - ANEXO IV - Preencher'!K1020)</f>
        <v>44805</v>
      </c>
      <c r="J1011" s="5" t="str">
        <f>'[1]TCE - ANEXO IV - Preencher'!L1020</f>
        <v>26220245345620000109650010000027339000278392</v>
      </c>
      <c r="K1011" s="5" t="str">
        <f>IF(F1011="B",LEFT('[1]TCE - ANEXO IV - Preencher'!M1020,2),IF(F1011="S",LEFT('[1]TCE - ANEXO IV - Preencher'!M1020,7),IF('[1]TCE - ANEXO IV - Preencher'!H1020="","")))</f>
        <v>26</v>
      </c>
      <c r="L1011" s="7">
        <f>'[1]TCE - ANEXO IV - Preencher'!N1020</f>
        <v>54</v>
      </c>
    </row>
    <row r="1012" spans="1:12" ht="18" customHeight="1" x14ac:dyDescent="0.2">
      <c r="A1012" s="3">
        <f>IFERROR(VLOOKUP(B1012,'[1]DADOS (OCULTAR)'!$Q$3:$S$103,3,0),"")</f>
        <v>10583920000800</v>
      </c>
      <c r="B1012" s="4" t="str">
        <f>'[1]TCE - ANEXO IV - Preencher'!C1021</f>
        <v>HOSPITAL MESTRE VITALINO</v>
      </c>
      <c r="C1012" s="4" t="str">
        <f>'[1]TCE - ANEXO IV - Preencher'!E1021</f>
        <v>1.99 - Outras Despesas com Pessoal</v>
      </c>
      <c r="D1012" s="3" t="str">
        <f>'[1]TCE - ANEXO IV - Preencher'!F1021</f>
        <v>12.841.101/0002-55</v>
      </c>
      <c r="E1012" s="5" t="str">
        <f>'[1]TCE - ANEXO IV - Preencher'!G1021</f>
        <v>O REI DAS COXINHAS</v>
      </c>
      <c r="F1012" s="5" t="str">
        <f>'[1]TCE - ANEXO IV - Preencher'!H1021</f>
        <v>B</v>
      </c>
      <c r="G1012" s="5" t="str">
        <f>'[1]TCE - ANEXO IV - Preencher'!I1021</f>
        <v>S</v>
      </c>
      <c r="H1012" s="5">
        <f>'[1]TCE - ANEXO IV - Preencher'!J1021</f>
        <v>767339</v>
      </c>
      <c r="I1012" s="6">
        <f>IF('[1]TCE - ANEXO IV - Preencher'!K1021="","",'[1]TCE - ANEXO IV - Preencher'!K1021)</f>
        <v>44806</v>
      </c>
      <c r="J1012" s="5" t="str">
        <f>'[1]TCE - ANEXO IV - Preencher'!L1021</f>
        <v>26220912841101000255650010007673391518424389</v>
      </c>
      <c r="K1012" s="5" t="str">
        <f>IF(F1012="B",LEFT('[1]TCE - ANEXO IV - Preencher'!M1021,2),IF(F1012="S",LEFT('[1]TCE - ANEXO IV - Preencher'!M1021,7),IF('[1]TCE - ANEXO IV - Preencher'!H1021="","")))</f>
        <v>26</v>
      </c>
      <c r="L1012" s="7">
        <f>'[1]TCE - ANEXO IV - Preencher'!N1021</f>
        <v>54</v>
      </c>
    </row>
    <row r="1013" spans="1:12" ht="18" customHeight="1" x14ac:dyDescent="0.2">
      <c r="A1013" s="3">
        <f>IFERROR(VLOOKUP(B1013,'[1]DADOS (OCULTAR)'!$Q$3:$S$103,3,0),"")</f>
        <v>10583920000800</v>
      </c>
      <c r="B1013" s="4" t="str">
        <f>'[1]TCE - ANEXO IV - Preencher'!C1022</f>
        <v>HOSPITAL MESTRE VITALINO</v>
      </c>
      <c r="C1013" s="4" t="str">
        <f>'[1]TCE - ANEXO IV - Preencher'!E1022</f>
        <v>1.99 - Outras Despesas com Pessoal</v>
      </c>
      <c r="D1013" s="3" t="str">
        <f>'[1]TCE - ANEXO IV - Preencher'!F1022</f>
        <v>14.031.084/0001-35</v>
      </c>
      <c r="E1013" s="5" t="str">
        <f>'[1]TCE - ANEXO IV - Preencher'!G1022</f>
        <v>MILK SHAKE LANCHES</v>
      </c>
      <c r="F1013" s="5" t="str">
        <f>'[1]TCE - ANEXO IV - Preencher'!H1022</f>
        <v>B</v>
      </c>
      <c r="G1013" s="5" t="str">
        <f>'[1]TCE - ANEXO IV - Preencher'!I1022</f>
        <v>S</v>
      </c>
      <c r="H1013" s="5" t="str">
        <f>'[1]TCE - ANEXO IV - Preencher'!J1022</f>
        <v>000.168.599</v>
      </c>
      <c r="I1013" s="6">
        <f>IF('[1]TCE - ANEXO IV - Preencher'!K1022="","",'[1]TCE - ANEXO IV - Preencher'!K1022)</f>
        <v>44812</v>
      </c>
      <c r="J1013" s="5" t="str">
        <f>'[1]TCE - ANEXO IV - Preencher'!L1022</f>
        <v>26220914031084000135650010001685991778261592</v>
      </c>
      <c r="K1013" s="5" t="str">
        <f>IF(F1013="B",LEFT('[1]TCE - ANEXO IV - Preencher'!M1022,2),IF(F1013="S",LEFT('[1]TCE - ANEXO IV - Preencher'!M1022,7),IF('[1]TCE - ANEXO IV - Preencher'!H1022="","")))</f>
        <v>26</v>
      </c>
      <c r="L1013" s="7">
        <f>'[1]TCE - ANEXO IV - Preencher'!N1022</f>
        <v>55</v>
      </c>
    </row>
    <row r="1014" spans="1:12" ht="18" customHeight="1" x14ac:dyDescent="0.2">
      <c r="A1014" s="3">
        <f>IFERROR(VLOOKUP(B1014,'[1]DADOS (OCULTAR)'!$Q$3:$S$103,3,0),"")</f>
        <v>10583920000800</v>
      </c>
      <c r="B1014" s="4" t="str">
        <f>'[1]TCE - ANEXO IV - Preencher'!C1023</f>
        <v>HOSPITAL MESTRE VITALINO</v>
      </c>
      <c r="C1014" s="4" t="str">
        <f>'[1]TCE - ANEXO IV - Preencher'!E1023</f>
        <v>1.99 - Outras Despesas com Pessoal</v>
      </c>
      <c r="D1014" s="3" t="str">
        <f>'[1]TCE - ANEXO IV - Preencher'!F1023</f>
        <v>21.757.511/0001-22</v>
      </c>
      <c r="E1014" s="5" t="str">
        <f>'[1]TCE - ANEXO IV - Preencher'!G1023</f>
        <v>FOFAO BURGUER</v>
      </c>
      <c r="F1014" s="5" t="str">
        <f>'[1]TCE - ANEXO IV - Preencher'!H1023</f>
        <v>B</v>
      </c>
      <c r="G1014" s="5" t="str">
        <f>'[1]TCE - ANEXO IV - Preencher'!I1023</f>
        <v>S</v>
      </c>
      <c r="H1014" s="5" t="str">
        <f>'[1]TCE - ANEXO IV - Preencher'!J1023</f>
        <v>000000767</v>
      </c>
      <c r="I1014" s="6">
        <f>IF('[1]TCE - ANEXO IV - Preencher'!K1023="","",'[1]TCE - ANEXO IV - Preencher'!K1023)</f>
        <v>44813</v>
      </c>
      <c r="J1014" s="5" t="str">
        <f>'[1]TCE - ANEXO IV - Preencher'!L1023</f>
        <v>26220921757511000122650030000007671000000012</v>
      </c>
      <c r="K1014" s="5" t="str">
        <f>IF(F1014="B",LEFT('[1]TCE - ANEXO IV - Preencher'!M1023,2),IF(F1014="S",LEFT('[1]TCE - ANEXO IV - Preencher'!M1023,7),IF('[1]TCE - ANEXO IV - Preencher'!H1023="","")))</f>
        <v>26</v>
      </c>
      <c r="L1014" s="7">
        <f>'[1]TCE - ANEXO IV - Preencher'!N1023</f>
        <v>55.5</v>
      </c>
    </row>
    <row r="1015" spans="1:12" ht="18" customHeight="1" x14ac:dyDescent="0.2">
      <c r="A1015" s="3">
        <f>IFERROR(VLOOKUP(B1015,'[1]DADOS (OCULTAR)'!$Q$3:$S$103,3,0),"")</f>
        <v>10583920000800</v>
      </c>
      <c r="B1015" s="4" t="str">
        <f>'[1]TCE - ANEXO IV - Preencher'!C1024</f>
        <v>HOSPITAL MESTRE VITALINO</v>
      </c>
      <c r="C1015" s="4" t="str">
        <f>'[1]TCE - ANEXO IV - Preencher'!E1024</f>
        <v>1.99 - Outras Despesas com Pessoal</v>
      </c>
      <c r="D1015" s="3" t="str">
        <f>'[1]TCE - ANEXO IV - Preencher'!F1024</f>
        <v>41.357.780/0001-09</v>
      </c>
      <c r="E1015" s="5" t="str">
        <f>'[1]TCE - ANEXO IV - Preencher'!G1024</f>
        <v>VIANA E PARIZOTTO LT</v>
      </c>
      <c r="F1015" s="5" t="str">
        <f>'[1]TCE - ANEXO IV - Preencher'!H1024</f>
        <v>B</v>
      </c>
      <c r="G1015" s="5" t="str">
        <f>'[1]TCE - ANEXO IV - Preencher'!I1024</f>
        <v>S</v>
      </c>
      <c r="H1015" s="5">
        <f>'[1]TCE - ANEXO IV - Preencher'!J1024</f>
        <v>431</v>
      </c>
      <c r="I1015" s="6">
        <f>IF('[1]TCE - ANEXO IV - Preencher'!K1024="","",'[1]TCE - ANEXO IV - Preencher'!K1024)</f>
        <v>44826</v>
      </c>
      <c r="J1015" s="5" t="str">
        <f>'[1]TCE - ANEXO IV - Preencher'!L1024</f>
        <v>26220941357780000109650040000004311502627875</v>
      </c>
      <c r="K1015" s="5" t="str">
        <f>IF(F1015="B",LEFT('[1]TCE - ANEXO IV - Preencher'!M1024,2),IF(F1015="S",LEFT('[1]TCE - ANEXO IV - Preencher'!M1024,7),IF('[1]TCE - ANEXO IV - Preencher'!H1024="","")))</f>
        <v>26</v>
      </c>
      <c r="L1015" s="7">
        <f>'[1]TCE - ANEXO IV - Preencher'!N1024</f>
        <v>56.47</v>
      </c>
    </row>
    <row r="1016" spans="1:12" ht="18" customHeight="1" x14ac:dyDescent="0.2">
      <c r="A1016" s="3">
        <f>IFERROR(VLOOKUP(B1016,'[1]DADOS (OCULTAR)'!$Q$3:$S$103,3,0),"")</f>
        <v>10583920000800</v>
      </c>
      <c r="B1016" s="4" t="str">
        <f>'[1]TCE - ANEXO IV - Preencher'!C1025</f>
        <v>HOSPITAL MESTRE VITALINO</v>
      </c>
      <c r="C1016" s="4" t="str">
        <f>'[1]TCE - ANEXO IV - Preencher'!E1025</f>
        <v>1.99 - Outras Despesas com Pessoal</v>
      </c>
      <c r="D1016" s="3" t="str">
        <f>'[1]TCE - ANEXO IV - Preencher'!F1025</f>
        <v>14.031.084/0001-35</v>
      </c>
      <c r="E1016" s="5" t="str">
        <f>'[1]TCE - ANEXO IV - Preencher'!G1025</f>
        <v>MILK SHAKE LANCHES</v>
      </c>
      <c r="F1016" s="5" t="str">
        <f>'[1]TCE - ANEXO IV - Preencher'!H1025</f>
        <v>B</v>
      </c>
      <c r="G1016" s="5" t="str">
        <f>'[1]TCE - ANEXO IV - Preencher'!I1025</f>
        <v>S</v>
      </c>
      <c r="H1016" s="5" t="str">
        <f>'[1]TCE - ANEXO IV - Preencher'!J1025</f>
        <v>000.170.301</v>
      </c>
      <c r="I1016" s="6">
        <f>IF('[1]TCE - ANEXO IV - Preencher'!K1025="","",'[1]TCE - ANEXO IV - Preencher'!K1025)</f>
        <v>44834</v>
      </c>
      <c r="J1016" s="5" t="str">
        <f>'[1]TCE - ANEXO IV - Preencher'!L1025</f>
        <v>26220914031084000135650010007103011340370037</v>
      </c>
      <c r="K1016" s="5" t="str">
        <f>IF(F1016="B",LEFT('[1]TCE - ANEXO IV - Preencher'!M1025,2),IF(F1016="S",LEFT('[1]TCE - ANEXO IV - Preencher'!M1025,7),IF('[1]TCE - ANEXO IV - Preencher'!H1025="","")))</f>
        <v>26</v>
      </c>
      <c r="L1016" s="7">
        <f>'[1]TCE - ANEXO IV - Preencher'!N1025</f>
        <v>58.5</v>
      </c>
    </row>
    <row r="1017" spans="1:12" ht="18" customHeight="1" x14ac:dyDescent="0.2">
      <c r="A1017" s="3">
        <f>IFERROR(VLOOKUP(B1017,'[1]DADOS (OCULTAR)'!$Q$3:$S$103,3,0),"")</f>
        <v>10583920000800</v>
      </c>
      <c r="B1017" s="4" t="str">
        <f>'[1]TCE - ANEXO IV - Preencher'!C1026</f>
        <v>HOSPITAL MESTRE VITALINO</v>
      </c>
      <c r="C1017" s="4" t="str">
        <f>'[1]TCE - ANEXO IV - Preencher'!E1026</f>
        <v>1.99 - Outras Despesas com Pessoal</v>
      </c>
      <c r="D1017" s="3" t="str">
        <f>'[1]TCE - ANEXO IV - Preencher'!F1026</f>
        <v>12.841.101/0002-55</v>
      </c>
      <c r="E1017" s="5" t="str">
        <f>'[1]TCE - ANEXO IV - Preencher'!G1026</f>
        <v>O REI DAS COXINHAS</v>
      </c>
      <c r="F1017" s="5" t="str">
        <f>'[1]TCE - ANEXO IV - Preencher'!H1026</f>
        <v>B</v>
      </c>
      <c r="G1017" s="5" t="str">
        <f>'[1]TCE - ANEXO IV - Preencher'!I1026</f>
        <v>S</v>
      </c>
      <c r="H1017" s="5">
        <f>'[1]TCE - ANEXO IV - Preencher'!J1026</f>
        <v>774812</v>
      </c>
      <c r="I1017" s="6">
        <f>IF('[1]TCE - ANEXO IV - Preencher'!K1026="","",'[1]TCE - ANEXO IV - Preencher'!K1026)</f>
        <v>44822</v>
      </c>
      <c r="J1017" s="5" t="str">
        <f>'[1]TCE - ANEXO IV - Preencher'!L1026</f>
        <v>26220912841101000255650010007748121327453663</v>
      </c>
      <c r="K1017" s="5" t="str">
        <f>IF(F1017="B",LEFT('[1]TCE - ANEXO IV - Preencher'!M1026,2),IF(F1017="S",LEFT('[1]TCE - ANEXO IV - Preencher'!M1026,7),IF('[1]TCE - ANEXO IV - Preencher'!H1026="","")))</f>
        <v>26</v>
      </c>
      <c r="L1017" s="7">
        <f>'[1]TCE - ANEXO IV - Preencher'!N1026</f>
        <v>58.5</v>
      </c>
    </row>
    <row r="1018" spans="1:12" ht="18" customHeight="1" x14ac:dyDescent="0.2">
      <c r="A1018" s="3">
        <f>IFERROR(VLOOKUP(B1018,'[1]DADOS (OCULTAR)'!$Q$3:$S$103,3,0),"")</f>
        <v>10583920000800</v>
      </c>
      <c r="B1018" s="4" t="str">
        <f>'[1]TCE - ANEXO IV - Preencher'!C1027</f>
        <v>HOSPITAL MESTRE VITALINO</v>
      </c>
      <c r="C1018" s="4" t="str">
        <f>'[1]TCE - ANEXO IV - Preencher'!E1027</f>
        <v>1.99 - Outras Despesas com Pessoal</v>
      </c>
      <c r="D1018" s="3" t="str">
        <f>'[1]TCE - ANEXO IV - Preencher'!F1027</f>
        <v>12.841.101/0002-55</v>
      </c>
      <c r="E1018" s="5" t="str">
        <f>'[1]TCE - ANEXO IV - Preencher'!G1027</f>
        <v>O REI DAS COXINHAS</v>
      </c>
      <c r="F1018" s="5" t="str">
        <f>'[1]TCE - ANEXO IV - Preencher'!H1027</f>
        <v>B</v>
      </c>
      <c r="G1018" s="5" t="str">
        <f>'[1]TCE - ANEXO IV - Preencher'!I1027</f>
        <v>S</v>
      </c>
      <c r="H1018" s="5">
        <f>'[1]TCE - ANEXO IV - Preencher'!J1027</f>
        <v>773501</v>
      </c>
      <c r="I1018" s="6">
        <f>IF('[1]TCE - ANEXO IV - Preencher'!K1027="","",'[1]TCE - ANEXO IV - Preencher'!K1027)</f>
        <v>44820</v>
      </c>
      <c r="J1018" s="5" t="str">
        <f>'[1]TCE - ANEXO IV - Preencher'!L1027</f>
        <v>26220912841101000255650010007735011246227715</v>
      </c>
      <c r="K1018" s="5" t="str">
        <f>IF(F1018="B",LEFT('[1]TCE - ANEXO IV - Preencher'!M1027,2),IF(F1018="S",LEFT('[1]TCE - ANEXO IV - Preencher'!M1027,7),IF('[1]TCE - ANEXO IV - Preencher'!H1027="","")))</f>
        <v>26</v>
      </c>
      <c r="L1018" s="7">
        <f>'[1]TCE - ANEXO IV - Preencher'!N1027</f>
        <v>60</v>
      </c>
    </row>
    <row r="1019" spans="1:12" ht="18" customHeight="1" x14ac:dyDescent="0.2">
      <c r="A1019" s="3">
        <f>IFERROR(VLOOKUP(B1019,'[1]DADOS (OCULTAR)'!$Q$3:$S$103,3,0),"")</f>
        <v>10583920000800</v>
      </c>
      <c r="B1019" s="4" t="str">
        <f>'[1]TCE - ANEXO IV - Preencher'!C1028</f>
        <v>HOSPITAL MESTRE VITALINO</v>
      </c>
      <c r="C1019" s="4" t="str">
        <f>'[1]TCE - ANEXO IV - Preencher'!E1028</f>
        <v>1.99 - Outras Despesas com Pessoal</v>
      </c>
      <c r="D1019" s="3" t="str">
        <f>'[1]TCE - ANEXO IV - Preencher'!F1028</f>
        <v>27.958.498/0001-56</v>
      </c>
      <c r="E1019" s="5" t="str">
        <f>'[1]TCE - ANEXO IV - Preencher'!G1028</f>
        <v>FAMILIA PERGENTINO</v>
      </c>
      <c r="F1019" s="5" t="str">
        <f>'[1]TCE - ANEXO IV - Preencher'!H1028</f>
        <v>B</v>
      </c>
      <c r="G1019" s="5" t="str">
        <f>'[1]TCE - ANEXO IV - Preencher'!I1028</f>
        <v>S</v>
      </c>
      <c r="H1019" s="5">
        <f>'[1]TCE - ANEXO IV - Preencher'!J1028</f>
        <v>304966</v>
      </c>
      <c r="I1019" s="6">
        <f>IF('[1]TCE - ANEXO IV - Preencher'!K1028="","",'[1]TCE - ANEXO IV - Preencher'!K1028)</f>
        <v>44832</v>
      </c>
      <c r="J1019" s="5" t="str">
        <f>'[1]TCE - ANEXO IV - Preencher'!L1028</f>
        <v>26220927958498000156651020003049661779698994</v>
      </c>
      <c r="K1019" s="5" t="str">
        <f>IF(F1019="B",LEFT('[1]TCE - ANEXO IV - Preencher'!M1028,2),IF(F1019="S",LEFT('[1]TCE - ANEXO IV - Preencher'!M1028,7),IF('[1]TCE - ANEXO IV - Preencher'!H1028="","")))</f>
        <v>26</v>
      </c>
      <c r="L1019" s="7">
        <f>'[1]TCE - ANEXO IV - Preencher'!N1028</f>
        <v>60.8</v>
      </c>
    </row>
    <row r="1020" spans="1:12" ht="18" customHeight="1" x14ac:dyDescent="0.2">
      <c r="A1020" s="3">
        <f>IFERROR(VLOOKUP(B1020,'[1]DADOS (OCULTAR)'!$Q$3:$S$103,3,0),"")</f>
        <v>10583920000800</v>
      </c>
      <c r="B1020" s="4" t="str">
        <f>'[1]TCE - ANEXO IV - Preencher'!C1029</f>
        <v>HOSPITAL MESTRE VITALINO</v>
      </c>
      <c r="C1020" s="4" t="str">
        <f>'[1]TCE - ANEXO IV - Preencher'!E1029</f>
        <v>1.99 - Outras Despesas com Pessoal</v>
      </c>
      <c r="D1020" s="3" t="str">
        <f>'[1]TCE - ANEXO IV - Preencher'!F1029</f>
        <v>41.190.179/0001-74</v>
      </c>
      <c r="E1020" s="5" t="str">
        <f>'[1]TCE - ANEXO IV - Preencher'!G1029</f>
        <v>CHURRASCARIA NOSSA S</v>
      </c>
      <c r="F1020" s="5" t="str">
        <f>'[1]TCE - ANEXO IV - Preencher'!H1029</f>
        <v>B</v>
      </c>
      <c r="G1020" s="5" t="str">
        <f>'[1]TCE - ANEXO IV - Preencher'!I1029</f>
        <v>S</v>
      </c>
      <c r="H1020" s="5">
        <f>'[1]TCE - ANEXO IV - Preencher'!J1029</f>
        <v>26988</v>
      </c>
      <c r="I1020" s="6">
        <f>IF('[1]TCE - ANEXO IV - Preencher'!K1029="","",'[1]TCE - ANEXO IV - Preencher'!K1029)</f>
        <v>44824</v>
      </c>
      <c r="J1020" s="5" t="str">
        <f>'[1]TCE - ANEXO IV - Preencher'!L1029</f>
        <v>26220941190179000174650010000172111002721166</v>
      </c>
      <c r="K1020" s="5" t="str">
        <f>IF(F1020="B",LEFT('[1]TCE - ANEXO IV - Preencher'!M1029,2),IF(F1020="S",LEFT('[1]TCE - ANEXO IV - Preencher'!M1029,7),IF('[1]TCE - ANEXO IV - Preencher'!H1029="","")))</f>
        <v>26</v>
      </c>
      <c r="L1020" s="7">
        <f>'[1]TCE - ANEXO IV - Preencher'!N1029</f>
        <v>63.5</v>
      </c>
    </row>
    <row r="1021" spans="1:12" ht="18" customHeight="1" x14ac:dyDescent="0.2">
      <c r="A1021" s="3">
        <f>IFERROR(VLOOKUP(B1021,'[1]DADOS (OCULTAR)'!$Q$3:$S$103,3,0),"")</f>
        <v>10583920000800</v>
      </c>
      <c r="B1021" s="4" t="str">
        <f>'[1]TCE - ANEXO IV - Preencher'!C1030</f>
        <v>HOSPITAL MESTRE VITALINO</v>
      </c>
      <c r="C1021" s="4" t="str">
        <f>'[1]TCE - ANEXO IV - Preencher'!E1030</f>
        <v>1.99 - Outras Despesas com Pessoal</v>
      </c>
      <c r="D1021" s="3" t="str">
        <f>'[1]TCE - ANEXO IV - Preencher'!F1030</f>
        <v>41.190.179/0001-74</v>
      </c>
      <c r="E1021" s="5" t="str">
        <f>'[1]TCE - ANEXO IV - Preencher'!G1030</f>
        <v>CHURRASCARIA NOSSA S</v>
      </c>
      <c r="F1021" s="5" t="str">
        <f>'[1]TCE - ANEXO IV - Preencher'!H1030</f>
        <v>B</v>
      </c>
      <c r="G1021" s="5" t="str">
        <f>'[1]TCE - ANEXO IV - Preencher'!I1030</f>
        <v>S</v>
      </c>
      <c r="H1021" s="5" t="str">
        <f>'[1]TCE - ANEXO IV - Preencher'!J1030</f>
        <v>000.027.211</v>
      </c>
      <c r="I1021" s="6">
        <f>IF('[1]TCE - ANEXO IV - Preencher'!K1030="","",'[1]TCE - ANEXO IV - Preencher'!K1030)</f>
        <v>44832</v>
      </c>
      <c r="J1021" s="5" t="str">
        <f>'[1]TCE - ANEXO IV - Preencher'!L1030</f>
        <v>26220927181464000106650010000330181284433644</v>
      </c>
      <c r="K1021" s="5" t="str">
        <f>IF(F1021="B",LEFT('[1]TCE - ANEXO IV - Preencher'!M1030,2),IF(F1021="S",LEFT('[1]TCE - ANEXO IV - Preencher'!M1030,7),IF('[1]TCE - ANEXO IV - Preencher'!H1030="","")))</f>
        <v>26</v>
      </c>
      <c r="L1021" s="7">
        <f>'[1]TCE - ANEXO IV - Preencher'!N1030</f>
        <v>65</v>
      </c>
    </row>
    <row r="1022" spans="1:12" ht="18" customHeight="1" x14ac:dyDescent="0.2">
      <c r="A1022" s="3">
        <f>IFERROR(VLOOKUP(B1022,'[1]DADOS (OCULTAR)'!$Q$3:$S$103,3,0),"")</f>
        <v>10583920000800</v>
      </c>
      <c r="B1022" s="4" t="str">
        <f>'[1]TCE - ANEXO IV - Preencher'!C1031</f>
        <v>HOSPITAL MESTRE VITALINO</v>
      </c>
      <c r="C1022" s="4" t="str">
        <f>'[1]TCE - ANEXO IV - Preencher'!E1031</f>
        <v>1.99 - Outras Despesas com Pessoal</v>
      </c>
      <c r="D1022" s="3">
        <f>'[1]TCE - ANEXO IV - Preencher'!F1031</f>
        <v>27181464000106</v>
      </c>
      <c r="E1022" s="5" t="str">
        <f>'[1]TCE - ANEXO IV - Preencher'!G1031</f>
        <v>CANTINHO DO LAU</v>
      </c>
      <c r="F1022" s="5" t="str">
        <f>'[1]TCE - ANEXO IV - Preencher'!H1031</f>
        <v>B</v>
      </c>
      <c r="G1022" s="5" t="str">
        <f>'[1]TCE - ANEXO IV - Preencher'!I1031</f>
        <v>S</v>
      </c>
      <c r="H1022" s="5">
        <f>'[1]TCE - ANEXO IV - Preencher'!J1031</f>
        <v>33018</v>
      </c>
      <c r="I1022" s="6">
        <f>IF('[1]TCE - ANEXO IV - Preencher'!K1031="","",'[1]TCE - ANEXO IV - Preencher'!K1031)</f>
        <v>44813</v>
      </c>
      <c r="J1022" s="5" t="str">
        <f>'[1]TCE - ANEXO IV - Preencher'!L1031</f>
        <v>26220925043044000120650010000662491622557252</v>
      </c>
      <c r="K1022" s="5" t="str">
        <f>IF(F1022="B",LEFT('[1]TCE - ANEXO IV - Preencher'!M1031,2),IF(F1022="S",LEFT('[1]TCE - ANEXO IV - Preencher'!M1031,7),IF('[1]TCE - ANEXO IV - Preencher'!H1031="","")))</f>
        <v>26</v>
      </c>
      <c r="L1022" s="7">
        <f>'[1]TCE - ANEXO IV - Preencher'!N1031</f>
        <v>70</v>
      </c>
    </row>
    <row r="1023" spans="1:12" ht="18" customHeight="1" x14ac:dyDescent="0.2">
      <c r="A1023" s="3">
        <f>IFERROR(VLOOKUP(B1023,'[1]DADOS (OCULTAR)'!$Q$3:$S$103,3,0),"")</f>
        <v>10583920000800</v>
      </c>
      <c r="B1023" s="4" t="str">
        <f>'[1]TCE - ANEXO IV - Preencher'!C1032</f>
        <v>HOSPITAL MESTRE VITALINO</v>
      </c>
      <c r="C1023" s="4" t="str">
        <f>'[1]TCE - ANEXO IV - Preencher'!E1032</f>
        <v>1.99 - Outras Despesas com Pessoal</v>
      </c>
      <c r="D1023" s="3" t="str">
        <f>'[1]TCE - ANEXO IV - Preencher'!F1032</f>
        <v>25.043.044/0001-20</v>
      </c>
      <c r="E1023" s="5" t="str">
        <f>'[1]TCE - ANEXO IV - Preencher'!G1032</f>
        <v>BODE GRILL</v>
      </c>
      <c r="F1023" s="5" t="str">
        <f>'[1]TCE - ANEXO IV - Preencher'!H1032</f>
        <v>B</v>
      </c>
      <c r="G1023" s="5" t="str">
        <f>'[1]TCE - ANEXO IV - Preencher'!I1032</f>
        <v>S</v>
      </c>
      <c r="H1023" s="5" t="str">
        <f>'[1]TCE - ANEXO IV - Preencher'!J1032</f>
        <v>000066249</v>
      </c>
      <c r="I1023" s="6">
        <f>IF('[1]TCE - ANEXO IV - Preencher'!K1032="","",'[1]TCE - ANEXO IV - Preencher'!K1032)</f>
        <v>44827</v>
      </c>
      <c r="J1023" s="5" t="str">
        <f>'[1]TCE - ANEXO IV - Preencher'!L1032</f>
        <v>26220925043044000120650010000664631706618368</v>
      </c>
      <c r="K1023" s="5" t="str">
        <f>IF(F1023="B",LEFT('[1]TCE - ANEXO IV - Preencher'!M1032,2),IF(F1023="S",LEFT('[1]TCE - ANEXO IV - Preencher'!M1032,7),IF('[1]TCE - ANEXO IV - Preencher'!H1032="","")))</f>
        <v>26</v>
      </c>
      <c r="L1023" s="7">
        <f>'[1]TCE - ANEXO IV - Preencher'!N1032</f>
        <v>71.7</v>
      </c>
    </row>
    <row r="1024" spans="1:12" ht="18" customHeight="1" x14ac:dyDescent="0.2">
      <c r="A1024" s="3">
        <f>IFERROR(VLOOKUP(B1024,'[1]DADOS (OCULTAR)'!$Q$3:$S$103,3,0),"")</f>
        <v>10583920000800</v>
      </c>
      <c r="B1024" s="4" t="str">
        <f>'[1]TCE - ANEXO IV - Preencher'!C1033</f>
        <v>HOSPITAL MESTRE VITALINO</v>
      </c>
      <c r="C1024" s="4" t="str">
        <f>'[1]TCE - ANEXO IV - Preencher'!E1033</f>
        <v>1.99 - Outras Despesas com Pessoal</v>
      </c>
      <c r="D1024" s="3" t="str">
        <f>'[1]TCE - ANEXO IV - Preencher'!F1033</f>
        <v>25.043.044/0001-20</v>
      </c>
      <c r="E1024" s="5" t="str">
        <f>'[1]TCE - ANEXO IV - Preencher'!G1033</f>
        <v>BODE GRILL</v>
      </c>
      <c r="F1024" s="5" t="str">
        <f>'[1]TCE - ANEXO IV - Preencher'!H1033</f>
        <v>B</v>
      </c>
      <c r="G1024" s="5" t="str">
        <f>'[1]TCE - ANEXO IV - Preencher'!I1033</f>
        <v>S</v>
      </c>
      <c r="H1024" s="5" t="str">
        <f>'[1]TCE - ANEXO IV - Preencher'!J1033</f>
        <v>000066463</v>
      </c>
      <c r="I1024" s="6">
        <f>IF('[1]TCE - ANEXO IV - Preencher'!K1033="","",'[1]TCE - ANEXO IV - Preencher'!K1033)</f>
        <v>44833</v>
      </c>
      <c r="J1024" s="5" t="str">
        <f>'[1]TCE - ANEXO IV - Preencher'!L1033</f>
        <v>26220925043044000120650010000664631706618368</v>
      </c>
      <c r="K1024" s="5" t="str">
        <f>IF(F1024="B",LEFT('[1]TCE - ANEXO IV - Preencher'!M1033,2),IF(F1024="S",LEFT('[1]TCE - ANEXO IV - Preencher'!M1033,7),IF('[1]TCE - ANEXO IV - Preencher'!H1033="","")))</f>
        <v>26</v>
      </c>
      <c r="L1024" s="7">
        <f>'[1]TCE - ANEXO IV - Preencher'!N1033</f>
        <v>72.28</v>
      </c>
    </row>
    <row r="1025" spans="1:12" ht="18" customHeight="1" x14ac:dyDescent="0.2">
      <c r="A1025" s="3">
        <f>IFERROR(VLOOKUP(B1025,'[1]DADOS (OCULTAR)'!$Q$3:$S$103,3,0),"")</f>
        <v>10583920000800</v>
      </c>
      <c r="B1025" s="4" t="str">
        <f>'[1]TCE - ANEXO IV - Preencher'!C1034</f>
        <v>HOSPITAL MESTRE VITALINO</v>
      </c>
      <c r="C1025" s="4" t="str">
        <f>'[1]TCE - ANEXO IV - Preencher'!E1034</f>
        <v>1.99 - Outras Despesas com Pessoal</v>
      </c>
      <c r="D1025" s="3" t="str">
        <f>'[1]TCE - ANEXO IV - Preencher'!F1034</f>
        <v>21.757.511/0001-22</v>
      </c>
      <c r="E1025" s="5" t="str">
        <f>'[1]TCE - ANEXO IV - Preencher'!G1034</f>
        <v>FOFAO BURGUER</v>
      </c>
      <c r="F1025" s="5" t="str">
        <f>'[1]TCE - ANEXO IV - Preencher'!H1034</f>
        <v>B</v>
      </c>
      <c r="G1025" s="5" t="str">
        <f>'[1]TCE - ANEXO IV - Preencher'!I1034</f>
        <v>S</v>
      </c>
      <c r="H1025" s="5" t="str">
        <f>'[1]TCE - ANEXO IV - Preencher'!J1034</f>
        <v>000000783</v>
      </c>
      <c r="I1025" s="6">
        <f>IF('[1]TCE - ANEXO IV - Preencher'!K1034="","",'[1]TCE - ANEXO IV - Preencher'!K1034)</f>
        <v>44819</v>
      </c>
      <c r="J1025" s="5" t="str">
        <f>'[1]TCE - ANEXO IV - Preencher'!L1034</f>
        <v>26220921757511000122650030000007731000000016</v>
      </c>
      <c r="K1025" s="5" t="str">
        <f>IF(F1025="B",LEFT('[1]TCE - ANEXO IV - Preencher'!M1034,2),IF(F1025="S",LEFT('[1]TCE - ANEXO IV - Preencher'!M1034,7),IF('[1]TCE - ANEXO IV - Preencher'!H1034="","")))</f>
        <v>26</v>
      </c>
      <c r="L1025" s="7">
        <f>'[1]TCE - ANEXO IV - Preencher'!N1034</f>
        <v>73</v>
      </c>
    </row>
    <row r="1026" spans="1:12" ht="18" customHeight="1" x14ac:dyDescent="0.2">
      <c r="A1026" s="3">
        <f>IFERROR(VLOOKUP(B1026,'[1]DADOS (OCULTAR)'!$Q$3:$S$103,3,0),"")</f>
        <v>10583920000800</v>
      </c>
      <c r="B1026" s="4" t="str">
        <f>'[1]TCE - ANEXO IV - Preencher'!C1035</f>
        <v>HOSPITAL MESTRE VITALINO</v>
      </c>
      <c r="C1026" s="4" t="str">
        <f>'[1]TCE - ANEXO IV - Preencher'!E1035</f>
        <v>1.99 - Outras Despesas com Pessoal</v>
      </c>
      <c r="D1026" s="3" t="str">
        <f>'[1]TCE - ANEXO IV - Preencher'!F1035</f>
        <v>14.031.084/0001-35</v>
      </c>
      <c r="E1026" s="5" t="str">
        <f>'[1]TCE - ANEXO IV - Preencher'!G1035</f>
        <v>MILK SHAKE LANCHES</v>
      </c>
      <c r="F1026" s="5" t="str">
        <f>'[1]TCE - ANEXO IV - Preencher'!H1035</f>
        <v>B</v>
      </c>
      <c r="G1026" s="5" t="str">
        <f>'[1]TCE - ANEXO IV - Preencher'!I1035</f>
        <v>S</v>
      </c>
      <c r="H1026" s="5" t="str">
        <f>'[1]TCE - ANEXO IV - Preencher'!J1035</f>
        <v>000.169.641</v>
      </c>
      <c r="I1026" s="6">
        <f>IF('[1]TCE - ANEXO IV - Preencher'!K1035="","",'[1]TCE - ANEXO IV - Preencher'!K1035)</f>
        <v>44826</v>
      </c>
      <c r="J1026" s="5" t="str">
        <f>'[1]TCE - ANEXO IV - Preencher'!L1035</f>
        <v>26220914031084000135650010001696411197254252</v>
      </c>
      <c r="K1026" s="5" t="str">
        <f>IF(F1026="B",LEFT('[1]TCE - ANEXO IV - Preencher'!M1035,2),IF(F1026="S",LEFT('[1]TCE - ANEXO IV - Preencher'!M1035,7),IF('[1]TCE - ANEXO IV - Preencher'!H1035="","")))</f>
        <v>26</v>
      </c>
      <c r="L1026" s="7">
        <f>'[1]TCE - ANEXO IV - Preencher'!N1035</f>
        <v>74.5</v>
      </c>
    </row>
    <row r="1027" spans="1:12" ht="18" customHeight="1" x14ac:dyDescent="0.2">
      <c r="A1027" s="3">
        <f>IFERROR(VLOOKUP(B1027,'[1]DADOS (OCULTAR)'!$Q$3:$S$103,3,0),"")</f>
        <v>10583920000800</v>
      </c>
      <c r="B1027" s="4" t="str">
        <f>'[1]TCE - ANEXO IV - Preencher'!C1036</f>
        <v>HOSPITAL MESTRE VITALINO</v>
      </c>
      <c r="C1027" s="4" t="str">
        <f>'[1]TCE - ANEXO IV - Preencher'!E1036</f>
        <v>1.99 - Outras Despesas com Pessoal</v>
      </c>
      <c r="D1027" s="3" t="str">
        <f>'[1]TCE - ANEXO IV - Preencher'!F1036</f>
        <v>12.841.101/0002-55</v>
      </c>
      <c r="E1027" s="5" t="str">
        <f>'[1]TCE - ANEXO IV - Preencher'!G1036</f>
        <v>O REI DAS COXINHAS</v>
      </c>
      <c r="F1027" s="5" t="str">
        <f>'[1]TCE - ANEXO IV - Preencher'!H1036</f>
        <v>B</v>
      </c>
      <c r="G1027" s="5" t="str">
        <f>'[1]TCE - ANEXO IV - Preencher'!I1036</f>
        <v>S</v>
      </c>
      <c r="H1027" s="5">
        <f>'[1]TCE - ANEXO IV - Preencher'!J1036</f>
        <v>103483</v>
      </c>
      <c r="I1027" s="6">
        <f>IF('[1]TCE - ANEXO IV - Preencher'!K1036="","",'[1]TCE - ANEXO IV - Preencher'!K1036)</f>
        <v>44828</v>
      </c>
      <c r="J1027" s="5" t="str">
        <f>'[1]TCE - ANEXO IV - Preencher'!L1036</f>
        <v>26220912941101000255650010001034831878891926</v>
      </c>
      <c r="K1027" s="5" t="str">
        <f>IF(F1027="B",LEFT('[1]TCE - ANEXO IV - Preencher'!M1036,2),IF(F1027="S",LEFT('[1]TCE - ANEXO IV - Preencher'!M1036,7),IF('[1]TCE - ANEXO IV - Preencher'!H1036="","")))</f>
        <v>26</v>
      </c>
      <c r="L1027" s="7">
        <f>'[1]TCE - ANEXO IV - Preencher'!N1036</f>
        <v>74.5</v>
      </c>
    </row>
    <row r="1028" spans="1:12" ht="18" customHeight="1" x14ac:dyDescent="0.2">
      <c r="A1028" s="3">
        <f>IFERROR(VLOOKUP(B1028,'[1]DADOS (OCULTAR)'!$Q$3:$S$103,3,0),"")</f>
        <v>10583920000800</v>
      </c>
      <c r="B1028" s="4" t="str">
        <f>'[1]TCE - ANEXO IV - Preencher'!C1037</f>
        <v>HOSPITAL MESTRE VITALINO</v>
      </c>
      <c r="C1028" s="4" t="str">
        <f>'[1]TCE - ANEXO IV - Preencher'!E1037</f>
        <v>1.99 - Outras Despesas com Pessoal</v>
      </c>
      <c r="D1028" s="3" t="str">
        <f>'[1]TCE - ANEXO IV - Preencher'!F1037</f>
        <v>12.841.101/0002-55</v>
      </c>
      <c r="E1028" s="5" t="str">
        <f>'[1]TCE - ANEXO IV - Preencher'!G1037</f>
        <v>O REI DAS COXINHAS</v>
      </c>
      <c r="F1028" s="5" t="str">
        <f>'[1]TCE - ANEXO IV - Preencher'!H1037</f>
        <v>B</v>
      </c>
      <c r="G1028" s="5" t="str">
        <f>'[1]TCE - ANEXO IV - Preencher'!I1037</f>
        <v>S</v>
      </c>
      <c r="H1028" s="5">
        <f>'[1]TCE - ANEXO IV - Preencher'!J1037</f>
        <v>771909</v>
      </c>
      <c r="I1028" s="6">
        <f>IF('[1]TCE - ANEXO IV - Preencher'!K1037="","",'[1]TCE - ANEXO IV - Preencher'!K1037)</f>
        <v>44816</v>
      </c>
      <c r="J1028" s="5" t="str">
        <f>'[1]TCE - ANEXO IV - Preencher'!L1037</f>
        <v>26220912841101000255650010007719091511198456</v>
      </c>
      <c r="K1028" s="5" t="str">
        <f>IF(F1028="B",LEFT('[1]TCE - ANEXO IV - Preencher'!M1037,2),IF(F1028="S",LEFT('[1]TCE - ANEXO IV - Preencher'!M1037,7),IF('[1]TCE - ANEXO IV - Preencher'!H1037="","")))</f>
        <v>26</v>
      </c>
      <c r="L1028" s="7">
        <f>'[1]TCE - ANEXO IV - Preencher'!N1037</f>
        <v>75</v>
      </c>
    </row>
    <row r="1029" spans="1:12" ht="18" customHeight="1" x14ac:dyDescent="0.2">
      <c r="A1029" s="3">
        <f>IFERROR(VLOOKUP(B1029,'[1]DADOS (OCULTAR)'!$Q$3:$S$103,3,0),"")</f>
        <v>10583920000800</v>
      </c>
      <c r="B1029" s="4" t="str">
        <f>'[1]TCE - ANEXO IV - Preencher'!C1038</f>
        <v>HOSPITAL MESTRE VITALINO</v>
      </c>
      <c r="C1029" s="4" t="str">
        <f>'[1]TCE - ANEXO IV - Preencher'!E1038</f>
        <v>1.99 - Outras Despesas com Pessoal</v>
      </c>
      <c r="D1029" s="3" t="str">
        <f>'[1]TCE - ANEXO IV - Preencher'!F1038</f>
        <v>46.817.567/0001-56</v>
      </c>
      <c r="E1029" s="5" t="str">
        <f>'[1]TCE - ANEXO IV - Preencher'!G1038</f>
        <v>PARAIBANO'S BAR CHUR</v>
      </c>
      <c r="F1029" s="5" t="str">
        <f>'[1]TCE - ANEXO IV - Preencher'!H1038</f>
        <v>B</v>
      </c>
      <c r="G1029" s="5" t="str">
        <f>'[1]TCE - ANEXO IV - Preencher'!I1038</f>
        <v>S</v>
      </c>
      <c r="H1029" s="5">
        <f>'[1]TCE - ANEXO IV - Preencher'!J1038</f>
        <v>3301</v>
      </c>
      <c r="I1029" s="6">
        <f>IF('[1]TCE - ANEXO IV - Preencher'!K1038="","",'[1]TCE - ANEXO IV - Preencher'!K1038)</f>
        <v>44833</v>
      </c>
      <c r="J1029" s="5" t="str">
        <f>'[1]TCE - ANEXO IV - Preencher'!L1038</f>
        <v>26220946817567000156850010000033011252205415</v>
      </c>
      <c r="K1029" s="5" t="str">
        <f>IF(F1029="B",LEFT('[1]TCE - ANEXO IV - Preencher'!M1038,2),IF(F1029="S",LEFT('[1]TCE - ANEXO IV - Preencher'!M1038,7),IF('[1]TCE - ANEXO IV - Preencher'!H1038="","")))</f>
        <v>26</v>
      </c>
      <c r="L1029" s="7">
        <f>'[1]TCE - ANEXO IV - Preencher'!N1038</f>
        <v>75</v>
      </c>
    </row>
    <row r="1030" spans="1:12" ht="18" customHeight="1" x14ac:dyDescent="0.2">
      <c r="A1030" s="3">
        <f>IFERROR(VLOOKUP(B1030,'[1]DADOS (OCULTAR)'!$Q$3:$S$103,3,0),"")</f>
        <v>10583920000800</v>
      </c>
      <c r="B1030" s="4" t="str">
        <f>'[1]TCE - ANEXO IV - Preencher'!C1039</f>
        <v>HOSPITAL MESTRE VITALINO</v>
      </c>
      <c r="C1030" s="4" t="str">
        <f>'[1]TCE - ANEXO IV - Preencher'!E1039</f>
        <v>1.99 - Outras Despesas com Pessoal</v>
      </c>
      <c r="D1030" s="3" t="str">
        <f>'[1]TCE - ANEXO IV - Preencher'!F1039</f>
        <v>12.841.101/0002-55</v>
      </c>
      <c r="E1030" s="5" t="str">
        <f>'[1]TCE - ANEXO IV - Preencher'!G1039</f>
        <v>O REI DAS COXINHAS</v>
      </c>
      <c r="F1030" s="5" t="str">
        <f>'[1]TCE - ANEXO IV - Preencher'!H1039</f>
        <v>B</v>
      </c>
      <c r="G1030" s="5" t="str">
        <f>'[1]TCE - ANEXO IV - Preencher'!I1039</f>
        <v>S</v>
      </c>
      <c r="H1030" s="5">
        <f>'[1]TCE - ANEXO IV - Preencher'!J1039</f>
        <v>772859</v>
      </c>
      <c r="I1030" s="6">
        <f>IF('[1]TCE - ANEXO IV - Preencher'!K1039="","",'[1]TCE - ANEXO IV - Preencher'!K1039)</f>
        <v>44818</v>
      </c>
      <c r="J1030" s="5" t="str">
        <f>'[1]TCE - ANEXO IV - Preencher'!L1039</f>
        <v>26220912841101000255650010007728591109836223</v>
      </c>
      <c r="K1030" s="5" t="str">
        <f>IF(F1030="B",LEFT('[1]TCE - ANEXO IV - Preencher'!M1039,2),IF(F1030="S",LEFT('[1]TCE - ANEXO IV - Preencher'!M1039,7),IF('[1]TCE - ANEXO IV - Preencher'!H1039="","")))</f>
        <v>26</v>
      </c>
      <c r="L1030" s="7">
        <f>'[1]TCE - ANEXO IV - Preencher'!N1039</f>
        <v>77</v>
      </c>
    </row>
    <row r="1031" spans="1:12" ht="18" customHeight="1" x14ac:dyDescent="0.2">
      <c r="A1031" s="3">
        <f>IFERROR(VLOOKUP(B1031,'[1]DADOS (OCULTAR)'!$Q$3:$S$103,3,0),"")</f>
        <v>10583920000800</v>
      </c>
      <c r="B1031" s="4" t="str">
        <f>'[1]TCE - ANEXO IV - Preencher'!C1040</f>
        <v>HOSPITAL MESTRE VITALINO</v>
      </c>
      <c r="C1031" s="4" t="str">
        <f>'[1]TCE - ANEXO IV - Preencher'!E1040</f>
        <v>1.99 - Outras Despesas com Pessoal</v>
      </c>
      <c r="D1031" s="3" t="str">
        <f>'[1]TCE - ANEXO IV - Preencher'!F1040</f>
        <v>12.841.101/0002-55</v>
      </c>
      <c r="E1031" s="5" t="str">
        <f>'[1]TCE - ANEXO IV - Preencher'!G1040</f>
        <v>O REI DAS COXINHAS</v>
      </c>
      <c r="F1031" s="5" t="str">
        <f>'[1]TCE - ANEXO IV - Preencher'!H1040</f>
        <v>B</v>
      </c>
      <c r="G1031" s="5" t="str">
        <f>'[1]TCE - ANEXO IV - Preencher'!I1040</f>
        <v>S</v>
      </c>
      <c r="H1031" s="5">
        <f>'[1]TCE - ANEXO IV - Preencher'!J1040</f>
        <v>766867</v>
      </c>
      <c r="I1031" s="6">
        <f>IF('[1]TCE - ANEXO IV - Preencher'!K1040="","",'[1]TCE - ANEXO IV - Preencher'!K1040)</f>
        <v>44805</v>
      </c>
      <c r="J1031" s="5" t="str">
        <f>'[1]TCE - ANEXO IV - Preencher'!L1040</f>
        <v>26220912841101000255650010007668571898165337</v>
      </c>
      <c r="K1031" s="5" t="str">
        <f>IF(F1031="B",LEFT('[1]TCE - ANEXO IV - Preencher'!M1040,2),IF(F1031="S",LEFT('[1]TCE - ANEXO IV - Preencher'!M1040,7),IF('[1]TCE - ANEXO IV - Preencher'!H1040="","")))</f>
        <v>26</v>
      </c>
      <c r="L1031" s="7">
        <f>'[1]TCE - ANEXO IV - Preencher'!N1040</f>
        <v>80.5</v>
      </c>
    </row>
    <row r="1032" spans="1:12" ht="18" customHeight="1" x14ac:dyDescent="0.2">
      <c r="A1032" s="3">
        <f>IFERROR(VLOOKUP(B1032,'[1]DADOS (OCULTAR)'!$Q$3:$S$103,3,0),"")</f>
        <v>10583920000800</v>
      </c>
      <c r="B1032" s="4" t="str">
        <f>'[1]TCE - ANEXO IV - Preencher'!C1041</f>
        <v>HOSPITAL MESTRE VITALINO</v>
      </c>
      <c r="C1032" s="4" t="str">
        <f>'[1]TCE - ANEXO IV - Preencher'!E1041</f>
        <v>1.99 - Outras Despesas com Pessoal</v>
      </c>
      <c r="D1032" s="3" t="str">
        <f>'[1]TCE - ANEXO IV - Preencher'!F1041</f>
        <v>41.190.179/0001-74</v>
      </c>
      <c r="E1032" s="5" t="str">
        <f>'[1]TCE - ANEXO IV - Preencher'!G1041</f>
        <v>CHURRASCARIA NOSSA S</v>
      </c>
      <c r="F1032" s="5" t="str">
        <f>'[1]TCE - ANEXO IV - Preencher'!H1041</f>
        <v>B</v>
      </c>
      <c r="G1032" s="5" t="str">
        <f>'[1]TCE - ANEXO IV - Preencher'!I1041</f>
        <v>S</v>
      </c>
      <c r="H1032" s="5" t="str">
        <f>'[1]TCE - ANEXO IV - Preencher'!J1041</f>
        <v>000.026.534</v>
      </c>
      <c r="I1032" s="6">
        <f>IF('[1]TCE - ANEXO IV - Preencher'!K1041="","",'[1]TCE - ANEXO IV - Preencher'!K1041)</f>
        <v>44814</v>
      </c>
      <c r="J1032" s="5" t="str">
        <f>'[1]TCE - ANEXO IV - Preencher'!L1041</f>
        <v>26220941190179000174650010000265341002663493</v>
      </c>
      <c r="K1032" s="5" t="str">
        <f>IF(F1032="B",LEFT('[1]TCE - ANEXO IV - Preencher'!M1041,2),IF(F1032="S",LEFT('[1]TCE - ANEXO IV - Preencher'!M1041,7),IF('[1]TCE - ANEXO IV - Preencher'!H1041="","")))</f>
        <v>26</v>
      </c>
      <c r="L1032" s="7">
        <f>'[1]TCE - ANEXO IV - Preencher'!N1041</f>
        <v>82</v>
      </c>
    </row>
    <row r="1033" spans="1:12" ht="18" customHeight="1" x14ac:dyDescent="0.2">
      <c r="A1033" s="3">
        <f>IFERROR(VLOOKUP(B1033,'[1]DADOS (OCULTAR)'!$Q$3:$S$103,3,0),"")</f>
        <v>10583920000800</v>
      </c>
      <c r="B1033" s="4" t="str">
        <f>'[1]TCE - ANEXO IV - Preencher'!C1042</f>
        <v>HOSPITAL MESTRE VITALINO</v>
      </c>
      <c r="C1033" s="4" t="str">
        <f>'[1]TCE - ANEXO IV - Preencher'!E1042</f>
        <v>1.99 - Outras Despesas com Pessoal</v>
      </c>
      <c r="D1033" s="3">
        <f>'[1]TCE - ANEXO IV - Preencher'!F1042</f>
        <v>27181464000106</v>
      </c>
      <c r="E1033" s="5" t="str">
        <f>'[1]TCE - ANEXO IV - Preencher'!G1042</f>
        <v>CANTINHO DO LAU</v>
      </c>
      <c r="F1033" s="5" t="str">
        <f>'[1]TCE - ANEXO IV - Preencher'!H1042</f>
        <v>B</v>
      </c>
      <c r="G1033" s="5" t="str">
        <f>'[1]TCE - ANEXO IV - Preencher'!I1042</f>
        <v>S</v>
      </c>
      <c r="H1033" s="5">
        <f>'[1]TCE - ANEXO IV - Preencher'!J1042</f>
        <v>33059</v>
      </c>
      <c r="I1033" s="6">
        <f>IF('[1]TCE - ANEXO IV - Preencher'!K1042="","",'[1]TCE - ANEXO IV - Preencher'!K1042)</f>
        <v>44817</v>
      </c>
      <c r="J1033" s="5" t="str">
        <f>'[1]TCE - ANEXO IV - Preencher'!L1042</f>
        <v>26220927181464000106650010000330591769247993</v>
      </c>
      <c r="K1033" s="5" t="str">
        <f>IF(F1033="B",LEFT('[1]TCE - ANEXO IV - Preencher'!M1042,2),IF(F1033="S",LEFT('[1]TCE - ANEXO IV - Preencher'!M1042,7),IF('[1]TCE - ANEXO IV - Preencher'!H1042="","")))</f>
        <v>26</v>
      </c>
      <c r="L1033" s="7">
        <f>'[1]TCE - ANEXO IV - Preencher'!N1042</f>
        <v>85</v>
      </c>
    </row>
    <row r="1034" spans="1:12" ht="18" customHeight="1" x14ac:dyDescent="0.2">
      <c r="A1034" s="3">
        <f>IFERROR(VLOOKUP(B1034,'[1]DADOS (OCULTAR)'!$Q$3:$S$103,3,0),"")</f>
        <v>10583920000800</v>
      </c>
      <c r="B1034" s="4" t="str">
        <f>'[1]TCE - ANEXO IV - Preencher'!C1043</f>
        <v>HOSPITAL MESTRE VITALINO</v>
      </c>
      <c r="C1034" s="4" t="str">
        <f>'[1]TCE - ANEXO IV - Preencher'!E1043</f>
        <v>1.99 - Outras Despesas com Pessoal</v>
      </c>
      <c r="D1034" s="3" t="str">
        <f>'[1]TCE - ANEXO IV - Preencher'!F1043</f>
        <v>21.757.511/0001-22</v>
      </c>
      <c r="E1034" s="5" t="str">
        <f>'[1]TCE - ANEXO IV - Preencher'!G1043</f>
        <v>FOFAO BURGUER</v>
      </c>
      <c r="F1034" s="5" t="str">
        <f>'[1]TCE - ANEXO IV - Preencher'!H1043</f>
        <v>B</v>
      </c>
      <c r="G1034" s="5" t="str">
        <f>'[1]TCE - ANEXO IV - Preencher'!I1043</f>
        <v>S</v>
      </c>
      <c r="H1034" s="5">
        <f>'[1]TCE - ANEXO IV - Preencher'!J1043</f>
        <v>778</v>
      </c>
      <c r="I1034" s="6">
        <f>IF('[1]TCE - ANEXO IV - Preencher'!K1043="","",'[1]TCE - ANEXO IV - Preencher'!K1043)</f>
        <v>44815</v>
      </c>
      <c r="J1034" s="5" t="str">
        <f>'[1]TCE - ANEXO IV - Preencher'!L1043</f>
        <v>26220921757511000122650030000007781000000016</v>
      </c>
      <c r="K1034" s="5" t="str">
        <f>IF(F1034="B",LEFT('[1]TCE - ANEXO IV - Preencher'!M1043,2),IF(F1034="S",LEFT('[1]TCE - ANEXO IV - Preencher'!M1043,7),IF('[1]TCE - ANEXO IV - Preencher'!H1043="","")))</f>
        <v>26</v>
      </c>
      <c r="L1034" s="7">
        <f>'[1]TCE - ANEXO IV - Preencher'!N1043</f>
        <v>86.5</v>
      </c>
    </row>
    <row r="1035" spans="1:12" ht="18" customHeight="1" x14ac:dyDescent="0.2">
      <c r="A1035" s="3">
        <f>IFERROR(VLOOKUP(B1035,'[1]DADOS (OCULTAR)'!$Q$3:$S$103,3,0),"")</f>
        <v>10583920000800</v>
      </c>
      <c r="B1035" s="4" t="str">
        <f>'[1]TCE - ANEXO IV - Preencher'!C1044</f>
        <v>HOSPITAL MESTRE VITALINO</v>
      </c>
      <c r="C1035" s="4" t="str">
        <f>'[1]TCE - ANEXO IV - Preencher'!E1044</f>
        <v>1.99 - Outras Despesas com Pessoal</v>
      </c>
      <c r="D1035" s="3">
        <f>'[1]TCE - ANEXO IV - Preencher'!F1044</f>
        <v>27181464000106</v>
      </c>
      <c r="E1035" s="5" t="str">
        <f>'[1]TCE - ANEXO IV - Preencher'!G1044</f>
        <v>CANTINHO DO LAU</v>
      </c>
      <c r="F1035" s="5" t="str">
        <f>'[1]TCE - ANEXO IV - Preencher'!H1044</f>
        <v>B</v>
      </c>
      <c r="G1035" s="5" t="str">
        <f>'[1]TCE - ANEXO IV - Preencher'!I1044</f>
        <v>S</v>
      </c>
      <c r="H1035" s="5">
        <f>'[1]TCE - ANEXO IV - Preencher'!J1044</f>
        <v>33067</v>
      </c>
      <c r="I1035" s="6">
        <f>IF('[1]TCE - ANEXO IV - Preencher'!K1044="","",'[1]TCE - ANEXO IV - Preencher'!K1044)</f>
        <v>44820</v>
      </c>
      <c r="J1035" s="5" t="str">
        <f>'[1]TCE - ANEXO IV - Preencher'!L1044</f>
        <v>26220927181464000106650010000330671756833866</v>
      </c>
      <c r="K1035" s="5" t="str">
        <f>IF(F1035="B",LEFT('[1]TCE - ANEXO IV - Preencher'!M1044,2),IF(F1035="S",LEFT('[1]TCE - ANEXO IV - Preencher'!M1044,7),IF('[1]TCE - ANEXO IV - Preencher'!H1044="","")))</f>
        <v>26</v>
      </c>
      <c r="L1035" s="7">
        <f>'[1]TCE - ANEXO IV - Preencher'!N1044</f>
        <v>88</v>
      </c>
    </row>
    <row r="1036" spans="1:12" ht="18" customHeight="1" x14ac:dyDescent="0.2">
      <c r="A1036" s="3">
        <f>IFERROR(VLOOKUP(B1036,'[1]DADOS (OCULTAR)'!$Q$3:$S$103,3,0),"")</f>
        <v>10583920000800</v>
      </c>
      <c r="B1036" s="4" t="str">
        <f>'[1]TCE - ANEXO IV - Preencher'!C1045</f>
        <v>HOSPITAL MESTRE VITALINO</v>
      </c>
      <c r="C1036" s="4" t="str">
        <f>'[1]TCE - ANEXO IV - Preencher'!E1045</f>
        <v>1.99 - Outras Despesas com Pessoal</v>
      </c>
      <c r="D1036" s="3" t="str">
        <f>'[1]TCE - ANEXO IV - Preencher'!F1045</f>
        <v>12.841.101/0002-55</v>
      </c>
      <c r="E1036" s="5" t="str">
        <f>'[1]TCE - ANEXO IV - Preencher'!G1045</f>
        <v>O REI DAS COXINHAS</v>
      </c>
      <c r="F1036" s="5" t="str">
        <f>'[1]TCE - ANEXO IV - Preencher'!H1045</f>
        <v>B</v>
      </c>
      <c r="G1036" s="5" t="str">
        <f>'[1]TCE - ANEXO IV - Preencher'!I1045</f>
        <v>S</v>
      </c>
      <c r="H1036" s="5">
        <f>'[1]TCE - ANEXO IV - Preencher'!J1045</f>
        <v>103059</v>
      </c>
      <c r="I1036" s="6">
        <f>IF('[1]TCE - ANEXO IV - Preencher'!K1045="","",'[1]TCE - ANEXO IV - Preencher'!K1045)</f>
        <v>44825</v>
      </c>
      <c r="J1036" s="5" t="str">
        <f>'[1]TCE - ANEXO IV - Preencher'!L1045</f>
        <v>26220912841101000255650040001080691804892096</v>
      </c>
      <c r="K1036" s="5" t="str">
        <f>IF(F1036="B",LEFT('[1]TCE - ANEXO IV - Preencher'!M1045,2),IF(F1036="S",LEFT('[1]TCE - ANEXO IV - Preencher'!M1045,7),IF('[1]TCE - ANEXO IV - Preencher'!H1045="","")))</f>
        <v>26</v>
      </c>
      <c r="L1036" s="7">
        <f>'[1]TCE - ANEXO IV - Preencher'!N1045</f>
        <v>90.5</v>
      </c>
    </row>
    <row r="1037" spans="1:12" ht="18" customHeight="1" x14ac:dyDescent="0.2">
      <c r="A1037" s="3">
        <f>IFERROR(VLOOKUP(B1037,'[1]DADOS (OCULTAR)'!$Q$3:$S$103,3,0),"")</f>
        <v>10583920000800</v>
      </c>
      <c r="B1037" s="4" t="str">
        <f>'[1]TCE - ANEXO IV - Preencher'!C1046</f>
        <v>HOSPITAL MESTRE VITALINO</v>
      </c>
      <c r="C1037" s="4" t="str">
        <f>'[1]TCE - ANEXO IV - Preencher'!E1046</f>
        <v>1.99 - Outras Despesas com Pessoal</v>
      </c>
      <c r="D1037" s="3" t="str">
        <f>'[1]TCE - ANEXO IV - Preencher'!F1046</f>
        <v>12.841.101/0002-55</v>
      </c>
      <c r="E1037" s="5" t="str">
        <f>'[1]TCE - ANEXO IV - Preencher'!G1046</f>
        <v>O REI DAS COXINHAS</v>
      </c>
      <c r="F1037" s="5" t="str">
        <f>'[1]TCE - ANEXO IV - Preencher'!H1046</f>
        <v>B</v>
      </c>
      <c r="G1037" s="5" t="str">
        <f>'[1]TCE - ANEXO IV - Preencher'!I1046</f>
        <v>S</v>
      </c>
      <c r="H1037" s="5">
        <f>'[1]TCE - ANEXO IV - Preencher'!J1046</f>
        <v>771368</v>
      </c>
      <c r="I1037" s="6">
        <f>IF('[1]TCE - ANEXO IV - Preencher'!K1046="","",'[1]TCE - ANEXO IV - Preencher'!K1046)</f>
        <v>44815</v>
      </c>
      <c r="J1037" s="5" t="str">
        <f>'[1]TCE - ANEXO IV - Preencher'!L1046</f>
        <v>26220912841101000255650010007713681152118850</v>
      </c>
      <c r="K1037" s="5" t="str">
        <f>IF(F1037="B",LEFT('[1]TCE - ANEXO IV - Preencher'!M1046,2),IF(F1037="S",LEFT('[1]TCE - ANEXO IV - Preencher'!M1046,7),IF('[1]TCE - ANEXO IV - Preencher'!H1046="","")))</f>
        <v>26</v>
      </c>
      <c r="L1037" s="7">
        <f>'[1]TCE - ANEXO IV - Preencher'!N1046</f>
        <v>115</v>
      </c>
    </row>
    <row r="1038" spans="1:12" ht="18" customHeight="1" x14ac:dyDescent="0.2">
      <c r="A1038" s="3">
        <f>IFERROR(VLOOKUP(B1038,'[1]DADOS (OCULTAR)'!$Q$3:$S$103,3,0),"")</f>
        <v>10583920000800</v>
      </c>
      <c r="B1038" s="4" t="str">
        <f>'[1]TCE - ANEXO IV - Preencher'!C1047</f>
        <v>HOSPITAL MESTRE VITALINO</v>
      </c>
      <c r="C1038" s="4" t="str">
        <f>'[1]TCE - ANEXO IV - Preencher'!E1047</f>
        <v>1.99 - Outras Despesas com Pessoal</v>
      </c>
      <c r="D1038" s="3" t="str">
        <f>'[1]TCE - ANEXO IV - Preencher'!F1047</f>
        <v>46.817.567/0001-56</v>
      </c>
      <c r="E1038" s="5" t="str">
        <f>'[1]TCE - ANEXO IV - Preencher'!G1047</f>
        <v>PARAIBANOS BAR</v>
      </c>
      <c r="F1038" s="5" t="str">
        <f>'[1]TCE - ANEXO IV - Preencher'!H1047</f>
        <v>B</v>
      </c>
      <c r="G1038" s="5" t="str">
        <f>'[1]TCE - ANEXO IV - Preencher'!I1047</f>
        <v>S</v>
      </c>
      <c r="H1038" s="5">
        <f>'[1]TCE - ANEXO IV - Preencher'!J1047</f>
        <v>2508</v>
      </c>
      <c r="I1038" s="6">
        <f>IF('[1]TCE - ANEXO IV - Preencher'!K1047="","",'[1]TCE - ANEXO IV - Preencher'!K1047)</f>
        <v>44819</v>
      </c>
      <c r="J1038" s="5" t="str">
        <f>'[1]TCE - ANEXO IV - Preencher'!L1047</f>
        <v>26220946817567000156650010000025061924080617</v>
      </c>
      <c r="K1038" s="5" t="str">
        <f>IF(F1038="B",LEFT('[1]TCE - ANEXO IV - Preencher'!M1047,2),IF(F1038="S",LEFT('[1]TCE - ANEXO IV - Preencher'!M1047,7),IF('[1]TCE - ANEXO IV - Preencher'!H1047="","")))</f>
        <v>26</v>
      </c>
      <c r="L1038" s="7">
        <f>'[1]TCE - ANEXO IV - Preencher'!N1047</f>
        <v>119.99</v>
      </c>
    </row>
    <row r="1039" spans="1:12" ht="18" customHeight="1" x14ac:dyDescent="0.2">
      <c r="A1039" s="3" t="str">
        <f>IFERROR(VLOOKUP(B1039,'[1]DADOS (OCULTAR)'!$Q$3:$S$103,3,0),"")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>
        <f>IFERROR(VLOOKUP(B1040,'[1]DADOS (OCULTAR)'!$Q$3:$S$103,3,0),"")</f>
        <v>10583920000800</v>
      </c>
      <c r="B1040" s="4" t="str">
        <f>'[1]TCE - ANEXO IV - Preencher'!C1049</f>
        <v>HOSPITAL MESTRE VITALINO</v>
      </c>
      <c r="C1040" s="4" t="str">
        <f>'[1]TCE - ANEXO IV - Preencher'!E1049</f>
        <v>3.1 - Combustíveis e Lubrificantes Automotivos</v>
      </c>
      <c r="D1040" s="3">
        <f>'[1]TCE - ANEXO IV - Preencher'!F1049</f>
        <v>35593870000104</v>
      </c>
      <c r="E1040" s="5" t="str">
        <f>'[1]TCE - ANEXO IV - Preencher'!G1049</f>
        <v>NUNESPOSTO SANTO ANT</v>
      </c>
      <c r="F1040" s="5" t="str">
        <f>'[1]TCE - ANEXO IV - Preencher'!H1049</f>
        <v>B</v>
      </c>
      <c r="G1040" s="5" t="str">
        <f>'[1]TCE - ANEXO IV - Preencher'!I1049</f>
        <v>S</v>
      </c>
      <c r="H1040" s="5">
        <f>'[1]TCE - ANEXO IV - Preencher'!J1049</f>
        <v>248276</v>
      </c>
      <c r="I1040" s="6">
        <f>IF('[1]TCE - ANEXO IV - Preencher'!K1049="","",'[1]TCE - ANEXO IV - Preencher'!K1049)</f>
        <v>44805</v>
      </c>
      <c r="J1040" s="5" t="str">
        <f>'[1]TCE - ANEXO IV - Preencher'!L1049</f>
        <v>26220935593870000104650020002482761004322275</v>
      </c>
      <c r="K1040" s="5" t="str">
        <f>IF(F1040="B",LEFT('[1]TCE - ANEXO IV - Preencher'!M1049,2),IF(F1040="S",LEFT('[1]TCE - ANEXO IV - Preencher'!M1049,7),IF('[1]TCE - ANEXO IV - Preencher'!H1049="","")))</f>
        <v>26</v>
      </c>
      <c r="L1040" s="7">
        <f>'[1]TCE - ANEXO IV - Preencher'!N1049</f>
        <v>473.85</v>
      </c>
    </row>
    <row r="1041" spans="1:12" ht="18" customHeight="1" x14ac:dyDescent="0.2">
      <c r="A1041" s="3">
        <f>IFERROR(VLOOKUP(B1041,'[1]DADOS (OCULTAR)'!$Q$3:$S$103,3,0),"")</f>
        <v>10583920000800</v>
      </c>
      <c r="B1041" s="4" t="str">
        <f>'[1]TCE - ANEXO IV - Preencher'!C1050</f>
        <v>HOSPITAL MESTRE VITALINO</v>
      </c>
      <c r="C1041" s="4" t="str">
        <f>'[1]TCE - ANEXO IV - Preencher'!E1050</f>
        <v>3.1 - Combustíveis e Lubrificantes Automotivos</v>
      </c>
      <c r="D1041" s="3">
        <f>'[1]TCE - ANEXO IV - Preencher'!F1050</f>
        <v>12634127000141</v>
      </c>
      <c r="E1041" s="5" t="str">
        <f>'[1]TCE - ANEXO IV - Preencher'!G1050</f>
        <v>OTAVIANO BEZERRA FIL</v>
      </c>
      <c r="F1041" s="5" t="str">
        <f>'[1]TCE - ANEXO IV - Preencher'!H1050</f>
        <v>B</v>
      </c>
      <c r="G1041" s="5" t="str">
        <f>'[1]TCE - ANEXO IV - Preencher'!I1050</f>
        <v>S</v>
      </c>
      <c r="H1041" s="5" t="str">
        <f>'[1]TCE - ANEXO IV - Preencher'!J1050</f>
        <v>000.091.183</v>
      </c>
      <c r="I1041" s="6">
        <f>IF('[1]TCE - ANEXO IV - Preencher'!K1050="","",'[1]TCE - ANEXO IV - Preencher'!K1050)</f>
        <v>44805</v>
      </c>
      <c r="J1041" s="5" t="str">
        <f>'[1]TCE - ANEXO IV - Preencher'!L1050</f>
        <v>26220912634127000141650650000911831367412122</v>
      </c>
      <c r="K1041" s="5" t="str">
        <f>IF(F1041="B",LEFT('[1]TCE - ANEXO IV - Preencher'!M1050,2),IF(F1041="S",LEFT('[1]TCE - ANEXO IV - Preencher'!M1050,7),IF('[1]TCE - ANEXO IV - Preencher'!H1050="","")))</f>
        <v>26</v>
      </c>
      <c r="L1041" s="7">
        <f>'[1]TCE - ANEXO IV - Preencher'!N1050</f>
        <v>195.02</v>
      </c>
    </row>
    <row r="1042" spans="1:12" ht="18" customHeight="1" x14ac:dyDescent="0.2">
      <c r="A1042" s="3">
        <f>IFERROR(VLOOKUP(B1042,'[1]DADOS (OCULTAR)'!$Q$3:$S$103,3,0),"")</f>
        <v>10583920000800</v>
      </c>
      <c r="B1042" s="4" t="str">
        <f>'[1]TCE - ANEXO IV - Preencher'!C1051</f>
        <v>HOSPITAL MESTRE VITALINO</v>
      </c>
      <c r="C1042" s="4" t="str">
        <f>'[1]TCE - ANEXO IV - Preencher'!E1051</f>
        <v>3.1 - Combustíveis e Lubrificantes Automotivos</v>
      </c>
      <c r="D1042" s="3">
        <f>'[1]TCE - ANEXO IV - Preencher'!F1051</f>
        <v>12634127000141</v>
      </c>
      <c r="E1042" s="5" t="str">
        <f>'[1]TCE - ANEXO IV - Preencher'!G1051</f>
        <v>OTAVIANO BEZERRA FIL</v>
      </c>
      <c r="F1042" s="5" t="str">
        <f>'[1]TCE - ANEXO IV - Preencher'!H1051</f>
        <v>B</v>
      </c>
      <c r="G1042" s="5" t="str">
        <f>'[1]TCE - ANEXO IV - Preencher'!I1051</f>
        <v>S</v>
      </c>
      <c r="H1042" s="5" t="str">
        <f>'[1]TCE - ANEXO IV - Preencher'!J1051</f>
        <v>000.091.184</v>
      </c>
      <c r="I1042" s="6">
        <f>IF('[1]TCE - ANEXO IV - Preencher'!K1051="","",'[1]TCE - ANEXO IV - Preencher'!K1051)</f>
        <v>44805</v>
      </c>
      <c r="J1042" s="5" t="str">
        <f>'[1]TCE - ANEXO IV - Preencher'!L1051</f>
        <v>26220912634127000141650650000911641355885949</v>
      </c>
      <c r="K1042" s="5" t="str">
        <f>IF(F1042="B",LEFT('[1]TCE - ANEXO IV - Preencher'!M1051,2),IF(F1042="S",LEFT('[1]TCE - ANEXO IV - Preencher'!M1051,7),IF('[1]TCE - ANEXO IV - Preencher'!H1051="","")))</f>
        <v>26</v>
      </c>
      <c r="L1042" s="7">
        <f>'[1]TCE - ANEXO IV - Preencher'!N1051</f>
        <v>250.03</v>
      </c>
    </row>
    <row r="1043" spans="1:12" ht="18" customHeight="1" x14ac:dyDescent="0.2">
      <c r="A1043" s="3">
        <f>IFERROR(VLOOKUP(B1043,'[1]DADOS (OCULTAR)'!$Q$3:$S$103,3,0),"")</f>
        <v>10583920000800</v>
      </c>
      <c r="B1043" s="4" t="str">
        <f>'[1]TCE - ANEXO IV - Preencher'!C1052</f>
        <v>HOSPITAL MESTRE VITALINO</v>
      </c>
      <c r="C1043" s="4" t="str">
        <f>'[1]TCE - ANEXO IV - Preencher'!E1052</f>
        <v>3.1 - Combustíveis e Lubrificantes Automotivos</v>
      </c>
      <c r="D1043" s="3">
        <f>'[1]TCE - ANEXO IV - Preencher'!F1052</f>
        <v>9798307000235</v>
      </c>
      <c r="E1043" s="5" t="str">
        <f>'[1]TCE - ANEXO IV - Preencher'!G1052</f>
        <v>SERVICAR SA</v>
      </c>
      <c r="F1043" s="5" t="str">
        <f>'[1]TCE - ANEXO IV - Preencher'!H1052</f>
        <v>B</v>
      </c>
      <c r="G1043" s="5" t="str">
        <f>'[1]TCE - ANEXO IV - Preencher'!I1052</f>
        <v>S</v>
      </c>
      <c r="H1043" s="5">
        <f>'[1]TCE - ANEXO IV - Preencher'!J1052</f>
        <v>282589</v>
      </c>
      <c r="I1043" s="6">
        <f>IF('[1]TCE - ANEXO IV - Preencher'!K1052="","",'[1]TCE - ANEXO IV - Preencher'!K1052)</f>
        <v>44805</v>
      </c>
      <c r="J1043" s="5" t="str">
        <f>'[1]TCE - ANEXO IV - Preencher'!L1052</f>
        <v>26220909798307000235650130002825891004367631</v>
      </c>
      <c r="K1043" s="5" t="str">
        <f>IF(F1043="B",LEFT('[1]TCE - ANEXO IV - Preencher'!M1052,2),IF(F1043="S",LEFT('[1]TCE - ANEXO IV - Preencher'!M1052,7),IF('[1]TCE - ANEXO IV - Preencher'!H1052="","")))</f>
        <v>26</v>
      </c>
      <c r="L1043" s="7">
        <f>'[1]TCE - ANEXO IV - Preencher'!N1052</f>
        <v>269.45</v>
      </c>
    </row>
    <row r="1044" spans="1:12" ht="18" customHeight="1" x14ac:dyDescent="0.2">
      <c r="A1044" s="3">
        <f>IFERROR(VLOOKUP(B1044,'[1]DADOS (OCULTAR)'!$Q$3:$S$103,3,0),"")</f>
        <v>10583920000800</v>
      </c>
      <c r="B1044" s="4" t="str">
        <f>'[1]TCE - ANEXO IV - Preencher'!C1053</f>
        <v>HOSPITAL MESTRE VITALINO</v>
      </c>
      <c r="C1044" s="4" t="str">
        <f>'[1]TCE - ANEXO IV - Preencher'!E1053</f>
        <v>3.1 - Combustíveis e Lubrificantes Automotivos</v>
      </c>
      <c r="D1044" s="3" t="str">
        <f>'[1]TCE - ANEXO IV - Preencher'!F1053</f>
        <v>14.202.175/0001-96</v>
      </c>
      <c r="E1044" s="5" t="str">
        <f>'[1]TCE - ANEXO IV - Preencher'!G1053</f>
        <v>IBEFIL COMBUSTIVEIS</v>
      </c>
      <c r="F1044" s="5" t="str">
        <f>'[1]TCE - ANEXO IV - Preencher'!H1053</f>
        <v>B</v>
      </c>
      <c r="G1044" s="5" t="str">
        <f>'[1]TCE - ANEXO IV - Preencher'!I1053</f>
        <v>S</v>
      </c>
      <c r="H1044" s="5" t="str">
        <f>'[1]TCE - ANEXO IV - Preencher'!J1053</f>
        <v>000.596.785</v>
      </c>
      <c r="I1044" s="6">
        <f>IF('[1]TCE - ANEXO IV - Preencher'!K1053="","",'[1]TCE - ANEXO IV - Preencher'!K1053)</f>
        <v>44806</v>
      </c>
      <c r="J1044" s="5" t="str">
        <f>'[1]TCE - ANEXO IV - Preencher'!L1053</f>
        <v>26220914202175000198650010005967851429147432</v>
      </c>
      <c r="K1044" s="5" t="str">
        <f>IF(F1044="B",LEFT('[1]TCE - ANEXO IV - Preencher'!M1053,2),IF(F1044="S",LEFT('[1]TCE - ANEXO IV - Preencher'!M1053,7),IF('[1]TCE - ANEXO IV - Preencher'!H1053="","")))</f>
        <v>26</v>
      </c>
      <c r="L1044" s="7">
        <f>'[1]TCE - ANEXO IV - Preencher'!N1053</f>
        <v>213.65</v>
      </c>
    </row>
    <row r="1045" spans="1:12" ht="18" customHeight="1" x14ac:dyDescent="0.2">
      <c r="A1045" s="3">
        <f>IFERROR(VLOOKUP(B1045,'[1]DADOS (OCULTAR)'!$Q$3:$S$103,3,0),"")</f>
        <v>10583920000800</v>
      </c>
      <c r="B1045" s="4" t="str">
        <f>'[1]TCE - ANEXO IV - Preencher'!C1054</f>
        <v>HOSPITAL MESTRE VITALINO</v>
      </c>
      <c r="C1045" s="4" t="str">
        <f>'[1]TCE - ANEXO IV - Preencher'!E1054</f>
        <v>3.1 - Combustíveis e Lubrificantes Automotivos</v>
      </c>
      <c r="D1045" s="3">
        <f>'[1]TCE - ANEXO IV - Preencher'!F1054</f>
        <v>35593870000104</v>
      </c>
      <c r="E1045" s="5" t="str">
        <f>'[1]TCE - ANEXO IV - Preencher'!G1054</f>
        <v>NUNESPOSTO SANTO ANT</v>
      </c>
      <c r="F1045" s="5" t="str">
        <f>'[1]TCE - ANEXO IV - Preencher'!H1054</f>
        <v>B</v>
      </c>
      <c r="G1045" s="5" t="str">
        <f>'[1]TCE - ANEXO IV - Preencher'!I1054</f>
        <v>S</v>
      </c>
      <c r="H1045" s="5">
        <f>'[1]TCE - ANEXO IV - Preencher'!J1054</f>
        <v>116075</v>
      </c>
      <c r="I1045" s="6">
        <f>IF('[1]TCE - ANEXO IV - Preencher'!K1054="","",'[1]TCE - ANEXO IV - Preencher'!K1054)</f>
        <v>44806</v>
      </c>
      <c r="J1045" s="5" t="str">
        <f>'[1]TCE - ANEXO IV - Preencher'!L1054</f>
        <v>26220935599870000104650030001150751004335755</v>
      </c>
      <c r="K1045" s="5" t="str">
        <f>IF(F1045="B",LEFT('[1]TCE - ANEXO IV - Preencher'!M1054,2),IF(F1045="S",LEFT('[1]TCE - ANEXO IV - Preencher'!M1054,7),IF('[1]TCE - ANEXO IV - Preencher'!H1054="","")))</f>
        <v>26</v>
      </c>
      <c r="L1045" s="7">
        <f>'[1]TCE - ANEXO IV - Preencher'!N1054</f>
        <v>130.01</v>
      </c>
    </row>
    <row r="1046" spans="1:12" ht="18" customHeight="1" x14ac:dyDescent="0.2">
      <c r="A1046" s="3">
        <f>IFERROR(VLOOKUP(B1046,'[1]DADOS (OCULTAR)'!$Q$3:$S$103,3,0),"")</f>
        <v>10583920000800</v>
      </c>
      <c r="B1046" s="4" t="str">
        <f>'[1]TCE - ANEXO IV - Preencher'!C1055</f>
        <v>HOSPITAL MESTRE VITALINO</v>
      </c>
      <c r="C1046" s="4" t="str">
        <f>'[1]TCE - ANEXO IV - Preencher'!E1055</f>
        <v>3.1 - Combustíveis e Lubrificantes Automotivos</v>
      </c>
      <c r="D1046" s="3">
        <f>'[1]TCE - ANEXO IV - Preencher'!F1055</f>
        <v>35593870000104</v>
      </c>
      <c r="E1046" s="5" t="str">
        <f>'[1]TCE - ANEXO IV - Preencher'!G1055</f>
        <v>NUNESPOSTO SANTO ANT</v>
      </c>
      <c r="F1046" s="5" t="str">
        <f>'[1]TCE - ANEXO IV - Preencher'!H1055</f>
        <v>B</v>
      </c>
      <c r="G1046" s="5" t="str">
        <f>'[1]TCE - ANEXO IV - Preencher'!I1055</f>
        <v>S</v>
      </c>
      <c r="H1046" s="5">
        <f>'[1]TCE - ANEXO IV - Preencher'!J1055</f>
        <v>19697</v>
      </c>
      <c r="I1046" s="6">
        <f>IF('[1]TCE - ANEXO IV - Preencher'!K1055="","",'[1]TCE - ANEXO IV - Preencher'!K1055)</f>
        <v>44806</v>
      </c>
      <c r="J1046" s="5" t="str">
        <f>'[1]TCE - ANEXO IV - Preencher'!L1055</f>
        <v>26220935593870000104650100000196971004337283</v>
      </c>
      <c r="K1046" s="5" t="str">
        <f>IF(F1046="B",LEFT('[1]TCE - ANEXO IV - Preencher'!M1055,2),IF(F1046="S",LEFT('[1]TCE - ANEXO IV - Preencher'!M1055,7),IF('[1]TCE - ANEXO IV - Preencher'!H1055="","")))</f>
        <v>26</v>
      </c>
      <c r="L1046" s="7">
        <f>'[1]TCE - ANEXO IV - Preencher'!N1055</f>
        <v>186.99</v>
      </c>
    </row>
    <row r="1047" spans="1:12" ht="18" customHeight="1" x14ac:dyDescent="0.2">
      <c r="A1047" s="3">
        <f>IFERROR(VLOOKUP(B1047,'[1]DADOS (OCULTAR)'!$Q$3:$S$103,3,0),"")</f>
        <v>10583920000800</v>
      </c>
      <c r="B1047" s="4" t="str">
        <f>'[1]TCE - ANEXO IV - Preencher'!C1056</f>
        <v>HOSPITAL MESTRE VITALINO</v>
      </c>
      <c r="C1047" s="4" t="str">
        <f>'[1]TCE - ANEXO IV - Preencher'!E1056</f>
        <v>3.1 - Combustíveis e Lubrificantes Automotivos</v>
      </c>
      <c r="D1047" s="3">
        <f>'[1]TCE - ANEXO IV - Preencher'!F1056</f>
        <v>12634127000141</v>
      </c>
      <c r="E1047" s="5" t="str">
        <f>'[1]TCE - ANEXO IV - Preencher'!G1056</f>
        <v>OTAVIANO BEZERRA FIL</v>
      </c>
      <c r="F1047" s="5" t="str">
        <f>'[1]TCE - ANEXO IV - Preencher'!H1056</f>
        <v>B</v>
      </c>
      <c r="G1047" s="5" t="str">
        <f>'[1]TCE - ANEXO IV - Preencher'!I1056</f>
        <v>S</v>
      </c>
      <c r="H1047" s="5" t="str">
        <f>'[1]TCE - ANEXO IV - Preencher'!J1056</f>
        <v>000.091.341</v>
      </c>
      <c r="I1047" s="6">
        <f>IF('[1]TCE - ANEXO IV - Preencher'!K1056="","",'[1]TCE - ANEXO IV - Preencher'!K1056)</f>
        <v>44806</v>
      </c>
      <c r="J1047" s="5" t="str">
        <f>'[1]TCE - ANEXO IV - Preencher'!L1056</f>
        <v>26220912634127000141650650000913411148497115</v>
      </c>
      <c r="K1047" s="5" t="str">
        <f>IF(F1047="B",LEFT('[1]TCE - ANEXO IV - Preencher'!M1056,2),IF(F1047="S",LEFT('[1]TCE - ANEXO IV - Preencher'!M1056,7),IF('[1]TCE - ANEXO IV - Preencher'!H1056="","")))</f>
        <v>26</v>
      </c>
      <c r="L1047" s="7">
        <f>'[1]TCE - ANEXO IV - Preencher'!N1056</f>
        <v>244.23</v>
      </c>
    </row>
    <row r="1048" spans="1:12" ht="18" customHeight="1" x14ac:dyDescent="0.2">
      <c r="A1048" s="3">
        <f>IFERROR(VLOOKUP(B1048,'[1]DADOS (OCULTAR)'!$Q$3:$S$103,3,0),"")</f>
        <v>10583920000800</v>
      </c>
      <c r="B1048" s="4" t="str">
        <f>'[1]TCE - ANEXO IV - Preencher'!C1057</f>
        <v>HOSPITAL MESTRE VITALINO</v>
      </c>
      <c r="C1048" s="4" t="str">
        <f>'[1]TCE - ANEXO IV - Preencher'!E1057</f>
        <v>3.1 - Combustíveis e Lubrificantes Automotivos</v>
      </c>
      <c r="D1048" s="3">
        <f>'[1]TCE - ANEXO IV - Preencher'!F1057</f>
        <v>12634127000141</v>
      </c>
      <c r="E1048" s="5" t="str">
        <f>'[1]TCE - ANEXO IV - Preencher'!G1057</f>
        <v>OTAVIANO BEZERRA FIL</v>
      </c>
      <c r="F1048" s="5" t="str">
        <f>'[1]TCE - ANEXO IV - Preencher'!H1057</f>
        <v>B</v>
      </c>
      <c r="G1048" s="5" t="str">
        <f>'[1]TCE - ANEXO IV - Preencher'!I1057</f>
        <v>S</v>
      </c>
      <c r="H1048" s="5" t="str">
        <f>'[1]TCE - ANEXO IV - Preencher'!J1057</f>
        <v>000.091.499</v>
      </c>
      <c r="I1048" s="6">
        <f>IF('[1]TCE - ANEXO IV - Preencher'!K1057="","",'[1]TCE - ANEXO IV - Preencher'!K1057)</f>
        <v>44808</v>
      </c>
      <c r="J1048" s="5" t="str">
        <f>'[1]TCE - ANEXO IV - Preencher'!L1057</f>
        <v>26220912634127000141650650000914991303373068</v>
      </c>
      <c r="K1048" s="5" t="str">
        <f>IF(F1048="B",LEFT('[1]TCE - ANEXO IV - Preencher'!M1057,2),IF(F1048="S",LEFT('[1]TCE - ANEXO IV - Preencher'!M1057,7),IF('[1]TCE - ANEXO IV - Preencher'!H1057="","")))</f>
        <v>26</v>
      </c>
      <c r="L1048" s="7">
        <f>'[1]TCE - ANEXO IV - Preencher'!N1057</f>
        <v>188.31</v>
      </c>
    </row>
    <row r="1049" spans="1:12" ht="18" customHeight="1" x14ac:dyDescent="0.2">
      <c r="A1049" s="3">
        <f>IFERROR(VLOOKUP(B1049,'[1]DADOS (OCULTAR)'!$Q$3:$S$103,3,0),"")</f>
        <v>10583920000800</v>
      </c>
      <c r="B1049" s="4" t="str">
        <f>'[1]TCE - ANEXO IV - Preencher'!C1058</f>
        <v>HOSPITAL MESTRE VITALINO</v>
      </c>
      <c r="C1049" s="4" t="str">
        <f>'[1]TCE - ANEXO IV - Preencher'!E1058</f>
        <v>3.1 - Combustíveis e Lubrificantes Automotivos</v>
      </c>
      <c r="D1049" s="3">
        <f>'[1]TCE - ANEXO IV - Preencher'!F1058</f>
        <v>35593870000104</v>
      </c>
      <c r="E1049" s="5" t="str">
        <f>'[1]TCE - ANEXO IV - Preencher'!G1058</f>
        <v>NUNESPOSTO SANTO ANT</v>
      </c>
      <c r="F1049" s="5" t="str">
        <f>'[1]TCE - ANEXO IV - Preencher'!H1058</f>
        <v>B</v>
      </c>
      <c r="G1049" s="5" t="str">
        <f>'[1]TCE - ANEXO IV - Preencher'!I1058</f>
        <v>S</v>
      </c>
      <c r="H1049" s="5">
        <f>'[1]TCE - ANEXO IV - Preencher'!J1058</f>
        <v>56958</v>
      </c>
      <c r="I1049" s="6">
        <f>IF('[1]TCE - ANEXO IV - Preencher'!K1058="","",'[1]TCE - ANEXO IV - Preencher'!K1058)</f>
        <v>44809</v>
      </c>
      <c r="J1049" s="5" t="str">
        <f>'[1]TCE - ANEXO IV - Preencher'!L1058</f>
        <v>26220935593570000104550080000569581004379304</v>
      </c>
      <c r="K1049" s="5" t="str">
        <f>IF(F1049="B",LEFT('[1]TCE - ANEXO IV - Preencher'!M1058,2),IF(F1049="S",LEFT('[1]TCE - ANEXO IV - Preencher'!M1058,7),IF('[1]TCE - ANEXO IV - Preencher'!H1058="","")))</f>
        <v>26</v>
      </c>
      <c r="L1049" s="7">
        <f>'[1]TCE - ANEXO IV - Preencher'!N1058</f>
        <v>321.85000000000002</v>
      </c>
    </row>
    <row r="1050" spans="1:12" ht="18" customHeight="1" x14ac:dyDescent="0.2">
      <c r="A1050" s="3">
        <f>IFERROR(VLOOKUP(B1050,'[1]DADOS (OCULTAR)'!$Q$3:$S$103,3,0),"")</f>
        <v>10583920000800</v>
      </c>
      <c r="B1050" s="4" t="str">
        <f>'[1]TCE - ANEXO IV - Preencher'!C1059</f>
        <v>HOSPITAL MESTRE VITALINO</v>
      </c>
      <c r="C1050" s="4" t="str">
        <f>'[1]TCE - ANEXO IV - Preencher'!E1059</f>
        <v>3.1 - Combustíveis e Lubrificantes Automotivos</v>
      </c>
      <c r="D1050" s="3" t="str">
        <f>'[1]TCE - ANEXO IV - Preencher'!F1059</f>
        <v>14.202.175/0001-96</v>
      </c>
      <c r="E1050" s="5" t="str">
        <f>'[1]TCE - ANEXO IV - Preencher'!G1059</f>
        <v>IBEFIL COMBUSTIVEIS</v>
      </c>
      <c r="F1050" s="5" t="str">
        <f>'[1]TCE - ANEXO IV - Preencher'!H1059</f>
        <v>B</v>
      </c>
      <c r="G1050" s="5" t="str">
        <f>'[1]TCE - ANEXO IV - Preencher'!I1059</f>
        <v>S</v>
      </c>
      <c r="H1050" s="5" t="str">
        <f>'[1]TCE - ANEXO IV - Preencher'!J1059</f>
        <v>000.598.026</v>
      </c>
      <c r="I1050" s="6">
        <f>IF('[1]TCE - ANEXO IV - Preencher'!K1059="","",'[1]TCE - ANEXO IV - Preencher'!K1059)</f>
        <v>44810</v>
      </c>
      <c r="J1050" s="5" t="str">
        <f>'[1]TCE - ANEXO IV - Preencher'!L1059</f>
        <v>26220914202175000196650010005980261974275364</v>
      </c>
      <c r="K1050" s="5" t="str">
        <f>IF(F1050="B",LEFT('[1]TCE - ANEXO IV - Preencher'!M1059,2),IF(F1050="S",LEFT('[1]TCE - ANEXO IV - Preencher'!M1059,7),IF('[1]TCE - ANEXO IV - Preencher'!H1059="","")))</f>
        <v>26</v>
      </c>
      <c r="L1050" s="7">
        <f>'[1]TCE - ANEXO IV - Preencher'!N1059</f>
        <v>133.72999999999999</v>
      </c>
    </row>
    <row r="1051" spans="1:12" ht="18" customHeight="1" x14ac:dyDescent="0.2">
      <c r="A1051" s="3">
        <f>IFERROR(VLOOKUP(B1051,'[1]DADOS (OCULTAR)'!$Q$3:$S$103,3,0),"")</f>
        <v>10583920000800</v>
      </c>
      <c r="B1051" s="4" t="str">
        <f>'[1]TCE - ANEXO IV - Preencher'!C1060</f>
        <v>HOSPITAL MESTRE VITALINO</v>
      </c>
      <c r="C1051" s="4" t="str">
        <f>'[1]TCE - ANEXO IV - Preencher'!E1060</f>
        <v>3.1 - Combustíveis e Lubrificantes Automotivos</v>
      </c>
      <c r="D1051" s="3" t="str">
        <f>'[1]TCE - ANEXO IV - Preencher'!F1060</f>
        <v>14.202.175/0001-96</v>
      </c>
      <c r="E1051" s="5" t="str">
        <f>'[1]TCE - ANEXO IV - Preencher'!G1060</f>
        <v>IBEFIL COMBUSTIVEIS</v>
      </c>
      <c r="F1051" s="5" t="str">
        <f>'[1]TCE - ANEXO IV - Preencher'!H1060</f>
        <v>B</v>
      </c>
      <c r="G1051" s="5" t="str">
        <f>'[1]TCE - ANEXO IV - Preencher'!I1060</f>
        <v>S</v>
      </c>
      <c r="H1051" s="5" t="str">
        <f>'[1]TCE - ANEXO IV - Preencher'!J1060</f>
        <v>000.597.851</v>
      </c>
      <c r="I1051" s="6">
        <f>IF('[1]TCE - ANEXO IV - Preencher'!K1060="","",'[1]TCE - ANEXO IV - Preencher'!K1060)</f>
        <v>44810</v>
      </c>
      <c r="J1051" s="5" t="str">
        <f>'[1]TCE - ANEXO IV - Preencher'!L1060</f>
        <v>26220914202175000196650010005978511855240038</v>
      </c>
      <c r="K1051" s="5" t="str">
        <f>IF(F1051="B",LEFT('[1]TCE - ANEXO IV - Preencher'!M1060,2),IF(F1051="S",LEFT('[1]TCE - ANEXO IV - Preencher'!M1060,7),IF('[1]TCE - ANEXO IV - Preencher'!H1060="","")))</f>
        <v>26</v>
      </c>
      <c r="L1051" s="7">
        <f>'[1]TCE - ANEXO IV - Preencher'!N1060</f>
        <v>150.84</v>
      </c>
    </row>
    <row r="1052" spans="1:12" ht="18" customHeight="1" x14ac:dyDescent="0.2">
      <c r="A1052" s="3">
        <f>IFERROR(VLOOKUP(B1052,'[1]DADOS (OCULTAR)'!$Q$3:$S$103,3,0),"")</f>
        <v>10583920000800</v>
      </c>
      <c r="B1052" s="4" t="str">
        <f>'[1]TCE - ANEXO IV - Preencher'!C1061</f>
        <v>HOSPITAL MESTRE VITALINO</v>
      </c>
      <c r="C1052" s="4" t="str">
        <f>'[1]TCE - ANEXO IV - Preencher'!E1061</f>
        <v>3.1 - Combustíveis e Lubrificantes Automotivos</v>
      </c>
      <c r="D1052" s="3">
        <f>'[1]TCE - ANEXO IV - Preencher'!F1061</f>
        <v>35593870000104</v>
      </c>
      <c r="E1052" s="5" t="str">
        <f>'[1]TCE - ANEXO IV - Preencher'!G1061</f>
        <v>NUNESPOSTO SANTO ANT</v>
      </c>
      <c r="F1052" s="5" t="str">
        <f>'[1]TCE - ANEXO IV - Preencher'!H1061</f>
        <v>B</v>
      </c>
      <c r="G1052" s="5" t="str">
        <f>'[1]TCE - ANEXO IV - Preencher'!I1061</f>
        <v>S</v>
      </c>
      <c r="H1052" s="5">
        <f>'[1]TCE - ANEXO IV - Preencher'!J1061</f>
        <v>249060</v>
      </c>
      <c r="I1052" s="6">
        <f>IF('[1]TCE - ANEXO IV - Preencher'!K1061="","",'[1]TCE - ANEXO IV - Preencher'!K1061)</f>
        <v>44810</v>
      </c>
      <c r="J1052" s="5" t="str">
        <f>'[1]TCE - ANEXO IV - Preencher'!L1061</f>
        <v>26220935593870000104650020002490601004381755</v>
      </c>
      <c r="K1052" s="5" t="str">
        <f>IF(F1052="B",LEFT('[1]TCE - ANEXO IV - Preencher'!M1061,2),IF(F1052="S",LEFT('[1]TCE - ANEXO IV - Preencher'!M1061,7),IF('[1]TCE - ANEXO IV - Preencher'!H1061="","")))</f>
        <v>26</v>
      </c>
      <c r="L1052" s="7">
        <f>'[1]TCE - ANEXO IV - Preencher'!N1061</f>
        <v>280.74</v>
      </c>
    </row>
    <row r="1053" spans="1:12" ht="18" customHeight="1" x14ac:dyDescent="0.2">
      <c r="A1053" s="3">
        <f>IFERROR(VLOOKUP(B1053,'[1]DADOS (OCULTAR)'!$Q$3:$S$103,3,0),"")</f>
        <v>10583920000800</v>
      </c>
      <c r="B1053" s="4" t="str">
        <f>'[1]TCE - ANEXO IV - Preencher'!C1062</f>
        <v>HOSPITAL MESTRE VITALINO</v>
      </c>
      <c r="C1053" s="4" t="str">
        <f>'[1]TCE - ANEXO IV - Preencher'!E1062</f>
        <v>3.1 - Combustíveis e Lubrificantes Automotivos</v>
      </c>
      <c r="D1053" s="3">
        <f>'[1]TCE - ANEXO IV - Preencher'!F1062</f>
        <v>12634127000141</v>
      </c>
      <c r="E1053" s="5" t="str">
        <f>'[1]TCE - ANEXO IV - Preencher'!G1062</f>
        <v>OTAVIANO BEZERRA FIL</v>
      </c>
      <c r="F1053" s="5" t="str">
        <f>'[1]TCE - ANEXO IV - Preencher'!H1062</f>
        <v>B</v>
      </c>
      <c r="G1053" s="5" t="str">
        <f>'[1]TCE - ANEXO IV - Preencher'!I1062</f>
        <v>S</v>
      </c>
      <c r="H1053" s="5" t="str">
        <f>'[1]TCE - ANEXO IV - Preencher'!J1062</f>
        <v>000.091.602</v>
      </c>
      <c r="I1053" s="6">
        <f>IF('[1]TCE - ANEXO IV - Preencher'!K1062="","",'[1]TCE - ANEXO IV - Preencher'!K1062)</f>
        <v>44810</v>
      </c>
      <c r="J1053" s="5" t="str">
        <f>'[1]TCE - ANEXO IV - Preencher'!L1062</f>
        <v>26220912634127000141650650000916021993192100</v>
      </c>
      <c r="K1053" s="5" t="str">
        <f>IF(F1053="B",LEFT('[1]TCE - ANEXO IV - Preencher'!M1062,2),IF(F1053="S",LEFT('[1]TCE - ANEXO IV - Preencher'!M1062,7),IF('[1]TCE - ANEXO IV - Preencher'!H1062="","")))</f>
        <v>26</v>
      </c>
      <c r="L1053" s="7">
        <f>'[1]TCE - ANEXO IV - Preencher'!N1062</f>
        <v>210.19</v>
      </c>
    </row>
    <row r="1054" spans="1:12" ht="18" customHeight="1" x14ac:dyDescent="0.2">
      <c r="A1054" s="3">
        <f>IFERROR(VLOOKUP(B1054,'[1]DADOS (OCULTAR)'!$Q$3:$S$103,3,0),"")</f>
        <v>10583920000800</v>
      </c>
      <c r="B1054" s="4" t="str">
        <f>'[1]TCE - ANEXO IV - Preencher'!C1063</f>
        <v>HOSPITAL MESTRE VITALINO</v>
      </c>
      <c r="C1054" s="4" t="str">
        <f>'[1]TCE - ANEXO IV - Preencher'!E1063</f>
        <v>3.1 - Combustíveis e Lubrificantes Automotivos</v>
      </c>
      <c r="D1054" s="3">
        <f>'[1]TCE - ANEXO IV - Preencher'!F1063</f>
        <v>35593870000104</v>
      </c>
      <c r="E1054" s="5" t="str">
        <f>'[1]TCE - ANEXO IV - Preencher'!G1063</f>
        <v>NUNESPOSTO SANTO ANT</v>
      </c>
      <c r="F1054" s="5" t="str">
        <f>'[1]TCE - ANEXO IV - Preencher'!H1063</f>
        <v>B</v>
      </c>
      <c r="G1054" s="5" t="str">
        <f>'[1]TCE - ANEXO IV - Preencher'!I1063</f>
        <v>S</v>
      </c>
      <c r="H1054" s="5">
        <f>'[1]TCE - ANEXO IV - Preencher'!J1063</f>
        <v>20125</v>
      </c>
      <c r="I1054" s="6">
        <f>IF('[1]TCE - ANEXO IV - Preencher'!K1063="","",'[1]TCE - ANEXO IV - Preencher'!K1063)</f>
        <v>44811</v>
      </c>
      <c r="J1054" s="5" t="str">
        <f>'[1]TCE - ANEXO IV - Preencher'!L1063</f>
        <v>26220935593870000104650100000201251004404718</v>
      </c>
      <c r="K1054" s="5" t="str">
        <f>IF(F1054="B",LEFT('[1]TCE - ANEXO IV - Preencher'!M1063,2),IF(F1054="S",LEFT('[1]TCE - ANEXO IV - Preencher'!M1063,7),IF('[1]TCE - ANEXO IV - Preencher'!H1063="","")))</f>
        <v>26</v>
      </c>
      <c r="L1054" s="7">
        <f>'[1]TCE - ANEXO IV - Preencher'!N1063</f>
        <v>210.83</v>
      </c>
    </row>
    <row r="1055" spans="1:12" ht="18" customHeight="1" x14ac:dyDescent="0.2">
      <c r="A1055" s="3">
        <f>IFERROR(VLOOKUP(B1055,'[1]DADOS (OCULTAR)'!$Q$3:$S$103,3,0),"")</f>
        <v>10583920000800</v>
      </c>
      <c r="B1055" s="4" t="str">
        <f>'[1]TCE - ANEXO IV - Preencher'!C1064</f>
        <v>HOSPITAL MESTRE VITALINO</v>
      </c>
      <c r="C1055" s="4" t="str">
        <f>'[1]TCE - ANEXO IV - Preencher'!E1064</f>
        <v>3.1 - Combustíveis e Lubrificantes Automotivos</v>
      </c>
      <c r="D1055" s="3">
        <f>'[1]TCE - ANEXO IV - Preencher'!F1064</f>
        <v>35593870000104</v>
      </c>
      <c r="E1055" s="5" t="str">
        <f>'[1]TCE - ANEXO IV - Preencher'!G1064</f>
        <v>NUNESPOSTO SANTO ANT</v>
      </c>
      <c r="F1055" s="5" t="str">
        <f>'[1]TCE - ANEXO IV - Preencher'!H1064</f>
        <v>B</v>
      </c>
      <c r="G1055" s="5" t="str">
        <f>'[1]TCE - ANEXO IV - Preencher'!I1064</f>
        <v>S</v>
      </c>
      <c r="H1055" s="5">
        <f>'[1]TCE - ANEXO IV - Preencher'!J1064</f>
        <v>20113</v>
      </c>
      <c r="I1055" s="6">
        <f>IF('[1]TCE - ANEXO IV - Preencher'!K1064="","",'[1]TCE - ANEXO IV - Preencher'!K1064)</f>
        <v>44811</v>
      </c>
      <c r="J1055" s="5" t="str">
        <f>'[1]TCE - ANEXO IV - Preencher'!L1064</f>
        <v>26220935593870000104650100000201131004402447</v>
      </c>
      <c r="K1055" s="5" t="str">
        <f>IF(F1055="B",LEFT('[1]TCE - ANEXO IV - Preencher'!M1064,2),IF(F1055="S",LEFT('[1]TCE - ANEXO IV - Preencher'!M1064,7),IF('[1]TCE - ANEXO IV - Preencher'!H1064="","")))</f>
        <v>26</v>
      </c>
      <c r="L1055" s="7">
        <f>'[1]TCE - ANEXO IV - Preencher'!N1064</f>
        <v>277.02</v>
      </c>
    </row>
    <row r="1056" spans="1:12" ht="18" customHeight="1" x14ac:dyDescent="0.2">
      <c r="A1056" s="3">
        <f>IFERROR(VLOOKUP(B1056,'[1]DADOS (OCULTAR)'!$Q$3:$S$103,3,0),"")</f>
        <v>10583920000800</v>
      </c>
      <c r="B1056" s="4" t="str">
        <f>'[1]TCE - ANEXO IV - Preencher'!C1065</f>
        <v>HOSPITAL MESTRE VITALINO</v>
      </c>
      <c r="C1056" s="4" t="str">
        <f>'[1]TCE - ANEXO IV - Preencher'!E1065</f>
        <v>3.1 - Combustíveis e Lubrificantes Automotivos</v>
      </c>
      <c r="D1056" s="3">
        <f>'[1]TCE - ANEXO IV - Preencher'!F1065</f>
        <v>12634127000141</v>
      </c>
      <c r="E1056" s="5" t="str">
        <f>'[1]TCE - ANEXO IV - Preencher'!G1065</f>
        <v>OTAVIANO BEZERRA FIL</v>
      </c>
      <c r="F1056" s="5" t="str">
        <f>'[1]TCE - ANEXO IV - Preencher'!H1065</f>
        <v>B</v>
      </c>
      <c r="G1056" s="5" t="str">
        <f>'[1]TCE - ANEXO IV - Preencher'!I1065</f>
        <v>S</v>
      </c>
      <c r="H1056" s="5" t="str">
        <f>'[1]TCE - ANEXO IV - Preencher'!J1065</f>
        <v>91742</v>
      </c>
      <c r="I1056" s="6">
        <f>IF('[1]TCE - ANEXO IV - Preencher'!K1065="","",'[1]TCE - ANEXO IV - Preencher'!K1065)</f>
        <v>44812</v>
      </c>
      <c r="J1056" s="5" t="str">
        <f>'[1]TCE - ANEXO IV - Preencher'!L1065</f>
        <v>26220912634127000141650650000917421906723749</v>
      </c>
      <c r="K1056" s="5" t="str">
        <f>IF(F1056="B",LEFT('[1]TCE - ANEXO IV - Preencher'!M1065,2),IF(F1056="S",LEFT('[1]TCE - ANEXO IV - Preencher'!M1065,7),IF('[1]TCE - ANEXO IV - Preencher'!H1065="","")))</f>
        <v>26</v>
      </c>
      <c r="L1056" s="7">
        <f>'[1]TCE - ANEXO IV - Preencher'!N1065</f>
        <v>279.04000000000002</v>
      </c>
    </row>
    <row r="1057" spans="1:12" ht="18" customHeight="1" x14ac:dyDescent="0.2">
      <c r="A1057" s="3">
        <f>IFERROR(VLOOKUP(B1057,'[1]DADOS (OCULTAR)'!$Q$3:$S$103,3,0),"")</f>
        <v>10583920000800</v>
      </c>
      <c r="B1057" s="4" t="str">
        <f>'[1]TCE - ANEXO IV - Preencher'!C1066</f>
        <v>HOSPITAL MESTRE VITALINO</v>
      </c>
      <c r="C1057" s="4" t="str">
        <f>'[1]TCE - ANEXO IV - Preencher'!E1066</f>
        <v>3.1 - Combustíveis e Lubrificantes Automotivos</v>
      </c>
      <c r="D1057" s="3">
        <f>'[1]TCE - ANEXO IV - Preencher'!F1066</f>
        <v>9798307000235</v>
      </c>
      <c r="E1057" s="5" t="str">
        <f>'[1]TCE - ANEXO IV - Preencher'!G1066</f>
        <v>SERVICAR SA</v>
      </c>
      <c r="F1057" s="5" t="str">
        <f>'[1]TCE - ANEXO IV - Preencher'!H1066</f>
        <v>B</v>
      </c>
      <c r="G1057" s="5" t="str">
        <f>'[1]TCE - ANEXO IV - Preencher'!I1066</f>
        <v>S</v>
      </c>
      <c r="H1057" s="5">
        <f>'[1]TCE - ANEXO IV - Preencher'!J1066</f>
        <v>283624</v>
      </c>
      <c r="I1057" s="6">
        <f>IF('[1]TCE - ANEXO IV - Preencher'!K1066="","",'[1]TCE - ANEXO IV - Preencher'!K1066)</f>
        <v>44812</v>
      </c>
      <c r="J1057" s="5" t="str">
        <f>'[1]TCE - ANEXO IV - Preencher'!L1066</f>
        <v>26220909798307000235650130002836241004442531</v>
      </c>
      <c r="K1057" s="5" t="str">
        <f>IF(F1057="B",LEFT('[1]TCE - ANEXO IV - Preencher'!M1066,2),IF(F1057="S",LEFT('[1]TCE - ANEXO IV - Preencher'!M1066,7),IF('[1]TCE - ANEXO IV - Preencher'!H1066="","")))</f>
        <v>26</v>
      </c>
      <c r="L1057" s="7">
        <f>'[1]TCE - ANEXO IV - Preencher'!N1066</f>
        <v>203.95</v>
      </c>
    </row>
    <row r="1058" spans="1:12" ht="18" customHeight="1" x14ac:dyDescent="0.2">
      <c r="A1058" s="3">
        <f>IFERROR(VLOOKUP(B1058,'[1]DADOS (OCULTAR)'!$Q$3:$S$103,3,0),"")</f>
        <v>10583920000800</v>
      </c>
      <c r="B1058" s="4" t="str">
        <f>'[1]TCE - ANEXO IV - Preencher'!C1067</f>
        <v>HOSPITAL MESTRE VITALINO</v>
      </c>
      <c r="C1058" s="4" t="str">
        <f>'[1]TCE - ANEXO IV - Preencher'!E1067</f>
        <v>3.1 - Combustíveis e Lubrificantes Automotivos</v>
      </c>
      <c r="D1058" s="3">
        <f>'[1]TCE - ANEXO IV - Preencher'!F1067</f>
        <v>35593870000104</v>
      </c>
      <c r="E1058" s="5" t="str">
        <f>'[1]TCE - ANEXO IV - Preencher'!G1067</f>
        <v>NUNESPOSTO SANTO ANT</v>
      </c>
      <c r="F1058" s="5" t="str">
        <f>'[1]TCE - ANEXO IV - Preencher'!H1067</f>
        <v>B</v>
      </c>
      <c r="G1058" s="5" t="str">
        <f>'[1]TCE - ANEXO IV - Preencher'!I1067</f>
        <v>S</v>
      </c>
      <c r="H1058" s="5">
        <f>'[1]TCE - ANEXO IV - Preencher'!J1067</f>
        <v>249806</v>
      </c>
      <c r="I1058" s="6">
        <f>IF('[1]TCE - ANEXO IV - Preencher'!K1067="","",'[1]TCE - ANEXO IV - Preencher'!K1067)</f>
        <v>44813</v>
      </c>
      <c r="J1058" s="5" t="str">
        <f>'[1]TCE - ANEXO IV - Preencher'!L1067</f>
        <v>26220935593870000104650020002488061004434785</v>
      </c>
      <c r="K1058" s="5" t="str">
        <f>IF(F1058="B",LEFT('[1]TCE - ANEXO IV - Preencher'!M1067,2),IF(F1058="S",LEFT('[1]TCE - ANEXO IV - Preencher'!M1067,7),IF('[1]TCE - ANEXO IV - Preencher'!H1067="","")))</f>
        <v>26</v>
      </c>
      <c r="L1058" s="7">
        <f>'[1]TCE - ANEXO IV - Preencher'!N1067</f>
        <v>125.11</v>
      </c>
    </row>
    <row r="1059" spans="1:12" ht="18" customHeight="1" x14ac:dyDescent="0.2">
      <c r="A1059" s="3">
        <f>IFERROR(VLOOKUP(B1059,'[1]DADOS (OCULTAR)'!$Q$3:$S$103,3,0),"")</f>
        <v>10583920000800</v>
      </c>
      <c r="B1059" s="4" t="str">
        <f>'[1]TCE - ANEXO IV - Preencher'!C1068</f>
        <v>HOSPITAL MESTRE VITALINO</v>
      </c>
      <c r="C1059" s="4" t="str">
        <f>'[1]TCE - ANEXO IV - Preencher'!E1068</f>
        <v>3.1 - Combustíveis e Lubrificantes Automotivos</v>
      </c>
      <c r="D1059" s="3">
        <f>'[1]TCE - ANEXO IV - Preencher'!F1068</f>
        <v>12634127000141</v>
      </c>
      <c r="E1059" s="5" t="str">
        <f>'[1]TCE - ANEXO IV - Preencher'!G1068</f>
        <v>OTAVIANO BEZERRA FIL</v>
      </c>
      <c r="F1059" s="5" t="str">
        <f>'[1]TCE - ANEXO IV - Preencher'!H1068</f>
        <v>B</v>
      </c>
      <c r="G1059" s="5" t="str">
        <f>'[1]TCE - ANEXO IV - Preencher'!I1068</f>
        <v>S</v>
      </c>
      <c r="H1059" s="5" t="str">
        <f>'[1]TCE - ANEXO IV - Preencher'!J1068</f>
        <v>000.091.766</v>
      </c>
      <c r="I1059" s="6">
        <f>IF('[1]TCE - ANEXO IV - Preencher'!K1068="","",'[1]TCE - ANEXO IV - Preencher'!K1068)</f>
        <v>44813</v>
      </c>
      <c r="J1059" s="5" t="str">
        <f>'[1]TCE - ANEXO IV - Preencher'!L1068</f>
        <v>26220912634127000141650650000917661271812458</v>
      </c>
      <c r="K1059" s="5" t="str">
        <f>IF(F1059="B",LEFT('[1]TCE - ANEXO IV - Preencher'!M1068,2),IF(F1059="S",LEFT('[1]TCE - ANEXO IV - Preencher'!M1068,7),IF('[1]TCE - ANEXO IV - Preencher'!H1068="","")))</f>
        <v>26</v>
      </c>
      <c r="L1059" s="7">
        <f>'[1]TCE - ANEXO IV - Preencher'!N1068</f>
        <v>272.61</v>
      </c>
    </row>
    <row r="1060" spans="1:12" ht="18" customHeight="1" x14ac:dyDescent="0.2">
      <c r="A1060" s="3">
        <f>IFERROR(VLOOKUP(B1060,'[1]DADOS (OCULTAR)'!$Q$3:$S$103,3,0),"")</f>
        <v>10583920000800</v>
      </c>
      <c r="B1060" s="4" t="str">
        <f>'[1]TCE - ANEXO IV - Preencher'!C1069</f>
        <v>HOSPITAL MESTRE VITALINO</v>
      </c>
      <c r="C1060" s="4" t="str">
        <f>'[1]TCE - ANEXO IV - Preencher'!E1069</f>
        <v>3.1 - Combustíveis e Lubrificantes Automotivos</v>
      </c>
      <c r="D1060" s="3">
        <f>'[1]TCE - ANEXO IV - Preencher'!F1069</f>
        <v>12634127000141</v>
      </c>
      <c r="E1060" s="5" t="str">
        <f>'[1]TCE - ANEXO IV - Preencher'!G1069</f>
        <v>OTAVIANO BEZERRA FIL</v>
      </c>
      <c r="F1060" s="5" t="str">
        <f>'[1]TCE - ANEXO IV - Preencher'!H1069</f>
        <v>B</v>
      </c>
      <c r="G1060" s="5" t="str">
        <f>'[1]TCE - ANEXO IV - Preencher'!I1069</f>
        <v>S</v>
      </c>
      <c r="H1060" s="5" t="str">
        <f>'[1]TCE - ANEXO IV - Preencher'!J1069</f>
        <v>91767</v>
      </c>
      <c r="I1060" s="6">
        <f>IF('[1]TCE - ANEXO IV - Preencher'!K1069="","",'[1]TCE - ANEXO IV - Preencher'!K1069)</f>
        <v>44813</v>
      </c>
      <c r="J1060" s="5" t="str">
        <f>'[1]TCE - ANEXO IV - Preencher'!L1069</f>
        <v>26220912634127000141650650000917671551631795</v>
      </c>
      <c r="K1060" s="5" t="str">
        <f>IF(F1060="B",LEFT('[1]TCE - ANEXO IV - Preencher'!M1069,2),IF(F1060="S",LEFT('[1]TCE - ANEXO IV - Preencher'!M1069,7),IF('[1]TCE - ANEXO IV - Preencher'!H1069="","")))</f>
        <v>26</v>
      </c>
      <c r="L1060" s="7">
        <f>'[1]TCE - ANEXO IV - Preencher'!N1069</f>
        <v>254.02</v>
      </c>
    </row>
    <row r="1061" spans="1:12" ht="18" customHeight="1" x14ac:dyDescent="0.2">
      <c r="A1061" s="3">
        <f>IFERROR(VLOOKUP(B1061,'[1]DADOS (OCULTAR)'!$Q$3:$S$103,3,0),"")</f>
        <v>10583920000800</v>
      </c>
      <c r="B1061" s="4" t="str">
        <f>'[1]TCE - ANEXO IV - Preencher'!C1070</f>
        <v>HOSPITAL MESTRE VITALINO</v>
      </c>
      <c r="C1061" s="4" t="str">
        <f>'[1]TCE - ANEXO IV - Preencher'!E1070</f>
        <v>3.1 - Combustíveis e Lubrificantes Automotivos</v>
      </c>
      <c r="D1061" s="3" t="str">
        <f>'[1]TCE - ANEXO IV - Preencher'!F1070</f>
        <v>14.202.175/0001-96</v>
      </c>
      <c r="E1061" s="5" t="str">
        <f>'[1]TCE - ANEXO IV - Preencher'!G1070</f>
        <v>IBEFIL COMBUSTIVEIS</v>
      </c>
      <c r="F1061" s="5" t="str">
        <f>'[1]TCE - ANEXO IV - Preencher'!H1070</f>
        <v>B</v>
      </c>
      <c r="G1061" s="5" t="str">
        <f>'[1]TCE - ANEXO IV - Preencher'!I1070</f>
        <v>S</v>
      </c>
      <c r="H1061" s="5" t="str">
        <f>'[1]TCE - ANEXO IV - Preencher'!J1070</f>
        <v>000.598.925</v>
      </c>
      <c r="I1061" s="6">
        <f>IF('[1]TCE - ANEXO IV - Preencher'!K1070="","",'[1]TCE - ANEXO IV - Preencher'!K1070)</f>
        <v>44814</v>
      </c>
      <c r="J1061" s="5" t="str">
        <f>'[1]TCE - ANEXO IV - Preencher'!L1070</f>
        <v>26220914202175000196650010005989251453770121</v>
      </c>
      <c r="K1061" s="5" t="str">
        <f>IF(F1061="B",LEFT('[1]TCE - ANEXO IV - Preencher'!M1070,2),IF(F1061="S",LEFT('[1]TCE - ANEXO IV - Preencher'!M1070,7),IF('[1]TCE - ANEXO IV - Preencher'!H1070="","")))</f>
        <v>26</v>
      </c>
      <c r="L1061" s="7">
        <f>'[1]TCE - ANEXO IV - Preencher'!N1070</f>
        <v>240.06</v>
      </c>
    </row>
    <row r="1062" spans="1:12" ht="18" customHeight="1" x14ac:dyDescent="0.2">
      <c r="A1062" s="3">
        <f>IFERROR(VLOOKUP(B1062,'[1]DADOS (OCULTAR)'!$Q$3:$S$103,3,0),"")</f>
        <v>10583920000800</v>
      </c>
      <c r="B1062" s="4" t="str">
        <f>'[1]TCE - ANEXO IV - Preencher'!C1071</f>
        <v>HOSPITAL MESTRE VITALINO</v>
      </c>
      <c r="C1062" s="4" t="str">
        <f>'[1]TCE - ANEXO IV - Preencher'!E1071</f>
        <v>3.1 - Combustíveis e Lubrificantes Automotivos</v>
      </c>
      <c r="D1062" s="3">
        <f>'[1]TCE - ANEXO IV - Preencher'!F1071</f>
        <v>35593870000104</v>
      </c>
      <c r="E1062" s="5" t="str">
        <f>'[1]TCE - ANEXO IV - Preencher'!G1071</f>
        <v>NUNESPOSTO SANTO ANT</v>
      </c>
      <c r="F1062" s="5" t="str">
        <f>'[1]TCE - ANEXO IV - Preencher'!H1071</f>
        <v>B</v>
      </c>
      <c r="G1062" s="5" t="str">
        <f>'[1]TCE - ANEXO IV - Preencher'!I1071</f>
        <v>S</v>
      </c>
      <c r="H1062" s="5" t="str">
        <f>'[1]TCE - ANEXO IV - Preencher'!J1071</f>
        <v>20397</v>
      </c>
      <c r="I1062" s="6">
        <f>IF('[1]TCE - ANEXO IV - Preencher'!K1071="","",'[1]TCE - ANEXO IV - Preencher'!K1071)</f>
        <v>44814</v>
      </c>
      <c r="J1062" s="5" t="str">
        <f>'[1]TCE - ANEXO IV - Preencher'!L1071</f>
        <v>26220935593870000104650100000203971004438777</v>
      </c>
      <c r="K1062" s="5" t="str">
        <f>IF(F1062="B",LEFT('[1]TCE - ANEXO IV - Preencher'!M1071,2),IF(F1062="S",LEFT('[1]TCE - ANEXO IV - Preencher'!M1071,7),IF('[1]TCE - ANEXO IV - Preencher'!H1071="","")))</f>
        <v>26</v>
      </c>
      <c r="L1062" s="7">
        <f>'[1]TCE - ANEXO IV - Preencher'!N1071</f>
        <v>342.63</v>
      </c>
    </row>
    <row r="1063" spans="1:12" ht="18" customHeight="1" x14ac:dyDescent="0.2">
      <c r="A1063" s="3">
        <f>IFERROR(VLOOKUP(B1063,'[1]DADOS (OCULTAR)'!$Q$3:$S$103,3,0),"")</f>
        <v>10583920000800</v>
      </c>
      <c r="B1063" s="4" t="str">
        <f>'[1]TCE - ANEXO IV - Preencher'!C1072</f>
        <v>HOSPITAL MESTRE VITALINO</v>
      </c>
      <c r="C1063" s="4" t="str">
        <f>'[1]TCE - ANEXO IV - Preencher'!E1072</f>
        <v>3.1 - Combustíveis e Lubrificantes Automotivos</v>
      </c>
      <c r="D1063" s="3">
        <f>'[1]TCE - ANEXO IV - Preencher'!F1072</f>
        <v>12634127000141</v>
      </c>
      <c r="E1063" s="5" t="str">
        <f>'[1]TCE - ANEXO IV - Preencher'!G1072</f>
        <v>OTAVIANO BEZERRA FIL</v>
      </c>
      <c r="F1063" s="5" t="str">
        <f>'[1]TCE - ANEXO IV - Preencher'!H1072</f>
        <v>B</v>
      </c>
      <c r="G1063" s="5" t="str">
        <f>'[1]TCE - ANEXO IV - Preencher'!I1072</f>
        <v>S</v>
      </c>
      <c r="H1063" s="5" t="str">
        <f>'[1]TCE - ANEXO IV - Preencher'!J1072</f>
        <v>000.091.923</v>
      </c>
      <c r="I1063" s="6">
        <f>IF('[1]TCE - ANEXO IV - Preencher'!K1072="","",'[1]TCE - ANEXO IV - Preencher'!K1072)</f>
        <v>44814</v>
      </c>
      <c r="J1063" s="5" t="str">
        <f>'[1]TCE - ANEXO IV - Preencher'!L1072</f>
        <v>26220912634127000141650650000919231264952146</v>
      </c>
      <c r="K1063" s="5" t="str">
        <f>IF(F1063="B",LEFT('[1]TCE - ANEXO IV - Preencher'!M1072,2),IF(F1063="S",LEFT('[1]TCE - ANEXO IV - Preencher'!M1072,7),IF('[1]TCE - ANEXO IV - Preencher'!H1072="","")))</f>
        <v>26</v>
      </c>
      <c r="L1063" s="7">
        <f>'[1]TCE - ANEXO IV - Preencher'!N1072</f>
        <v>49.05</v>
      </c>
    </row>
    <row r="1064" spans="1:12" ht="18" customHeight="1" x14ac:dyDescent="0.2">
      <c r="A1064" s="3">
        <f>IFERROR(VLOOKUP(B1064,'[1]DADOS (OCULTAR)'!$Q$3:$S$103,3,0),"")</f>
        <v>10583920000800</v>
      </c>
      <c r="B1064" s="4" t="str">
        <f>'[1]TCE - ANEXO IV - Preencher'!C1073</f>
        <v>HOSPITAL MESTRE VITALINO</v>
      </c>
      <c r="C1064" s="4" t="str">
        <f>'[1]TCE - ANEXO IV - Preencher'!E1073</f>
        <v>3.1 - Combustíveis e Lubrificantes Automotivos</v>
      </c>
      <c r="D1064" s="3" t="str">
        <f>'[1]TCE - ANEXO IV - Preencher'!F1073</f>
        <v>14.202.175/0001-96</v>
      </c>
      <c r="E1064" s="5" t="str">
        <f>'[1]TCE - ANEXO IV - Preencher'!G1073</f>
        <v>IBEFIL COMBUSTIVEIS</v>
      </c>
      <c r="F1064" s="5" t="str">
        <f>'[1]TCE - ANEXO IV - Preencher'!H1073</f>
        <v>B</v>
      </c>
      <c r="G1064" s="5" t="str">
        <f>'[1]TCE - ANEXO IV - Preencher'!I1073</f>
        <v>S</v>
      </c>
      <c r="H1064" s="5" t="str">
        <f>'[1]TCE - ANEXO IV - Preencher'!J1073</f>
        <v>000.599.189</v>
      </c>
      <c r="I1064" s="6">
        <f>IF('[1]TCE - ANEXO IV - Preencher'!K1073="","",'[1]TCE - ANEXO IV - Preencher'!K1073)</f>
        <v>44815</v>
      </c>
      <c r="J1064" s="5" t="str">
        <f>'[1]TCE - ANEXO IV - Preencher'!L1073</f>
        <v>26220914202175000196650010005991891715895404</v>
      </c>
      <c r="K1064" s="5" t="str">
        <f>IF(F1064="B",LEFT('[1]TCE - ANEXO IV - Preencher'!M1073,2),IF(F1064="S",LEFT('[1]TCE - ANEXO IV - Preencher'!M1073,7),IF('[1]TCE - ANEXO IV - Preencher'!H1073="","")))</f>
        <v>26</v>
      </c>
      <c r="L1064" s="7">
        <f>'[1]TCE - ANEXO IV - Preencher'!N1073</f>
        <v>303.60000000000002</v>
      </c>
    </row>
    <row r="1065" spans="1:12" ht="18" customHeight="1" x14ac:dyDescent="0.2">
      <c r="A1065" s="3">
        <f>IFERROR(VLOOKUP(B1065,'[1]DADOS (OCULTAR)'!$Q$3:$S$103,3,0),"")</f>
        <v>10583920000800</v>
      </c>
      <c r="B1065" s="4" t="str">
        <f>'[1]TCE - ANEXO IV - Preencher'!C1074</f>
        <v>HOSPITAL MESTRE VITALINO</v>
      </c>
      <c r="C1065" s="4" t="str">
        <f>'[1]TCE - ANEXO IV - Preencher'!E1074</f>
        <v>3.1 - Combustíveis e Lubrificantes Automotivos</v>
      </c>
      <c r="D1065" s="3">
        <f>'[1]TCE - ANEXO IV - Preencher'!F1074</f>
        <v>35593870000104</v>
      </c>
      <c r="E1065" s="5" t="str">
        <f>'[1]TCE - ANEXO IV - Preencher'!G1074</f>
        <v>NUNESPOSTO SANTO ANT</v>
      </c>
      <c r="F1065" s="5" t="str">
        <f>'[1]TCE - ANEXO IV - Preencher'!H1074</f>
        <v>B</v>
      </c>
      <c r="G1065" s="5" t="str">
        <f>'[1]TCE - ANEXO IV - Preencher'!I1074</f>
        <v>S</v>
      </c>
      <c r="H1065" s="5">
        <f>'[1]TCE - ANEXO IV - Preencher'!J1074</f>
        <v>117488</v>
      </c>
      <c r="I1065" s="6">
        <f>IF('[1]TCE - ANEXO IV - Preencher'!K1074="","",'[1]TCE - ANEXO IV - Preencher'!K1074)</f>
        <v>44815</v>
      </c>
      <c r="J1065" s="5" t="str">
        <f>'[1]TCE - ANEXO IV - Preencher'!L1074</f>
        <v>26220935593870000104650030001174561004454384</v>
      </c>
      <c r="K1065" s="5" t="str">
        <f>IF(F1065="B",LEFT('[1]TCE - ANEXO IV - Preencher'!M1074,2),IF(F1065="S",LEFT('[1]TCE - ANEXO IV - Preencher'!M1074,7),IF('[1]TCE - ANEXO IV - Preencher'!H1074="","")))</f>
        <v>26</v>
      </c>
      <c r="L1065" s="7">
        <f>'[1]TCE - ANEXO IV - Preencher'!N1074</f>
        <v>213.16</v>
      </c>
    </row>
    <row r="1066" spans="1:12" ht="18" customHeight="1" x14ac:dyDescent="0.2">
      <c r="A1066" s="3">
        <f>IFERROR(VLOOKUP(B1066,'[1]DADOS (OCULTAR)'!$Q$3:$S$103,3,0),"")</f>
        <v>10583920000800</v>
      </c>
      <c r="B1066" s="4" t="str">
        <f>'[1]TCE - ANEXO IV - Preencher'!C1075</f>
        <v>HOSPITAL MESTRE VITALINO</v>
      </c>
      <c r="C1066" s="4" t="str">
        <f>'[1]TCE - ANEXO IV - Preencher'!E1075</f>
        <v>3.1 - Combustíveis e Lubrificantes Automotivos</v>
      </c>
      <c r="D1066" s="3">
        <f>'[1]TCE - ANEXO IV - Preencher'!F1075</f>
        <v>12634127000141</v>
      </c>
      <c r="E1066" s="5" t="str">
        <f>'[1]TCE - ANEXO IV - Preencher'!G1075</f>
        <v>OTAVIANO BEZERRA FIL</v>
      </c>
      <c r="F1066" s="5" t="str">
        <f>'[1]TCE - ANEXO IV - Preencher'!H1075</f>
        <v>B</v>
      </c>
      <c r="G1066" s="5" t="str">
        <f>'[1]TCE - ANEXO IV - Preencher'!I1075</f>
        <v>S</v>
      </c>
      <c r="H1066" s="5" t="str">
        <f>'[1]TCE - ANEXO IV - Preencher'!J1075</f>
        <v>000.091.930</v>
      </c>
      <c r="I1066" s="6">
        <f>IF('[1]TCE - ANEXO IV - Preencher'!K1075="","",'[1]TCE - ANEXO IV - Preencher'!K1075)</f>
        <v>44815</v>
      </c>
      <c r="J1066" s="5" t="str">
        <f>'[1]TCE - ANEXO IV - Preencher'!L1075</f>
        <v>26220912634127000141650650000919301517550180</v>
      </c>
      <c r="K1066" s="5" t="str">
        <f>IF(F1066="B",LEFT('[1]TCE - ANEXO IV - Preencher'!M1075,2),IF(F1066="S",LEFT('[1]TCE - ANEXO IV - Preencher'!M1075,7),IF('[1]TCE - ANEXO IV - Preencher'!H1075="","")))</f>
        <v>26</v>
      </c>
      <c r="L1066" s="7">
        <f>'[1]TCE - ANEXO IV - Preencher'!N1075</f>
        <v>257.79000000000002</v>
      </c>
    </row>
    <row r="1067" spans="1:12" ht="18" customHeight="1" x14ac:dyDescent="0.2">
      <c r="A1067" s="3">
        <f>IFERROR(VLOOKUP(B1067,'[1]DADOS (OCULTAR)'!$Q$3:$S$103,3,0),"")</f>
        <v>10583920000800</v>
      </c>
      <c r="B1067" s="4" t="str">
        <f>'[1]TCE - ANEXO IV - Preencher'!C1076</f>
        <v>HOSPITAL MESTRE VITALINO</v>
      </c>
      <c r="C1067" s="4" t="str">
        <f>'[1]TCE - ANEXO IV - Preencher'!E1076</f>
        <v>3.1 - Combustíveis e Lubrificantes Automotivos</v>
      </c>
      <c r="D1067" s="3">
        <f>'[1]TCE - ANEXO IV - Preencher'!F1076</f>
        <v>35593870000104</v>
      </c>
      <c r="E1067" s="5" t="str">
        <f>'[1]TCE - ANEXO IV - Preencher'!G1076</f>
        <v>NUNESPOSTO SANTO ANT</v>
      </c>
      <c r="F1067" s="5" t="str">
        <f>'[1]TCE - ANEXO IV - Preencher'!H1076</f>
        <v>B</v>
      </c>
      <c r="G1067" s="5" t="str">
        <f>'[1]TCE - ANEXO IV - Preencher'!I1076</f>
        <v>S</v>
      </c>
      <c r="H1067" s="5">
        <f>'[1]TCE - ANEXO IV - Preencher'!J1076</f>
        <v>20488</v>
      </c>
      <c r="I1067" s="6">
        <f>IF('[1]TCE - ANEXO IV - Preencher'!K1076="","",'[1]TCE - ANEXO IV - Preencher'!K1076)</f>
        <v>44816</v>
      </c>
      <c r="J1067" s="5" t="str">
        <f>'[1]TCE - ANEXO IV - Preencher'!L1076</f>
        <v>26220935593870000104650100000204881004458652</v>
      </c>
      <c r="K1067" s="5" t="str">
        <f>IF(F1067="B",LEFT('[1]TCE - ANEXO IV - Preencher'!M1076,2),IF(F1067="S",LEFT('[1]TCE - ANEXO IV - Preencher'!M1076,7),IF('[1]TCE - ANEXO IV - Preencher'!H1076="","")))</f>
        <v>26</v>
      </c>
      <c r="L1067" s="7">
        <f>'[1]TCE - ANEXO IV - Preencher'!N1076</f>
        <v>218.7</v>
      </c>
    </row>
    <row r="1068" spans="1:12" ht="18" customHeight="1" x14ac:dyDescent="0.2">
      <c r="A1068" s="3">
        <f>IFERROR(VLOOKUP(B1068,'[1]DADOS (OCULTAR)'!$Q$3:$S$103,3,0),"")</f>
        <v>10583920000800</v>
      </c>
      <c r="B1068" s="4" t="str">
        <f>'[1]TCE - ANEXO IV - Preencher'!C1077</f>
        <v>HOSPITAL MESTRE VITALINO</v>
      </c>
      <c r="C1068" s="4" t="str">
        <f>'[1]TCE - ANEXO IV - Preencher'!E1077</f>
        <v>3.1 - Combustíveis e Lubrificantes Automotivos</v>
      </c>
      <c r="D1068" s="3">
        <f>'[1]TCE - ANEXO IV - Preencher'!F1077</f>
        <v>12634127000141</v>
      </c>
      <c r="E1068" s="5" t="str">
        <f>'[1]TCE - ANEXO IV - Preencher'!G1077</f>
        <v>OTAVIANO BEZERRA FIL</v>
      </c>
      <c r="F1068" s="5" t="str">
        <f>'[1]TCE - ANEXO IV - Preencher'!H1077</f>
        <v>B</v>
      </c>
      <c r="G1068" s="5" t="str">
        <f>'[1]TCE - ANEXO IV - Preencher'!I1077</f>
        <v>S</v>
      </c>
      <c r="H1068" s="5" t="str">
        <f>'[1]TCE - ANEXO IV - Preencher'!J1077</f>
        <v>000.092.068</v>
      </c>
      <c r="I1068" s="6">
        <f>IF('[1]TCE - ANEXO IV - Preencher'!K1077="","",'[1]TCE - ANEXO IV - Preencher'!K1077)</f>
        <v>44816</v>
      </c>
      <c r="J1068" s="5" t="str">
        <f>'[1]TCE - ANEXO IV - Preencher'!L1077</f>
        <v>26220912634127000141650650000920581306513858</v>
      </c>
      <c r="K1068" s="5" t="str">
        <f>IF(F1068="B",LEFT('[1]TCE - ANEXO IV - Preencher'!M1077,2),IF(F1068="S",LEFT('[1]TCE - ANEXO IV - Preencher'!M1077,7),IF('[1]TCE - ANEXO IV - Preencher'!H1077="","")))</f>
        <v>26</v>
      </c>
      <c r="L1068" s="7">
        <f>'[1]TCE - ANEXO IV - Preencher'!N1077</f>
        <v>287.92</v>
      </c>
    </row>
    <row r="1069" spans="1:12" ht="18" customHeight="1" x14ac:dyDescent="0.2">
      <c r="A1069" s="3">
        <f>IFERROR(VLOOKUP(B1069,'[1]DADOS (OCULTAR)'!$Q$3:$S$103,3,0),"")</f>
        <v>10583920000800</v>
      </c>
      <c r="B1069" s="4" t="str">
        <f>'[1]TCE - ANEXO IV - Preencher'!C1078</f>
        <v>HOSPITAL MESTRE VITALINO</v>
      </c>
      <c r="C1069" s="4" t="str">
        <f>'[1]TCE - ANEXO IV - Preencher'!E1078</f>
        <v>3.1 - Combustíveis e Lubrificantes Automotivos</v>
      </c>
      <c r="D1069" s="3">
        <f>'[1]TCE - ANEXO IV - Preencher'!F1078</f>
        <v>12634127000141</v>
      </c>
      <c r="E1069" s="5" t="str">
        <f>'[1]TCE - ANEXO IV - Preencher'!G1078</f>
        <v>OTAVIANO BEZERRA FIL</v>
      </c>
      <c r="F1069" s="5" t="str">
        <f>'[1]TCE - ANEXO IV - Preencher'!H1078</f>
        <v>B</v>
      </c>
      <c r="G1069" s="5" t="str">
        <f>'[1]TCE - ANEXO IV - Preencher'!I1078</f>
        <v>S</v>
      </c>
      <c r="H1069" s="5" t="str">
        <f>'[1]TCE - ANEXO IV - Preencher'!J1078</f>
        <v>000.092.032</v>
      </c>
      <c r="I1069" s="6">
        <f>IF('[1]TCE - ANEXO IV - Preencher'!K1078="","",'[1]TCE - ANEXO IV - Preencher'!K1078)</f>
        <v>44816</v>
      </c>
      <c r="J1069" s="5" t="str">
        <f>'[1]TCE - ANEXO IV - Preencher'!L1078</f>
        <v>26220912634127000141650650000920321491185894</v>
      </c>
      <c r="K1069" s="5" t="str">
        <f>IF(F1069="B",LEFT('[1]TCE - ANEXO IV - Preencher'!M1078,2),IF(F1069="S",LEFT('[1]TCE - ANEXO IV - Preencher'!M1078,7),IF('[1]TCE - ANEXO IV - Preencher'!H1078="","")))</f>
        <v>26</v>
      </c>
      <c r="L1069" s="7">
        <f>'[1]TCE - ANEXO IV - Preencher'!N1078</f>
        <v>153.01</v>
      </c>
    </row>
    <row r="1070" spans="1:12" ht="18" customHeight="1" x14ac:dyDescent="0.2">
      <c r="A1070" s="3">
        <f>IFERROR(VLOOKUP(B1070,'[1]DADOS (OCULTAR)'!$Q$3:$S$103,3,0),"")</f>
        <v>10583920000800</v>
      </c>
      <c r="B1070" s="4" t="str">
        <f>'[1]TCE - ANEXO IV - Preencher'!C1079</f>
        <v>HOSPITAL MESTRE VITALINO</v>
      </c>
      <c r="C1070" s="4" t="str">
        <f>'[1]TCE - ANEXO IV - Preencher'!E1079</f>
        <v>3.1 - Combustíveis e Lubrificantes Automotivos</v>
      </c>
      <c r="D1070" s="3">
        <f>'[1]TCE - ANEXO IV - Preencher'!F1079</f>
        <v>12634127000141</v>
      </c>
      <c r="E1070" s="5" t="str">
        <f>'[1]TCE - ANEXO IV - Preencher'!G1079</f>
        <v>OTAVIANO BEZERRA FIL</v>
      </c>
      <c r="F1070" s="5" t="str">
        <f>'[1]TCE - ANEXO IV - Preencher'!H1079</f>
        <v>B</v>
      </c>
      <c r="G1070" s="5" t="str">
        <f>'[1]TCE - ANEXO IV - Preencher'!I1079</f>
        <v>S</v>
      </c>
      <c r="H1070" s="5" t="str">
        <f>'[1]TCE - ANEXO IV - Preencher'!J1079</f>
        <v>000.092.042</v>
      </c>
      <c r="I1070" s="6">
        <f>IF('[1]TCE - ANEXO IV - Preencher'!K1079="","",'[1]TCE - ANEXO IV - Preencher'!K1079)</f>
        <v>44816</v>
      </c>
      <c r="J1070" s="5" t="str">
        <f>'[1]TCE - ANEXO IV - Preencher'!L1079</f>
        <v>26220912534127000141650650000920421764990161</v>
      </c>
      <c r="K1070" s="5" t="str">
        <f>IF(F1070="B",LEFT('[1]TCE - ANEXO IV - Preencher'!M1079,2),IF(F1070="S",LEFT('[1]TCE - ANEXO IV - Preencher'!M1079,7),IF('[1]TCE - ANEXO IV - Preencher'!H1079="","")))</f>
        <v>26</v>
      </c>
      <c r="L1070" s="7">
        <f>'[1]TCE - ANEXO IV - Preencher'!N1079</f>
        <v>141.01</v>
      </c>
    </row>
    <row r="1071" spans="1:12" ht="18" customHeight="1" x14ac:dyDescent="0.2">
      <c r="A1071" s="3">
        <f>IFERROR(VLOOKUP(B1071,'[1]DADOS (OCULTAR)'!$Q$3:$S$103,3,0),"")</f>
        <v>10583920000800</v>
      </c>
      <c r="B1071" s="4" t="str">
        <f>'[1]TCE - ANEXO IV - Preencher'!C1080</f>
        <v>HOSPITAL MESTRE VITALINO</v>
      </c>
      <c r="C1071" s="4" t="str">
        <f>'[1]TCE - ANEXO IV - Preencher'!E1080</f>
        <v>3.1 - Combustíveis e Lubrificantes Automotivos</v>
      </c>
      <c r="D1071" s="3" t="str">
        <f>'[1]TCE - ANEXO IV - Preencher'!F1080</f>
        <v>14.202.175/0001-96</v>
      </c>
      <c r="E1071" s="5" t="str">
        <f>'[1]TCE - ANEXO IV - Preencher'!G1080</f>
        <v>IBEFIL COMBUSTIVEIS</v>
      </c>
      <c r="F1071" s="5" t="str">
        <f>'[1]TCE - ANEXO IV - Preencher'!H1080</f>
        <v>B</v>
      </c>
      <c r="G1071" s="5" t="str">
        <f>'[1]TCE - ANEXO IV - Preencher'!I1080</f>
        <v>S</v>
      </c>
      <c r="H1071" s="5" t="str">
        <f>'[1]TCE - ANEXO IV - Preencher'!J1080</f>
        <v>000.599.541</v>
      </c>
      <c r="I1071" s="6">
        <f>IF('[1]TCE - ANEXO IV - Preencher'!K1080="","",'[1]TCE - ANEXO IV - Preencher'!K1080)</f>
        <v>44817</v>
      </c>
      <c r="J1071" s="5" t="str">
        <f>'[1]TCE - ANEXO IV - Preencher'!L1080</f>
        <v>26220914202175000195650010005995411562044690</v>
      </c>
      <c r="K1071" s="5" t="str">
        <f>IF(F1071="B",LEFT('[1]TCE - ANEXO IV - Preencher'!M1080,2),IF(F1071="S",LEFT('[1]TCE - ANEXO IV - Preencher'!M1080,7),IF('[1]TCE - ANEXO IV - Preencher'!H1080="","")))</f>
        <v>26</v>
      </c>
      <c r="L1071" s="7">
        <f>'[1]TCE - ANEXO IV - Preencher'!N1080</f>
        <v>176.89</v>
      </c>
    </row>
    <row r="1072" spans="1:12" ht="18" customHeight="1" x14ac:dyDescent="0.2">
      <c r="A1072" s="3">
        <f>IFERROR(VLOOKUP(B1072,'[1]DADOS (OCULTAR)'!$Q$3:$S$103,3,0),"")</f>
        <v>10583920000800</v>
      </c>
      <c r="B1072" s="4" t="str">
        <f>'[1]TCE - ANEXO IV - Preencher'!C1081</f>
        <v>HOSPITAL MESTRE VITALINO</v>
      </c>
      <c r="C1072" s="4" t="str">
        <f>'[1]TCE - ANEXO IV - Preencher'!E1081</f>
        <v>3.1 - Combustíveis e Lubrificantes Automotivos</v>
      </c>
      <c r="D1072" s="3">
        <f>'[1]TCE - ANEXO IV - Preencher'!F1081</f>
        <v>35593870000104</v>
      </c>
      <c r="E1072" s="5" t="str">
        <f>'[1]TCE - ANEXO IV - Preencher'!G1081</f>
        <v>NUNESPOSTO SANTO ANT</v>
      </c>
      <c r="F1072" s="5" t="str">
        <f>'[1]TCE - ANEXO IV - Preencher'!H1081</f>
        <v>B</v>
      </c>
      <c r="G1072" s="5" t="str">
        <f>'[1]TCE - ANEXO IV - Preencher'!I1081</f>
        <v>S</v>
      </c>
      <c r="H1072" s="5">
        <f>'[1]TCE - ANEXO IV - Preencher'!J1081</f>
        <v>57822</v>
      </c>
      <c r="I1072" s="6">
        <f>IF('[1]TCE - ANEXO IV - Preencher'!K1081="","",'[1]TCE - ANEXO IV - Preencher'!K1081)</f>
        <v>44817</v>
      </c>
      <c r="J1072" s="5" t="str">
        <f>'[1]TCE - ANEXO IV - Preencher'!L1081</f>
        <v>26220935593670000104650080000578221004480591</v>
      </c>
      <c r="K1072" s="5" t="str">
        <f>IF(F1072="B",LEFT('[1]TCE - ANEXO IV - Preencher'!M1081,2),IF(F1072="S",LEFT('[1]TCE - ANEXO IV - Preencher'!M1081,7),IF('[1]TCE - ANEXO IV - Preencher'!H1081="","")))</f>
        <v>26</v>
      </c>
      <c r="L1072" s="7">
        <f>'[1]TCE - ANEXO IV - Preencher'!N1081</f>
        <v>393.28</v>
      </c>
    </row>
    <row r="1073" spans="1:12" ht="18" customHeight="1" x14ac:dyDescent="0.2">
      <c r="A1073" s="3">
        <f>IFERROR(VLOOKUP(B1073,'[1]DADOS (OCULTAR)'!$Q$3:$S$103,3,0),"")</f>
        <v>10583920000800</v>
      </c>
      <c r="B1073" s="4" t="str">
        <f>'[1]TCE - ANEXO IV - Preencher'!C1082</f>
        <v>HOSPITAL MESTRE VITALINO</v>
      </c>
      <c r="C1073" s="4" t="str">
        <f>'[1]TCE - ANEXO IV - Preencher'!E1082</f>
        <v>3.1 - Combustíveis e Lubrificantes Automotivos</v>
      </c>
      <c r="D1073" s="3">
        <f>'[1]TCE - ANEXO IV - Preencher'!F1082</f>
        <v>35593870000104</v>
      </c>
      <c r="E1073" s="5" t="str">
        <f>'[1]TCE - ANEXO IV - Preencher'!G1082</f>
        <v>NUNESPOSTO SANTO ANT</v>
      </c>
      <c r="F1073" s="5" t="str">
        <f>'[1]TCE - ANEXO IV - Preencher'!H1082</f>
        <v>B</v>
      </c>
      <c r="G1073" s="5" t="str">
        <f>'[1]TCE - ANEXO IV - Preencher'!I1082</f>
        <v>S</v>
      </c>
      <c r="H1073" s="5">
        <f>'[1]TCE - ANEXO IV - Preencher'!J1082</f>
        <v>250574</v>
      </c>
      <c r="I1073" s="6">
        <f>IF('[1]TCE - ANEXO IV - Preencher'!K1082="","",'[1]TCE - ANEXO IV - Preencher'!K1082)</f>
        <v>44817</v>
      </c>
      <c r="J1073" s="5" t="str">
        <f>'[1]TCE - ANEXO IV - Preencher'!L1082</f>
        <v>26220935593870000104650020002505741004487648</v>
      </c>
      <c r="K1073" s="5" t="str">
        <f>IF(F1073="B",LEFT('[1]TCE - ANEXO IV - Preencher'!M1082,2),IF(F1073="S",LEFT('[1]TCE - ANEXO IV - Preencher'!M1082,7),IF('[1]TCE - ANEXO IV - Preencher'!H1082="","")))</f>
        <v>26</v>
      </c>
      <c r="L1073" s="7">
        <f>'[1]TCE - ANEXO IV - Preencher'!N1082</f>
        <v>162.88</v>
      </c>
    </row>
    <row r="1074" spans="1:12" ht="18" customHeight="1" x14ac:dyDescent="0.2">
      <c r="A1074" s="3">
        <f>IFERROR(VLOOKUP(B1074,'[1]DADOS (OCULTAR)'!$Q$3:$S$103,3,0),"")</f>
        <v>10583920000800</v>
      </c>
      <c r="B1074" s="4" t="str">
        <f>'[1]TCE - ANEXO IV - Preencher'!C1083</f>
        <v>HOSPITAL MESTRE VITALINO</v>
      </c>
      <c r="C1074" s="4" t="str">
        <f>'[1]TCE - ANEXO IV - Preencher'!E1083</f>
        <v>3.1 - Combustíveis e Lubrificantes Automotivos</v>
      </c>
      <c r="D1074" s="3" t="str">
        <f>'[1]TCE - ANEXO IV - Preencher'!F1083</f>
        <v>14.202.175/0001-96</v>
      </c>
      <c r="E1074" s="5" t="str">
        <f>'[1]TCE - ANEXO IV - Preencher'!G1083</f>
        <v>IBEFIL COMBUSTIVEIS</v>
      </c>
      <c r="F1074" s="5" t="str">
        <f>'[1]TCE - ANEXO IV - Preencher'!H1083</f>
        <v>B</v>
      </c>
      <c r="G1074" s="5" t="str">
        <f>'[1]TCE - ANEXO IV - Preencher'!I1083</f>
        <v>S</v>
      </c>
      <c r="H1074" s="5" t="str">
        <f>'[1]TCE - ANEXO IV - Preencher'!J1083</f>
        <v>000.599.906</v>
      </c>
      <c r="I1074" s="6">
        <f>IF('[1]TCE - ANEXO IV - Preencher'!K1083="","",'[1]TCE - ANEXO IV - Preencher'!K1083)</f>
        <v>44818</v>
      </c>
      <c r="J1074" s="5" t="str">
        <f>'[1]TCE - ANEXO IV - Preencher'!L1083</f>
        <v>26220914202175000196650010005999061914287073</v>
      </c>
      <c r="K1074" s="5" t="str">
        <f>IF(F1074="B",LEFT('[1]TCE - ANEXO IV - Preencher'!M1083,2),IF(F1074="S",LEFT('[1]TCE - ANEXO IV - Preencher'!M1083,7),IF('[1]TCE - ANEXO IV - Preencher'!H1083="","")))</f>
        <v>26</v>
      </c>
      <c r="L1074" s="7">
        <f>'[1]TCE - ANEXO IV - Preencher'!N1083</f>
        <v>189.15</v>
      </c>
    </row>
    <row r="1075" spans="1:12" ht="18" customHeight="1" x14ac:dyDescent="0.2">
      <c r="A1075" s="3">
        <f>IFERROR(VLOOKUP(B1075,'[1]DADOS (OCULTAR)'!$Q$3:$S$103,3,0),"")</f>
        <v>10583920000800</v>
      </c>
      <c r="B1075" s="4" t="str">
        <f>'[1]TCE - ANEXO IV - Preencher'!C1084</f>
        <v>HOSPITAL MESTRE VITALINO</v>
      </c>
      <c r="C1075" s="4" t="str">
        <f>'[1]TCE - ANEXO IV - Preencher'!E1084</f>
        <v>3.1 - Combustíveis e Lubrificantes Automotivos</v>
      </c>
      <c r="D1075" s="3" t="str">
        <f>'[1]TCE - ANEXO IV - Preencher'!F1084</f>
        <v>14.202.175/0001-96</v>
      </c>
      <c r="E1075" s="5" t="str">
        <f>'[1]TCE - ANEXO IV - Preencher'!G1084</f>
        <v>IBEFIL COMBUSTIVEIS</v>
      </c>
      <c r="F1075" s="5" t="str">
        <f>'[1]TCE - ANEXO IV - Preencher'!H1084</f>
        <v>B</v>
      </c>
      <c r="G1075" s="5" t="str">
        <f>'[1]TCE - ANEXO IV - Preencher'!I1084</f>
        <v>S</v>
      </c>
      <c r="H1075" s="5" t="str">
        <f>'[1]TCE - ANEXO IV - Preencher'!J1084</f>
        <v>000.599.886</v>
      </c>
      <c r="I1075" s="6">
        <f>IF('[1]TCE - ANEXO IV - Preencher'!K1084="","",'[1]TCE - ANEXO IV - Preencher'!K1084)</f>
        <v>44818</v>
      </c>
      <c r="J1075" s="5" t="str">
        <f>'[1]TCE - ANEXO IV - Preencher'!L1084</f>
        <v>26220914202175000196650010005998861473582295</v>
      </c>
      <c r="K1075" s="5" t="str">
        <f>IF(F1075="B",LEFT('[1]TCE - ANEXO IV - Preencher'!M1084,2),IF(F1075="S",LEFT('[1]TCE - ANEXO IV - Preencher'!M1084,7),IF('[1]TCE - ANEXO IV - Preencher'!H1084="","")))</f>
        <v>26</v>
      </c>
      <c r="L1075" s="7">
        <f>'[1]TCE - ANEXO IV - Preencher'!N1084</f>
        <v>190</v>
      </c>
    </row>
    <row r="1076" spans="1:12" ht="18" customHeight="1" x14ac:dyDescent="0.2">
      <c r="A1076" s="3">
        <f>IFERROR(VLOOKUP(B1076,'[1]DADOS (OCULTAR)'!$Q$3:$S$103,3,0),"")</f>
        <v>10583920000800</v>
      </c>
      <c r="B1076" s="4" t="str">
        <f>'[1]TCE - ANEXO IV - Preencher'!C1085</f>
        <v>HOSPITAL MESTRE VITALINO</v>
      </c>
      <c r="C1076" s="4" t="str">
        <f>'[1]TCE - ANEXO IV - Preencher'!E1085</f>
        <v>3.1 - Combustíveis e Lubrificantes Automotivos</v>
      </c>
      <c r="D1076" s="3">
        <f>'[1]TCE - ANEXO IV - Preencher'!F1085</f>
        <v>12634127000141</v>
      </c>
      <c r="E1076" s="5" t="str">
        <f>'[1]TCE - ANEXO IV - Preencher'!G1085</f>
        <v>OTAVIANO BEZERRA FIL</v>
      </c>
      <c r="F1076" s="5" t="str">
        <f>'[1]TCE - ANEXO IV - Preencher'!H1085</f>
        <v>B</v>
      </c>
      <c r="G1076" s="5" t="str">
        <f>'[1]TCE - ANEXO IV - Preencher'!I1085</f>
        <v>S</v>
      </c>
      <c r="H1076" s="5" t="str">
        <f>'[1]TCE - ANEXO IV - Preencher'!J1085</f>
        <v>000.092.197</v>
      </c>
      <c r="I1076" s="6">
        <f>IF('[1]TCE - ANEXO IV - Preencher'!K1085="","",'[1]TCE - ANEXO IV - Preencher'!K1085)</f>
        <v>44818</v>
      </c>
      <c r="J1076" s="5" t="str">
        <f>'[1]TCE - ANEXO IV - Preencher'!L1085</f>
        <v>26220912034127000141650550000921971402368325</v>
      </c>
      <c r="K1076" s="5" t="str">
        <f>IF(F1076="B",LEFT('[1]TCE - ANEXO IV - Preencher'!M1085,2),IF(F1076="S",LEFT('[1]TCE - ANEXO IV - Preencher'!M1085,7),IF('[1]TCE - ANEXO IV - Preencher'!H1085="","")))</f>
        <v>26</v>
      </c>
      <c r="L1076" s="7">
        <f>'[1]TCE - ANEXO IV - Preencher'!N1085</f>
        <v>408.5</v>
      </c>
    </row>
    <row r="1077" spans="1:12" ht="18" customHeight="1" x14ac:dyDescent="0.2">
      <c r="A1077" s="3">
        <f>IFERROR(VLOOKUP(B1077,'[1]DADOS (OCULTAR)'!$Q$3:$S$103,3,0),"")</f>
        <v>10583920000800</v>
      </c>
      <c r="B1077" s="4" t="str">
        <f>'[1]TCE - ANEXO IV - Preencher'!C1086</f>
        <v>HOSPITAL MESTRE VITALINO</v>
      </c>
      <c r="C1077" s="4" t="str">
        <f>'[1]TCE - ANEXO IV - Preencher'!E1086</f>
        <v>3.1 - Combustíveis e Lubrificantes Automotivos</v>
      </c>
      <c r="D1077" s="3">
        <f>'[1]TCE - ANEXO IV - Preencher'!F1086</f>
        <v>12634127000141</v>
      </c>
      <c r="E1077" s="5" t="str">
        <f>'[1]TCE - ANEXO IV - Preencher'!G1086</f>
        <v>OTAVIANO BEZERRA FIL</v>
      </c>
      <c r="F1077" s="5" t="str">
        <f>'[1]TCE - ANEXO IV - Preencher'!H1086</f>
        <v>B</v>
      </c>
      <c r="G1077" s="5" t="str">
        <f>'[1]TCE - ANEXO IV - Preencher'!I1086</f>
        <v>S</v>
      </c>
      <c r="H1077" s="5" t="str">
        <f>'[1]TCE - ANEXO IV - Preencher'!J1086</f>
        <v>000.092.202</v>
      </c>
      <c r="I1077" s="6">
        <f>IF('[1]TCE - ANEXO IV - Preencher'!K1086="","",'[1]TCE - ANEXO IV - Preencher'!K1086)</f>
        <v>44819</v>
      </c>
      <c r="J1077" s="5" t="str">
        <f>'[1]TCE - ANEXO IV - Preencher'!L1086</f>
        <v>26220912634127000141650650000922021199909020</v>
      </c>
      <c r="K1077" s="5" t="str">
        <f>IF(F1077="B",LEFT('[1]TCE - ANEXO IV - Preencher'!M1086,2),IF(F1077="S",LEFT('[1]TCE - ANEXO IV - Preencher'!M1086,7),IF('[1]TCE - ANEXO IV - Preencher'!H1086="","")))</f>
        <v>26</v>
      </c>
      <c r="L1077" s="7">
        <f>'[1]TCE - ANEXO IV - Preencher'!N1086</f>
        <v>255.48</v>
      </c>
    </row>
    <row r="1078" spans="1:12" ht="18" customHeight="1" x14ac:dyDescent="0.2">
      <c r="A1078" s="3">
        <f>IFERROR(VLOOKUP(B1078,'[1]DADOS (OCULTAR)'!$Q$3:$S$103,3,0),"")</f>
        <v>10583920000800</v>
      </c>
      <c r="B1078" s="4" t="str">
        <f>'[1]TCE - ANEXO IV - Preencher'!C1087</f>
        <v>HOSPITAL MESTRE VITALINO</v>
      </c>
      <c r="C1078" s="4" t="str">
        <f>'[1]TCE - ANEXO IV - Preencher'!E1087</f>
        <v>3.1 - Combustíveis e Lubrificantes Automotivos</v>
      </c>
      <c r="D1078" s="3" t="str">
        <f>'[1]TCE - ANEXO IV - Preencher'!F1087</f>
        <v>14.202.175/0001-96</v>
      </c>
      <c r="E1078" s="5" t="str">
        <f>'[1]TCE - ANEXO IV - Preencher'!G1087</f>
        <v>IBEFIL COMBUSTIVEIS</v>
      </c>
      <c r="F1078" s="5" t="str">
        <f>'[1]TCE - ANEXO IV - Preencher'!H1087</f>
        <v>B</v>
      </c>
      <c r="G1078" s="5" t="str">
        <f>'[1]TCE - ANEXO IV - Preencher'!I1087</f>
        <v>S</v>
      </c>
      <c r="H1078" s="5" t="str">
        <f>'[1]TCE - ANEXO IV - Preencher'!J1087</f>
        <v>000.600.505</v>
      </c>
      <c r="I1078" s="6">
        <f>IF('[1]TCE - ANEXO IV - Preencher'!K1087="","",'[1]TCE - ANEXO IV - Preencher'!K1087)</f>
        <v>44820</v>
      </c>
      <c r="J1078" s="5" t="str">
        <f>'[1]TCE - ANEXO IV - Preencher'!L1087</f>
        <v>26220914202175000196650010005005051174476927</v>
      </c>
      <c r="K1078" s="5" t="str">
        <f>IF(F1078="B",LEFT('[1]TCE - ANEXO IV - Preencher'!M1087,2),IF(F1078="S",LEFT('[1]TCE - ANEXO IV - Preencher'!M1087,7),IF('[1]TCE - ANEXO IV - Preencher'!H1087="","")))</f>
        <v>26</v>
      </c>
      <c r="L1078" s="7">
        <f>'[1]TCE - ANEXO IV - Preencher'!N1087</f>
        <v>178.91</v>
      </c>
    </row>
    <row r="1079" spans="1:12" ht="18" customHeight="1" x14ac:dyDescent="0.2">
      <c r="A1079" s="3">
        <f>IFERROR(VLOOKUP(B1079,'[1]DADOS (OCULTAR)'!$Q$3:$S$103,3,0),"")</f>
        <v>10583920000800</v>
      </c>
      <c r="B1079" s="4" t="str">
        <f>'[1]TCE - ANEXO IV - Preencher'!C1088</f>
        <v>HOSPITAL MESTRE VITALINO</v>
      </c>
      <c r="C1079" s="4" t="str">
        <f>'[1]TCE - ANEXO IV - Preencher'!E1088</f>
        <v>3.1 - Combustíveis e Lubrificantes Automotivos</v>
      </c>
      <c r="D1079" s="3" t="str">
        <f>'[1]TCE - ANEXO IV - Preencher'!F1088</f>
        <v>14.202.175/0001-96</v>
      </c>
      <c r="E1079" s="5" t="str">
        <f>'[1]TCE - ANEXO IV - Preencher'!G1088</f>
        <v>IBEFIL COMBUSTIVEIS</v>
      </c>
      <c r="F1079" s="5" t="str">
        <f>'[1]TCE - ANEXO IV - Preencher'!H1088</f>
        <v>B</v>
      </c>
      <c r="G1079" s="5" t="str">
        <f>'[1]TCE - ANEXO IV - Preencher'!I1088</f>
        <v>S</v>
      </c>
      <c r="H1079" s="5" t="str">
        <f>'[1]TCE - ANEXO IV - Preencher'!J1088</f>
        <v>000.600.510</v>
      </c>
      <c r="I1079" s="6">
        <f>IF('[1]TCE - ANEXO IV - Preencher'!K1088="","",'[1]TCE - ANEXO IV - Preencher'!K1088)</f>
        <v>44820</v>
      </c>
      <c r="J1079" s="5" t="str">
        <f>'[1]TCE - ANEXO IV - Preencher'!L1088</f>
        <v>26220914202175000196550010006005101496788625</v>
      </c>
      <c r="K1079" s="5" t="str">
        <f>IF(F1079="B",LEFT('[1]TCE - ANEXO IV - Preencher'!M1088,2),IF(F1079="S",LEFT('[1]TCE - ANEXO IV - Preencher'!M1088,7),IF('[1]TCE - ANEXO IV - Preencher'!H1088="","")))</f>
        <v>26</v>
      </c>
      <c r="L1079" s="7">
        <f>'[1]TCE - ANEXO IV - Preencher'!N1088</f>
        <v>134.47</v>
      </c>
    </row>
    <row r="1080" spans="1:12" ht="18" customHeight="1" x14ac:dyDescent="0.2">
      <c r="A1080" s="3">
        <f>IFERROR(VLOOKUP(B1080,'[1]DADOS (OCULTAR)'!$Q$3:$S$103,3,0),"")</f>
        <v>10583920000800</v>
      </c>
      <c r="B1080" s="4" t="str">
        <f>'[1]TCE - ANEXO IV - Preencher'!C1089</f>
        <v>HOSPITAL MESTRE VITALINO</v>
      </c>
      <c r="C1080" s="4" t="str">
        <f>'[1]TCE - ANEXO IV - Preencher'!E1089</f>
        <v>3.1 - Combustíveis e Lubrificantes Automotivos</v>
      </c>
      <c r="D1080" s="3">
        <f>'[1]TCE - ANEXO IV - Preencher'!F1089</f>
        <v>35593870000104</v>
      </c>
      <c r="E1080" s="5" t="str">
        <f>'[1]TCE - ANEXO IV - Preencher'!G1089</f>
        <v>NUNESPOSTO SANTO ANT</v>
      </c>
      <c r="F1080" s="5" t="str">
        <f>'[1]TCE - ANEXO IV - Preencher'!H1089</f>
        <v>B</v>
      </c>
      <c r="G1080" s="5" t="str">
        <f>'[1]TCE - ANEXO IV - Preencher'!I1089</f>
        <v>S</v>
      </c>
      <c r="H1080" s="5">
        <f>'[1]TCE - ANEXO IV - Preencher'!J1089</f>
        <v>58132</v>
      </c>
      <c r="I1080" s="6">
        <f>IF('[1]TCE - ANEXO IV - Preencher'!K1089="","",'[1]TCE - ANEXO IV - Preencher'!K1089)</f>
        <v>44820</v>
      </c>
      <c r="J1080" s="5" t="str">
        <f>'[1]TCE - ANEXO IV - Preencher'!L1089</f>
        <v>26220935593870000104650050000581321004515509</v>
      </c>
      <c r="K1080" s="5" t="str">
        <f>IF(F1080="B",LEFT('[1]TCE - ANEXO IV - Preencher'!M1089,2),IF(F1080="S",LEFT('[1]TCE - ANEXO IV - Preencher'!M1089,7),IF('[1]TCE - ANEXO IV - Preencher'!H1089="","")))</f>
        <v>26</v>
      </c>
      <c r="L1080" s="7">
        <f>'[1]TCE - ANEXO IV - Preencher'!N1089</f>
        <v>360.03</v>
      </c>
    </row>
    <row r="1081" spans="1:12" ht="18" customHeight="1" x14ac:dyDescent="0.2">
      <c r="A1081" s="3">
        <f>IFERROR(VLOOKUP(B1081,'[1]DADOS (OCULTAR)'!$Q$3:$S$103,3,0),"")</f>
        <v>10583920000800</v>
      </c>
      <c r="B1081" s="4" t="str">
        <f>'[1]TCE - ANEXO IV - Preencher'!C1090</f>
        <v>HOSPITAL MESTRE VITALINO</v>
      </c>
      <c r="C1081" s="4" t="str">
        <f>'[1]TCE - ANEXO IV - Preencher'!E1090</f>
        <v>3.1 - Combustíveis e Lubrificantes Automotivos</v>
      </c>
      <c r="D1081" s="3">
        <f>'[1]TCE - ANEXO IV - Preencher'!F1090</f>
        <v>12634127000141</v>
      </c>
      <c r="E1081" s="5" t="str">
        <f>'[1]TCE - ANEXO IV - Preencher'!G1090</f>
        <v>OTAVIANO BEZERRA FIL</v>
      </c>
      <c r="F1081" s="5" t="str">
        <f>'[1]TCE - ANEXO IV - Preencher'!H1090</f>
        <v>B</v>
      </c>
      <c r="G1081" s="5" t="str">
        <f>'[1]TCE - ANEXO IV - Preencher'!I1090</f>
        <v>S</v>
      </c>
      <c r="H1081" s="5" t="str">
        <f>'[1]TCE - ANEXO IV - Preencher'!J1090</f>
        <v>000.092.352</v>
      </c>
      <c r="I1081" s="6">
        <f>IF('[1]TCE - ANEXO IV - Preencher'!K1090="","",'[1]TCE - ANEXO IV - Preencher'!K1090)</f>
        <v>44820</v>
      </c>
      <c r="J1081" s="5" t="str">
        <f>'[1]TCE - ANEXO IV - Preencher'!L1090</f>
        <v>26220912634127000141550650000923521563546662</v>
      </c>
      <c r="K1081" s="5" t="str">
        <f>IF(F1081="B",LEFT('[1]TCE - ANEXO IV - Preencher'!M1090,2),IF(F1081="S",LEFT('[1]TCE - ANEXO IV - Preencher'!M1090,7),IF('[1]TCE - ANEXO IV - Preencher'!H1090="","")))</f>
        <v>26</v>
      </c>
      <c r="L1081" s="7">
        <f>'[1]TCE - ANEXO IV - Preencher'!N1090</f>
        <v>153</v>
      </c>
    </row>
    <row r="1082" spans="1:12" ht="18" customHeight="1" x14ac:dyDescent="0.2">
      <c r="A1082" s="3">
        <f>IFERROR(VLOOKUP(B1082,'[1]DADOS (OCULTAR)'!$Q$3:$S$103,3,0),"")</f>
        <v>10583920000800</v>
      </c>
      <c r="B1082" s="4" t="str">
        <f>'[1]TCE - ANEXO IV - Preencher'!C1091</f>
        <v>HOSPITAL MESTRE VITALINO</v>
      </c>
      <c r="C1082" s="4" t="str">
        <f>'[1]TCE - ANEXO IV - Preencher'!E1091</f>
        <v>3.1 - Combustíveis e Lubrificantes Automotivos</v>
      </c>
      <c r="D1082" s="3">
        <f>'[1]TCE - ANEXO IV - Preencher'!F1091</f>
        <v>35593870000104</v>
      </c>
      <c r="E1082" s="5" t="str">
        <f>'[1]TCE - ANEXO IV - Preencher'!G1091</f>
        <v>NUNESPOSTO SANTO ANT</v>
      </c>
      <c r="F1082" s="5" t="str">
        <f>'[1]TCE - ANEXO IV - Preencher'!H1091</f>
        <v>B</v>
      </c>
      <c r="G1082" s="5" t="str">
        <f>'[1]TCE - ANEXO IV - Preencher'!I1091</f>
        <v>S</v>
      </c>
      <c r="H1082" s="5">
        <f>'[1]TCE - ANEXO IV - Preencher'!J1091</f>
        <v>58356</v>
      </c>
      <c r="I1082" s="6">
        <f>IF('[1]TCE - ANEXO IV - Preencher'!K1091="","",'[1]TCE - ANEXO IV - Preencher'!K1091)</f>
        <v>44821</v>
      </c>
      <c r="J1082" s="5" t="str">
        <f>'[1]TCE - ANEXO IV - Preencher'!L1091</f>
        <v>26220935593870000104650080000583561004541170</v>
      </c>
      <c r="K1082" s="5" t="str">
        <f>IF(F1082="B",LEFT('[1]TCE - ANEXO IV - Preencher'!M1091,2),IF(F1082="S",LEFT('[1]TCE - ANEXO IV - Preencher'!M1091,7),IF('[1]TCE - ANEXO IV - Preencher'!H1091="","")))</f>
        <v>26</v>
      </c>
      <c r="L1082" s="7">
        <f>'[1]TCE - ANEXO IV - Preencher'!N1091</f>
        <v>249.99</v>
      </c>
    </row>
    <row r="1083" spans="1:12" ht="18" customHeight="1" x14ac:dyDescent="0.2">
      <c r="A1083" s="3">
        <f>IFERROR(VLOOKUP(B1083,'[1]DADOS (OCULTAR)'!$Q$3:$S$103,3,0),"")</f>
        <v>10583920000800</v>
      </c>
      <c r="B1083" s="4" t="str">
        <f>'[1]TCE - ANEXO IV - Preencher'!C1092</f>
        <v>HOSPITAL MESTRE VITALINO</v>
      </c>
      <c r="C1083" s="4" t="str">
        <f>'[1]TCE - ANEXO IV - Preencher'!E1092</f>
        <v>3.1 - Combustíveis e Lubrificantes Automotivos</v>
      </c>
      <c r="D1083" s="3">
        <f>'[1]TCE - ANEXO IV - Preencher'!F1092</f>
        <v>35593870000104</v>
      </c>
      <c r="E1083" s="5" t="str">
        <f>'[1]TCE - ANEXO IV - Preencher'!G1092</f>
        <v>NUNESPOSTO SANTO ANT</v>
      </c>
      <c r="F1083" s="5" t="str">
        <f>'[1]TCE - ANEXO IV - Preencher'!H1092</f>
        <v>B</v>
      </c>
      <c r="G1083" s="5" t="str">
        <f>'[1]TCE - ANEXO IV - Preencher'!I1092</f>
        <v>S</v>
      </c>
      <c r="H1083" s="5">
        <f>'[1]TCE - ANEXO IV - Preencher'!J1092</f>
        <v>251529</v>
      </c>
      <c r="I1083" s="6">
        <f>IF('[1]TCE - ANEXO IV - Preencher'!K1092="","",'[1]TCE - ANEXO IV - Preencher'!K1092)</f>
        <v>44822</v>
      </c>
      <c r="J1083" s="5" t="str">
        <f>'[1]TCE - ANEXO IV - Preencher'!L1092</f>
        <v>26220935593870000104650020002515291004552961</v>
      </c>
      <c r="K1083" s="5" t="str">
        <f>IF(F1083="B",LEFT('[1]TCE - ANEXO IV - Preencher'!M1092,2),IF(F1083="S",LEFT('[1]TCE - ANEXO IV - Preencher'!M1092,7),IF('[1]TCE - ANEXO IV - Preencher'!H1092="","")))</f>
        <v>26</v>
      </c>
      <c r="L1083" s="7">
        <f>'[1]TCE - ANEXO IV - Preencher'!N1092</f>
        <v>109.78</v>
      </c>
    </row>
    <row r="1084" spans="1:12" ht="18" customHeight="1" x14ac:dyDescent="0.2">
      <c r="A1084" s="3">
        <f>IFERROR(VLOOKUP(B1084,'[1]DADOS (OCULTAR)'!$Q$3:$S$103,3,0),"")</f>
        <v>10583920000800</v>
      </c>
      <c r="B1084" s="4" t="str">
        <f>'[1]TCE - ANEXO IV - Preencher'!C1093</f>
        <v>HOSPITAL MESTRE VITALINO</v>
      </c>
      <c r="C1084" s="4" t="str">
        <f>'[1]TCE - ANEXO IV - Preencher'!E1093</f>
        <v>3.1 - Combustíveis e Lubrificantes Automotivos</v>
      </c>
      <c r="D1084" s="3">
        <f>'[1]TCE - ANEXO IV - Preencher'!F1093</f>
        <v>35593870000104</v>
      </c>
      <c r="E1084" s="5" t="str">
        <f>'[1]TCE - ANEXO IV - Preencher'!G1093</f>
        <v>NUNESPOSTO SANTO ANT</v>
      </c>
      <c r="F1084" s="5" t="str">
        <f>'[1]TCE - ANEXO IV - Preencher'!H1093</f>
        <v>B</v>
      </c>
      <c r="G1084" s="5" t="str">
        <f>'[1]TCE - ANEXO IV - Preencher'!I1093</f>
        <v>S</v>
      </c>
      <c r="H1084" s="5">
        <f>'[1]TCE - ANEXO IV - Preencher'!J1093</f>
        <v>21095</v>
      </c>
      <c r="I1084" s="6">
        <f>IF('[1]TCE - ANEXO IV - Preencher'!K1093="","",'[1]TCE - ANEXO IV - Preencher'!K1093)</f>
        <v>44822</v>
      </c>
      <c r="J1084" s="5" t="str">
        <f>'[1]TCE - ANEXO IV - Preencher'!L1093</f>
        <v>26220935593870000104650100000210951064552265</v>
      </c>
      <c r="K1084" s="5" t="str">
        <f>IF(F1084="B",LEFT('[1]TCE - ANEXO IV - Preencher'!M1093,2),IF(F1084="S",LEFT('[1]TCE - ANEXO IV - Preencher'!M1093,7),IF('[1]TCE - ANEXO IV - Preencher'!H1093="","")))</f>
        <v>26</v>
      </c>
      <c r="L1084" s="7">
        <f>'[1]TCE - ANEXO IV - Preencher'!N1093</f>
        <v>230.92</v>
      </c>
    </row>
    <row r="1085" spans="1:12" ht="18" customHeight="1" x14ac:dyDescent="0.2">
      <c r="A1085" s="3">
        <f>IFERROR(VLOOKUP(B1085,'[1]DADOS (OCULTAR)'!$Q$3:$S$103,3,0),"")</f>
        <v>10583920000800</v>
      </c>
      <c r="B1085" s="4" t="str">
        <f>'[1]TCE - ANEXO IV - Preencher'!C1094</f>
        <v>HOSPITAL MESTRE VITALINO</v>
      </c>
      <c r="C1085" s="4" t="str">
        <f>'[1]TCE - ANEXO IV - Preencher'!E1094</f>
        <v>3.1 - Combustíveis e Lubrificantes Automotivos</v>
      </c>
      <c r="D1085" s="3">
        <f>'[1]TCE - ANEXO IV - Preencher'!F1094</f>
        <v>12634127000141</v>
      </c>
      <c r="E1085" s="5" t="str">
        <f>'[1]TCE - ANEXO IV - Preencher'!G1094</f>
        <v>OTAVIANO BEZERRA FIL</v>
      </c>
      <c r="F1085" s="5" t="str">
        <f>'[1]TCE - ANEXO IV - Preencher'!H1094</f>
        <v>B</v>
      </c>
      <c r="G1085" s="5" t="str">
        <f>'[1]TCE - ANEXO IV - Preencher'!I1094</f>
        <v>S</v>
      </c>
      <c r="H1085" s="5" t="str">
        <f>'[1]TCE - ANEXO IV - Preencher'!J1094</f>
        <v>000.092.517</v>
      </c>
      <c r="I1085" s="6">
        <f>IF('[1]TCE - ANEXO IV - Preencher'!K1094="","",'[1]TCE - ANEXO IV - Preencher'!K1094)</f>
        <v>44822</v>
      </c>
      <c r="J1085" s="5" t="str">
        <f>'[1]TCE - ANEXO IV - Preencher'!L1094</f>
        <v>26220912534127000141350660000925171942182400</v>
      </c>
      <c r="K1085" s="5" t="str">
        <f>IF(F1085="B",LEFT('[1]TCE - ANEXO IV - Preencher'!M1094,2),IF(F1085="S",LEFT('[1]TCE - ANEXO IV - Preencher'!M1094,7),IF('[1]TCE - ANEXO IV - Preencher'!H1094="","")))</f>
        <v>26</v>
      </c>
      <c r="L1085" s="7">
        <f>'[1]TCE - ANEXO IV - Preencher'!N1094</f>
        <v>190.34</v>
      </c>
    </row>
    <row r="1086" spans="1:12" ht="18" customHeight="1" x14ac:dyDescent="0.2">
      <c r="A1086" s="3">
        <f>IFERROR(VLOOKUP(B1086,'[1]DADOS (OCULTAR)'!$Q$3:$S$103,3,0),"")</f>
        <v>10583920000800</v>
      </c>
      <c r="B1086" s="4" t="str">
        <f>'[1]TCE - ANEXO IV - Preencher'!C1095</f>
        <v>HOSPITAL MESTRE VITALINO</v>
      </c>
      <c r="C1086" s="4" t="str">
        <f>'[1]TCE - ANEXO IV - Preencher'!E1095</f>
        <v>3.1 - Combustíveis e Lubrificantes Automotivos</v>
      </c>
      <c r="D1086" s="3" t="str">
        <f>'[1]TCE - ANEXO IV - Preencher'!F1095</f>
        <v>14.202.175/0001-96</v>
      </c>
      <c r="E1086" s="5" t="str">
        <f>'[1]TCE - ANEXO IV - Preencher'!G1095</f>
        <v>IBEFIL COMBUSTIVEIS</v>
      </c>
      <c r="F1086" s="5" t="str">
        <f>'[1]TCE - ANEXO IV - Preencher'!H1095</f>
        <v>B</v>
      </c>
      <c r="G1086" s="5" t="str">
        <f>'[1]TCE - ANEXO IV - Preencher'!I1095</f>
        <v>S</v>
      </c>
      <c r="H1086" s="5" t="str">
        <f>'[1]TCE - ANEXO IV - Preencher'!J1095</f>
        <v>000.601.445</v>
      </c>
      <c r="I1086" s="6">
        <f>IF('[1]TCE - ANEXO IV - Preencher'!K1095="","",'[1]TCE - ANEXO IV - Preencher'!K1095)</f>
        <v>44824</v>
      </c>
      <c r="J1086" s="5" t="str">
        <f>'[1]TCE - ANEXO IV - Preencher'!L1095</f>
        <v>26220914202175000198650010006014451436698808</v>
      </c>
      <c r="K1086" s="5" t="str">
        <f>IF(F1086="B",LEFT('[1]TCE - ANEXO IV - Preencher'!M1095,2),IF(F1086="S",LEFT('[1]TCE - ANEXO IV - Preencher'!M1095,7),IF('[1]TCE - ANEXO IV - Preencher'!H1095="","")))</f>
        <v>26</v>
      </c>
      <c r="L1086" s="7">
        <f>'[1]TCE - ANEXO IV - Preencher'!N1095</f>
        <v>314.85000000000002</v>
      </c>
    </row>
    <row r="1087" spans="1:12" ht="18" customHeight="1" x14ac:dyDescent="0.2">
      <c r="A1087" s="3">
        <f>IFERROR(VLOOKUP(B1087,'[1]DADOS (OCULTAR)'!$Q$3:$S$103,3,0),"")</f>
        <v>10583920000800</v>
      </c>
      <c r="B1087" s="4" t="str">
        <f>'[1]TCE - ANEXO IV - Preencher'!C1096</f>
        <v>HOSPITAL MESTRE VITALINO</v>
      </c>
      <c r="C1087" s="4" t="str">
        <f>'[1]TCE - ANEXO IV - Preencher'!E1096</f>
        <v>3.1 - Combustíveis e Lubrificantes Automotivos</v>
      </c>
      <c r="D1087" s="3" t="str">
        <f>'[1]TCE - ANEXO IV - Preencher'!F1096</f>
        <v>14.202.175/0001-96</v>
      </c>
      <c r="E1087" s="5" t="str">
        <f>'[1]TCE - ANEXO IV - Preencher'!G1096</f>
        <v>IBEFIL COMBUSTIVEIS</v>
      </c>
      <c r="F1087" s="5" t="str">
        <f>'[1]TCE - ANEXO IV - Preencher'!H1096</f>
        <v>B</v>
      </c>
      <c r="G1087" s="5" t="str">
        <f>'[1]TCE - ANEXO IV - Preencher'!I1096</f>
        <v>S</v>
      </c>
      <c r="H1087" s="5" t="str">
        <f>'[1]TCE - ANEXO IV - Preencher'!J1096</f>
        <v>000.601.468</v>
      </c>
      <c r="I1087" s="6">
        <f>IF('[1]TCE - ANEXO IV - Preencher'!K1096="","",'[1]TCE - ANEXO IV - Preencher'!K1096)</f>
        <v>44824</v>
      </c>
      <c r="J1087" s="5" t="str">
        <f>'[1]TCE - ANEXO IV - Preencher'!L1096</f>
        <v>26220914202175000196650010006014681832055437</v>
      </c>
      <c r="K1087" s="5" t="str">
        <f>IF(F1087="B",LEFT('[1]TCE - ANEXO IV - Preencher'!M1096,2),IF(F1087="S",LEFT('[1]TCE - ANEXO IV - Preencher'!M1096,7),IF('[1]TCE - ANEXO IV - Preencher'!H1096="","")))</f>
        <v>26</v>
      </c>
      <c r="L1087" s="7">
        <f>'[1]TCE - ANEXO IV - Preencher'!N1096</f>
        <v>96.04</v>
      </c>
    </row>
    <row r="1088" spans="1:12" ht="18" customHeight="1" x14ac:dyDescent="0.2">
      <c r="A1088" s="3">
        <f>IFERROR(VLOOKUP(B1088,'[1]DADOS (OCULTAR)'!$Q$3:$S$103,3,0),"")</f>
        <v>10583920000800</v>
      </c>
      <c r="B1088" s="4" t="str">
        <f>'[1]TCE - ANEXO IV - Preencher'!C1097</f>
        <v>HOSPITAL MESTRE VITALINO</v>
      </c>
      <c r="C1088" s="4" t="str">
        <f>'[1]TCE - ANEXO IV - Preencher'!E1097</f>
        <v>3.1 - Combustíveis e Lubrificantes Automotivos</v>
      </c>
      <c r="D1088" s="3" t="str">
        <f>'[1]TCE - ANEXO IV - Preencher'!F1097</f>
        <v>14.202.175/0001-96</v>
      </c>
      <c r="E1088" s="5" t="str">
        <f>'[1]TCE - ANEXO IV - Preencher'!G1097</f>
        <v>IBEFIL COMBUSTIVEIS</v>
      </c>
      <c r="F1088" s="5" t="str">
        <f>'[1]TCE - ANEXO IV - Preencher'!H1097</f>
        <v>B</v>
      </c>
      <c r="G1088" s="5" t="str">
        <f>'[1]TCE - ANEXO IV - Preencher'!I1097</f>
        <v>S</v>
      </c>
      <c r="H1088" s="5" t="str">
        <f>'[1]TCE - ANEXO IV - Preencher'!J1097</f>
        <v>000.601.365</v>
      </c>
      <c r="I1088" s="6">
        <f>IF('[1]TCE - ANEXO IV - Preencher'!K1097="","",'[1]TCE - ANEXO IV - Preencher'!K1097)</f>
        <v>44824</v>
      </c>
      <c r="J1088" s="5" t="str">
        <f>'[1]TCE - ANEXO IV - Preencher'!L1097</f>
        <v>26220914202175000196650010005013651784572190</v>
      </c>
      <c r="K1088" s="5" t="str">
        <f>IF(F1088="B",LEFT('[1]TCE - ANEXO IV - Preencher'!M1097,2),IF(F1088="S",LEFT('[1]TCE - ANEXO IV - Preencher'!M1097,7),IF('[1]TCE - ANEXO IV - Preencher'!H1097="","")))</f>
        <v>26</v>
      </c>
      <c r="L1088" s="7">
        <f>'[1]TCE - ANEXO IV - Preencher'!N1097</f>
        <v>153.85</v>
      </c>
    </row>
    <row r="1089" spans="1:12" ht="18" customHeight="1" x14ac:dyDescent="0.2">
      <c r="A1089" s="3">
        <f>IFERROR(VLOOKUP(B1089,'[1]DADOS (OCULTAR)'!$Q$3:$S$103,3,0),"")</f>
        <v>10583920000800</v>
      </c>
      <c r="B1089" s="4" t="str">
        <f>'[1]TCE - ANEXO IV - Preencher'!C1098</f>
        <v>HOSPITAL MESTRE VITALINO</v>
      </c>
      <c r="C1089" s="4" t="str">
        <f>'[1]TCE - ANEXO IV - Preencher'!E1098</f>
        <v>3.1 - Combustíveis e Lubrificantes Automotivos</v>
      </c>
      <c r="D1089" s="3">
        <f>'[1]TCE - ANEXO IV - Preencher'!F1098</f>
        <v>35593870000104</v>
      </c>
      <c r="E1089" s="5" t="str">
        <f>'[1]TCE - ANEXO IV - Preencher'!G1098</f>
        <v>NUNESPOSTO SANTO ANT</v>
      </c>
      <c r="F1089" s="5" t="str">
        <f>'[1]TCE - ANEXO IV - Preencher'!H1098</f>
        <v>B</v>
      </c>
      <c r="G1089" s="5" t="str">
        <f>'[1]TCE - ANEXO IV - Preencher'!I1098</f>
        <v>S</v>
      </c>
      <c r="H1089" s="5">
        <f>'[1]TCE - ANEXO IV - Preencher'!J1098</f>
        <v>21211</v>
      </c>
      <c r="I1089" s="6">
        <f>IF('[1]TCE - ANEXO IV - Preencher'!K1098="","",'[1]TCE - ANEXO IV - Preencher'!K1098)</f>
        <v>44824</v>
      </c>
      <c r="J1089" s="5" t="str">
        <f>'[1]TCE - ANEXO IV - Preencher'!L1098</f>
        <v>26220935593870000104650100000212111004570205</v>
      </c>
      <c r="K1089" s="5" t="str">
        <f>IF(F1089="B",LEFT('[1]TCE - ANEXO IV - Preencher'!M1098,2),IF(F1089="S",LEFT('[1]TCE - ANEXO IV - Preencher'!M1098,7),IF('[1]TCE - ANEXO IV - Preencher'!H1098="","")))</f>
        <v>26</v>
      </c>
      <c r="L1089" s="7">
        <f>'[1]TCE - ANEXO IV - Preencher'!N1098</f>
        <v>418.31</v>
      </c>
    </row>
    <row r="1090" spans="1:12" ht="18" customHeight="1" x14ac:dyDescent="0.2">
      <c r="A1090" s="3">
        <f>IFERROR(VLOOKUP(B1090,'[1]DADOS (OCULTAR)'!$Q$3:$S$103,3,0),"")</f>
        <v>10583920000800</v>
      </c>
      <c r="B1090" s="4" t="str">
        <f>'[1]TCE - ANEXO IV - Preencher'!C1099</f>
        <v>HOSPITAL MESTRE VITALINO</v>
      </c>
      <c r="C1090" s="4" t="str">
        <f>'[1]TCE - ANEXO IV - Preencher'!E1099</f>
        <v>3.1 - Combustíveis e Lubrificantes Automotivos</v>
      </c>
      <c r="D1090" s="3">
        <f>'[1]TCE - ANEXO IV - Preencher'!F1099</f>
        <v>12634127000141</v>
      </c>
      <c r="E1090" s="5" t="str">
        <f>'[1]TCE - ANEXO IV - Preencher'!G1099</f>
        <v>OTAVIANO BEZERRA FIL</v>
      </c>
      <c r="F1090" s="5" t="str">
        <f>'[1]TCE - ANEXO IV - Preencher'!H1099</f>
        <v>B</v>
      </c>
      <c r="G1090" s="5" t="str">
        <f>'[1]TCE - ANEXO IV - Preencher'!I1099</f>
        <v>S</v>
      </c>
      <c r="H1090" s="5">
        <f>'[1]TCE - ANEXO IV - Preencher'!J1099</f>
        <v>92655</v>
      </c>
      <c r="I1090" s="6">
        <f>IF('[1]TCE - ANEXO IV - Preencher'!K1099="","",'[1]TCE - ANEXO IV - Preencher'!K1099)</f>
        <v>44824</v>
      </c>
      <c r="J1090" s="5" t="str">
        <f>'[1]TCE - ANEXO IV - Preencher'!L1099</f>
        <v>26220912634127000141650650000926551439390160</v>
      </c>
      <c r="K1090" s="5" t="str">
        <f>IF(F1090="B",LEFT('[1]TCE - ANEXO IV - Preencher'!M1099,2),IF(F1090="S",LEFT('[1]TCE - ANEXO IV - Preencher'!M1099,7),IF('[1]TCE - ANEXO IV - Preencher'!H1099="","")))</f>
        <v>26</v>
      </c>
      <c r="L1090" s="7">
        <f>'[1]TCE - ANEXO IV - Preencher'!N1099</f>
        <v>220.8</v>
      </c>
    </row>
    <row r="1091" spans="1:12" ht="18" customHeight="1" x14ac:dyDescent="0.2">
      <c r="A1091" s="3">
        <f>IFERROR(VLOOKUP(B1091,'[1]DADOS (OCULTAR)'!$Q$3:$S$103,3,0),"")</f>
        <v>10583920000800</v>
      </c>
      <c r="B1091" s="4" t="str">
        <f>'[1]TCE - ANEXO IV - Preencher'!C1100</f>
        <v>HOSPITAL MESTRE VITALINO</v>
      </c>
      <c r="C1091" s="4" t="str">
        <f>'[1]TCE - ANEXO IV - Preencher'!E1100</f>
        <v>3.1 - Combustíveis e Lubrificantes Automotivos</v>
      </c>
      <c r="D1091" s="3" t="str">
        <f>'[1]TCE - ANEXO IV - Preencher'!F1100</f>
        <v>14.202.175/0001-96</v>
      </c>
      <c r="E1091" s="5" t="str">
        <f>'[1]TCE - ANEXO IV - Preencher'!G1100</f>
        <v>IBEFIL COMBUSTIVEIS</v>
      </c>
      <c r="F1091" s="5" t="str">
        <f>'[1]TCE - ANEXO IV - Preencher'!H1100</f>
        <v>B</v>
      </c>
      <c r="G1091" s="5" t="str">
        <f>'[1]TCE - ANEXO IV - Preencher'!I1100</f>
        <v>S</v>
      </c>
      <c r="H1091" s="5" t="str">
        <f>'[1]TCE - ANEXO IV - Preencher'!J1100</f>
        <v>000.601.787</v>
      </c>
      <c r="I1091" s="6">
        <f>IF('[1]TCE - ANEXO IV - Preencher'!K1100="","",'[1]TCE - ANEXO IV - Preencher'!K1100)</f>
        <v>44825</v>
      </c>
      <c r="J1091" s="5" t="str">
        <f>'[1]TCE - ANEXO IV - Preencher'!L1100</f>
        <v>26220914202175000196650010006017871622277028</v>
      </c>
      <c r="K1091" s="5" t="str">
        <f>IF(F1091="B",LEFT('[1]TCE - ANEXO IV - Preencher'!M1100,2),IF(F1091="S",LEFT('[1]TCE - ANEXO IV - Preencher'!M1100,7),IF('[1]TCE - ANEXO IV - Preencher'!H1100="","")))</f>
        <v>26</v>
      </c>
      <c r="L1091" s="7">
        <f>'[1]TCE - ANEXO IV - Preencher'!N1100</f>
        <v>167.19</v>
      </c>
    </row>
    <row r="1092" spans="1:12" ht="18" customHeight="1" x14ac:dyDescent="0.2">
      <c r="A1092" s="3">
        <f>IFERROR(VLOOKUP(B1092,'[1]DADOS (OCULTAR)'!$Q$3:$S$103,3,0),"")</f>
        <v>10583920000800</v>
      </c>
      <c r="B1092" s="4" t="str">
        <f>'[1]TCE - ANEXO IV - Preencher'!C1101</f>
        <v>HOSPITAL MESTRE VITALINO</v>
      </c>
      <c r="C1092" s="4" t="str">
        <f>'[1]TCE - ANEXO IV - Preencher'!E1101</f>
        <v>3.1 - Combustíveis e Lubrificantes Automotivos</v>
      </c>
      <c r="D1092" s="3">
        <f>'[1]TCE - ANEXO IV - Preencher'!F1101</f>
        <v>35593870000104</v>
      </c>
      <c r="E1092" s="5" t="str">
        <f>'[1]TCE - ANEXO IV - Preencher'!G1101</f>
        <v>NUNESPOSTO SANTO ANT</v>
      </c>
      <c r="F1092" s="5" t="str">
        <f>'[1]TCE - ANEXO IV - Preencher'!H1101</f>
        <v>B</v>
      </c>
      <c r="G1092" s="5" t="str">
        <f>'[1]TCE - ANEXO IV - Preencher'!I1101</f>
        <v>S</v>
      </c>
      <c r="H1092" s="5">
        <f>'[1]TCE - ANEXO IV - Preencher'!J1101</f>
        <v>21420</v>
      </c>
      <c r="I1092" s="6">
        <f>IF('[1]TCE - ANEXO IV - Preencher'!K1101="","",'[1]TCE - ANEXO IV - Preencher'!K1101)</f>
        <v>44825</v>
      </c>
      <c r="J1092" s="5" t="str">
        <f>'[1]TCE - ANEXO IV - Preencher'!L1101</f>
        <v>26220935593870000104650100000214201004599050</v>
      </c>
      <c r="K1092" s="5" t="str">
        <f>IF(F1092="B",LEFT('[1]TCE - ANEXO IV - Preencher'!M1101,2),IF(F1092="S",LEFT('[1]TCE - ANEXO IV - Preencher'!M1101,7),IF('[1]TCE - ANEXO IV - Preencher'!H1101="","")))</f>
        <v>26</v>
      </c>
      <c r="L1092" s="7">
        <f>'[1]TCE - ANEXO IV - Preencher'!N1101</f>
        <v>346.49</v>
      </c>
    </row>
    <row r="1093" spans="1:12" ht="18" customHeight="1" x14ac:dyDescent="0.2">
      <c r="A1093" s="3">
        <f>IFERROR(VLOOKUP(B1093,'[1]DADOS (OCULTAR)'!$Q$3:$S$103,3,0),"")</f>
        <v>10583920000800</v>
      </c>
      <c r="B1093" s="4" t="str">
        <f>'[1]TCE - ANEXO IV - Preencher'!C1102</f>
        <v>HOSPITAL MESTRE VITALINO</v>
      </c>
      <c r="C1093" s="4" t="str">
        <f>'[1]TCE - ANEXO IV - Preencher'!E1102</f>
        <v>3.1 - Combustíveis e Lubrificantes Automotivos</v>
      </c>
      <c r="D1093" s="3" t="str">
        <f>'[1]TCE - ANEXO IV - Preencher'!F1102</f>
        <v>14.202.175/0001-96</v>
      </c>
      <c r="E1093" s="5" t="str">
        <f>'[1]TCE - ANEXO IV - Preencher'!G1102</f>
        <v>IBEFIL COMBUSTIVEIS</v>
      </c>
      <c r="F1093" s="5" t="str">
        <f>'[1]TCE - ANEXO IV - Preencher'!H1102</f>
        <v>B</v>
      </c>
      <c r="G1093" s="5" t="str">
        <f>'[1]TCE - ANEXO IV - Preencher'!I1102</f>
        <v>S</v>
      </c>
      <c r="H1093" s="5" t="str">
        <f>'[1]TCE - ANEXO IV - Preencher'!J1102</f>
        <v>000.601.917</v>
      </c>
      <c r="I1093" s="6">
        <f>IF('[1]TCE - ANEXO IV - Preencher'!K1102="","",'[1]TCE - ANEXO IV - Preencher'!K1102)</f>
        <v>44826</v>
      </c>
      <c r="J1093" s="5" t="str">
        <f>'[1]TCE - ANEXO IV - Preencher'!L1102</f>
        <v>26220914202175000186650010005019171258750140</v>
      </c>
      <c r="K1093" s="5" t="str">
        <f>IF(F1093="B",LEFT('[1]TCE - ANEXO IV - Preencher'!M1102,2),IF(F1093="S",LEFT('[1]TCE - ANEXO IV - Preencher'!M1102,7),IF('[1]TCE - ANEXO IV - Preencher'!H1102="","")))</f>
        <v>26</v>
      </c>
      <c r="L1093" s="7">
        <f>'[1]TCE - ANEXO IV - Preencher'!N1102</f>
        <v>313.39999999999998</v>
      </c>
    </row>
    <row r="1094" spans="1:12" ht="18" customHeight="1" x14ac:dyDescent="0.2">
      <c r="A1094" s="3">
        <f>IFERROR(VLOOKUP(B1094,'[1]DADOS (OCULTAR)'!$Q$3:$S$103,3,0),"")</f>
        <v>10583920000800</v>
      </c>
      <c r="B1094" s="4" t="str">
        <f>'[1]TCE - ANEXO IV - Preencher'!C1103</f>
        <v>HOSPITAL MESTRE VITALINO</v>
      </c>
      <c r="C1094" s="4" t="str">
        <f>'[1]TCE - ANEXO IV - Preencher'!E1103</f>
        <v>3.1 - Combustíveis e Lubrificantes Automotivos</v>
      </c>
      <c r="D1094" s="3" t="str">
        <f>'[1]TCE - ANEXO IV - Preencher'!F1103</f>
        <v>14.202.175/0001-96</v>
      </c>
      <c r="E1094" s="5" t="str">
        <f>'[1]TCE - ANEXO IV - Preencher'!G1103</f>
        <v>IBEFIL COMBUSTIVEIS</v>
      </c>
      <c r="F1094" s="5" t="str">
        <f>'[1]TCE - ANEXO IV - Preencher'!H1103</f>
        <v>B</v>
      </c>
      <c r="G1094" s="5" t="str">
        <f>'[1]TCE - ANEXO IV - Preencher'!I1103</f>
        <v>S</v>
      </c>
      <c r="H1094" s="5" t="str">
        <f>'[1]TCE - ANEXO IV - Preencher'!J1103</f>
        <v>000.601.966</v>
      </c>
      <c r="I1094" s="6">
        <f>IF('[1]TCE - ANEXO IV - Preencher'!K1103="","",'[1]TCE - ANEXO IV - Preencher'!K1103)</f>
        <v>44826</v>
      </c>
      <c r="J1094" s="5" t="str">
        <f>'[1]TCE - ANEXO IV - Preencher'!L1103</f>
        <v>26220914202175000196650010005019851315377093</v>
      </c>
      <c r="K1094" s="5" t="str">
        <f>IF(F1094="B",LEFT('[1]TCE - ANEXO IV - Preencher'!M1103,2),IF(F1094="S",LEFT('[1]TCE - ANEXO IV - Preencher'!M1103,7),IF('[1]TCE - ANEXO IV - Preencher'!H1103="","")))</f>
        <v>26</v>
      </c>
      <c r="L1094" s="7">
        <f>'[1]TCE - ANEXO IV - Preencher'!N1103</f>
        <v>191.97</v>
      </c>
    </row>
    <row r="1095" spans="1:12" ht="18" customHeight="1" x14ac:dyDescent="0.2">
      <c r="A1095" s="3">
        <f>IFERROR(VLOOKUP(B1095,'[1]DADOS (OCULTAR)'!$Q$3:$S$103,3,0),"")</f>
        <v>10583920000800</v>
      </c>
      <c r="B1095" s="4" t="str">
        <f>'[1]TCE - ANEXO IV - Preencher'!C1104</f>
        <v>HOSPITAL MESTRE VITALINO</v>
      </c>
      <c r="C1095" s="4" t="str">
        <f>'[1]TCE - ANEXO IV - Preencher'!E1104</f>
        <v>3.1 - Combustíveis e Lubrificantes Automotivos</v>
      </c>
      <c r="D1095" s="3">
        <f>'[1]TCE - ANEXO IV - Preencher'!F1104</f>
        <v>12634127000141</v>
      </c>
      <c r="E1095" s="5" t="str">
        <f>'[1]TCE - ANEXO IV - Preencher'!G1104</f>
        <v>OTAVIANO BEZERRA FIL</v>
      </c>
      <c r="F1095" s="5" t="str">
        <f>'[1]TCE - ANEXO IV - Preencher'!H1104</f>
        <v>B</v>
      </c>
      <c r="G1095" s="5" t="str">
        <f>'[1]TCE - ANEXO IV - Preencher'!I1104</f>
        <v>S</v>
      </c>
      <c r="H1095" s="5">
        <f>'[1]TCE - ANEXO IV - Preencher'!J1104</f>
        <v>92780</v>
      </c>
      <c r="I1095" s="6">
        <f>IF('[1]TCE - ANEXO IV - Preencher'!K1104="","",'[1]TCE - ANEXO IV - Preencher'!K1104)</f>
        <v>44826</v>
      </c>
      <c r="J1095" s="5" t="str">
        <f>'[1]TCE - ANEXO IV - Preencher'!L1104</f>
        <v>26220912634127000141650650000927801439269636</v>
      </c>
      <c r="K1095" s="5" t="str">
        <f>IF(F1095="B",LEFT('[1]TCE - ANEXO IV - Preencher'!M1104,2),IF(F1095="S",LEFT('[1]TCE - ANEXO IV - Preencher'!M1104,7),IF('[1]TCE - ANEXO IV - Preencher'!H1104="","")))</f>
        <v>26</v>
      </c>
      <c r="L1095" s="7">
        <f>'[1]TCE - ANEXO IV - Preencher'!N1104</f>
        <v>230.02</v>
      </c>
    </row>
    <row r="1096" spans="1:12" ht="18" customHeight="1" x14ac:dyDescent="0.2">
      <c r="A1096" s="3">
        <f>IFERROR(VLOOKUP(B1096,'[1]DADOS (OCULTAR)'!$Q$3:$S$103,3,0),"")</f>
        <v>10583920000800</v>
      </c>
      <c r="B1096" s="4" t="str">
        <f>'[1]TCE - ANEXO IV - Preencher'!C1105</f>
        <v>HOSPITAL MESTRE VITALINO</v>
      </c>
      <c r="C1096" s="4" t="str">
        <f>'[1]TCE - ANEXO IV - Preencher'!E1105</f>
        <v>3.1 - Combustíveis e Lubrificantes Automotivos</v>
      </c>
      <c r="D1096" s="3" t="str">
        <f>'[1]TCE - ANEXO IV - Preencher'!F1105</f>
        <v>14.202.175/0001-96</v>
      </c>
      <c r="E1096" s="5" t="str">
        <f>'[1]TCE - ANEXO IV - Preencher'!G1105</f>
        <v>IBEFIL COMBUSTIVEIS</v>
      </c>
      <c r="F1096" s="5" t="str">
        <f>'[1]TCE - ANEXO IV - Preencher'!H1105</f>
        <v>B</v>
      </c>
      <c r="G1096" s="5" t="str">
        <f>'[1]TCE - ANEXO IV - Preencher'!I1105</f>
        <v>S</v>
      </c>
      <c r="H1096" s="5" t="str">
        <f>'[1]TCE - ANEXO IV - Preencher'!J1105</f>
        <v>000.602.239</v>
      </c>
      <c r="I1096" s="6">
        <f>IF('[1]TCE - ANEXO IV - Preencher'!K1105="","",'[1]TCE - ANEXO IV - Preencher'!K1105)</f>
        <v>44827</v>
      </c>
      <c r="J1096" s="5" t="str">
        <f>'[1]TCE - ANEXO IV - Preencher'!L1105</f>
        <v>26220914202175000196650010006022391233962668</v>
      </c>
      <c r="K1096" s="5" t="str">
        <f>IF(F1096="B",LEFT('[1]TCE - ANEXO IV - Preencher'!M1105,2),IF(F1096="S",LEFT('[1]TCE - ANEXO IV - Preencher'!M1105,7),IF('[1]TCE - ANEXO IV - Preencher'!H1105="","")))</f>
        <v>26</v>
      </c>
      <c r="L1096" s="7">
        <f>'[1]TCE - ANEXO IV - Preencher'!N1105</f>
        <v>217.4</v>
      </c>
    </row>
    <row r="1097" spans="1:12" ht="18" customHeight="1" x14ac:dyDescent="0.2">
      <c r="A1097" s="3">
        <f>IFERROR(VLOOKUP(B1097,'[1]DADOS (OCULTAR)'!$Q$3:$S$103,3,0),"")</f>
        <v>10583920000800</v>
      </c>
      <c r="B1097" s="4" t="str">
        <f>'[1]TCE - ANEXO IV - Preencher'!C1106</f>
        <v>HOSPITAL MESTRE VITALINO</v>
      </c>
      <c r="C1097" s="4" t="str">
        <f>'[1]TCE - ANEXO IV - Preencher'!E1106</f>
        <v>3.1 - Combustíveis e Lubrificantes Automotivos</v>
      </c>
      <c r="D1097" s="3">
        <f>'[1]TCE - ANEXO IV - Preencher'!F1106</f>
        <v>35593870000104</v>
      </c>
      <c r="E1097" s="5" t="str">
        <f>'[1]TCE - ANEXO IV - Preencher'!G1106</f>
        <v>NUNESPOSTO SANTO ANT</v>
      </c>
      <c r="F1097" s="5" t="str">
        <f>'[1]TCE - ANEXO IV - Preencher'!H1106</f>
        <v>B</v>
      </c>
      <c r="G1097" s="5" t="str">
        <f>'[1]TCE - ANEXO IV - Preencher'!I1106</f>
        <v>S</v>
      </c>
      <c r="H1097" s="5">
        <f>'[1]TCE - ANEXO IV - Preencher'!J1106</f>
        <v>21692</v>
      </c>
      <c r="I1097" s="6">
        <f>IF('[1]TCE - ANEXO IV - Preencher'!K1106="","",'[1]TCE - ANEXO IV - Preencher'!K1106)</f>
        <v>44827</v>
      </c>
      <c r="J1097" s="5" t="str">
        <f>'[1]TCE - ANEXO IV - Preencher'!L1106</f>
        <v>26220935593870000104650100000216921004634394</v>
      </c>
      <c r="K1097" s="5" t="str">
        <f>IF(F1097="B",LEFT('[1]TCE - ANEXO IV - Preencher'!M1106,2),IF(F1097="S",LEFT('[1]TCE - ANEXO IV - Preencher'!M1106,7),IF('[1]TCE - ANEXO IV - Preencher'!H1106="","")))</f>
        <v>26</v>
      </c>
      <c r="L1097" s="7">
        <f>'[1]TCE - ANEXO IV - Preencher'!N1106</f>
        <v>271.60000000000002</v>
      </c>
    </row>
    <row r="1098" spans="1:12" ht="18" customHeight="1" x14ac:dyDescent="0.2">
      <c r="A1098" s="3">
        <f>IFERROR(VLOOKUP(B1098,'[1]DADOS (OCULTAR)'!$Q$3:$S$103,3,0),"")</f>
        <v>10583920000800</v>
      </c>
      <c r="B1098" s="4" t="str">
        <f>'[1]TCE - ANEXO IV - Preencher'!C1107</f>
        <v>HOSPITAL MESTRE VITALINO</v>
      </c>
      <c r="C1098" s="4" t="str">
        <f>'[1]TCE - ANEXO IV - Preencher'!E1107</f>
        <v>3.1 - Combustíveis e Lubrificantes Automotivos</v>
      </c>
      <c r="D1098" s="3">
        <f>'[1]TCE - ANEXO IV - Preencher'!F1107</f>
        <v>12634127000141</v>
      </c>
      <c r="E1098" s="5" t="str">
        <f>'[1]TCE - ANEXO IV - Preencher'!G1107</f>
        <v>OTAVIANO BEZERRA FIL</v>
      </c>
      <c r="F1098" s="5" t="str">
        <f>'[1]TCE - ANEXO IV - Preencher'!H1107</f>
        <v>B</v>
      </c>
      <c r="G1098" s="5" t="str">
        <f>'[1]TCE - ANEXO IV - Preencher'!I1107</f>
        <v>S</v>
      </c>
      <c r="H1098" s="5">
        <f>'[1]TCE - ANEXO IV - Preencher'!J1107</f>
        <v>92857</v>
      </c>
      <c r="I1098" s="6">
        <f>IF('[1]TCE - ANEXO IV - Preencher'!K1107="","",'[1]TCE - ANEXO IV - Preencher'!K1107)</f>
        <v>44827</v>
      </c>
      <c r="J1098" s="5" t="str">
        <f>'[1]TCE - ANEXO IV - Preencher'!L1107</f>
        <v>26220912634127000141650050000928571363131342</v>
      </c>
      <c r="K1098" s="5" t="str">
        <f>IF(F1098="B",LEFT('[1]TCE - ANEXO IV - Preencher'!M1107,2),IF(F1098="S",LEFT('[1]TCE - ANEXO IV - Preencher'!M1107,7),IF('[1]TCE - ANEXO IV - Preencher'!H1107="","")))</f>
        <v>26</v>
      </c>
      <c r="L1098" s="7">
        <f>'[1]TCE - ANEXO IV - Preencher'!N1107</f>
        <v>405</v>
      </c>
    </row>
    <row r="1099" spans="1:12" ht="18" customHeight="1" x14ac:dyDescent="0.2">
      <c r="A1099" s="3">
        <f>IFERROR(VLOOKUP(B1099,'[1]DADOS (OCULTAR)'!$Q$3:$S$103,3,0),"")</f>
        <v>10583920000800</v>
      </c>
      <c r="B1099" s="4" t="str">
        <f>'[1]TCE - ANEXO IV - Preencher'!C1108</f>
        <v>HOSPITAL MESTRE VITALINO</v>
      </c>
      <c r="C1099" s="4" t="str">
        <f>'[1]TCE - ANEXO IV - Preencher'!E1108</f>
        <v>3.1 - Combustíveis e Lubrificantes Automotivos</v>
      </c>
      <c r="D1099" s="3">
        <f>'[1]TCE - ANEXO IV - Preencher'!F1108</f>
        <v>35593870000104</v>
      </c>
      <c r="E1099" s="5" t="str">
        <f>'[1]TCE - ANEXO IV - Preencher'!G1108</f>
        <v>NUNESPOSTO SANTO ANT</v>
      </c>
      <c r="F1099" s="5" t="str">
        <f>'[1]TCE - ANEXO IV - Preencher'!H1108</f>
        <v>B</v>
      </c>
      <c r="G1099" s="5" t="str">
        <f>'[1]TCE - ANEXO IV - Preencher'!I1108</f>
        <v>S</v>
      </c>
      <c r="H1099" s="5" t="str">
        <f>'[1]TCE - ANEXO IV - Preencher'!J1108</f>
        <v>252774</v>
      </c>
      <c r="I1099" s="6">
        <f>IF('[1]TCE - ANEXO IV - Preencher'!K1108="","",'[1]TCE - ANEXO IV - Preencher'!K1108)</f>
        <v>44828</v>
      </c>
      <c r="J1099" s="5" t="str">
        <f>'[1]TCE - ANEXO IV - Preencher'!L1108</f>
        <v>26220935593670000104650020002527741004642830</v>
      </c>
      <c r="K1099" s="5" t="str">
        <f>IF(F1099="B",LEFT('[1]TCE - ANEXO IV - Preencher'!M1108,2),IF(F1099="S",LEFT('[1]TCE - ANEXO IV - Preencher'!M1108,7),IF('[1]TCE - ANEXO IV - Preencher'!H1108="","")))</f>
        <v>26</v>
      </c>
      <c r="L1099" s="7">
        <f>'[1]TCE - ANEXO IV - Preencher'!N1108</f>
        <v>130.49</v>
      </c>
    </row>
    <row r="1100" spans="1:12" ht="18" customHeight="1" x14ac:dyDescent="0.2">
      <c r="A1100" s="3">
        <f>IFERROR(VLOOKUP(B1100,'[1]DADOS (OCULTAR)'!$Q$3:$S$103,3,0),"")</f>
        <v>10583920000800</v>
      </c>
      <c r="B1100" s="4" t="str">
        <f>'[1]TCE - ANEXO IV - Preencher'!C1109</f>
        <v>HOSPITAL MESTRE VITALINO</v>
      </c>
      <c r="C1100" s="4" t="str">
        <f>'[1]TCE - ANEXO IV - Preencher'!E1109</f>
        <v>3.1 - Combustíveis e Lubrificantes Automotivos</v>
      </c>
      <c r="D1100" s="3">
        <f>'[1]TCE - ANEXO IV - Preencher'!F1109</f>
        <v>35593870000104</v>
      </c>
      <c r="E1100" s="5" t="str">
        <f>'[1]TCE - ANEXO IV - Preencher'!G1109</f>
        <v>NUNESPOSTO SANTO ANT</v>
      </c>
      <c r="F1100" s="5" t="str">
        <f>'[1]TCE - ANEXO IV - Preencher'!H1109</f>
        <v>B</v>
      </c>
      <c r="G1100" s="5" t="str">
        <f>'[1]TCE - ANEXO IV - Preencher'!I1109</f>
        <v>S</v>
      </c>
      <c r="H1100" s="5" t="str">
        <f>'[1]TCE - ANEXO IV - Preencher'!J1109</f>
        <v>119679</v>
      </c>
      <c r="I1100" s="6">
        <f>IF('[1]TCE - ANEXO IV - Preencher'!K1109="","",'[1]TCE - ANEXO IV - Preencher'!K1109)</f>
        <v>44828</v>
      </c>
      <c r="J1100" s="5" t="str">
        <f>'[1]TCE - ANEXO IV - Preencher'!L1109</f>
        <v>26220935593870000104650030001196791004644214</v>
      </c>
      <c r="K1100" s="5" t="str">
        <f>IF(F1100="B",LEFT('[1]TCE - ANEXO IV - Preencher'!M1109,2),IF(F1100="S",LEFT('[1]TCE - ANEXO IV - Preencher'!M1109,7),IF('[1]TCE - ANEXO IV - Preencher'!H1109="","")))</f>
        <v>26</v>
      </c>
      <c r="L1100" s="7">
        <f>'[1]TCE - ANEXO IV - Preencher'!N1109</f>
        <v>143.74</v>
      </c>
    </row>
    <row r="1101" spans="1:12" ht="18" customHeight="1" x14ac:dyDescent="0.2">
      <c r="A1101" s="3">
        <f>IFERROR(VLOOKUP(B1101,'[1]DADOS (OCULTAR)'!$Q$3:$S$103,3,0),"")</f>
        <v>10583920000800</v>
      </c>
      <c r="B1101" s="4" t="str">
        <f>'[1]TCE - ANEXO IV - Preencher'!C1110</f>
        <v>HOSPITAL MESTRE VITALINO</v>
      </c>
      <c r="C1101" s="4" t="str">
        <f>'[1]TCE - ANEXO IV - Preencher'!E1110</f>
        <v>3.1 - Combustíveis e Lubrificantes Automotivos</v>
      </c>
      <c r="D1101" s="3">
        <f>'[1]TCE - ANEXO IV - Preencher'!F1110</f>
        <v>12634127000141</v>
      </c>
      <c r="E1101" s="5" t="str">
        <f>'[1]TCE - ANEXO IV - Preencher'!G1110</f>
        <v>OTAVIANO BEZERRA FIL</v>
      </c>
      <c r="F1101" s="5" t="str">
        <f>'[1]TCE - ANEXO IV - Preencher'!H1110</f>
        <v>B</v>
      </c>
      <c r="G1101" s="5" t="str">
        <f>'[1]TCE - ANEXO IV - Preencher'!I1110</f>
        <v>S</v>
      </c>
      <c r="H1101" s="5" t="str">
        <f>'[1]TCE - ANEXO IV - Preencher'!J1110</f>
        <v>000.092.938</v>
      </c>
      <c r="I1101" s="6">
        <f>IF('[1]TCE - ANEXO IV - Preencher'!K1110="","",'[1]TCE - ANEXO IV - Preencher'!K1110)</f>
        <v>44828</v>
      </c>
      <c r="J1101" s="5" t="str">
        <f>'[1]TCE - ANEXO IV - Preencher'!L1110</f>
        <v>26220312534127000141650650000929381124575690</v>
      </c>
      <c r="K1101" s="5" t="str">
        <f>IF(F1101="B",LEFT('[1]TCE - ANEXO IV - Preencher'!M1110,2),IF(F1101="S",LEFT('[1]TCE - ANEXO IV - Preencher'!M1110,7),IF('[1]TCE - ANEXO IV - Preencher'!H1110="","")))</f>
        <v>26</v>
      </c>
      <c r="L1101" s="7">
        <f>'[1]TCE - ANEXO IV - Preencher'!N1110</f>
        <v>253.19</v>
      </c>
    </row>
    <row r="1102" spans="1:12" ht="18" customHeight="1" x14ac:dyDescent="0.2">
      <c r="A1102" s="3">
        <f>IFERROR(VLOOKUP(B1102,'[1]DADOS (OCULTAR)'!$Q$3:$S$103,3,0),"")</f>
        <v>10583920000800</v>
      </c>
      <c r="B1102" s="4" t="str">
        <f>'[1]TCE - ANEXO IV - Preencher'!C1111</f>
        <v>HOSPITAL MESTRE VITALINO</v>
      </c>
      <c r="C1102" s="4" t="str">
        <f>'[1]TCE - ANEXO IV - Preencher'!E1111</f>
        <v>3.1 - Combustíveis e Lubrificantes Automotivos</v>
      </c>
      <c r="D1102" s="3">
        <f>'[1]TCE - ANEXO IV - Preencher'!F1111</f>
        <v>35593870000104</v>
      </c>
      <c r="E1102" s="5" t="str">
        <f>'[1]TCE - ANEXO IV - Preencher'!G1111</f>
        <v>NUNESPOSTO SANTO ANT</v>
      </c>
      <c r="F1102" s="5" t="str">
        <f>'[1]TCE - ANEXO IV - Preencher'!H1111</f>
        <v>B</v>
      </c>
      <c r="G1102" s="5" t="str">
        <f>'[1]TCE - ANEXO IV - Preencher'!I1111</f>
        <v>S</v>
      </c>
      <c r="H1102" s="5">
        <f>'[1]TCE - ANEXO IV - Preencher'!J1111</f>
        <v>21902</v>
      </c>
      <c r="I1102" s="6">
        <f>IF('[1]TCE - ANEXO IV - Preencher'!K1111="","",'[1]TCE - ANEXO IV - Preencher'!K1111)</f>
        <v>44830</v>
      </c>
      <c r="J1102" s="5" t="str">
        <f>'[1]TCE - ANEXO IV - Preencher'!L1111</f>
        <v>26220935593870000104650100000219021004659930</v>
      </c>
      <c r="K1102" s="5" t="str">
        <f>IF(F1102="B",LEFT('[1]TCE - ANEXO IV - Preencher'!M1111,2),IF(F1102="S",LEFT('[1]TCE - ANEXO IV - Preencher'!M1111,7),IF('[1]TCE - ANEXO IV - Preencher'!H1111="","")))</f>
        <v>26</v>
      </c>
      <c r="L1102" s="7">
        <f>'[1]TCE - ANEXO IV - Preencher'!N1111</f>
        <v>305.55</v>
      </c>
    </row>
    <row r="1103" spans="1:12" ht="18" customHeight="1" x14ac:dyDescent="0.2">
      <c r="A1103" s="3">
        <f>IFERROR(VLOOKUP(B1103,'[1]DADOS (OCULTAR)'!$Q$3:$S$103,3,0),"")</f>
        <v>10583920000800</v>
      </c>
      <c r="B1103" s="4" t="str">
        <f>'[1]TCE - ANEXO IV - Preencher'!C1112</f>
        <v>HOSPITAL MESTRE VITALINO</v>
      </c>
      <c r="C1103" s="4" t="str">
        <f>'[1]TCE - ANEXO IV - Preencher'!E1112</f>
        <v>3.1 - Combustíveis e Lubrificantes Automotivos</v>
      </c>
      <c r="D1103" s="3" t="str">
        <f>'[1]TCE - ANEXO IV - Preencher'!F1112</f>
        <v>14.202.175/0001-96</v>
      </c>
      <c r="E1103" s="5" t="str">
        <f>'[1]TCE - ANEXO IV - Preencher'!G1112</f>
        <v>IBEFIL COMBUSTIVEIS</v>
      </c>
      <c r="F1103" s="5" t="str">
        <f>'[1]TCE - ANEXO IV - Preencher'!H1112</f>
        <v>B</v>
      </c>
      <c r="G1103" s="5" t="str">
        <f>'[1]TCE - ANEXO IV - Preencher'!I1112</f>
        <v>S</v>
      </c>
      <c r="H1103" s="5" t="str">
        <f>'[1]TCE - ANEXO IV - Preencher'!J1112</f>
        <v>000.603.449</v>
      </c>
      <c r="I1103" s="6">
        <f>IF('[1]TCE - ANEXO IV - Preencher'!K1112="","",'[1]TCE - ANEXO IV - Preencher'!K1112)</f>
        <v>44831</v>
      </c>
      <c r="J1103" s="5" t="str">
        <f>'[1]TCE - ANEXO IV - Preencher'!L1112</f>
        <v>26220914202175000196650010006034491234367986</v>
      </c>
      <c r="K1103" s="5" t="str">
        <f>IF(F1103="B",LEFT('[1]TCE - ANEXO IV - Preencher'!M1112,2),IF(F1103="S",LEFT('[1]TCE - ANEXO IV - Preencher'!M1112,7),IF('[1]TCE - ANEXO IV - Preencher'!H1112="","")))</f>
        <v>26</v>
      </c>
      <c r="L1103" s="7">
        <f>'[1]TCE - ANEXO IV - Preencher'!N1112</f>
        <v>172.61</v>
      </c>
    </row>
    <row r="1104" spans="1:12" ht="18" customHeight="1" x14ac:dyDescent="0.2">
      <c r="A1104" s="3">
        <f>IFERROR(VLOOKUP(B1104,'[1]DADOS (OCULTAR)'!$Q$3:$S$103,3,0),"")</f>
        <v>10583920000800</v>
      </c>
      <c r="B1104" s="4" t="str">
        <f>'[1]TCE - ANEXO IV - Preencher'!C1113</f>
        <v>HOSPITAL MESTRE VITALINO</v>
      </c>
      <c r="C1104" s="4" t="str">
        <f>'[1]TCE - ANEXO IV - Preencher'!E1113</f>
        <v>3.1 - Combustíveis e Lubrificantes Automotivos</v>
      </c>
      <c r="D1104" s="3">
        <f>'[1]TCE - ANEXO IV - Preencher'!F1113</f>
        <v>35593870000104</v>
      </c>
      <c r="E1104" s="5" t="str">
        <f>'[1]TCE - ANEXO IV - Preencher'!G1113</f>
        <v>NUNESPOSTO SANTO ANT</v>
      </c>
      <c r="F1104" s="5" t="str">
        <f>'[1]TCE - ANEXO IV - Preencher'!H1113</f>
        <v>B</v>
      </c>
      <c r="G1104" s="5" t="str">
        <f>'[1]TCE - ANEXO IV - Preencher'!I1113</f>
        <v>S</v>
      </c>
      <c r="H1104" s="5">
        <f>'[1]TCE - ANEXO IV - Preencher'!J1113</f>
        <v>59664</v>
      </c>
      <c r="I1104" s="6">
        <f>IF('[1]TCE - ANEXO IV - Preencher'!K1113="","",'[1]TCE - ANEXO IV - Preencher'!K1113)</f>
        <v>44831</v>
      </c>
      <c r="J1104" s="5" t="str">
        <f>'[1]TCE - ANEXO IV - Preencher'!L1113</f>
        <v>26220935593870000104650080000596641004681935</v>
      </c>
      <c r="K1104" s="5" t="str">
        <f>IF(F1104="B",LEFT('[1]TCE - ANEXO IV - Preencher'!M1113,2),IF(F1104="S",LEFT('[1]TCE - ANEXO IV - Preencher'!M1113,7),IF('[1]TCE - ANEXO IV - Preencher'!H1113="","")))</f>
        <v>26</v>
      </c>
      <c r="L1104" s="7">
        <f>'[1]TCE - ANEXO IV - Preencher'!N1113</f>
        <v>82.7</v>
      </c>
    </row>
    <row r="1105" spans="1:12" ht="18" customHeight="1" x14ac:dyDescent="0.2">
      <c r="A1105" s="3">
        <f>IFERROR(VLOOKUP(B1105,'[1]DADOS (OCULTAR)'!$Q$3:$S$103,3,0),"")</f>
        <v>10583920000800</v>
      </c>
      <c r="B1105" s="4" t="str">
        <f>'[1]TCE - ANEXO IV - Preencher'!C1114</f>
        <v>HOSPITAL MESTRE VITALINO</v>
      </c>
      <c r="C1105" s="4" t="str">
        <f>'[1]TCE - ANEXO IV - Preencher'!E1114</f>
        <v>3.1 - Combustíveis e Lubrificantes Automotivos</v>
      </c>
      <c r="D1105" s="3" t="str">
        <f>'[1]TCE - ANEXO IV - Preencher'!F1114</f>
        <v>14.202.175/0001-96</v>
      </c>
      <c r="E1105" s="5" t="str">
        <f>'[1]TCE - ANEXO IV - Preencher'!G1114</f>
        <v>IBEFIL COMBUSTIVEIS</v>
      </c>
      <c r="F1105" s="5" t="str">
        <f>'[1]TCE - ANEXO IV - Preencher'!H1114</f>
        <v>B</v>
      </c>
      <c r="G1105" s="5" t="str">
        <f>'[1]TCE - ANEXO IV - Preencher'!I1114</f>
        <v>S</v>
      </c>
      <c r="H1105" s="5" t="str">
        <f>'[1]TCE - ANEXO IV - Preencher'!J1114</f>
        <v>000.603.864</v>
      </c>
      <c r="I1105" s="6">
        <f>IF('[1]TCE - ANEXO IV - Preencher'!K1114="","",'[1]TCE - ANEXO IV - Preencher'!K1114)</f>
        <v>44832</v>
      </c>
      <c r="J1105" s="5" t="str">
        <f>'[1]TCE - ANEXO IV - Preencher'!L1114</f>
        <v>26220914202175000196650010006038641973140289</v>
      </c>
      <c r="K1105" s="5" t="str">
        <f>IF(F1105="B",LEFT('[1]TCE - ANEXO IV - Preencher'!M1114,2),IF(F1105="S",LEFT('[1]TCE - ANEXO IV - Preencher'!M1114,7),IF('[1]TCE - ANEXO IV - Preencher'!H1114="","")))</f>
        <v>26</v>
      </c>
      <c r="L1105" s="7">
        <f>'[1]TCE - ANEXO IV - Preencher'!N1114</f>
        <v>160.54</v>
      </c>
    </row>
    <row r="1106" spans="1:12" ht="18" customHeight="1" x14ac:dyDescent="0.2">
      <c r="A1106" s="3">
        <f>IFERROR(VLOOKUP(B1106,'[1]DADOS (OCULTAR)'!$Q$3:$S$103,3,0),"")</f>
        <v>10583920000800</v>
      </c>
      <c r="B1106" s="4" t="str">
        <f>'[1]TCE - ANEXO IV - Preencher'!C1115</f>
        <v>HOSPITAL MESTRE VITALINO</v>
      </c>
      <c r="C1106" s="4" t="str">
        <f>'[1]TCE - ANEXO IV - Preencher'!E1115</f>
        <v>3.1 - Combustíveis e Lubrificantes Automotivos</v>
      </c>
      <c r="D1106" s="3" t="str">
        <f>'[1]TCE - ANEXO IV - Preencher'!F1115</f>
        <v>14.202.175/0001-96</v>
      </c>
      <c r="E1106" s="5" t="str">
        <f>'[1]TCE - ANEXO IV - Preencher'!G1115</f>
        <v>IBEFIL COMBUSTIVEIS</v>
      </c>
      <c r="F1106" s="5" t="str">
        <f>'[1]TCE - ANEXO IV - Preencher'!H1115</f>
        <v>B</v>
      </c>
      <c r="G1106" s="5" t="str">
        <f>'[1]TCE - ANEXO IV - Preencher'!I1115</f>
        <v>S</v>
      </c>
      <c r="H1106" s="5" t="str">
        <f>'[1]TCE - ANEXO IV - Preencher'!J1115</f>
        <v>000.603.926</v>
      </c>
      <c r="I1106" s="6">
        <f>IF('[1]TCE - ANEXO IV - Preencher'!K1115="","",'[1]TCE - ANEXO IV - Preencher'!K1115)</f>
        <v>44832</v>
      </c>
      <c r="J1106" s="5" t="str">
        <f>'[1]TCE - ANEXO IV - Preencher'!L1115</f>
        <v>26220914202175000196650010006039261138464952</v>
      </c>
      <c r="K1106" s="5" t="str">
        <f>IF(F1106="B",LEFT('[1]TCE - ANEXO IV - Preencher'!M1115,2),IF(F1106="S",LEFT('[1]TCE - ANEXO IV - Preencher'!M1115,7),IF('[1]TCE - ANEXO IV - Preencher'!H1115="","")))</f>
        <v>26</v>
      </c>
      <c r="L1106" s="7">
        <f>'[1]TCE - ANEXO IV - Preencher'!N1115</f>
        <v>166.16</v>
      </c>
    </row>
    <row r="1107" spans="1:12" ht="18" customHeight="1" x14ac:dyDescent="0.2">
      <c r="A1107" s="3">
        <f>IFERROR(VLOOKUP(B1107,'[1]DADOS (OCULTAR)'!$Q$3:$S$103,3,0),"")</f>
        <v>10583920000800</v>
      </c>
      <c r="B1107" s="4" t="str">
        <f>'[1]TCE - ANEXO IV - Preencher'!C1116</f>
        <v>HOSPITAL MESTRE VITALINO</v>
      </c>
      <c r="C1107" s="4" t="str">
        <f>'[1]TCE - ANEXO IV - Preencher'!E1116</f>
        <v>3.1 - Combustíveis e Lubrificantes Automotivos</v>
      </c>
      <c r="D1107" s="3" t="str">
        <f>'[1]TCE - ANEXO IV - Preencher'!F1116</f>
        <v>14.202.175/0001-96</v>
      </c>
      <c r="E1107" s="5" t="str">
        <f>'[1]TCE - ANEXO IV - Preencher'!G1116</f>
        <v>IBEFIL COMBUSTIVEIS</v>
      </c>
      <c r="F1107" s="5" t="str">
        <f>'[1]TCE - ANEXO IV - Preencher'!H1116</f>
        <v>B</v>
      </c>
      <c r="G1107" s="5" t="str">
        <f>'[1]TCE - ANEXO IV - Preencher'!I1116</f>
        <v>S</v>
      </c>
      <c r="H1107" s="5" t="str">
        <f>'[1]TCE - ANEXO IV - Preencher'!J1116</f>
        <v>000.603.942</v>
      </c>
      <c r="I1107" s="6">
        <f>IF('[1]TCE - ANEXO IV - Preencher'!K1116="","",'[1]TCE - ANEXO IV - Preencher'!K1116)</f>
        <v>44832</v>
      </c>
      <c r="J1107" s="5" t="str">
        <f>'[1]TCE - ANEXO IV - Preencher'!L1116</f>
        <v>26220914202175000196650010006039421686904021</v>
      </c>
      <c r="K1107" s="5" t="str">
        <f>IF(F1107="B",LEFT('[1]TCE - ANEXO IV - Preencher'!M1116,2),IF(F1107="S",LEFT('[1]TCE - ANEXO IV - Preencher'!M1116,7),IF('[1]TCE - ANEXO IV - Preencher'!H1116="","")))</f>
        <v>26</v>
      </c>
      <c r="L1107" s="7">
        <f>'[1]TCE - ANEXO IV - Preencher'!N1116</f>
        <v>175.9</v>
      </c>
    </row>
    <row r="1108" spans="1:12" ht="18" customHeight="1" x14ac:dyDescent="0.2">
      <c r="A1108" s="3">
        <f>IFERROR(VLOOKUP(B1108,'[1]DADOS (OCULTAR)'!$Q$3:$S$103,3,0),"")</f>
        <v>10583920000800</v>
      </c>
      <c r="B1108" s="4" t="str">
        <f>'[1]TCE - ANEXO IV - Preencher'!C1117</f>
        <v>HOSPITAL MESTRE VITALINO</v>
      </c>
      <c r="C1108" s="4" t="str">
        <f>'[1]TCE - ANEXO IV - Preencher'!E1117</f>
        <v>3.1 - Combustíveis e Lubrificantes Automotivos</v>
      </c>
      <c r="D1108" s="3">
        <f>'[1]TCE - ANEXO IV - Preencher'!F1117</f>
        <v>12634127000141</v>
      </c>
      <c r="E1108" s="5" t="str">
        <f>'[1]TCE - ANEXO IV - Preencher'!G1117</f>
        <v>OTAVIANO BEZERRA FIL</v>
      </c>
      <c r="F1108" s="5" t="str">
        <f>'[1]TCE - ANEXO IV - Preencher'!H1117</f>
        <v>B</v>
      </c>
      <c r="G1108" s="5" t="str">
        <f>'[1]TCE - ANEXO IV - Preencher'!I1117</f>
        <v>S</v>
      </c>
      <c r="H1108" s="5" t="str">
        <f>'[1]TCE - ANEXO IV - Preencher'!J1117</f>
        <v>000.093.247</v>
      </c>
      <c r="I1108" s="6">
        <f>IF('[1]TCE - ANEXO IV - Preencher'!K1117="","",'[1]TCE - ANEXO IV - Preencher'!K1117)</f>
        <v>44832</v>
      </c>
      <c r="J1108" s="5" t="str">
        <f>'[1]TCE - ANEXO IV - Preencher'!L1117</f>
        <v>26220912634127000141650650000932471385304253</v>
      </c>
      <c r="K1108" s="5" t="str">
        <f>IF(F1108="B",LEFT('[1]TCE - ANEXO IV - Preencher'!M1117,2),IF(F1108="S",LEFT('[1]TCE - ANEXO IV - Preencher'!M1117,7),IF('[1]TCE - ANEXO IV - Preencher'!H1117="","")))</f>
        <v>26</v>
      </c>
      <c r="L1108" s="7">
        <f>'[1]TCE - ANEXO IV - Preencher'!N1117</f>
        <v>240.03</v>
      </c>
    </row>
    <row r="1109" spans="1:12" ht="18" customHeight="1" x14ac:dyDescent="0.2">
      <c r="A1109" s="3">
        <f>IFERROR(VLOOKUP(B1109,'[1]DADOS (OCULTAR)'!$Q$3:$S$103,3,0),"")</f>
        <v>10583920000800</v>
      </c>
      <c r="B1109" s="4" t="str">
        <f>'[1]TCE - ANEXO IV - Preencher'!C1118</f>
        <v>HOSPITAL MESTRE VITALINO</v>
      </c>
      <c r="C1109" s="4" t="str">
        <f>'[1]TCE - ANEXO IV - Preencher'!E1118</f>
        <v>3.1 - Combustíveis e Lubrificantes Automotivos</v>
      </c>
      <c r="D1109" s="3">
        <f>'[1]TCE - ANEXO IV - Preencher'!F1118</f>
        <v>35593870000104</v>
      </c>
      <c r="E1109" s="5" t="str">
        <f>'[1]TCE - ANEXO IV - Preencher'!G1118</f>
        <v>NUNESPOSTO SANTO ANT</v>
      </c>
      <c r="F1109" s="5" t="str">
        <f>'[1]TCE - ANEXO IV - Preencher'!H1118</f>
        <v>B</v>
      </c>
      <c r="G1109" s="5" t="str">
        <f>'[1]TCE - ANEXO IV - Preencher'!I1118</f>
        <v>S</v>
      </c>
      <c r="H1109" s="5">
        <f>'[1]TCE - ANEXO IV - Preencher'!J1118</f>
        <v>59924</v>
      </c>
      <c r="I1109" s="6">
        <f>IF('[1]TCE - ANEXO IV - Preencher'!K1118="","",'[1]TCE - ANEXO IV - Preencher'!K1118)</f>
        <v>44833</v>
      </c>
      <c r="J1109" s="5" t="str">
        <f>'[1]TCE - ANEXO IV - Preencher'!L1118</f>
        <v>26220935593870000104650080000599241004714699</v>
      </c>
      <c r="K1109" s="5" t="str">
        <f>IF(F1109="B",LEFT('[1]TCE - ANEXO IV - Preencher'!M1118,2),IF(F1109="S",LEFT('[1]TCE - ANEXO IV - Preencher'!M1118,7),IF('[1]TCE - ANEXO IV - Preencher'!H1118="","")))</f>
        <v>26</v>
      </c>
      <c r="L1109" s="7">
        <f>'[1]TCE - ANEXO IV - Preencher'!N1118</f>
        <v>418.54</v>
      </c>
    </row>
    <row r="1110" spans="1:12" ht="18" customHeight="1" x14ac:dyDescent="0.2">
      <c r="A1110" s="3">
        <f>IFERROR(VLOOKUP(B1110,'[1]DADOS (OCULTAR)'!$Q$3:$S$103,3,0),"")</f>
        <v>10583920000800</v>
      </c>
      <c r="B1110" s="4" t="str">
        <f>'[1]TCE - ANEXO IV - Preencher'!C1119</f>
        <v>HOSPITAL MESTRE VITALINO</v>
      </c>
      <c r="C1110" s="4" t="str">
        <f>'[1]TCE - ANEXO IV - Preencher'!E1119</f>
        <v>3.1 - Combustíveis e Lubrificantes Automotivos</v>
      </c>
      <c r="D1110" s="3">
        <f>'[1]TCE - ANEXO IV - Preencher'!F1119</f>
        <v>35593870000104</v>
      </c>
      <c r="E1110" s="5" t="str">
        <f>'[1]TCE - ANEXO IV - Preencher'!G1119</f>
        <v>NUNESPOSTO SANTO ANT</v>
      </c>
      <c r="F1110" s="5" t="str">
        <f>'[1]TCE - ANEXO IV - Preencher'!H1119</f>
        <v>B</v>
      </c>
      <c r="G1110" s="5" t="str">
        <f>'[1]TCE - ANEXO IV - Preencher'!I1119</f>
        <v>S</v>
      </c>
      <c r="H1110" s="5">
        <f>'[1]TCE - ANEXO IV - Preencher'!J1119</f>
        <v>22294</v>
      </c>
      <c r="I1110" s="6">
        <f>IF('[1]TCE - ANEXO IV - Preencher'!K1119="","",'[1]TCE - ANEXO IV - Preencher'!K1119)</f>
        <v>44833</v>
      </c>
      <c r="J1110" s="5" t="str">
        <f>'[1]TCE - ANEXO IV - Preencher'!L1119</f>
        <v>26220935593870000104650100000222941004715073</v>
      </c>
      <c r="K1110" s="5" t="str">
        <f>IF(F1110="B",LEFT('[1]TCE - ANEXO IV - Preencher'!M1119,2),IF(F1110="S",LEFT('[1]TCE - ANEXO IV - Preencher'!M1119,7),IF('[1]TCE - ANEXO IV - Preencher'!H1119="","")))</f>
        <v>26</v>
      </c>
      <c r="L1110" s="7">
        <f>'[1]TCE - ANEXO IV - Preencher'!N1119</f>
        <v>297.88</v>
      </c>
    </row>
    <row r="1111" spans="1:12" ht="18" customHeight="1" x14ac:dyDescent="0.2">
      <c r="A1111" s="3">
        <f>IFERROR(VLOOKUP(B1111,'[1]DADOS (OCULTAR)'!$Q$3:$S$103,3,0),"")</f>
        <v>10583920000800</v>
      </c>
      <c r="B1111" s="4" t="str">
        <f>'[1]TCE - ANEXO IV - Preencher'!C1120</f>
        <v>HOSPITAL MESTRE VITALINO</v>
      </c>
      <c r="C1111" s="4" t="str">
        <f>'[1]TCE - ANEXO IV - Preencher'!E1120</f>
        <v>3.1 - Combustíveis e Lubrificantes Automotivos</v>
      </c>
      <c r="D1111" s="3" t="str">
        <f>'[1]TCE - ANEXO IV - Preencher'!F1120</f>
        <v>14.202.175/0001-96</v>
      </c>
      <c r="E1111" s="5" t="str">
        <f>'[1]TCE - ANEXO IV - Preencher'!G1120</f>
        <v>IBEFIL COMBUSTIVEIS</v>
      </c>
      <c r="F1111" s="5" t="str">
        <f>'[1]TCE - ANEXO IV - Preencher'!H1120</f>
        <v>B</v>
      </c>
      <c r="G1111" s="5" t="str">
        <f>'[1]TCE - ANEXO IV - Preencher'!I1120</f>
        <v>S</v>
      </c>
      <c r="H1111" s="5" t="str">
        <f>'[1]TCE - ANEXO IV - Preencher'!J1120</f>
        <v>000.604.531</v>
      </c>
      <c r="I1111" s="6">
        <f>IF('[1]TCE - ANEXO IV - Preencher'!K1120="","",'[1]TCE - ANEXO IV - Preencher'!K1120)</f>
        <v>44834</v>
      </c>
      <c r="J1111" s="5" t="str">
        <f>'[1]TCE - ANEXO IV - Preencher'!L1120</f>
        <v>26220914202175000196650010006045311800011530</v>
      </c>
      <c r="K1111" s="5" t="str">
        <f>IF(F1111="B",LEFT('[1]TCE - ANEXO IV - Preencher'!M1120,2),IF(F1111="S",LEFT('[1]TCE - ANEXO IV - Preencher'!M1120,7),IF('[1]TCE - ANEXO IV - Preencher'!H1120="","")))</f>
        <v>26</v>
      </c>
      <c r="L1111" s="7">
        <f>'[1]TCE - ANEXO IV - Preencher'!N1120</f>
        <v>110.62</v>
      </c>
    </row>
    <row r="1112" spans="1:12" ht="18" customHeight="1" x14ac:dyDescent="0.2">
      <c r="A1112" s="3">
        <f>IFERROR(VLOOKUP(B1112,'[1]DADOS (OCULTAR)'!$Q$3:$S$103,3,0),"")</f>
        <v>10583920000800</v>
      </c>
      <c r="B1112" s="4" t="str">
        <f>'[1]TCE - ANEXO IV - Preencher'!C1121</f>
        <v>HOSPITAL MESTRE VITALINO</v>
      </c>
      <c r="C1112" s="4" t="str">
        <f>'[1]TCE - ANEXO IV - Preencher'!E1121</f>
        <v>3.1 - Combustíveis e Lubrificantes Automotivos</v>
      </c>
      <c r="D1112" s="3" t="str">
        <f>'[1]TCE - ANEXO IV - Preencher'!F1121</f>
        <v>14.202.175/0001-96</v>
      </c>
      <c r="E1112" s="5" t="str">
        <f>'[1]TCE - ANEXO IV - Preencher'!G1121</f>
        <v>IBEFIL COMBUSTIVEIS</v>
      </c>
      <c r="F1112" s="5" t="str">
        <f>'[1]TCE - ANEXO IV - Preencher'!H1121</f>
        <v>B</v>
      </c>
      <c r="G1112" s="5" t="str">
        <f>'[1]TCE - ANEXO IV - Preencher'!I1121</f>
        <v>S</v>
      </c>
      <c r="H1112" s="5" t="str">
        <f>'[1]TCE - ANEXO IV - Preencher'!J1121</f>
        <v>000.604.353</v>
      </c>
      <c r="I1112" s="6">
        <f>IF('[1]TCE - ANEXO IV - Preencher'!K1121="","",'[1]TCE - ANEXO IV - Preencher'!K1121)</f>
        <v>44834</v>
      </c>
      <c r="J1112" s="5" t="str">
        <f>'[1]TCE - ANEXO IV - Preencher'!L1121</f>
        <v>26220914202175000196650010006043531339052118</v>
      </c>
      <c r="K1112" s="5" t="str">
        <f>IF(F1112="B",LEFT('[1]TCE - ANEXO IV - Preencher'!M1121,2),IF(F1112="S",LEFT('[1]TCE - ANEXO IV - Preencher'!M1121,7),IF('[1]TCE - ANEXO IV - Preencher'!H1121="","")))</f>
        <v>26</v>
      </c>
      <c r="L1112" s="7">
        <f>'[1]TCE - ANEXO IV - Preencher'!N1121</f>
        <v>184.27</v>
      </c>
    </row>
    <row r="1113" spans="1:12" ht="18" customHeight="1" x14ac:dyDescent="0.2">
      <c r="A1113" s="3">
        <f>IFERROR(VLOOKUP(B1113,'[1]DADOS (OCULTAR)'!$Q$3:$S$103,3,0),"")</f>
        <v>10583920000800</v>
      </c>
      <c r="B1113" s="4" t="str">
        <f>'[1]TCE - ANEXO IV - Preencher'!C1122</f>
        <v>HOSPITAL MESTRE VITALINO</v>
      </c>
      <c r="C1113" s="4" t="str">
        <f>'[1]TCE - ANEXO IV - Preencher'!E1122</f>
        <v>3.1 - Combustíveis e Lubrificantes Automotivos</v>
      </c>
      <c r="D1113" s="3" t="str">
        <f>'[1]TCE - ANEXO IV - Preencher'!F1122</f>
        <v>14.202.175/0001-96</v>
      </c>
      <c r="E1113" s="5" t="str">
        <f>'[1]TCE - ANEXO IV - Preencher'!G1122</f>
        <v>IBEFIL COMBUSTIVEIS</v>
      </c>
      <c r="F1113" s="5" t="str">
        <f>'[1]TCE - ANEXO IV - Preencher'!H1122</f>
        <v>B</v>
      </c>
      <c r="G1113" s="5" t="str">
        <f>'[1]TCE - ANEXO IV - Preencher'!I1122</f>
        <v>S</v>
      </c>
      <c r="H1113" s="5" t="str">
        <f>'[1]TCE - ANEXO IV - Preencher'!J1122</f>
        <v>000.604.396</v>
      </c>
      <c r="I1113" s="6">
        <f>IF('[1]TCE - ANEXO IV - Preencher'!K1122="","",'[1]TCE - ANEXO IV - Preencher'!K1122)</f>
        <v>44834</v>
      </c>
      <c r="J1113" s="5" t="str">
        <f>'[1]TCE - ANEXO IV - Preencher'!L1122</f>
        <v>26220914202175000196650010006043961501491968</v>
      </c>
      <c r="K1113" s="5" t="str">
        <f>IF(F1113="B",LEFT('[1]TCE - ANEXO IV - Preencher'!M1122,2),IF(F1113="S",LEFT('[1]TCE - ANEXO IV - Preencher'!M1122,7),IF('[1]TCE - ANEXO IV - Preencher'!H1122="","")))</f>
        <v>26</v>
      </c>
      <c r="L1113" s="7">
        <f>'[1]TCE - ANEXO IV - Preencher'!N1122</f>
        <v>202.36</v>
      </c>
    </row>
    <row r="1114" spans="1:12" ht="18" customHeight="1" x14ac:dyDescent="0.2">
      <c r="A1114" s="3">
        <f>IFERROR(VLOOKUP(B1114,'[1]DADOS (OCULTAR)'!$Q$3:$S$103,3,0),"")</f>
        <v>10583920000800</v>
      </c>
      <c r="B1114" s="4" t="str">
        <f>'[1]TCE - ANEXO IV - Preencher'!C1123</f>
        <v>HOSPITAL MESTRE VITALINO</v>
      </c>
      <c r="C1114" s="4" t="str">
        <f>'[1]TCE - ANEXO IV - Preencher'!E1123</f>
        <v>3.1 - Combustíveis e Lubrificantes Automotivos</v>
      </c>
      <c r="D1114" s="3">
        <f>'[1]TCE - ANEXO IV - Preencher'!F1123</f>
        <v>35593870000104</v>
      </c>
      <c r="E1114" s="5" t="str">
        <f>'[1]TCE - ANEXO IV - Preencher'!G1123</f>
        <v>NUNESPOSTO SANTO ANT</v>
      </c>
      <c r="F1114" s="5" t="str">
        <f>'[1]TCE - ANEXO IV - Preencher'!H1123</f>
        <v>B</v>
      </c>
      <c r="G1114" s="5" t="str">
        <f>'[1]TCE - ANEXO IV - Preencher'!I1123</f>
        <v>S</v>
      </c>
      <c r="H1114" s="5">
        <f>'[1]TCE - ANEXO IV - Preencher'!J1123</f>
        <v>22450</v>
      </c>
      <c r="I1114" s="6">
        <f>IF('[1]TCE - ANEXO IV - Preencher'!K1123="","",'[1]TCE - ANEXO IV - Preencher'!K1123)</f>
        <v>44834</v>
      </c>
      <c r="J1114" s="5" t="str">
        <f>'[1]TCE - ANEXO IV - Preencher'!L1123</f>
        <v>26220935593870000104650100000224501004736913</v>
      </c>
      <c r="K1114" s="5" t="str">
        <f>IF(F1114="B",LEFT('[1]TCE - ANEXO IV - Preencher'!M1123,2),IF(F1114="S",LEFT('[1]TCE - ANEXO IV - Preencher'!M1123,7),IF('[1]TCE - ANEXO IV - Preencher'!H1123="","")))</f>
        <v>26</v>
      </c>
      <c r="L1114" s="7">
        <f>'[1]TCE - ANEXO IV - Preencher'!N1123</f>
        <v>258.63</v>
      </c>
    </row>
    <row r="1115" spans="1:12" ht="18" customHeight="1" x14ac:dyDescent="0.2">
      <c r="A1115" s="3">
        <f>IFERROR(VLOOKUP(B1115,'[1]DADOS (OCULTAR)'!$Q$3:$S$103,3,0),"")</f>
        <v>10583920000800</v>
      </c>
      <c r="B1115" s="4" t="str">
        <f>'[1]TCE - ANEXO IV - Preencher'!C1124</f>
        <v>HOSPITAL MESTRE VITALINO</v>
      </c>
      <c r="C1115" s="4" t="str">
        <f>'[1]TCE - ANEXO IV - Preencher'!E1124</f>
        <v>3.1 - Combustíveis e Lubrificantes Automotivos</v>
      </c>
      <c r="D1115" s="3">
        <f>'[1]TCE - ANEXO IV - Preencher'!F1124</f>
        <v>35593870000104</v>
      </c>
      <c r="E1115" s="5" t="str">
        <f>'[1]TCE - ANEXO IV - Preencher'!G1124</f>
        <v>NUNESPOSTO SANTO ANT</v>
      </c>
      <c r="F1115" s="5" t="str">
        <f>'[1]TCE - ANEXO IV - Preencher'!H1124</f>
        <v>B</v>
      </c>
      <c r="G1115" s="5" t="str">
        <f>'[1]TCE - ANEXO IV - Preencher'!I1124</f>
        <v>S</v>
      </c>
      <c r="H1115" s="5">
        <f>'[1]TCE - ANEXO IV - Preencher'!J1124</f>
        <v>59984</v>
      </c>
      <c r="I1115" s="6">
        <f>IF('[1]TCE - ANEXO IV - Preencher'!K1124="","",'[1]TCE - ANEXO IV - Preencher'!K1124)</f>
        <v>44834</v>
      </c>
      <c r="J1115" s="5" t="str">
        <f>'[1]TCE - ANEXO IV - Preencher'!L1124</f>
        <v>26220935593870000104650080000599841004721359</v>
      </c>
      <c r="K1115" s="5" t="str">
        <f>IF(F1115="B",LEFT('[1]TCE - ANEXO IV - Preencher'!M1124,2),IF(F1115="S",LEFT('[1]TCE - ANEXO IV - Preencher'!M1124,7),IF('[1]TCE - ANEXO IV - Preencher'!H1124="","")))</f>
        <v>26</v>
      </c>
      <c r="L1115" s="7">
        <f>'[1]TCE - ANEXO IV - Preencher'!N1124</f>
        <v>234.12</v>
      </c>
    </row>
    <row r="1116" spans="1:12" ht="18" customHeight="1" x14ac:dyDescent="0.2">
      <c r="A1116" s="3">
        <f>IFERROR(VLOOKUP(B1116,'[1]DADOS (OCULTAR)'!$Q$3:$S$103,3,0),"")</f>
        <v>10583920000800</v>
      </c>
      <c r="B1116" s="4" t="str">
        <f>'[1]TCE - ANEXO IV - Preencher'!C1125</f>
        <v>HOSPITAL MESTRE VITALINO</v>
      </c>
      <c r="C1116" s="4" t="str">
        <f>'[1]TCE - ANEXO IV - Preencher'!E1125</f>
        <v>3.1 - Combustíveis e Lubrificantes Automotivos</v>
      </c>
      <c r="D1116" s="3">
        <f>'[1]TCE - ANEXO IV - Preencher'!F1125</f>
        <v>12634127000141</v>
      </c>
      <c r="E1116" s="5" t="str">
        <f>'[1]TCE - ANEXO IV - Preencher'!G1125</f>
        <v>OTAVIANO BEZERRA FIL</v>
      </c>
      <c r="F1116" s="5" t="str">
        <f>'[1]TCE - ANEXO IV - Preencher'!H1125</f>
        <v>B</v>
      </c>
      <c r="G1116" s="5" t="str">
        <f>'[1]TCE - ANEXO IV - Preencher'!I1125</f>
        <v>S</v>
      </c>
      <c r="H1116" s="5" t="str">
        <f>'[1]TCE - ANEXO IV - Preencher'!J1125</f>
        <v>000.093.437</v>
      </c>
      <c r="I1116" s="6">
        <f>IF('[1]TCE - ANEXO IV - Preencher'!K1125="","",'[1]TCE - ANEXO IV - Preencher'!K1125)</f>
        <v>44834</v>
      </c>
      <c r="J1116" s="5" t="str">
        <f>'[1]TCE - ANEXO IV - Preencher'!L1125</f>
        <v>26220912634127000141650650000934371292863516</v>
      </c>
      <c r="K1116" s="5" t="str">
        <f>IF(F1116="B",LEFT('[1]TCE - ANEXO IV - Preencher'!M1125,2),IF(F1116="S",LEFT('[1]TCE - ANEXO IV - Preencher'!M1125,7),IF('[1]TCE - ANEXO IV - Preencher'!H1125="","")))</f>
        <v>26</v>
      </c>
      <c r="L1116" s="7">
        <f>'[1]TCE - ANEXO IV - Preencher'!N1125</f>
        <v>125.73</v>
      </c>
    </row>
    <row r="1117" spans="1:12" ht="18" customHeight="1" x14ac:dyDescent="0.2">
      <c r="A1117" s="3">
        <f>IFERROR(VLOOKUP(B1117,'[1]DADOS (OCULTAR)'!$Q$3:$S$103,3,0),"")</f>
        <v>10583920000800</v>
      </c>
      <c r="B1117" s="4" t="str">
        <f>'[1]TCE - ANEXO IV - Preencher'!C1126</f>
        <v>HOSPITAL MESTRE VITALINO</v>
      </c>
      <c r="C1117" s="4" t="str">
        <f>'[1]TCE - ANEXO IV - Preencher'!E1126</f>
        <v>3.1 - Combustíveis e Lubrificantes Automotivos</v>
      </c>
      <c r="D1117" s="3">
        <f>'[1]TCE - ANEXO IV - Preencher'!F1126</f>
        <v>12634127000141</v>
      </c>
      <c r="E1117" s="5" t="str">
        <f>'[1]TCE - ANEXO IV - Preencher'!G1126</f>
        <v>OTAVIANO BEZERRA FIL</v>
      </c>
      <c r="F1117" s="5" t="str">
        <f>'[1]TCE - ANEXO IV - Preencher'!H1126</f>
        <v>B</v>
      </c>
      <c r="G1117" s="5" t="str">
        <f>'[1]TCE - ANEXO IV - Preencher'!I1126</f>
        <v>S</v>
      </c>
      <c r="H1117" s="5" t="str">
        <f>'[1]TCE - ANEXO IV - Preencher'!J1126</f>
        <v>000.093.482</v>
      </c>
      <c r="I1117" s="6">
        <f>IF('[1]TCE - ANEXO IV - Preencher'!K1126="","",'[1]TCE - ANEXO IV - Preencher'!K1126)</f>
        <v>44834</v>
      </c>
      <c r="J1117" s="5" t="str">
        <f>'[1]TCE - ANEXO IV - Preencher'!L1126</f>
        <v>26220912634127000141650550000934821887108140</v>
      </c>
      <c r="K1117" s="5" t="str">
        <f>IF(F1117="B",LEFT('[1]TCE - ANEXO IV - Preencher'!M1126,2),IF(F1117="S",LEFT('[1]TCE - ANEXO IV - Preencher'!M1126,7),IF('[1]TCE - ANEXO IV - Preencher'!H1126="","")))</f>
        <v>26</v>
      </c>
      <c r="L1117" s="7">
        <f>'[1]TCE - ANEXO IV - Preencher'!N1126</f>
        <v>308.2</v>
      </c>
    </row>
    <row r="1118" spans="1:12" ht="18" customHeight="1" x14ac:dyDescent="0.2">
      <c r="A1118" s="3" t="str">
        <f>IFERROR(VLOOKUP(B1118,'[1]DADOS (OCULTAR)'!$Q$3:$S$103,3,0),"")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(OCULTAR)'!$Q$3:$S$103,3,0),"")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(OCULTAR)'!$Q$3:$S$103,3,0),"")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(OCULTAR)'!$Q$3:$S$103,3,0),"")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(OCULTAR)'!$Q$3:$S$103,3,0),"")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(OCULTAR)'!$Q$3:$S$103,3,0),"")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(OCULTAR)'!$Q$3:$S$103,3,0),"")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(OCULTAR)'!$Q$3:$S$103,3,0),"")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(OCULTAR)'!$Q$3:$S$103,3,0),"")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(OCULTAR)'!$Q$3:$S$103,3,0),"")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(OCULTAR)'!$Q$3:$S$103,3,0),"")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(OCULTAR)'!$Q$3:$S$103,3,0),"")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(OCULTAR)'!$Q$3:$S$103,3,0),"")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(OCULTAR)'!$Q$3:$S$103,3,0),"")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(OCULTAR)'!$Q$3:$S$103,3,0),"")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(OCULTAR)'!$Q$3:$S$103,3,0),"")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(OCULTAR)'!$Q$3:$S$103,3,0),"")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(OCULTAR)'!$Q$3:$S$103,3,0),"")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(OCULTAR)'!$Q$3:$S$103,3,0),"")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(OCULTAR)'!$Q$3:$S$103,3,0),"")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(OCULTAR)'!$Q$3:$S$103,3,0),"")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(OCULTAR)'!$Q$3:$S$103,3,0),"")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(OCULTAR)'!$Q$3:$S$103,3,0),"")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(OCULTAR)'!$Q$3:$S$103,3,0),"")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(OCULTAR)'!$Q$3:$S$103,3,0),"")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(OCULTAR)'!$Q$3:$S$103,3,0),"")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(OCULTAR)'!$Q$3:$S$103,3,0),"")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(OCULTAR)'!$Q$3:$S$103,3,0),"")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(OCULTAR)'!$Q$3:$S$103,3,0),"")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(OCULTAR)'!$Q$3:$S$103,3,0),"")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(OCULTAR)'!$Q$3:$S$103,3,0),"")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(OCULTAR)'!$Q$3:$S$103,3,0),"")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(OCULTAR)'!$Q$3:$S$103,3,0),"")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(OCULTAR)'!$Q$3:$S$103,3,0),"")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(OCULTAR)'!$Q$3:$S$103,3,0),"")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(OCULTAR)'!$Q$3:$S$103,3,0),"")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(OCULTAR)'!$Q$3:$S$103,3,0),"")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(OCULTAR)'!$Q$3:$S$103,3,0),"")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(OCULTAR)'!$Q$3:$S$103,3,0),"")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(OCULTAR)'!$Q$3:$S$103,3,0),"")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(OCULTAR)'!$Q$3:$S$103,3,0),"")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(OCULTAR)'!$Q$3:$S$103,3,0),"")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(OCULTAR)'!$Q$3:$S$103,3,0),"")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(OCULTAR)'!$Q$3:$S$103,3,0),"")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(OCULTAR)'!$Q$3:$S$103,3,0),"")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(OCULTAR)'!$Q$3:$S$103,3,0),"")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(OCULTAR)'!$Q$3:$S$103,3,0),"")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2022-11-07T11:30:52Z</dcterms:created>
  <dcterms:modified xsi:type="dcterms:W3CDTF">2022-11-07T11:31:46Z</dcterms:modified>
</cp:coreProperties>
</file>