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ff\Desktop\Salguueiro\EXCEL\"/>
    </mc:Choice>
  </mc:AlternateContent>
  <bookViews>
    <workbookView xWindow="0" yWindow="0" windowWidth="24000" windowHeight="9135"/>
  </bookViews>
  <sheets>
    <sheet name="UPAE Salgueiro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<sst xmlns="http://schemas.openxmlformats.org/spreadsheetml/2006/main" count="12" uniqueCount="12">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</sst>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ff/Desktop/Salguueiro/13.2%20PCF%20em%20EXCEL%2008%20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N11">
            <v>78.8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26389607000107</v>
          </cell>
          <cell r="G12" t="str">
            <v>VALDIRENE MARIA DOS SANTOS</v>
          </cell>
          <cell r="H12" t="str">
            <v>B</v>
          </cell>
          <cell r="I12" t="str">
            <v>S</v>
          </cell>
          <cell r="J12" t="str">
            <v>364</v>
          </cell>
          <cell r="K12">
            <v>44805</v>
          </cell>
          <cell r="L12" t="str">
            <v>265980ef978</v>
          </cell>
          <cell r="M12" t="str">
            <v>2612208 - Salgueiro - PE</v>
          </cell>
          <cell r="N12">
            <v>15113</v>
          </cell>
        </row>
        <row r="13">
          <cell r="C13" t="str">
            <v>UPAE SALGUEIRO</v>
          </cell>
          <cell r="E13" t="str">
            <v>3.12 - Material Hospitalar</v>
          </cell>
          <cell r="F13" t="str">
            <v>27.163.068/0001-48</v>
          </cell>
          <cell r="G13" t="str">
            <v>ANDRE C I DE OLIVEIRA ME</v>
          </cell>
          <cell r="H13" t="str">
            <v>B</v>
          </cell>
          <cell r="I13" t="str">
            <v>S</v>
          </cell>
          <cell r="J13" t="str">
            <v>000000202</v>
          </cell>
          <cell r="K13">
            <v>44768</v>
          </cell>
          <cell r="L13" t="str">
            <v>26220727163068000148550010000002021958741250</v>
          </cell>
          <cell r="M13" t="str">
            <v>2612208 - Salgueiro - PE</v>
          </cell>
          <cell r="N13">
            <v>59.7</v>
          </cell>
        </row>
        <row r="14">
          <cell r="C14" t="str">
            <v>UPAE SALGUEIRO</v>
          </cell>
          <cell r="E14" t="str">
            <v>3.12 - Material Hospitalar</v>
          </cell>
          <cell r="F14" t="str">
            <v>11.463.963/0001-48</v>
          </cell>
          <cell r="G14" t="str">
            <v>BCI BRASIL CHINA IMPORTADOS</v>
          </cell>
          <cell r="H14" t="str">
            <v>B</v>
          </cell>
          <cell r="I14" t="str">
            <v>S</v>
          </cell>
          <cell r="J14" t="str">
            <v>000035016</v>
          </cell>
          <cell r="K14">
            <v>44770</v>
          </cell>
          <cell r="L14" t="str">
            <v>2622071146390148550010000350161820623028</v>
          </cell>
          <cell r="M14" t="str">
            <v>26 -  Pernambuco</v>
          </cell>
          <cell r="N14">
            <v>390.84</v>
          </cell>
        </row>
        <row r="15">
          <cell r="C15" t="str">
            <v>UPAE SALGUEIRO</v>
          </cell>
          <cell r="E15" t="str">
            <v>3.12 - Material Hospitalar</v>
          </cell>
          <cell r="F15" t="str">
            <v>10.782.968/0002-51</v>
          </cell>
          <cell r="G15" t="str">
            <v>NUTRI HOSPITALAR LTDA</v>
          </cell>
          <cell r="H15" t="str">
            <v>B</v>
          </cell>
          <cell r="I15" t="str">
            <v>S</v>
          </cell>
          <cell r="J15" t="str">
            <v>00000519</v>
          </cell>
          <cell r="K15">
            <v>44782</v>
          </cell>
          <cell r="L15" t="str">
            <v>26220810782968000251550010000005191254100000</v>
          </cell>
          <cell r="M15" t="str">
            <v>26 -  Pernambuco</v>
          </cell>
          <cell r="N15">
            <v>14791.94</v>
          </cell>
        </row>
        <row r="16">
          <cell r="C16" t="str">
            <v>UPAE SALGUEIRO</v>
          </cell>
          <cell r="E16" t="str">
            <v>3.12 - Material Hospitalar</v>
          </cell>
          <cell r="F16" t="str">
            <v>03.524.249/0001-94</v>
          </cell>
          <cell r="G16" t="str">
            <v>MEDSHOP HOSPITALAR LTDA</v>
          </cell>
          <cell r="H16" t="str">
            <v>B</v>
          </cell>
          <cell r="I16" t="str">
            <v>S</v>
          </cell>
          <cell r="J16" t="str">
            <v>000009807</v>
          </cell>
          <cell r="K16">
            <v>44783</v>
          </cell>
          <cell r="L16" t="str">
            <v>23220803524249000194550010000098071010508810</v>
          </cell>
          <cell r="M16" t="str">
            <v>23 -  Ceará</v>
          </cell>
          <cell r="N16">
            <v>330.79</v>
          </cell>
        </row>
        <row r="17">
          <cell r="C17" t="str">
            <v>UPAE SALGUEIRO</v>
          </cell>
          <cell r="E17" t="str">
            <v>3.12 - Material Hospitalar</v>
          </cell>
          <cell r="F17" t="str">
            <v>35.753.111/0001-53</v>
          </cell>
          <cell r="G17" t="str">
            <v>NORD PRODUTOS EM SAUDE LTDA</v>
          </cell>
          <cell r="H17" t="str">
            <v>B</v>
          </cell>
          <cell r="I17" t="str">
            <v>S</v>
          </cell>
          <cell r="J17" t="str">
            <v>8932</v>
          </cell>
          <cell r="K17">
            <v>44781</v>
          </cell>
          <cell r="L17" t="str">
            <v>26220835753111000153550010000089321000099340</v>
          </cell>
          <cell r="M17" t="str">
            <v>2611606 - Recife - PE</v>
          </cell>
          <cell r="N17">
            <v>500</v>
          </cell>
        </row>
        <row r="18">
          <cell r="C18" t="str">
            <v>UPAE SALGUEIRO</v>
          </cell>
          <cell r="E18" t="str">
            <v>3.12 - Material Hospitalar</v>
          </cell>
          <cell r="F18" t="str">
            <v>61.418.042/0001-31</v>
          </cell>
          <cell r="G18" t="str">
            <v>CIRURGICA FERNANDES C MAT CIR HOSP</v>
          </cell>
          <cell r="H18" t="str">
            <v>B</v>
          </cell>
          <cell r="I18" t="str">
            <v>S</v>
          </cell>
          <cell r="J18" t="str">
            <v>14940006</v>
          </cell>
          <cell r="K18">
            <v>44782</v>
          </cell>
          <cell r="L18" t="str">
            <v>35220861418042000131550040014940061712280138</v>
          </cell>
          <cell r="M18" t="str">
            <v>35 -  São Paulo</v>
          </cell>
          <cell r="N18">
            <v>3578</v>
          </cell>
        </row>
        <row r="19">
          <cell r="C19" t="str">
            <v>UPAE SALGUEIRO</v>
          </cell>
          <cell r="E19" t="str">
            <v>3.7 - Material de Limpeza e Produtos de Hgienização</v>
          </cell>
          <cell r="F19" t="str">
            <v>27.163.068/0001-48</v>
          </cell>
          <cell r="G19" t="str">
            <v>ANDRE C I DE OLIVEIRA ME</v>
          </cell>
          <cell r="H19" t="str">
            <v>B</v>
          </cell>
          <cell r="I19" t="str">
            <v>S</v>
          </cell>
          <cell r="J19" t="str">
            <v>000000202</v>
          </cell>
          <cell r="K19">
            <v>44768</v>
          </cell>
          <cell r="L19" t="str">
            <v>26220727163068000148550010000002021958741250</v>
          </cell>
          <cell r="M19" t="str">
            <v>2612208 - Salgueiro - PE</v>
          </cell>
          <cell r="N19">
            <v>55.58</v>
          </cell>
        </row>
        <row r="20">
          <cell r="C20" t="str">
            <v>UPAE SALGUEIRO</v>
          </cell>
          <cell r="E20" t="str">
            <v>3.7 - Material de Limpeza e Produtos de Hgienização</v>
          </cell>
          <cell r="F20" t="str">
            <v>10.779.833/0001-56</v>
          </cell>
          <cell r="G20" t="str">
            <v>MEDICAL MERCANTIL DE APAR MED LTDA</v>
          </cell>
          <cell r="H20" t="str">
            <v>B</v>
          </cell>
          <cell r="I20" t="str">
            <v>S</v>
          </cell>
          <cell r="J20" t="str">
            <v>000558860</v>
          </cell>
          <cell r="K20">
            <v>44799</v>
          </cell>
          <cell r="L20" t="str">
            <v>26220810779833000156550010005588601560882007</v>
          </cell>
          <cell r="M20" t="str">
            <v>26 -  Pernambuco</v>
          </cell>
          <cell r="N20">
            <v>1591.8</v>
          </cell>
        </row>
        <row r="21">
          <cell r="C21" t="str">
            <v>UPAE SALGUEIRO</v>
          </cell>
          <cell r="E21" t="str">
            <v>3.14 - Alimentação Preparada</v>
          </cell>
          <cell r="F21" t="str">
            <v>27.163.068/0001-48</v>
          </cell>
          <cell r="G21" t="str">
            <v>ANDRE C I DE OLIVEIRA ME</v>
          </cell>
          <cell r="H21" t="str">
            <v>B</v>
          </cell>
          <cell r="I21" t="str">
            <v>S</v>
          </cell>
          <cell r="J21" t="str">
            <v>000000202</v>
          </cell>
          <cell r="K21">
            <v>44768</v>
          </cell>
          <cell r="L21" t="str">
            <v>26220727163068000148550010000002021958741250</v>
          </cell>
          <cell r="M21" t="str">
            <v>2612208 - Salgueiro - PE</v>
          </cell>
          <cell r="N21">
            <v>674.7</v>
          </cell>
        </row>
        <row r="22">
          <cell r="C22" t="str">
            <v>UPAE SALGUEIRO</v>
          </cell>
          <cell r="E22" t="str">
            <v>3.14 - Alimentação Preparada</v>
          </cell>
          <cell r="F22" t="str">
            <v>27.163.068/0001-48</v>
          </cell>
          <cell r="G22" t="str">
            <v>ANDRE C I DE OLIVEIRA ME</v>
          </cell>
          <cell r="H22" t="str">
            <v>B</v>
          </cell>
          <cell r="I22" t="str">
            <v>S</v>
          </cell>
          <cell r="J22" t="str">
            <v>000000202</v>
          </cell>
          <cell r="K22">
            <v>44768</v>
          </cell>
          <cell r="L22" t="str">
            <v>26220727163068000148550010000002021958741250</v>
          </cell>
          <cell r="M22" t="str">
            <v>2612208 - Salgueiro - PE</v>
          </cell>
          <cell r="N22">
            <v>100</v>
          </cell>
        </row>
        <row r="23">
          <cell r="C23" t="str">
            <v>UPAE SALGUEIRO</v>
          </cell>
          <cell r="E23" t="str">
            <v>3.6 - Material de Expediente</v>
          </cell>
          <cell r="F23" t="str">
            <v>62.277041/0016-63</v>
          </cell>
          <cell r="G23" t="str">
            <v>DISAL DISTR ASSOCIADOS DE LIVROS</v>
          </cell>
          <cell r="H23" t="str">
            <v>B</v>
          </cell>
          <cell r="I23" t="str">
            <v>S</v>
          </cell>
          <cell r="J23" t="str">
            <v>000033380</v>
          </cell>
          <cell r="K23">
            <v>44804</v>
          </cell>
          <cell r="L23" t="str">
            <v>26220862277041001663550010000333801421031923</v>
          </cell>
          <cell r="M23" t="str">
            <v>2611606 - Recife - PE</v>
          </cell>
          <cell r="N23">
            <v>230.08</v>
          </cell>
        </row>
        <row r="24">
          <cell r="C24" t="str">
            <v>UPAE SALGUEIRO</v>
          </cell>
          <cell r="E24" t="str">
            <v>3.6 - Material de Expediente</v>
          </cell>
          <cell r="F24" t="str">
            <v>27.163.068/0001-48</v>
          </cell>
          <cell r="G24" t="str">
            <v>ANDRE C I DE OLIVEIRA ME</v>
          </cell>
          <cell r="H24" t="str">
            <v>B</v>
          </cell>
          <cell r="I24" t="str">
            <v>S</v>
          </cell>
          <cell r="J24" t="str">
            <v>000000202</v>
          </cell>
          <cell r="K24">
            <v>44768</v>
          </cell>
          <cell r="L24" t="str">
            <v>26220727163068000148550010000002021958741250</v>
          </cell>
          <cell r="M24" t="str">
            <v>2612208 - Salgueiro - PE</v>
          </cell>
          <cell r="N24">
            <v>4.75</v>
          </cell>
        </row>
        <row r="25">
          <cell r="C25" t="str">
            <v>UPAE SALGUEIRO</v>
          </cell>
          <cell r="E25" t="str">
            <v>3.6 - Material de Expediente</v>
          </cell>
          <cell r="F25" t="str">
            <v>11.711.058/0001-60</v>
          </cell>
          <cell r="G25" t="str">
            <v>PAPELARIA SÃO BERNARDO LTDA EPP</v>
          </cell>
          <cell r="H25" t="str">
            <v>B</v>
          </cell>
          <cell r="I25" t="str">
            <v>S</v>
          </cell>
          <cell r="J25" t="str">
            <v>000002969</v>
          </cell>
          <cell r="K25">
            <v>44783</v>
          </cell>
          <cell r="L25" t="str">
            <v>23220811711058000160550010000029691700724150</v>
          </cell>
          <cell r="M25" t="str">
            <v>23 -  Ceará</v>
          </cell>
          <cell r="N25">
            <v>480.15</v>
          </cell>
        </row>
        <row r="26">
          <cell r="C26" t="str">
            <v>UPAE SALGUEIRO</v>
          </cell>
          <cell r="E26" t="str">
            <v xml:space="preserve">3.9 - Material para Manutenção de Bens Imóveis </v>
          </cell>
          <cell r="F26" t="str">
            <v>27.163.068/0001-48</v>
          </cell>
          <cell r="G26" t="str">
            <v>ANDRE C I DE OLIVEIRA ME</v>
          </cell>
          <cell r="H26" t="str">
            <v>B</v>
          </cell>
          <cell r="I26" t="str">
            <v>S</v>
          </cell>
          <cell r="J26" t="str">
            <v>000000202</v>
          </cell>
          <cell r="K26">
            <v>44768</v>
          </cell>
          <cell r="L26" t="str">
            <v>26220727163068000148550010000002021958741250</v>
          </cell>
          <cell r="M26" t="str">
            <v>2612208 - Salgueiro - PE</v>
          </cell>
          <cell r="N26">
            <v>525.24</v>
          </cell>
        </row>
        <row r="27">
          <cell r="C27" t="str">
            <v>UPAE SALGUEIRO</v>
          </cell>
          <cell r="E27" t="str">
            <v>3.99 - Outras despesas com Material de Consumo</v>
          </cell>
          <cell r="F27" t="str">
            <v>27.163.068/0001-48</v>
          </cell>
          <cell r="G27" t="str">
            <v>ANDRE C I DE OLIVEIRA ME</v>
          </cell>
          <cell r="H27" t="str">
            <v>B</v>
          </cell>
          <cell r="I27" t="str">
            <v>S</v>
          </cell>
          <cell r="J27" t="str">
            <v>000000202</v>
          </cell>
          <cell r="K27">
            <v>44768</v>
          </cell>
          <cell r="L27" t="str">
            <v>26220727163068000148550010000002021958741250</v>
          </cell>
          <cell r="M27" t="str">
            <v>2612208 - Salgueiro - PE</v>
          </cell>
          <cell r="N27">
            <v>19.98</v>
          </cell>
        </row>
        <row r="28">
          <cell r="C28" t="str">
            <v>UPAE SALGUEIRO</v>
          </cell>
          <cell r="E28" t="str">
            <v>3.99 - Outras despesas com Material de Consumo</v>
          </cell>
          <cell r="F28" t="str">
            <v>19.550.469/0001-22</v>
          </cell>
          <cell r="G28" t="str">
            <v xml:space="preserve">FRANCISCO F DOS SANTOS </v>
          </cell>
          <cell r="H28" t="str">
            <v>B</v>
          </cell>
          <cell r="I28" t="str">
            <v>S</v>
          </cell>
          <cell r="J28" t="str">
            <v>00003295</v>
          </cell>
          <cell r="K28">
            <v>44798</v>
          </cell>
          <cell r="L28" t="str">
            <v>26220819550469000122550010000032951765116575</v>
          </cell>
          <cell r="M28" t="str">
            <v>2612208 - Salgueiro - PE</v>
          </cell>
          <cell r="N28">
            <v>135.30000000000001</v>
          </cell>
        </row>
        <row r="29">
          <cell r="C29" t="str">
            <v>UPAE SALGUEIRO</v>
          </cell>
          <cell r="E29" t="str">
            <v xml:space="preserve">5.21 - Seguros em geral </v>
          </cell>
          <cell r="F29">
            <v>33054826000192</v>
          </cell>
          <cell r="G29" t="str">
            <v xml:space="preserve">COMPANHIA EXCELSIOR DE SEGUROS </v>
          </cell>
          <cell r="H29" t="str">
            <v>S</v>
          </cell>
          <cell r="I29" t="str">
            <v>N</v>
          </cell>
          <cell r="M29" t="str">
            <v>2612208 - Salgueiro - PE</v>
          </cell>
          <cell r="N29">
            <v>406.79300000000001</v>
          </cell>
        </row>
        <row r="30">
          <cell r="C30" t="str">
            <v>UPAE SALGUEIRO</v>
          </cell>
          <cell r="E30" t="str">
            <v xml:space="preserve">5.25 - Serviços Bancários </v>
          </cell>
          <cell r="F30">
            <v>360305000104</v>
          </cell>
          <cell r="G30" t="str">
            <v>CAIXA ECONOMICA FEDERAL</v>
          </cell>
          <cell r="H30" t="str">
            <v>S</v>
          </cell>
          <cell r="I30" t="str">
            <v>N</v>
          </cell>
          <cell r="M30" t="str">
            <v>2612208 - Salgueiro - PE</v>
          </cell>
          <cell r="N30">
            <v>49</v>
          </cell>
        </row>
        <row r="31">
          <cell r="C31" t="str">
            <v>UPAE SALGUEIRO</v>
          </cell>
          <cell r="E31" t="str">
            <v xml:space="preserve">5.25 - Serviços Bancários </v>
          </cell>
          <cell r="F31">
            <v>60746948195029</v>
          </cell>
          <cell r="G31" t="str">
            <v>BRADESCO</v>
          </cell>
          <cell r="H31" t="str">
            <v>S</v>
          </cell>
          <cell r="I31" t="str">
            <v>N</v>
          </cell>
          <cell r="M31" t="str">
            <v>2612208 - Salgueiro - PE</v>
          </cell>
          <cell r="N31">
            <v>4.75</v>
          </cell>
        </row>
        <row r="32">
          <cell r="C32" t="str">
            <v>UPAE SALGUEIRO</v>
          </cell>
          <cell r="E32" t="str">
            <v>5.9 - Telefonia Móvel</v>
          </cell>
          <cell r="F32">
            <v>2421421000111</v>
          </cell>
          <cell r="G32" t="str">
            <v xml:space="preserve">TIM CELULAR S A </v>
          </cell>
          <cell r="H32" t="str">
            <v>S</v>
          </cell>
          <cell r="I32" t="str">
            <v>N</v>
          </cell>
          <cell r="K32">
            <v>44787</v>
          </cell>
          <cell r="M32" t="str">
            <v>2611606 - Recife - PE</v>
          </cell>
          <cell r="N32">
            <v>298.02</v>
          </cell>
        </row>
        <row r="33">
          <cell r="C33" t="str">
            <v>UPAE SALGUEIRO</v>
          </cell>
          <cell r="E33" t="str">
            <v>5.13 - Água e Esgoto</v>
          </cell>
          <cell r="F33">
            <v>9769035000164</v>
          </cell>
          <cell r="G33" t="str">
            <v>COMPANHIA PERNAMBUCANA DE SANEAMENTO</v>
          </cell>
          <cell r="H33" t="str">
            <v>S</v>
          </cell>
          <cell r="I33" t="str">
            <v>N</v>
          </cell>
          <cell r="K33">
            <v>44800</v>
          </cell>
          <cell r="M33" t="str">
            <v>2611606 - Recife - PE</v>
          </cell>
          <cell r="N33">
            <v>1650.86</v>
          </cell>
        </row>
        <row r="34">
          <cell r="C34" t="str">
            <v>UPAE SALGUEIRO</v>
          </cell>
          <cell r="E34" t="str">
            <v>5.12 - Energia Elétrica</v>
          </cell>
          <cell r="F34">
            <v>10835932000108</v>
          </cell>
          <cell r="G34" t="str">
            <v>COMPANHIA ENERGETICA DE PERNAMBUCO</v>
          </cell>
          <cell r="H34" t="str">
            <v>S</v>
          </cell>
          <cell r="I34" t="str">
            <v>N</v>
          </cell>
          <cell r="K34">
            <v>44804</v>
          </cell>
          <cell r="M34" t="str">
            <v>2611606 - Recife - PE</v>
          </cell>
          <cell r="N34">
            <v>9702.9500000000007</v>
          </cell>
        </row>
        <row r="35">
          <cell r="C35" t="str">
            <v>UPAE SALGUEIRO</v>
          </cell>
          <cell r="E35" t="str">
            <v>5.3 - Locação de Máquinas e Equipamentos</v>
          </cell>
          <cell r="F35">
            <v>10279299000119</v>
          </cell>
          <cell r="G35" t="str">
            <v>R GRAPH LOC COM E SERV LTDA ME</v>
          </cell>
          <cell r="H35" t="str">
            <v>S</v>
          </cell>
          <cell r="I35" t="str">
            <v>S</v>
          </cell>
          <cell r="J35" t="str">
            <v>05591</v>
          </cell>
          <cell r="K35">
            <v>44813</v>
          </cell>
          <cell r="M35" t="str">
            <v>2611606 - Recife - PE</v>
          </cell>
          <cell r="N35">
            <v>1946.24</v>
          </cell>
        </row>
        <row r="36">
          <cell r="C36" t="str">
            <v>UPAE SALGUEIRO</v>
          </cell>
          <cell r="E36" t="str">
            <v>4.99 - Outros Serviços de Terceiros Pessoa Física</v>
          </cell>
          <cell r="F36" t="str">
            <v>045.857.774-07</v>
          </cell>
          <cell r="G36" t="str">
            <v>VANESSA SANTOS AS DE FREITAS</v>
          </cell>
          <cell r="H36" t="str">
            <v>S</v>
          </cell>
          <cell r="I36" t="str">
            <v>N</v>
          </cell>
          <cell r="M36" t="str">
            <v>2612208 - Salgueiro - PE</v>
          </cell>
          <cell r="N36">
            <v>360</v>
          </cell>
        </row>
        <row r="37">
          <cell r="C37" t="str">
            <v>UPAE SALGUEIRO</v>
          </cell>
          <cell r="E37" t="str">
            <v>4.99 - Outros Serviços de Terceiros Pessoa Física</v>
          </cell>
          <cell r="F37" t="str">
            <v>045.857.774-07</v>
          </cell>
          <cell r="G37" t="str">
            <v>VANESSA SANTOS AS DE FREITAS</v>
          </cell>
          <cell r="H37" t="str">
            <v>S</v>
          </cell>
          <cell r="I37" t="str">
            <v>N</v>
          </cell>
          <cell r="M37" t="str">
            <v>2612208 - Salgueiro - PE</v>
          </cell>
          <cell r="N37">
            <v>360</v>
          </cell>
        </row>
        <row r="38">
          <cell r="C38" t="str">
            <v>UPAE SALGUEIRO</v>
          </cell>
          <cell r="E38" t="str">
            <v>4.99 - Outros Serviços de Terceiros Pessoa Física</v>
          </cell>
          <cell r="F38" t="str">
            <v>045.857.774-07</v>
          </cell>
          <cell r="G38" t="str">
            <v>VANESSA SANTOS AS DE FREITAS</v>
          </cell>
          <cell r="H38" t="str">
            <v>S</v>
          </cell>
          <cell r="I38" t="str">
            <v>N</v>
          </cell>
          <cell r="M38" t="str">
            <v>2612208 - Salgueiro - PE</v>
          </cell>
          <cell r="N38">
            <v>691.08</v>
          </cell>
        </row>
        <row r="39">
          <cell r="C39" t="str">
            <v>UPAE SALGUEIRO</v>
          </cell>
          <cell r="E39" t="str">
            <v>4.99 - Outros Serviços de Terceiros Pessoa Física</v>
          </cell>
          <cell r="F39" t="str">
            <v>045.857.774-07</v>
          </cell>
          <cell r="G39" t="str">
            <v>VANESSA SANTOS AS DE FREITAS</v>
          </cell>
          <cell r="H39" t="str">
            <v>S</v>
          </cell>
          <cell r="I39" t="str">
            <v>N</v>
          </cell>
          <cell r="M39" t="str">
            <v>2612208 - Salgueiro - PE</v>
          </cell>
          <cell r="N39">
            <v>667.47</v>
          </cell>
        </row>
        <row r="40">
          <cell r="C40" t="str">
            <v>UPAE SALGUEIRO</v>
          </cell>
          <cell r="E40" t="str">
            <v>4.99 - Outros Serviços de Terceiros Pessoa Física</v>
          </cell>
          <cell r="F40" t="str">
            <v>025.640.594-81</v>
          </cell>
          <cell r="G40" t="str">
            <v>ROSANE KEYLA QUIRINO DE BRITO</v>
          </cell>
          <cell r="H40" t="str">
            <v>S</v>
          </cell>
          <cell r="I40" t="str">
            <v>N</v>
          </cell>
          <cell r="M40" t="str">
            <v>2612208 - Salgueiro - PE</v>
          </cell>
          <cell r="N40">
            <v>303.60000000000002</v>
          </cell>
        </row>
        <row r="41">
          <cell r="C41" t="str">
            <v>UPAE SALGUEIRO</v>
          </cell>
          <cell r="E41" t="str">
            <v>4.99 - Outros Serviços de Terceiros Pessoa Física</v>
          </cell>
          <cell r="F41" t="str">
            <v>046.005.544-50</v>
          </cell>
          <cell r="G41" t="str">
            <v>KELLY CRISTIANE DE CARVALHO</v>
          </cell>
          <cell r="H41" t="str">
            <v>S</v>
          </cell>
          <cell r="I41" t="str">
            <v>N</v>
          </cell>
          <cell r="M41" t="str">
            <v>2612208 - Salgueiro - PE</v>
          </cell>
          <cell r="N41">
            <v>785.37</v>
          </cell>
        </row>
        <row r="42">
          <cell r="C42" t="str">
            <v>UPAE SALGUEIRO</v>
          </cell>
          <cell r="E42" t="str">
            <v>5.99 - Outros Serviços de Terceiros Pessoa Jurídica</v>
          </cell>
          <cell r="F42">
            <v>19701657000104</v>
          </cell>
          <cell r="G42" t="str">
            <v xml:space="preserve">FRANCISCO ANTONIO DE VASCONCELOS </v>
          </cell>
          <cell r="H42" t="str">
            <v>S</v>
          </cell>
          <cell r="I42" t="str">
            <v>S</v>
          </cell>
          <cell r="J42" t="str">
            <v>0000000019</v>
          </cell>
          <cell r="K42">
            <v>44810</v>
          </cell>
          <cell r="L42" t="str">
            <v>qfc2ea6ug</v>
          </cell>
          <cell r="M42" t="str">
            <v>2612208 - Salgueiro - PE</v>
          </cell>
          <cell r="N42">
            <v>1057.46</v>
          </cell>
        </row>
        <row r="43">
          <cell r="C43" t="str">
            <v>UPAE SALGUEIRO</v>
          </cell>
          <cell r="E43" t="str">
            <v>5.99 - Outros Serviços de Terceiros Pessoa Jurídica</v>
          </cell>
          <cell r="F43" t="str">
            <v>04.027.726/0001-79</v>
          </cell>
          <cell r="G43" t="str">
            <v>CONSELHO REGIONAL DE TECNICOS EM RADIOLOGIA</v>
          </cell>
          <cell r="H43" t="str">
            <v>S</v>
          </cell>
          <cell r="I43" t="str">
            <v>N</v>
          </cell>
          <cell r="K43">
            <v>44790</v>
          </cell>
          <cell r="M43" t="str">
            <v>2612208 - Salgueiro - PE</v>
          </cell>
          <cell r="N43">
            <v>55</v>
          </cell>
        </row>
        <row r="44">
          <cell r="C44" t="str">
            <v>UPAE SALGUEIRO</v>
          </cell>
          <cell r="E44" t="str">
            <v>5.99 - Outros Serviços de Terceiros Pessoa Jurídica</v>
          </cell>
          <cell r="F44">
            <v>34028316060947</v>
          </cell>
          <cell r="G44" t="str">
            <v>EMPRESA BRASILEIRA DE CORREIROS E TELEGRAFOS</v>
          </cell>
          <cell r="H44" t="str">
            <v>S</v>
          </cell>
          <cell r="I44" t="str">
            <v>N</v>
          </cell>
          <cell r="M44" t="str">
            <v>26 -  Pernambuco</v>
          </cell>
          <cell r="N44">
            <v>163.18</v>
          </cell>
        </row>
        <row r="45">
          <cell r="C45" t="str">
            <v>UPAE SALGUEIRO</v>
          </cell>
          <cell r="E45" t="str">
            <v>5.99 - Outros Serviços de Terceiros Pessoa Jurídica</v>
          </cell>
          <cell r="F45" t="str">
            <v>14.079.567/0001-00</v>
          </cell>
          <cell r="G45" t="str">
            <v>HOTEL SANTA CLARA</v>
          </cell>
          <cell r="H45" t="str">
            <v>S</v>
          </cell>
          <cell r="I45" t="str">
            <v>S</v>
          </cell>
          <cell r="J45" t="str">
            <v>0000007741</v>
          </cell>
          <cell r="K45">
            <v>44791</v>
          </cell>
          <cell r="L45" t="str">
            <v>D6A9QK5UF</v>
          </cell>
          <cell r="M45" t="str">
            <v>2612208 - Salgueiro - PE</v>
          </cell>
          <cell r="N45">
            <v>195</v>
          </cell>
        </row>
        <row r="46">
          <cell r="C46" t="str">
            <v>UPAE SALGUEIRO</v>
          </cell>
          <cell r="E46" t="str">
            <v>5.99 - Outros Serviços de Terceiros Pessoa Jurídica</v>
          </cell>
          <cell r="F46" t="str">
            <v>14.079.567/0001-00</v>
          </cell>
          <cell r="G46" t="str">
            <v>HOTEL SANTA CLARA</v>
          </cell>
          <cell r="H46" t="str">
            <v>S</v>
          </cell>
          <cell r="I46" t="str">
            <v>S</v>
          </cell>
          <cell r="J46" t="str">
            <v>0000007742</v>
          </cell>
          <cell r="K46">
            <v>44791</v>
          </cell>
          <cell r="L46" t="str">
            <v>8O5JPAGDX</v>
          </cell>
          <cell r="M46" t="str">
            <v>2612208 - Salgueiro - PE</v>
          </cell>
          <cell r="N46">
            <v>5</v>
          </cell>
        </row>
        <row r="47">
          <cell r="C47" t="str">
            <v>UPAE SALGUEIRO</v>
          </cell>
          <cell r="E47" t="str">
            <v>5.16 - Serviços Médico-Hospitalares, Odotonlogia e Laboratoriais</v>
          </cell>
          <cell r="F47">
            <v>20069080000149</v>
          </cell>
          <cell r="G47" t="str">
            <v>TOPHOSP GESTAO E SERVICOS MEDICOS HOSPITALARES LTDA EPP</v>
          </cell>
          <cell r="H47" t="str">
            <v>S</v>
          </cell>
          <cell r="I47" t="str">
            <v>S</v>
          </cell>
          <cell r="J47" t="str">
            <v>0000000721</v>
          </cell>
          <cell r="K47">
            <v>44820</v>
          </cell>
          <cell r="L47" t="str">
            <v>r3zvypndq</v>
          </cell>
          <cell r="M47" t="str">
            <v>2612208 - Salgueiro - PE</v>
          </cell>
          <cell r="N47">
            <v>65721.460000000006</v>
          </cell>
        </row>
        <row r="48">
          <cell r="C48" t="str">
            <v>UPAE SALGUEIRO</v>
          </cell>
          <cell r="E48" t="str">
            <v>5.16 - Serviços Médico-Hospitalares, Odotonlogia e Laboratoriais</v>
          </cell>
          <cell r="F48">
            <v>32236427000180</v>
          </cell>
          <cell r="G48" t="str">
            <v>ALVES E GUIMARAES SERVICOS DE MEDICINA E NUTRICAO LTDA</v>
          </cell>
          <cell r="H48" t="str">
            <v>S</v>
          </cell>
          <cell r="I48" t="str">
            <v>S</v>
          </cell>
          <cell r="J48" t="str">
            <v>000000502</v>
          </cell>
          <cell r="K48">
            <v>44805</v>
          </cell>
          <cell r="L48" t="str">
            <v>3lt20a2uia20c906ra5a</v>
          </cell>
          <cell r="M48" t="str">
            <v>2613909 - Serra Talhada - PE</v>
          </cell>
          <cell r="N48">
            <v>16065</v>
          </cell>
        </row>
        <row r="49">
          <cell r="C49" t="str">
            <v>UPAE SALGUEIRO</v>
          </cell>
          <cell r="E49" t="str">
            <v>5.16 - Serviços Médico-Hospitalares, Odotonlogia e Laboratoriais</v>
          </cell>
          <cell r="F49">
            <v>1751192000130</v>
          </cell>
          <cell r="G49" t="str">
            <v>CENTROCARDIO CENTRO DE DIAG E TRAT DO CORACAO</v>
          </cell>
          <cell r="H49" t="str">
            <v>S</v>
          </cell>
          <cell r="I49" t="str">
            <v>S</v>
          </cell>
          <cell r="J49" t="str">
            <v>0000004559</v>
          </cell>
          <cell r="K49">
            <v>44805</v>
          </cell>
          <cell r="L49" t="str">
            <v>ou3lpvjnx</v>
          </cell>
          <cell r="M49" t="str">
            <v>2307304 - Juazeiro do Norte - CE</v>
          </cell>
          <cell r="N49">
            <v>7140</v>
          </cell>
        </row>
        <row r="50">
          <cell r="C50" t="str">
            <v>UPAE SALGUEIRO</v>
          </cell>
          <cell r="E50" t="str">
            <v>5.16 - Serviços Médico-Hospitalares, Odotonlogia e Laboratoriais</v>
          </cell>
          <cell r="F50">
            <v>1751192000130</v>
          </cell>
          <cell r="G50" t="str">
            <v>ELKA SERVICOS MEDICOS LTDA ME</v>
          </cell>
          <cell r="H50" t="str">
            <v>S</v>
          </cell>
          <cell r="I50" t="str">
            <v>S</v>
          </cell>
          <cell r="J50" t="str">
            <v>00000555</v>
          </cell>
          <cell r="K50">
            <v>44809</v>
          </cell>
          <cell r="L50" t="str">
            <v>rlfwubzg</v>
          </cell>
          <cell r="M50" t="str">
            <v>2927408 - Salvador - BA</v>
          </cell>
          <cell r="N50">
            <v>10710</v>
          </cell>
        </row>
        <row r="51">
          <cell r="C51" t="str">
            <v>UPAE SALGUEIRO</v>
          </cell>
          <cell r="E51" t="str">
            <v>5.16 - Serviços Médico-Hospitalares, Odotonlogia e Laboratoriais</v>
          </cell>
          <cell r="F51">
            <v>27244582000108</v>
          </cell>
          <cell r="G51" t="str">
            <v>JOSE ERNANDO DE MENEZES GOMES LTDA</v>
          </cell>
          <cell r="H51" t="str">
            <v>S</v>
          </cell>
          <cell r="I51" t="str">
            <v>S</v>
          </cell>
          <cell r="J51" t="str">
            <v>000000054</v>
          </cell>
          <cell r="K51">
            <v>44810</v>
          </cell>
          <cell r="L51" t="str">
            <v>ba24ure641d189i20nno</v>
          </cell>
          <cell r="M51" t="str">
            <v>2613909 - Serra Talhada - PE</v>
          </cell>
          <cell r="N51">
            <v>14875</v>
          </cell>
        </row>
        <row r="52">
          <cell r="C52" t="str">
            <v>UPAE SALGUEIRO</v>
          </cell>
          <cell r="E52" t="str">
            <v>5.16 - Serviços Médico-Hospitalares, Odotonlogia e Laboratoriais</v>
          </cell>
          <cell r="F52" t="str">
            <v>44.529.334/0001-22</v>
          </cell>
          <cell r="G52" t="str">
            <v>CLINICA MEDICA IPC EIRELI</v>
          </cell>
          <cell r="H52" t="str">
            <v>S</v>
          </cell>
          <cell r="I52" t="str">
            <v>S</v>
          </cell>
          <cell r="J52" t="str">
            <v>0000000083</v>
          </cell>
          <cell r="K52">
            <v>44805</v>
          </cell>
          <cell r="L52" t="str">
            <v>5ipnwsjea</v>
          </cell>
          <cell r="M52" t="str">
            <v>2304202 - Crato - CE</v>
          </cell>
          <cell r="N52">
            <v>11900</v>
          </cell>
        </row>
        <row r="53">
          <cell r="C53" t="str">
            <v>UPAE SALGUEIRO</v>
          </cell>
          <cell r="E53" t="str">
            <v>5.16 - Serviços Médico-Hospitalares, Odotonlogia e Laboratoriais</v>
          </cell>
          <cell r="F53">
            <v>20692334000180</v>
          </cell>
          <cell r="G53" t="str">
            <v>ORTO MED PRESTAÇÃO DE SERVICOS MEDICOS EM ORTOPEDIA LTDA</v>
          </cell>
          <cell r="H53" t="str">
            <v>S</v>
          </cell>
          <cell r="I53" t="str">
            <v>S</v>
          </cell>
          <cell r="J53" t="str">
            <v>0000002237</v>
          </cell>
          <cell r="K53">
            <v>44805</v>
          </cell>
          <cell r="L53" t="str">
            <v>3h47uskoe</v>
          </cell>
          <cell r="M53" t="str">
            <v>2307304 - Juazeiro do Norte - CE</v>
          </cell>
          <cell r="N53">
            <v>5950</v>
          </cell>
        </row>
        <row r="54">
          <cell r="C54" t="str">
            <v>UPAE SALGUEIRO</v>
          </cell>
          <cell r="E54" t="str">
            <v>5.16 - Serviços Médico-Hospitalares, Odotonlogia e Laboratoriais</v>
          </cell>
          <cell r="F54">
            <v>10524885000181</v>
          </cell>
          <cell r="G54" t="str">
            <v>TOPHOSP GESTAO E SERVICOS MEDICOS HOSPITALARES LTDA EPP</v>
          </cell>
          <cell r="H54" t="str">
            <v>S</v>
          </cell>
          <cell r="I54" t="str">
            <v>S</v>
          </cell>
          <cell r="J54" t="str">
            <v>0000000722</v>
          </cell>
          <cell r="K54">
            <v>44820</v>
          </cell>
          <cell r="L54" t="str">
            <v>ik4swn83b</v>
          </cell>
          <cell r="M54" t="str">
            <v>2612208 - Salgueiro - PE</v>
          </cell>
          <cell r="N54">
            <v>14958</v>
          </cell>
        </row>
        <row r="55">
          <cell r="C55" t="str">
            <v>UPAE SALGUEIRO</v>
          </cell>
          <cell r="E55" t="str">
            <v>5.16 - Serviços Médico-Hospitalares, Odotonlogia e Laboratoriais</v>
          </cell>
          <cell r="F55">
            <v>20069080000149</v>
          </cell>
          <cell r="G55" t="str">
            <v>CLINICA DE OUVIDO NARIZ E GARGANTA LTDA ME</v>
          </cell>
          <cell r="H55" t="str">
            <v>S</v>
          </cell>
          <cell r="I55" t="str">
            <v>S</v>
          </cell>
          <cell r="J55" t="str">
            <v>0000000682</v>
          </cell>
          <cell r="K55">
            <v>44817</v>
          </cell>
          <cell r="L55" t="str">
            <v>7egkq5aob</v>
          </cell>
          <cell r="M55" t="str">
            <v>2307304 - Juazeiro do Norte - CE</v>
          </cell>
          <cell r="N55">
            <v>4130</v>
          </cell>
        </row>
        <row r="56">
          <cell r="C56" t="str">
            <v>UPAE SALGUEIRO</v>
          </cell>
          <cell r="E56" t="str">
            <v>5.16 - Serviços Médico-Hospitalares, Odotonlogia e Laboratoriais</v>
          </cell>
          <cell r="F56">
            <v>20692334000180</v>
          </cell>
          <cell r="G56" t="str">
            <v>CARDIOVIDA CONSULTORIOS ESPECIALIZADOS EIRELI</v>
          </cell>
          <cell r="H56" t="str">
            <v>S</v>
          </cell>
          <cell r="I56" t="str">
            <v>S</v>
          </cell>
          <cell r="J56" t="str">
            <v>00009665</v>
          </cell>
          <cell r="K56">
            <v>44806</v>
          </cell>
          <cell r="L56" t="str">
            <v>bqdqxxye</v>
          </cell>
          <cell r="M56" t="str">
            <v>2611606 - Recife - PE</v>
          </cell>
          <cell r="N56">
            <v>960</v>
          </cell>
        </row>
        <row r="57">
          <cell r="C57" t="str">
            <v>UPAE SALGUEIRO</v>
          </cell>
          <cell r="E57" t="str">
            <v>5.16 - Serviços Médico-Hospitalares, Odotonlogia e Laboratoriais</v>
          </cell>
          <cell r="F57">
            <v>41231135000145</v>
          </cell>
          <cell r="G57" t="str">
            <v>CENTROCARDIO CENTRO DE DIAG E TRAT DO CORACAO</v>
          </cell>
          <cell r="H57" t="str">
            <v>S</v>
          </cell>
          <cell r="I57" t="str">
            <v>S</v>
          </cell>
          <cell r="J57" t="str">
            <v>0000004558</v>
          </cell>
          <cell r="K57">
            <v>44805</v>
          </cell>
          <cell r="L57" t="str">
            <v>i2fm5sj8p</v>
          </cell>
          <cell r="M57" t="str">
            <v>2307304 - Juazeiro do Norte - CE</v>
          </cell>
          <cell r="N57">
            <v>4000</v>
          </cell>
        </row>
        <row r="58">
          <cell r="C58" t="str">
            <v>UPAE SALGUEIRO</v>
          </cell>
          <cell r="E58" t="str">
            <v>5.16 - Serviços Médico-Hospitalares, Odotonlogia e Laboratoriais</v>
          </cell>
          <cell r="F58">
            <v>1751192000130</v>
          </cell>
          <cell r="G58" t="str">
            <v>SINGULUS ENGENHARIA E MEDICINA DO TRANALHO</v>
          </cell>
          <cell r="H58" t="str">
            <v>S</v>
          </cell>
          <cell r="I58" t="str">
            <v>S</v>
          </cell>
          <cell r="J58" t="str">
            <v>0000006537</v>
          </cell>
          <cell r="K58">
            <v>44809</v>
          </cell>
          <cell r="L58" t="str">
            <v>dsk4cbaj6</v>
          </cell>
          <cell r="M58" t="str">
            <v>2612208 - Salgueiro - PE</v>
          </cell>
          <cell r="N58">
            <v>160</v>
          </cell>
        </row>
        <row r="59">
          <cell r="C59" t="str">
            <v>UPAE SALGUEIRO</v>
          </cell>
          <cell r="E59" t="str">
            <v>5.16 - Serviços Médico-Hospitalares, Odotonlogia e Laboratoriais</v>
          </cell>
          <cell r="F59">
            <v>12979968000190</v>
          </cell>
          <cell r="G59" t="str">
            <v>LABORATORIO PETRI LTDA ME</v>
          </cell>
          <cell r="H59" t="str">
            <v>S</v>
          </cell>
          <cell r="I59" t="str">
            <v>S</v>
          </cell>
          <cell r="J59" t="str">
            <v>0000035344</v>
          </cell>
          <cell r="K59">
            <v>44805</v>
          </cell>
          <cell r="L59" t="str">
            <v>f4i6goj9y</v>
          </cell>
          <cell r="M59" t="str">
            <v>2612208 - Salgueiro - PE</v>
          </cell>
          <cell r="N59">
            <v>30461.14</v>
          </cell>
        </row>
        <row r="60">
          <cell r="C60" t="str">
            <v>UPAE SALGUEIRO</v>
          </cell>
          <cell r="E60" t="str">
            <v>5.15 - Serviços Domésticos</v>
          </cell>
          <cell r="F60">
            <v>14425335000166</v>
          </cell>
          <cell r="G60" t="str">
            <v>L M DA SILVA LAVANDERIA ME</v>
          </cell>
          <cell r="H60" t="str">
            <v>S</v>
          </cell>
          <cell r="I60" t="str">
            <v>S</v>
          </cell>
          <cell r="J60" t="str">
            <v>0000000358</v>
          </cell>
          <cell r="K60">
            <v>44804</v>
          </cell>
          <cell r="L60" t="str">
            <v>z57dvftxc</v>
          </cell>
          <cell r="M60" t="str">
            <v>2612208 - Salgueiro - PE</v>
          </cell>
          <cell r="N60">
            <v>487.1</v>
          </cell>
        </row>
        <row r="61">
          <cell r="C61" t="str">
            <v>UPAE SALGUEIRO</v>
          </cell>
          <cell r="E61" t="str">
            <v>5.10 - Detetização/Tratamento de Resíduos e Afins</v>
          </cell>
          <cell r="F61">
            <v>11863530000180</v>
          </cell>
          <cell r="G61" t="str">
            <v>BRASCON GESTAO AMBIENTAL LTDA</v>
          </cell>
          <cell r="H61" t="str">
            <v>S</v>
          </cell>
          <cell r="I61" t="str">
            <v>S</v>
          </cell>
          <cell r="J61" t="str">
            <v>00123208</v>
          </cell>
          <cell r="K61">
            <v>44805</v>
          </cell>
          <cell r="M61" t="str">
            <v>2611309 - Pombos - PE</v>
          </cell>
          <cell r="N61">
            <v>91.95</v>
          </cell>
        </row>
        <row r="62">
          <cell r="C62" t="str">
            <v>UPAE SALGUEIRO</v>
          </cell>
          <cell r="E62" t="str">
            <v>5.17 - Manutenção de Software, Certificação Digital e Microfilmagem</v>
          </cell>
          <cell r="F62">
            <v>92306257000780</v>
          </cell>
          <cell r="G62" t="str">
            <v>MV INFORMATICA NORDESTE LTDA</v>
          </cell>
          <cell r="H62" t="str">
            <v>S</v>
          </cell>
          <cell r="I62" t="str">
            <v>S</v>
          </cell>
          <cell r="J62" t="str">
            <v>00043388</v>
          </cell>
          <cell r="K62">
            <v>44779</v>
          </cell>
          <cell r="L62" t="str">
            <v>lwj6yrkz</v>
          </cell>
          <cell r="M62" t="str">
            <v>2611606 - Recife - PE</v>
          </cell>
          <cell r="N62">
            <v>11205</v>
          </cell>
        </row>
        <row r="63">
          <cell r="C63" t="str">
            <v>UPAE SALGUEIRO</v>
          </cell>
          <cell r="E63" t="str">
            <v>5.17 - Manutenção de Software, Certificação Digital e Microfilmagem</v>
          </cell>
          <cell r="F63">
            <v>53113791000122</v>
          </cell>
          <cell r="G63" t="str">
            <v xml:space="preserve">TOTVS S A </v>
          </cell>
          <cell r="H63" t="str">
            <v>S</v>
          </cell>
          <cell r="I63" t="str">
            <v>S</v>
          </cell>
          <cell r="J63" t="str">
            <v>03355536</v>
          </cell>
          <cell r="K63">
            <v>44777</v>
          </cell>
          <cell r="L63" t="str">
            <v>R8THRZCN</v>
          </cell>
          <cell r="M63" t="str">
            <v>2611606 - Recife - PE</v>
          </cell>
          <cell r="N63">
            <v>40.590000000000003</v>
          </cell>
        </row>
        <row r="64">
          <cell r="C64" t="str">
            <v>UPAE SALGUEIRO</v>
          </cell>
          <cell r="E64" t="str">
            <v>5.17 - Manutenção de Software, Certificação Digital e Microfilmagem</v>
          </cell>
          <cell r="F64">
            <v>53113791000122</v>
          </cell>
          <cell r="G64" t="str">
            <v xml:space="preserve">TOTVS S A </v>
          </cell>
          <cell r="H64" t="str">
            <v>S</v>
          </cell>
          <cell r="I64" t="str">
            <v>S</v>
          </cell>
          <cell r="J64" t="str">
            <v>03365771</v>
          </cell>
          <cell r="K64">
            <v>44785</v>
          </cell>
          <cell r="L64" t="str">
            <v>NLIXEMUE</v>
          </cell>
          <cell r="M64" t="str">
            <v>3550308 - São Paulo - SP</v>
          </cell>
          <cell r="N64">
            <v>492.88</v>
          </cell>
        </row>
        <row r="65">
          <cell r="C65" t="str">
            <v>UPAE SALGUEIRO</v>
          </cell>
          <cell r="E65" t="str">
            <v>5.17 - Manutenção de Software, Certificação Digital e Microfilmagem</v>
          </cell>
          <cell r="F65">
            <v>53113791000122</v>
          </cell>
          <cell r="G65" t="str">
            <v xml:space="preserve">TOTVS S A </v>
          </cell>
          <cell r="H65" t="str">
            <v>S</v>
          </cell>
          <cell r="I65" t="str">
            <v>S</v>
          </cell>
          <cell r="J65" t="str">
            <v>61072</v>
          </cell>
          <cell r="K65">
            <v>44775</v>
          </cell>
          <cell r="L65" t="str">
            <v>CD40705</v>
          </cell>
          <cell r="M65" t="str">
            <v>3106200 - Belo Horizonte - MG</v>
          </cell>
          <cell r="N65">
            <v>163.11000000000001</v>
          </cell>
        </row>
        <row r="66">
          <cell r="C66" t="str">
            <v>UPAE SALGUEIRO</v>
          </cell>
          <cell r="E66" t="str">
            <v>5.17 - Manutenção de Software, Certificação Digital e Microfilmagem</v>
          </cell>
          <cell r="F66">
            <v>53113791001285</v>
          </cell>
          <cell r="G66" t="str">
            <v xml:space="preserve">TOTVS S A </v>
          </cell>
          <cell r="H66" t="str">
            <v>S</v>
          </cell>
          <cell r="I66" t="str">
            <v>S</v>
          </cell>
          <cell r="J66" t="str">
            <v>61075</v>
          </cell>
          <cell r="K66">
            <v>44775</v>
          </cell>
          <cell r="L66" t="str">
            <v>6BD6B8C8</v>
          </cell>
          <cell r="M66" t="str">
            <v>3106200 - Belo Horizonte - MG</v>
          </cell>
          <cell r="N66">
            <v>1138.6099999999999</v>
          </cell>
        </row>
        <row r="67">
          <cell r="C67" t="str">
            <v>UPAE SALGUEIRO</v>
          </cell>
          <cell r="E67" t="str">
            <v>5.17 - Manutenção de Software, Certificação Digital e Microfilmagem</v>
          </cell>
          <cell r="F67" t="str">
            <v>09.236.362/0001-50</v>
          </cell>
          <cell r="G67" t="str">
            <v>SELECTY TECNOLOGIA PARA RH LTDA ME</v>
          </cell>
          <cell r="H67" t="str">
            <v>S</v>
          </cell>
          <cell r="I67" t="str">
            <v>S</v>
          </cell>
          <cell r="J67" t="str">
            <v>6554</v>
          </cell>
          <cell r="K67">
            <v>44810</v>
          </cell>
          <cell r="L67" t="str">
            <v>R74AF0O</v>
          </cell>
          <cell r="M67" t="str">
            <v>4106902 - Curitiba - PR</v>
          </cell>
          <cell r="N67">
            <v>39.22</v>
          </cell>
        </row>
        <row r="68">
          <cell r="C68" t="str">
            <v>UPAE SALGUEIRO</v>
          </cell>
          <cell r="E68" t="str">
            <v>5.17 - Manutenção de Software, Certificação Digital e Microfilmagem</v>
          </cell>
          <cell r="F68" t="str">
            <v>09.236.362/0001-50</v>
          </cell>
          <cell r="G68" t="str">
            <v>SELECTY TECNOLOGIA PARA RH LTDA ME</v>
          </cell>
          <cell r="H68" t="str">
            <v>S</v>
          </cell>
          <cell r="I68" t="str">
            <v>S</v>
          </cell>
          <cell r="J68" t="str">
            <v>6391</v>
          </cell>
          <cell r="K68">
            <v>44784</v>
          </cell>
          <cell r="L68" t="str">
            <v>NQOSM407</v>
          </cell>
          <cell r="M68" t="str">
            <v>4106902 - Curitiba - PR</v>
          </cell>
          <cell r="N68">
            <v>225</v>
          </cell>
        </row>
        <row r="69">
          <cell r="C69" t="str">
            <v>UPAE SALGUEIRO</v>
          </cell>
          <cell r="E69" t="str">
            <v>5.17 - Manutenção de Software, Certificação Digital e Microfilmagem</v>
          </cell>
          <cell r="F69">
            <v>5020356000100</v>
          </cell>
          <cell r="G69" t="str">
            <v>BID COMERCIO E SERVIÇOS EM TECNOLOGIA DA INFORMACAO LTDA</v>
          </cell>
          <cell r="H69" t="str">
            <v>S</v>
          </cell>
          <cell r="I69" t="str">
            <v>S</v>
          </cell>
          <cell r="J69" t="str">
            <v>00004866</v>
          </cell>
          <cell r="K69">
            <v>44805</v>
          </cell>
          <cell r="L69" t="str">
            <v>KAS7QHZC</v>
          </cell>
          <cell r="M69" t="str">
            <v>2611606 - Recife - PE</v>
          </cell>
          <cell r="N69">
            <v>378.6</v>
          </cell>
        </row>
        <row r="70">
          <cell r="C70" t="str">
            <v>UPAE SALGUEIRO</v>
          </cell>
          <cell r="E70" t="str">
            <v>5.99 - Outros Serviços de Terceiros Pessoa Jurídica</v>
          </cell>
          <cell r="F70">
            <v>16783034000130</v>
          </cell>
          <cell r="G70" t="str">
            <v>SINTESE LICENCIAMENTO DE PROGRAMAS PARA COMPUTADORES ON</v>
          </cell>
          <cell r="H70" t="str">
            <v>S</v>
          </cell>
          <cell r="I70" t="str">
            <v>S</v>
          </cell>
          <cell r="J70" t="str">
            <v>00021536</v>
          </cell>
          <cell r="K70">
            <v>44805</v>
          </cell>
          <cell r="L70" t="str">
            <v>2IUCKXFK</v>
          </cell>
          <cell r="M70" t="str">
            <v>2611606 - Recife - PE</v>
          </cell>
          <cell r="N70">
            <v>1000</v>
          </cell>
        </row>
        <row r="71">
          <cell r="C71" t="str">
            <v>UPAE SALGUEIRO</v>
          </cell>
          <cell r="E71" t="str">
            <v>5.99 - Outros Serviços de Terceiros Pessoa Jurídica</v>
          </cell>
          <cell r="F71">
            <v>35521046000130</v>
          </cell>
          <cell r="G71" t="str">
            <v>TGI CONSULTORIA EM GESTAO EMPRESARIAL LTDA</v>
          </cell>
          <cell r="H71" t="str">
            <v>S</v>
          </cell>
          <cell r="I71" t="str">
            <v>S</v>
          </cell>
          <cell r="J71" t="str">
            <v>00021854</v>
          </cell>
          <cell r="K71">
            <v>44776</v>
          </cell>
          <cell r="L71" t="str">
            <v>IQNQDRSU</v>
          </cell>
          <cell r="M71" t="str">
            <v>2611606 - Recife - PE</v>
          </cell>
          <cell r="N71">
            <v>3600</v>
          </cell>
        </row>
        <row r="72">
          <cell r="C72" t="str">
            <v>UPAE SALGUEIRO</v>
          </cell>
          <cell r="E72" t="str">
            <v>5.2 - Serviços Técnicos Profissionais</v>
          </cell>
          <cell r="F72">
            <v>2512303000119</v>
          </cell>
          <cell r="G72" t="str">
            <v>NOROES AZEVEDO SOCIEDADE DE ADVOGADOS</v>
          </cell>
          <cell r="H72" t="str">
            <v>S</v>
          </cell>
          <cell r="I72" t="str">
            <v>S</v>
          </cell>
          <cell r="J72" t="str">
            <v>00005984</v>
          </cell>
          <cell r="K72">
            <v>44802</v>
          </cell>
          <cell r="L72" t="str">
            <v>JT6D4PY2</v>
          </cell>
          <cell r="M72" t="str">
            <v>2611606 - Recife - PE</v>
          </cell>
          <cell r="N72">
            <v>6912</v>
          </cell>
        </row>
        <row r="73">
          <cell r="C73" t="str">
            <v>UPAE SALGUEIRO</v>
          </cell>
          <cell r="E73" t="str">
            <v>5.2 - Serviços Técnicos Profissionais</v>
          </cell>
          <cell r="F73">
            <v>2512303000119</v>
          </cell>
          <cell r="G73" t="str">
            <v>NOROES AZEVEDO SOCIEDADE DE ADVOGADOS</v>
          </cell>
          <cell r="H73" t="str">
            <v>S</v>
          </cell>
          <cell r="I73" t="str">
            <v>S</v>
          </cell>
          <cell r="J73" t="str">
            <v>00005950</v>
          </cell>
          <cell r="K73">
            <v>44781</v>
          </cell>
          <cell r="L73" t="str">
            <v>VDHHYGLI</v>
          </cell>
          <cell r="M73" t="str">
            <v>2611606 - Recife - PE</v>
          </cell>
          <cell r="N73">
            <v>2280</v>
          </cell>
        </row>
        <row r="74">
          <cell r="C74" t="str">
            <v>UPAE SALGUEIRO</v>
          </cell>
          <cell r="E74" t="str">
            <v>5.2 - Serviços Técnicos Profissionais</v>
          </cell>
          <cell r="F74">
            <v>2512303000119</v>
          </cell>
          <cell r="G74" t="str">
            <v>NOROES AZEVEDO SOCIEDADE DE ADVOGADOS</v>
          </cell>
          <cell r="H74" t="str">
            <v>S</v>
          </cell>
          <cell r="I74" t="str">
            <v>S</v>
          </cell>
          <cell r="J74" t="str">
            <v>00005951</v>
          </cell>
          <cell r="K74">
            <v>44781</v>
          </cell>
          <cell r="L74" t="str">
            <v>VN5FLB19</v>
          </cell>
          <cell r="M74" t="str">
            <v>2611606 - Recife - PE</v>
          </cell>
          <cell r="N74">
            <v>5400</v>
          </cell>
        </row>
        <row r="75">
          <cell r="C75" t="str">
            <v>UPAE SALGUEIRO</v>
          </cell>
          <cell r="E75" t="str">
            <v>5.2 - Serviços Técnicos Profissionais</v>
          </cell>
          <cell r="F75" t="str">
            <v>03.789.272/0008-87</v>
          </cell>
          <cell r="G75" t="str">
            <v xml:space="preserve">SERVICO NACIONAL DE APRENDIZAGEM INDUSTRIAL </v>
          </cell>
          <cell r="H75" t="str">
            <v>S</v>
          </cell>
          <cell r="I75" t="str">
            <v>S</v>
          </cell>
          <cell r="J75" t="str">
            <v>16107</v>
          </cell>
          <cell r="K75">
            <v>44809</v>
          </cell>
          <cell r="M75" t="str">
            <v>2611101 - Petrolina - PE</v>
          </cell>
          <cell r="N75">
            <v>976.56</v>
          </cell>
        </row>
        <row r="76">
          <cell r="C76" t="str">
            <v>UPAE SALGUEIRO</v>
          </cell>
          <cell r="E76" t="str">
            <v>5.10 - Detetização/Tratamento de Resíduos e Afins</v>
          </cell>
          <cell r="F76">
            <v>10333266000100</v>
          </cell>
          <cell r="G76" t="str">
            <v>CARLOS ANTONIO DE OLIVEIRA MILET JUNIOR ME</v>
          </cell>
          <cell r="H76" t="str">
            <v>S</v>
          </cell>
          <cell r="I76" t="str">
            <v>S</v>
          </cell>
          <cell r="J76" t="str">
            <v>00009627</v>
          </cell>
          <cell r="K76">
            <v>44792</v>
          </cell>
          <cell r="L76" t="str">
            <v>BAAP4KLT</v>
          </cell>
          <cell r="M76" t="str">
            <v>2611606 - Recife - PE</v>
          </cell>
          <cell r="N76">
            <v>550</v>
          </cell>
        </row>
        <row r="77">
          <cell r="C77" t="str">
            <v>UPAE SALGUEIRO</v>
          </cell>
          <cell r="E77" t="str">
            <v>5.23 - Limpeza e Conservação</v>
          </cell>
          <cell r="F77">
            <v>10229013000190</v>
          </cell>
          <cell r="G77" t="str">
            <v>INTERCLEAN ADMINISTRACAO LTDA</v>
          </cell>
          <cell r="H77" t="str">
            <v>S</v>
          </cell>
          <cell r="I77" t="str">
            <v>S</v>
          </cell>
          <cell r="J77" t="str">
            <v>00000708</v>
          </cell>
          <cell r="K77">
            <v>44805</v>
          </cell>
          <cell r="L77" t="str">
            <v>HUIIXMKN</v>
          </cell>
          <cell r="M77" t="str">
            <v>2611606 - Recife - PE</v>
          </cell>
          <cell r="N77">
            <v>33839.660000000003</v>
          </cell>
        </row>
        <row r="78">
          <cell r="C78" t="str">
            <v>UPAE SALGUEIRO</v>
          </cell>
          <cell r="E78" t="str">
            <v>5.99 - Outros Serviços de Terceiros Pessoa Jurídica</v>
          </cell>
          <cell r="F78">
            <v>40182031000125</v>
          </cell>
          <cell r="G78" t="str">
            <v>GERSON DOUGLAS ASSESSORIA E COMUNICACAO</v>
          </cell>
          <cell r="H78" t="str">
            <v>S</v>
          </cell>
          <cell r="I78" t="str">
            <v>S</v>
          </cell>
          <cell r="J78" t="str">
            <v>0000000033</v>
          </cell>
          <cell r="K78">
            <v>44809</v>
          </cell>
          <cell r="L78" t="str">
            <v>C96XMW43Q</v>
          </cell>
          <cell r="M78" t="str">
            <v>2612208 - Salgueiro - PE</v>
          </cell>
          <cell r="N78">
            <v>2300</v>
          </cell>
        </row>
        <row r="79">
          <cell r="C79" t="str">
            <v>UPAE SALGUEIRO</v>
          </cell>
          <cell r="E79" t="str">
            <v>5.99 - Outros Serviços de Terceiros Pessoa Jurídica</v>
          </cell>
          <cell r="F79">
            <v>10998292000157</v>
          </cell>
          <cell r="G79" t="str">
            <v>CENTRO DE INTEGRACAO EMPRESA ESCOLA DE PERNAMBUCO</v>
          </cell>
          <cell r="H79" t="str">
            <v>S</v>
          </cell>
          <cell r="I79" t="str">
            <v>N</v>
          </cell>
          <cell r="K79">
            <v>44804</v>
          </cell>
          <cell r="M79" t="str">
            <v>2611606 - Recife - PE</v>
          </cell>
          <cell r="N79">
            <v>160</v>
          </cell>
        </row>
        <row r="80">
          <cell r="C80" t="str">
            <v>UPAE SALGUEIRO</v>
          </cell>
          <cell r="E80" t="str">
            <v>5.99 - Outros Serviços de Terceiros Pessoa Jurídica</v>
          </cell>
          <cell r="F80" t="str">
            <v>10.473.437/0001-04</v>
          </cell>
          <cell r="G80" t="str">
            <v>FOTO BELEZA ARTES COMERCIO LTDA</v>
          </cell>
          <cell r="H80" t="str">
            <v>S</v>
          </cell>
          <cell r="I80" t="str">
            <v>S</v>
          </cell>
          <cell r="J80" t="str">
            <v>00023434</v>
          </cell>
          <cell r="K80">
            <v>44776</v>
          </cell>
          <cell r="L80" t="str">
            <v>9PFW5JDF</v>
          </cell>
          <cell r="M80" t="str">
            <v>2611606 - Recife - PE</v>
          </cell>
          <cell r="N80">
            <v>504</v>
          </cell>
        </row>
        <row r="81">
          <cell r="C81" t="str">
            <v>UPAE SALGUEIRO</v>
          </cell>
          <cell r="E81" t="str">
            <v>5.5 - Reparo e Manutenção de Máquinas e Equipamentos</v>
          </cell>
          <cell r="F81" t="str">
            <v>07.146.768/0001-17</v>
          </cell>
          <cell r="G81" t="str">
            <v>SERV IMAGEM NORDESTE ASSISTENCIA TECNICA LTDA</v>
          </cell>
          <cell r="H81" t="str">
            <v>S</v>
          </cell>
          <cell r="I81" t="str">
            <v>S</v>
          </cell>
          <cell r="J81" t="str">
            <v>000004851</v>
          </cell>
          <cell r="K81">
            <v>44804</v>
          </cell>
          <cell r="L81" t="str">
            <v>NBA99990</v>
          </cell>
          <cell r="M81" t="str">
            <v>2607901 - Jaboatão dos Guararapes - PE</v>
          </cell>
          <cell r="N81">
            <v>2420</v>
          </cell>
        </row>
        <row r="82">
          <cell r="C82" t="str">
            <v>UPAE SALGUEIRO</v>
          </cell>
          <cell r="E82" t="str">
            <v>5.5 - Reparo e Manutenção de Máquinas e Equipamentos</v>
          </cell>
          <cell r="F82" t="str">
            <v>03.480.539/0001-83</v>
          </cell>
          <cell r="G82" t="str">
            <v>SL ENGENHARIA HOSPITALAR LTDA</v>
          </cell>
          <cell r="H82" t="str">
            <v>S</v>
          </cell>
          <cell r="I82" t="str">
            <v>S</v>
          </cell>
          <cell r="J82" t="str">
            <v>000010925</v>
          </cell>
          <cell r="K82">
            <v>44812</v>
          </cell>
          <cell r="L82" t="str">
            <v>ZGXF69798</v>
          </cell>
          <cell r="M82" t="str">
            <v>2607901 - Jaboatão dos Guararapes - PE</v>
          </cell>
          <cell r="N82">
            <v>6403.15</v>
          </cell>
        </row>
        <row r="83">
          <cell r="C83" t="str">
            <v>UPAE SALGUEIRO</v>
          </cell>
          <cell r="E83" t="str">
            <v>5.5 - Reparo e Manutenção de Máquinas e Equipamentos</v>
          </cell>
          <cell r="F83">
            <v>26332434000182</v>
          </cell>
          <cell r="G83" t="str">
            <v>LOGICO PROJETOS CONSULTORIA E SERVICOS DE CLIMATIZACAO</v>
          </cell>
          <cell r="H83" t="str">
            <v>S</v>
          </cell>
          <cell r="I83" t="str">
            <v>S</v>
          </cell>
          <cell r="J83" t="str">
            <v>00000558</v>
          </cell>
          <cell r="K83">
            <v>44805</v>
          </cell>
          <cell r="L83" t="str">
            <v>VFCSRSNW</v>
          </cell>
          <cell r="M83" t="str">
            <v>2611606 - Recife - PE</v>
          </cell>
          <cell r="N83">
            <v>6800</v>
          </cell>
        </row>
        <row r="84">
          <cell r="C84" t="str">
            <v>UPAE SALGUEIRO</v>
          </cell>
          <cell r="E84" t="str">
            <v>5.5 - Reparo e Manutenção de Máquinas e Equipamentos</v>
          </cell>
          <cell r="F84">
            <v>8930024000151</v>
          </cell>
          <cell r="G84" t="str">
            <v>ELETRON TRANSPORTES VERTICAIS LTDA ME</v>
          </cell>
          <cell r="H84" t="str">
            <v>S</v>
          </cell>
          <cell r="I84" t="str">
            <v>S</v>
          </cell>
          <cell r="J84" t="str">
            <v>3406</v>
          </cell>
          <cell r="K84">
            <v>44795</v>
          </cell>
          <cell r="L84" t="str">
            <v>552AD8684</v>
          </cell>
          <cell r="M84" t="str">
            <v>2611101 - Petrolina - PE</v>
          </cell>
          <cell r="N84">
            <v>738</v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55" zoomScale="70" zoomScaleNormal="70" workbookViewId="0">
      <selection activeCell="D73" sqref="D7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78.8</v>
      </c>
    </row>
    <row r="3" spans="1:12" s="8" customFormat="1" ht="19.5" customHeight="1" x14ac:dyDescent="0.2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26389607000107</v>
      </c>
      <c r="E3" s="5" t="str">
        <f>'[1]TCE - ANEXO IV - Preencher'!G12</f>
        <v>VALDIRENE MARIA DOS SANTOS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364</v>
      </c>
      <c r="I3" s="6">
        <f>IF('[1]TCE - ANEXO IV - Preencher'!K12="","",'[1]TCE - ANEXO IV - Preencher'!K12)</f>
        <v>44805</v>
      </c>
      <c r="J3" s="5" t="str">
        <f>'[1]TCE - ANEXO IV - Preencher'!L12</f>
        <v>265980ef978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15113</v>
      </c>
    </row>
    <row r="4" spans="1:12" s="8" customFormat="1" ht="19.5" customHeight="1" x14ac:dyDescent="0.2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 t="str">
        <f>'[1]TCE - ANEXO IV - Preencher'!F13</f>
        <v>27.163.068/0001-48</v>
      </c>
      <c r="E4" s="5" t="str">
        <f>'[1]TCE - ANEXO IV - Preencher'!G13</f>
        <v>ANDRE C I DE OLIVEIRA 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000000202</v>
      </c>
      <c r="I4" s="6">
        <f>IF('[1]TCE - ANEXO IV - Preencher'!K13="","",'[1]TCE - ANEXO IV - Preencher'!K13)</f>
        <v>44768</v>
      </c>
      <c r="J4" s="5" t="str">
        <f>'[1]TCE - ANEXO IV - Preencher'!L13</f>
        <v>26220727163068000148550010000002021958741250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59.7</v>
      </c>
    </row>
    <row r="5" spans="1:12" s="8" customFormat="1" ht="19.5" customHeight="1" x14ac:dyDescent="0.2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 t="str">
        <f>'[1]TCE - ANEXO IV - Preencher'!F14</f>
        <v>11.463.963/0001-48</v>
      </c>
      <c r="E5" s="5" t="str">
        <f>'[1]TCE - ANEXO IV - Preencher'!G14</f>
        <v>BCI BRASIL CHINA IMPORTADOS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000035016</v>
      </c>
      <c r="I5" s="6">
        <f>IF('[1]TCE - ANEXO IV - Preencher'!K14="","",'[1]TCE - ANEXO IV - Preencher'!K14)</f>
        <v>44770</v>
      </c>
      <c r="J5" s="5" t="str">
        <f>'[1]TCE - ANEXO IV - Preencher'!L14</f>
        <v>2622071146390148550010000350161820623028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390.84</v>
      </c>
    </row>
    <row r="6" spans="1:12" s="8" customFormat="1" ht="19.5" customHeight="1" x14ac:dyDescent="0.2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 t="str">
        <f>'[1]TCE - ANEXO IV - Preencher'!F15</f>
        <v>10.782.968/0002-51</v>
      </c>
      <c r="E6" s="5" t="str">
        <f>'[1]TCE - ANEXO IV - Preencher'!G15</f>
        <v>NUTRI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00000519</v>
      </c>
      <c r="I6" s="6">
        <f>IF('[1]TCE - ANEXO IV - Preencher'!K15="","",'[1]TCE - ANEXO IV - Preencher'!K15)</f>
        <v>44782</v>
      </c>
      <c r="J6" s="5" t="str">
        <f>'[1]TCE - ANEXO IV - Preencher'!L15</f>
        <v>26220810782968000251550010000005191254100000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14791.94</v>
      </c>
    </row>
    <row r="7" spans="1:12" s="8" customFormat="1" ht="19.5" customHeight="1" x14ac:dyDescent="0.2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>3.12 - Material Hospitalar</v>
      </c>
      <c r="D7" s="3" t="str">
        <f>'[1]TCE - ANEXO IV - Preencher'!F16</f>
        <v>03.524.249/0001-94</v>
      </c>
      <c r="E7" s="5" t="str">
        <f>'[1]TCE - ANEXO IV - Preencher'!G16</f>
        <v>MEDSHOP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000009807</v>
      </c>
      <c r="I7" s="6">
        <f>IF('[1]TCE - ANEXO IV - Preencher'!K16="","",'[1]TCE - ANEXO IV - Preencher'!K16)</f>
        <v>44783</v>
      </c>
      <c r="J7" s="5" t="str">
        <f>'[1]TCE - ANEXO IV - Preencher'!L16</f>
        <v>23220803524249000194550010000098071010508810</v>
      </c>
      <c r="K7" s="5" t="str">
        <f>IF(F7="B",LEFT('[1]TCE - ANEXO IV - Preencher'!M16,2),IF(F7="S",LEFT('[1]TCE - ANEXO IV - Preencher'!M16,7),IF('[1]TCE - ANEXO IV - Preencher'!H16="","")))</f>
        <v>23</v>
      </c>
      <c r="L7" s="7">
        <f>'[1]TCE - ANEXO IV - Preencher'!N16</f>
        <v>330.79</v>
      </c>
    </row>
    <row r="8" spans="1:12" s="8" customFormat="1" ht="19.5" customHeight="1" x14ac:dyDescent="0.2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3.12 - Material Hospitalar</v>
      </c>
      <c r="D8" s="3" t="str">
        <f>'[1]TCE - ANEXO IV - Preencher'!F17</f>
        <v>35.753.111/0001-53</v>
      </c>
      <c r="E8" s="5" t="str">
        <f>'[1]TCE - ANEXO IV - Preencher'!G17</f>
        <v>NORD PRODUTOS EM SAUDE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8932</v>
      </c>
      <c r="I8" s="6">
        <f>IF('[1]TCE - ANEXO IV - Preencher'!K17="","",'[1]TCE - ANEXO IV - Preencher'!K17)</f>
        <v>44781</v>
      </c>
      <c r="J8" s="5" t="str">
        <f>'[1]TCE - ANEXO IV - Preencher'!L17</f>
        <v>26220835753111000153550010000089321000099340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500</v>
      </c>
    </row>
    <row r="9" spans="1:12" s="8" customFormat="1" ht="19.5" customHeight="1" x14ac:dyDescent="0.2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3.12 - Material Hospitalar</v>
      </c>
      <c r="D9" s="3" t="str">
        <f>'[1]TCE - ANEXO IV - Preencher'!F18</f>
        <v>61.418.042/0001-31</v>
      </c>
      <c r="E9" s="5" t="str">
        <f>'[1]TCE - ANEXO IV - Preencher'!G18</f>
        <v>CIRURGICA FERNANDES C MAT CIR HOSP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14940006</v>
      </c>
      <c r="I9" s="6">
        <f>IF('[1]TCE - ANEXO IV - Preencher'!K18="","",'[1]TCE - ANEXO IV - Preencher'!K18)</f>
        <v>44782</v>
      </c>
      <c r="J9" s="5" t="str">
        <f>'[1]TCE - ANEXO IV - Preencher'!L18</f>
        <v>35220861418042000131550040014940061712280138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3578</v>
      </c>
    </row>
    <row r="10" spans="1:12" s="8" customFormat="1" ht="19.5" customHeight="1" x14ac:dyDescent="0.2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>3.7 - Material de Limpeza e Produtos de Hgienização</v>
      </c>
      <c r="D10" s="3" t="str">
        <f>'[1]TCE - ANEXO IV - Preencher'!F19</f>
        <v>27.163.068/0001-48</v>
      </c>
      <c r="E10" s="5" t="str">
        <f>'[1]TCE - ANEXO IV - Preencher'!G19</f>
        <v>ANDRE C I DE OLIVEIRA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000000202</v>
      </c>
      <c r="I10" s="6">
        <f>IF('[1]TCE - ANEXO IV - Preencher'!K19="","",'[1]TCE - ANEXO IV - Preencher'!K19)</f>
        <v>44768</v>
      </c>
      <c r="J10" s="5" t="str">
        <f>'[1]TCE - ANEXO IV - Preencher'!L19</f>
        <v>26220727163068000148550010000002021958741250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55.58</v>
      </c>
    </row>
    <row r="11" spans="1:12" s="8" customFormat="1" ht="19.5" customHeight="1" x14ac:dyDescent="0.2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>3.7 - Material de Limpeza e Produtos de Hgienização</v>
      </c>
      <c r="D11" s="3" t="str">
        <f>'[1]TCE - ANEXO IV - Preencher'!F20</f>
        <v>10.779.833/0001-56</v>
      </c>
      <c r="E11" s="5" t="str">
        <f>'[1]TCE - ANEXO IV - Preencher'!G20</f>
        <v>MEDICAL MERCANTIL DE APAR 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000558860</v>
      </c>
      <c r="I11" s="6">
        <f>IF('[1]TCE - ANEXO IV - Preencher'!K20="","",'[1]TCE - ANEXO IV - Preencher'!K20)</f>
        <v>44799</v>
      </c>
      <c r="J11" s="5" t="str">
        <f>'[1]TCE - ANEXO IV - Preencher'!L20</f>
        <v>26220810779833000156550010005588601560882007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1591.8</v>
      </c>
    </row>
    <row r="12" spans="1:12" s="8" customFormat="1" ht="19.5" customHeight="1" x14ac:dyDescent="0.2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>3.14 - Alimentação Preparada</v>
      </c>
      <c r="D12" s="3" t="str">
        <f>'[1]TCE - ANEXO IV - Preencher'!F21</f>
        <v>27.163.068/0001-48</v>
      </c>
      <c r="E12" s="5" t="str">
        <f>'[1]TCE - ANEXO IV - Preencher'!G21</f>
        <v>ANDRE C I DE OLIVEIRA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000000202</v>
      </c>
      <c r="I12" s="6">
        <f>IF('[1]TCE - ANEXO IV - Preencher'!K21="","",'[1]TCE - ANEXO IV - Preencher'!K21)</f>
        <v>44768</v>
      </c>
      <c r="J12" s="5" t="str">
        <f>'[1]TCE - ANEXO IV - Preencher'!L21</f>
        <v>26220727163068000148550010000002021958741250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674.7</v>
      </c>
    </row>
    <row r="13" spans="1:12" s="8" customFormat="1" ht="19.5" customHeight="1" x14ac:dyDescent="0.2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>3.14 - Alimentação Preparada</v>
      </c>
      <c r="D13" s="3" t="str">
        <f>'[1]TCE - ANEXO IV - Preencher'!F22</f>
        <v>27.163.068/0001-48</v>
      </c>
      <c r="E13" s="5" t="str">
        <f>'[1]TCE - ANEXO IV - Preencher'!G22</f>
        <v>ANDRE C I DE OLIVEIRA ME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000000202</v>
      </c>
      <c r="I13" s="6">
        <f>IF('[1]TCE - ANEXO IV - Preencher'!K22="","",'[1]TCE - ANEXO IV - Preencher'!K22)</f>
        <v>44768</v>
      </c>
      <c r="J13" s="5" t="str">
        <f>'[1]TCE - ANEXO IV - Preencher'!L22</f>
        <v>26220727163068000148550010000002021958741250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100</v>
      </c>
    </row>
    <row r="14" spans="1:12" s="8" customFormat="1" ht="19.5" customHeight="1" x14ac:dyDescent="0.2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>3.6 - Material de Expediente</v>
      </c>
      <c r="D14" s="3" t="str">
        <f>'[1]TCE - ANEXO IV - Preencher'!F23</f>
        <v>62.277041/0016-63</v>
      </c>
      <c r="E14" s="5" t="str">
        <f>'[1]TCE - ANEXO IV - Preencher'!G23</f>
        <v>DISAL DISTR ASSOCIADOS DE LIVROS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000033380</v>
      </c>
      <c r="I14" s="6">
        <f>IF('[1]TCE - ANEXO IV - Preencher'!K23="","",'[1]TCE - ANEXO IV - Preencher'!K23)</f>
        <v>44804</v>
      </c>
      <c r="J14" s="5" t="str">
        <f>'[1]TCE - ANEXO IV - Preencher'!L23</f>
        <v>26220862277041001663550010000333801421031923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230.08</v>
      </c>
    </row>
    <row r="15" spans="1:12" s="8" customFormat="1" ht="19.5" customHeight="1" x14ac:dyDescent="0.2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>3.6 - Material de Expediente</v>
      </c>
      <c r="D15" s="3" t="str">
        <f>'[1]TCE - ANEXO IV - Preencher'!F24</f>
        <v>27.163.068/0001-48</v>
      </c>
      <c r="E15" s="5" t="str">
        <f>'[1]TCE - ANEXO IV - Preencher'!G24</f>
        <v>ANDRE C I DE OLIVEIRA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000000202</v>
      </c>
      <c r="I15" s="6">
        <f>IF('[1]TCE - ANEXO IV - Preencher'!K24="","",'[1]TCE - ANEXO IV - Preencher'!K24)</f>
        <v>44768</v>
      </c>
      <c r="J15" s="5" t="str">
        <f>'[1]TCE - ANEXO IV - Preencher'!L24</f>
        <v>26220727163068000148550010000002021958741250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4.75</v>
      </c>
    </row>
    <row r="16" spans="1:12" s="8" customFormat="1" ht="19.5" customHeight="1" x14ac:dyDescent="0.2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>3.6 - Material de Expediente</v>
      </c>
      <c r="D16" s="3" t="str">
        <f>'[1]TCE - ANEXO IV - Preencher'!F25</f>
        <v>11.711.058/0001-60</v>
      </c>
      <c r="E16" s="5" t="str">
        <f>'[1]TCE - ANEXO IV - Preencher'!G25</f>
        <v>PAPELARIA SÃO BERNARDO LTDA EPP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000002969</v>
      </c>
      <c r="I16" s="6">
        <f>IF('[1]TCE - ANEXO IV - Preencher'!K25="","",'[1]TCE - ANEXO IV - Preencher'!K25)</f>
        <v>44783</v>
      </c>
      <c r="J16" s="5" t="str">
        <f>'[1]TCE - ANEXO IV - Preencher'!L25</f>
        <v>23220811711058000160550010000029691700724150</v>
      </c>
      <c r="K16" s="5" t="str">
        <f>IF(F16="B",LEFT('[1]TCE - ANEXO IV - Preencher'!M25,2),IF(F16="S",LEFT('[1]TCE - ANEXO IV - Preencher'!M25,7),IF('[1]TCE - ANEXO IV - Preencher'!H25="","")))</f>
        <v>23</v>
      </c>
      <c r="L16" s="7">
        <f>'[1]TCE - ANEXO IV - Preencher'!N25</f>
        <v>480.15</v>
      </c>
    </row>
    <row r="17" spans="1:12" s="8" customFormat="1" ht="19.5" customHeight="1" x14ac:dyDescent="0.2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 xml:space="preserve">3.9 - Material para Manutenção de Bens Imóveis </v>
      </c>
      <c r="D17" s="3" t="str">
        <f>'[1]TCE - ANEXO IV - Preencher'!F26</f>
        <v>27.163.068/0001-48</v>
      </c>
      <c r="E17" s="5" t="str">
        <f>'[1]TCE - ANEXO IV - Preencher'!G26</f>
        <v>ANDRE C I DE OLIVEIRA 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000000202</v>
      </c>
      <c r="I17" s="6">
        <f>IF('[1]TCE - ANEXO IV - Preencher'!K26="","",'[1]TCE - ANEXO IV - Preencher'!K26)</f>
        <v>44768</v>
      </c>
      <c r="J17" s="5" t="str">
        <f>'[1]TCE - ANEXO IV - Preencher'!L26</f>
        <v>26220727163068000148550010000002021958741250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525.24</v>
      </c>
    </row>
    <row r="18" spans="1:12" s="8" customFormat="1" ht="19.5" customHeight="1" x14ac:dyDescent="0.2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>3.99 - Outras despesas com Material de Consumo</v>
      </c>
      <c r="D18" s="3" t="str">
        <f>'[1]TCE - ANEXO IV - Preencher'!F27</f>
        <v>27.163.068/0001-48</v>
      </c>
      <c r="E18" s="5" t="str">
        <f>'[1]TCE - ANEXO IV - Preencher'!G27</f>
        <v>ANDRE C I DE OLIVEIRA 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000000202</v>
      </c>
      <c r="I18" s="6">
        <f>IF('[1]TCE - ANEXO IV - Preencher'!K27="","",'[1]TCE - ANEXO IV - Preencher'!K27)</f>
        <v>44768</v>
      </c>
      <c r="J18" s="5" t="str">
        <f>'[1]TCE - ANEXO IV - Preencher'!L27</f>
        <v>26220727163068000148550010000002021958741250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19.98</v>
      </c>
    </row>
    <row r="19" spans="1:12" s="8" customFormat="1" ht="19.5" customHeight="1" x14ac:dyDescent="0.2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>3.99 - Outras despesas com Material de Consumo</v>
      </c>
      <c r="D19" s="3" t="str">
        <f>'[1]TCE - ANEXO IV - Preencher'!F28</f>
        <v>19.550.469/0001-22</v>
      </c>
      <c r="E19" s="5" t="str">
        <f>'[1]TCE - ANEXO IV - Preencher'!G28</f>
        <v xml:space="preserve">FRANCISCO F DOS SANTOS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00003295</v>
      </c>
      <c r="I19" s="6">
        <f>IF('[1]TCE - ANEXO IV - Preencher'!K28="","",'[1]TCE - ANEXO IV - Preencher'!K28)</f>
        <v>44798</v>
      </c>
      <c r="J19" s="5" t="str">
        <f>'[1]TCE - ANEXO IV - Preencher'!L28</f>
        <v>26220819550469000122550010000032951765116575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135.30000000000001</v>
      </c>
    </row>
    <row r="20" spans="1:12" s="8" customFormat="1" ht="19.5" customHeight="1" x14ac:dyDescent="0.2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 xml:space="preserve">5.21 - Seguros em geral </v>
      </c>
      <c r="D20" s="3">
        <f>'[1]TCE - ANEXO IV - Preencher'!F29</f>
        <v>33054826000192</v>
      </c>
      <c r="E20" s="5" t="str">
        <f>'[1]TCE - ANEXO IV - Preencher'!G29</f>
        <v xml:space="preserve">COMPANHIA EXCELSIOR DE SEGUROS 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2612208</v>
      </c>
      <c r="L20" s="7">
        <f>'[1]TCE - ANEXO IV - Preencher'!N29</f>
        <v>406.79300000000001</v>
      </c>
    </row>
    <row r="21" spans="1:12" s="8" customFormat="1" ht="19.5" customHeight="1" x14ac:dyDescent="0.2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 xml:space="preserve">5.25 - Serviços Bancários </v>
      </c>
      <c r="D21" s="3">
        <f>'[1]TCE - ANEXO IV - Preencher'!F30</f>
        <v>360305000104</v>
      </c>
      <c r="E21" s="5" t="str">
        <f>'[1]TCE - ANEXO IV - Preencher'!G30</f>
        <v>CAIXA ECONOMICA FEDERAL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2612208</v>
      </c>
      <c r="L21" s="7">
        <f>'[1]TCE - ANEXO IV - Preencher'!N30</f>
        <v>49</v>
      </c>
    </row>
    <row r="22" spans="1:12" s="8" customFormat="1" ht="19.5" customHeight="1" x14ac:dyDescent="0.2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 xml:space="preserve">5.25 - Serviços Bancários </v>
      </c>
      <c r="D22" s="3">
        <f>'[1]TCE - ANEXO IV - Preencher'!F31</f>
        <v>60746948195029</v>
      </c>
      <c r="E22" s="5" t="str">
        <f>'[1]TCE - ANEXO IV - Preencher'!G31</f>
        <v>BRADESCO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2612208</v>
      </c>
      <c r="L22" s="7">
        <f>'[1]TCE - ANEXO IV - Preencher'!N31</f>
        <v>4.75</v>
      </c>
    </row>
    <row r="23" spans="1:12" s="8" customFormat="1" ht="19.5" customHeight="1" x14ac:dyDescent="0.2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>5.9 - Telefonia Móvel</v>
      </c>
      <c r="D23" s="3">
        <f>'[1]TCE - ANEXO IV - Preencher'!F32</f>
        <v>2421421000111</v>
      </c>
      <c r="E23" s="5" t="str">
        <f>'[1]TCE - ANEXO IV - Preencher'!G32</f>
        <v xml:space="preserve">TIM CELULAR S A 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44787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298.02</v>
      </c>
    </row>
    <row r="24" spans="1:12" s="8" customFormat="1" ht="19.5" customHeight="1" x14ac:dyDescent="0.2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>5.13 - Água e Esgoto</v>
      </c>
      <c r="D24" s="3">
        <f>'[1]TCE - ANEXO IV - Preencher'!F33</f>
        <v>9769035000164</v>
      </c>
      <c r="E24" s="5" t="str">
        <f>'[1]TCE - ANEXO IV - Preencher'!G33</f>
        <v>COMPANHIA PERNAMBUCANA DE SANEAMENTO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44800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1650.86</v>
      </c>
    </row>
    <row r="25" spans="1:12" s="8" customFormat="1" ht="19.5" customHeight="1" x14ac:dyDescent="0.2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5.12 - Energia Elétrica</v>
      </c>
      <c r="D25" s="3">
        <f>'[1]TCE - ANEXO IV - Preencher'!F34</f>
        <v>10835932000108</v>
      </c>
      <c r="E25" s="5" t="str">
        <f>'[1]TCE - ANEXO IV - Preencher'!G34</f>
        <v>COMPANHIA ENERGETICA DE PERNAMBUCO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44804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9702.9500000000007</v>
      </c>
    </row>
    <row r="26" spans="1:12" s="8" customFormat="1" ht="19.5" customHeight="1" x14ac:dyDescent="0.2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5.3 - Locação de Máquinas e Equipamentos</v>
      </c>
      <c r="D26" s="3">
        <f>'[1]TCE - ANEXO IV - Preencher'!F35</f>
        <v>10279299000119</v>
      </c>
      <c r="E26" s="5" t="str">
        <f>'[1]TCE - ANEXO IV - Preencher'!G35</f>
        <v>R GRAPH LOC COM E SERV LTDA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05591</v>
      </c>
      <c r="I26" s="6">
        <f>IF('[1]TCE - ANEXO IV - Preencher'!K35="","",'[1]TCE - ANEXO IV - Preencher'!K35)</f>
        <v>44813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1946.24</v>
      </c>
    </row>
    <row r="27" spans="1:12" s="8" customFormat="1" ht="19.5" customHeight="1" x14ac:dyDescent="0.2">
      <c r="A27" s="3">
        <f>IFERROR(VLOOKUP(B27,'[1]DADOS (OCULTAR)'!$Q$3:$S$103,3,0),"")</f>
        <v>9039744001590</v>
      </c>
      <c r="B27" s="4" t="str">
        <f>'[1]TCE - ANEXO IV - Preencher'!C36</f>
        <v>UPAE SALGUEIRO</v>
      </c>
      <c r="C27" s="4" t="str">
        <f>'[1]TCE - ANEXO IV - Preencher'!E36</f>
        <v>4.99 - Outros Serviços de Terceiros Pessoa Física</v>
      </c>
      <c r="D27" s="3" t="str">
        <f>'[1]TCE - ANEXO IV - Preencher'!F36</f>
        <v>045.857.774-07</v>
      </c>
      <c r="E27" s="5" t="str">
        <f>'[1]TCE - ANEXO IV - Preencher'!G36</f>
        <v>VANESSA SANTOS AS DE FREITAS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2612208</v>
      </c>
      <c r="L27" s="7">
        <f>'[1]TCE - ANEXO IV - Preencher'!N36</f>
        <v>360</v>
      </c>
    </row>
    <row r="28" spans="1:12" s="8" customFormat="1" ht="19.5" customHeight="1" x14ac:dyDescent="0.2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4.99 - Outros Serviços de Terceiros Pessoa Física</v>
      </c>
      <c r="D28" s="3" t="str">
        <f>'[1]TCE - ANEXO IV - Preencher'!F37</f>
        <v>045.857.774-07</v>
      </c>
      <c r="E28" s="5" t="str">
        <f>'[1]TCE - ANEXO IV - Preencher'!G37</f>
        <v>VANESSA SANTOS AS DE FREITAS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360</v>
      </c>
    </row>
    <row r="29" spans="1:12" s="8" customFormat="1" ht="19.5" customHeight="1" x14ac:dyDescent="0.2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4.99 - Outros Serviços de Terceiros Pessoa Física</v>
      </c>
      <c r="D29" s="3" t="str">
        <f>'[1]TCE - ANEXO IV - Preencher'!F38</f>
        <v>045.857.774-07</v>
      </c>
      <c r="E29" s="5" t="str">
        <f>'[1]TCE - ANEXO IV - Preencher'!G38</f>
        <v>VANESSA SANTOS AS DE FREITAS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691.08</v>
      </c>
    </row>
    <row r="30" spans="1:12" s="8" customFormat="1" ht="19.5" customHeight="1" x14ac:dyDescent="0.2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4.99 - Outros Serviços de Terceiros Pessoa Física</v>
      </c>
      <c r="D30" s="3" t="str">
        <f>'[1]TCE - ANEXO IV - Preencher'!F39</f>
        <v>045.857.774-07</v>
      </c>
      <c r="E30" s="5" t="str">
        <f>'[1]TCE - ANEXO IV - Preencher'!G39</f>
        <v>VANESSA SANTOS AS DE FREITAS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667.47</v>
      </c>
    </row>
    <row r="31" spans="1:12" s="8" customFormat="1" ht="19.5" customHeight="1" x14ac:dyDescent="0.2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4.99 - Outros Serviços de Terceiros Pessoa Física</v>
      </c>
      <c r="D31" s="3" t="str">
        <f>'[1]TCE - ANEXO IV - Preencher'!F40</f>
        <v>025.640.594-81</v>
      </c>
      <c r="E31" s="5" t="str">
        <f>'[1]TCE - ANEXO IV - Preencher'!G40</f>
        <v>ROSANE KEYLA QUIRINO DE BRITO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303.60000000000002</v>
      </c>
    </row>
    <row r="32" spans="1:12" s="8" customFormat="1" ht="19.5" customHeight="1" x14ac:dyDescent="0.2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4.99 - Outros Serviços de Terceiros Pessoa Física</v>
      </c>
      <c r="D32" s="3" t="str">
        <f>'[1]TCE - ANEXO IV - Preencher'!F41</f>
        <v>046.005.544-50</v>
      </c>
      <c r="E32" s="5" t="str">
        <f>'[1]TCE - ANEXO IV - Preencher'!G41</f>
        <v>KELLY CRISTIANE DE CARVALHO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785.37</v>
      </c>
    </row>
    <row r="33" spans="1:12" s="8" customFormat="1" ht="19.5" customHeight="1" x14ac:dyDescent="0.2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>5.99 - Outros Serviços de Terceiros Pessoa Jurídica</v>
      </c>
      <c r="D33" s="3">
        <f>'[1]TCE - ANEXO IV - Preencher'!F42</f>
        <v>19701657000104</v>
      </c>
      <c r="E33" s="5" t="str">
        <f>'[1]TCE - ANEXO IV - Preencher'!G42</f>
        <v xml:space="preserve">FRANCISCO ANTONIO DE VASCONCELOS 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0000000019</v>
      </c>
      <c r="I33" s="6">
        <f>IF('[1]TCE - ANEXO IV - Preencher'!K42="","",'[1]TCE - ANEXO IV - Preencher'!K42)</f>
        <v>44810</v>
      </c>
      <c r="J33" s="5" t="str">
        <f>'[1]TCE - ANEXO IV - Preencher'!L42</f>
        <v>qfc2ea6ug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1057.46</v>
      </c>
    </row>
    <row r="34" spans="1:12" s="8" customFormat="1" ht="19.5" customHeight="1" x14ac:dyDescent="0.2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>5.99 - Outros Serviços de Terceiros Pessoa Jurídica</v>
      </c>
      <c r="D34" s="3" t="str">
        <f>'[1]TCE - ANEXO IV - Preencher'!F43</f>
        <v>04.027.726/0001-79</v>
      </c>
      <c r="E34" s="5" t="str">
        <f>'[1]TCE - ANEXO IV - Preencher'!G43</f>
        <v>CONSELHO REGIONAL DE TECNICOS EM RADIOLOGIA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44790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55</v>
      </c>
    </row>
    <row r="35" spans="1:12" s="8" customFormat="1" ht="19.5" customHeight="1" x14ac:dyDescent="0.2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>5.99 - Outros Serviços de Terceiros Pessoa Jurídica</v>
      </c>
      <c r="D35" s="3">
        <f>'[1]TCE - ANEXO IV - Preencher'!F44</f>
        <v>34028316060947</v>
      </c>
      <c r="E35" s="5" t="str">
        <f>'[1]TCE - ANEXO IV - Preencher'!G44</f>
        <v>EMPRESA BRASILEIRA DE CORREIROS E TELEGRAFOS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26 -  P</v>
      </c>
      <c r="L35" s="7">
        <f>'[1]TCE - ANEXO IV - Preencher'!N44</f>
        <v>163.18</v>
      </c>
    </row>
    <row r="36" spans="1:12" s="8" customFormat="1" ht="19.5" customHeight="1" x14ac:dyDescent="0.2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>5.99 - Outros Serviços de Terceiros Pessoa Jurídica</v>
      </c>
      <c r="D36" s="3" t="str">
        <f>'[1]TCE - ANEXO IV - Preencher'!F45</f>
        <v>14.079.567/0001-00</v>
      </c>
      <c r="E36" s="5" t="str">
        <f>'[1]TCE - ANEXO IV - Preencher'!G45</f>
        <v>HOTEL SANTA CLARA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0000007741</v>
      </c>
      <c r="I36" s="6">
        <f>IF('[1]TCE - ANEXO IV - Preencher'!K45="","",'[1]TCE - ANEXO IV - Preencher'!K45)</f>
        <v>44791</v>
      </c>
      <c r="J36" s="5" t="str">
        <f>'[1]TCE - ANEXO IV - Preencher'!L45</f>
        <v>D6A9QK5UF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195</v>
      </c>
    </row>
    <row r="37" spans="1:12" s="8" customFormat="1" ht="19.5" customHeight="1" x14ac:dyDescent="0.2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>5.99 - Outros Serviços de Terceiros Pessoa Jurídica</v>
      </c>
      <c r="D37" s="3" t="str">
        <f>'[1]TCE - ANEXO IV - Preencher'!F46</f>
        <v>14.079.567/0001-00</v>
      </c>
      <c r="E37" s="5" t="str">
        <f>'[1]TCE - ANEXO IV - Preencher'!G46</f>
        <v>HOTEL SANTA CLARA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0000007742</v>
      </c>
      <c r="I37" s="6">
        <f>IF('[1]TCE - ANEXO IV - Preencher'!K46="","",'[1]TCE - ANEXO IV - Preencher'!K46)</f>
        <v>44791</v>
      </c>
      <c r="J37" s="5" t="str">
        <f>'[1]TCE - ANEXO IV - Preencher'!L46</f>
        <v>8O5JPAGDX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5</v>
      </c>
    </row>
    <row r="38" spans="1:12" s="8" customFormat="1" ht="19.5" customHeight="1" x14ac:dyDescent="0.2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Odotonlogia e Laboratoriais</v>
      </c>
      <c r="D38" s="3">
        <f>'[1]TCE - ANEXO IV - Preencher'!F47</f>
        <v>20069080000149</v>
      </c>
      <c r="E38" s="5" t="str">
        <f>'[1]TCE - ANEXO IV - Preencher'!G47</f>
        <v>TOPHOSP GESTAO E SERVICOS MEDICOS HOSPITALARES LTDA EPP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0000000721</v>
      </c>
      <c r="I38" s="6">
        <f>IF('[1]TCE - ANEXO IV - Preencher'!K47="","",'[1]TCE - ANEXO IV - Preencher'!K47)</f>
        <v>44820</v>
      </c>
      <c r="J38" s="5" t="str">
        <f>'[1]TCE - ANEXO IV - Preencher'!L47</f>
        <v>r3zvypndq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65721.460000000006</v>
      </c>
    </row>
    <row r="39" spans="1:12" s="8" customFormat="1" ht="19.5" customHeight="1" x14ac:dyDescent="0.2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Odotonlogia e Laboratoriais</v>
      </c>
      <c r="D39" s="3">
        <f>'[1]TCE - ANEXO IV - Preencher'!F48</f>
        <v>32236427000180</v>
      </c>
      <c r="E39" s="5" t="str">
        <f>'[1]TCE - ANEXO IV - Preencher'!G48</f>
        <v>ALVES E GUIMARAES SERVICOS DE MEDICINA E NUTRICAO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000000502</v>
      </c>
      <c r="I39" s="6">
        <f>IF('[1]TCE - ANEXO IV - Preencher'!K48="","",'[1]TCE - ANEXO IV - Preencher'!K48)</f>
        <v>44805</v>
      </c>
      <c r="J39" s="5" t="str">
        <f>'[1]TCE - ANEXO IV - Preencher'!L48</f>
        <v>3lt20a2uia20c906ra5a</v>
      </c>
      <c r="K39" s="5" t="str">
        <f>IF(F39="B",LEFT('[1]TCE - ANEXO IV - Preencher'!M48,2),IF(F39="S",LEFT('[1]TCE - ANEXO IV - Preencher'!M48,7),IF('[1]TCE - ANEXO IV - Preencher'!H48="","")))</f>
        <v>2613909</v>
      </c>
      <c r="L39" s="7">
        <f>'[1]TCE - ANEXO IV - Preencher'!N48</f>
        <v>16065</v>
      </c>
    </row>
    <row r="40" spans="1:12" s="8" customFormat="1" ht="19.5" customHeight="1" x14ac:dyDescent="0.2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Odotonlogia e Laboratoriais</v>
      </c>
      <c r="D40" s="3">
        <f>'[1]TCE - ANEXO IV - Preencher'!F49</f>
        <v>1751192000130</v>
      </c>
      <c r="E40" s="5" t="str">
        <f>'[1]TCE - ANEXO IV - Preencher'!G49</f>
        <v>CENTROCARDIO CENTRO DE DIAG E TRAT DO CORACAO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0000004559</v>
      </c>
      <c r="I40" s="6">
        <f>IF('[1]TCE - ANEXO IV - Preencher'!K49="","",'[1]TCE - ANEXO IV - Preencher'!K49)</f>
        <v>44805</v>
      </c>
      <c r="J40" s="5" t="str">
        <f>'[1]TCE - ANEXO IV - Preencher'!L49</f>
        <v>ou3lpvjnx</v>
      </c>
      <c r="K40" s="5" t="str">
        <f>IF(F40="B",LEFT('[1]TCE - ANEXO IV - Preencher'!M49,2),IF(F40="S",LEFT('[1]TCE - ANEXO IV - Preencher'!M49,7),IF('[1]TCE - ANEXO IV - Preencher'!H49="","")))</f>
        <v>2307304</v>
      </c>
      <c r="L40" s="7">
        <f>'[1]TCE - ANEXO IV - Preencher'!N49</f>
        <v>7140</v>
      </c>
    </row>
    <row r="41" spans="1:12" s="8" customFormat="1" ht="19.5" customHeight="1" x14ac:dyDescent="0.2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5.16 - Serviços Médico-Hospitalares, Odotonlogia e Laboratoriais</v>
      </c>
      <c r="D41" s="3">
        <f>'[1]TCE - ANEXO IV - Preencher'!F50</f>
        <v>1751192000130</v>
      </c>
      <c r="E41" s="5" t="str">
        <f>'[1]TCE - ANEXO IV - Preencher'!G50</f>
        <v>ELKA SERVICOS MEDICOS LTDA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00000555</v>
      </c>
      <c r="I41" s="6">
        <f>IF('[1]TCE - ANEXO IV - Preencher'!K50="","",'[1]TCE - ANEXO IV - Preencher'!K50)</f>
        <v>44809</v>
      </c>
      <c r="J41" s="5" t="str">
        <f>'[1]TCE - ANEXO IV - Preencher'!L50</f>
        <v>rlfwubzg</v>
      </c>
      <c r="K41" s="5" t="str">
        <f>IF(F41="B",LEFT('[1]TCE - ANEXO IV - Preencher'!M50,2),IF(F41="S",LEFT('[1]TCE - ANEXO IV - Preencher'!M50,7),IF('[1]TCE - ANEXO IV - Preencher'!H50="","")))</f>
        <v>2927408</v>
      </c>
      <c r="L41" s="7">
        <f>'[1]TCE - ANEXO IV - Preencher'!N50</f>
        <v>10710</v>
      </c>
    </row>
    <row r="42" spans="1:12" s="8" customFormat="1" ht="19.5" customHeight="1" x14ac:dyDescent="0.2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5.16 - Serviços Médico-Hospitalares, Odotonlogia e Laboratoriais</v>
      </c>
      <c r="D42" s="3">
        <f>'[1]TCE - ANEXO IV - Preencher'!F51</f>
        <v>27244582000108</v>
      </c>
      <c r="E42" s="5" t="str">
        <f>'[1]TCE - ANEXO IV - Preencher'!G51</f>
        <v>JOSE ERNANDO DE MENEZES GOMES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000000054</v>
      </c>
      <c r="I42" s="6">
        <f>IF('[1]TCE - ANEXO IV - Preencher'!K51="","",'[1]TCE - ANEXO IV - Preencher'!K51)</f>
        <v>44810</v>
      </c>
      <c r="J42" s="5" t="str">
        <f>'[1]TCE - ANEXO IV - Preencher'!L51</f>
        <v>ba24ure641d189i20nno</v>
      </c>
      <c r="K42" s="5" t="str">
        <f>IF(F42="B",LEFT('[1]TCE - ANEXO IV - Preencher'!M51,2),IF(F42="S",LEFT('[1]TCE - ANEXO IV - Preencher'!M51,7),IF('[1]TCE - ANEXO IV - Preencher'!H51="","")))</f>
        <v>2613909</v>
      </c>
      <c r="L42" s="7">
        <f>'[1]TCE - ANEXO IV - Preencher'!N51</f>
        <v>14875</v>
      </c>
    </row>
    <row r="43" spans="1:12" s="8" customFormat="1" ht="19.5" customHeight="1" x14ac:dyDescent="0.2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44.529.334/0001-22</v>
      </c>
      <c r="E43" s="5" t="str">
        <f>'[1]TCE - ANEXO IV - Preencher'!G52</f>
        <v>CLINICA MEDICA IPC EIRELI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0000000083</v>
      </c>
      <c r="I43" s="6">
        <f>IF('[1]TCE - ANEXO IV - Preencher'!K52="","",'[1]TCE - ANEXO IV - Preencher'!K52)</f>
        <v>44805</v>
      </c>
      <c r="J43" s="5" t="str">
        <f>'[1]TCE - ANEXO IV - Preencher'!L52</f>
        <v>5ipnwsjea</v>
      </c>
      <c r="K43" s="5" t="str">
        <f>IF(F43="B",LEFT('[1]TCE - ANEXO IV - Preencher'!M52,2),IF(F43="S",LEFT('[1]TCE - ANEXO IV - Preencher'!M52,7),IF('[1]TCE - ANEXO IV - Preencher'!H52="","")))</f>
        <v>2304202</v>
      </c>
      <c r="L43" s="7">
        <f>'[1]TCE - ANEXO IV - Preencher'!N52</f>
        <v>11900</v>
      </c>
    </row>
    <row r="44" spans="1:12" s="8" customFormat="1" ht="19.5" customHeight="1" x14ac:dyDescent="0.2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5.16 - Serviços Médico-Hospitalares, Odotonlogia e Laboratoriais</v>
      </c>
      <c r="D44" s="3">
        <f>'[1]TCE - ANEXO IV - Preencher'!F53</f>
        <v>20692334000180</v>
      </c>
      <c r="E44" s="5" t="str">
        <f>'[1]TCE - ANEXO IV - Preencher'!G53</f>
        <v>ORTO MED PRESTAÇÃO DE SERVICOS MEDICOS EM ORTOPEDIA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0000002237</v>
      </c>
      <c r="I44" s="6">
        <f>IF('[1]TCE - ANEXO IV - Preencher'!K53="","",'[1]TCE - ANEXO IV - Preencher'!K53)</f>
        <v>44805</v>
      </c>
      <c r="J44" s="5" t="str">
        <f>'[1]TCE - ANEXO IV - Preencher'!L53</f>
        <v>3h47uskoe</v>
      </c>
      <c r="K44" s="5" t="str">
        <f>IF(F44="B",LEFT('[1]TCE - ANEXO IV - Preencher'!M53,2),IF(F44="S",LEFT('[1]TCE - ANEXO IV - Preencher'!M53,7),IF('[1]TCE - ANEXO IV - Preencher'!H53="","")))</f>
        <v>2307304</v>
      </c>
      <c r="L44" s="7">
        <f>'[1]TCE - ANEXO IV - Preencher'!N53</f>
        <v>5950</v>
      </c>
    </row>
    <row r="45" spans="1:12" s="8" customFormat="1" ht="19.5" customHeight="1" x14ac:dyDescent="0.2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5.16 - Serviços Médico-Hospitalares, Odotonlogia e Laboratoriais</v>
      </c>
      <c r="D45" s="3">
        <f>'[1]TCE - ANEXO IV - Preencher'!F54</f>
        <v>10524885000181</v>
      </c>
      <c r="E45" s="5" t="str">
        <f>'[1]TCE - ANEXO IV - Preencher'!G54</f>
        <v>TOPHOSP GESTAO E SERVICOS MEDICOS HOSPITALARES LTDA EPP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0000000722</v>
      </c>
      <c r="I45" s="6">
        <f>IF('[1]TCE - ANEXO IV - Preencher'!K54="","",'[1]TCE - ANEXO IV - Preencher'!K54)</f>
        <v>44820</v>
      </c>
      <c r="J45" s="5" t="str">
        <f>'[1]TCE - ANEXO IV - Preencher'!L54</f>
        <v>ik4swn83b</v>
      </c>
      <c r="K45" s="5" t="str">
        <f>IF(F45="B",LEFT('[1]TCE - ANEXO IV - Preencher'!M54,2),IF(F45="S",LEFT('[1]TCE - ANEXO IV - Preencher'!M54,7),IF('[1]TCE - ANEXO IV - Preencher'!H54="","")))</f>
        <v>2612208</v>
      </c>
      <c r="L45" s="7">
        <f>'[1]TCE - ANEXO IV - Preencher'!N54</f>
        <v>14958</v>
      </c>
    </row>
    <row r="46" spans="1:12" s="8" customFormat="1" ht="19.5" customHeight="1" x14ac:dyDescent="0.2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5.16 - Serviços Médico-Hospitalares, Odotonlogia e Laboratoriais</v>
      </c>
      <c r="D46" s="3">
        <f>'[1]TCE - ANEXO IV - Preencher'!F55</f>
        <v>20069080000149</v>
      </c>
      <c r="E46" s="5" t="str">
        <f>'[1]TCE - ANEXO IV - Preencher'!G55</f>
        <v>CLINICA DE OUVIDO NARIZ E GARGANTA LTDA ME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0000000682</v>
      </c>
      <c r="I46" s="6">
        <f>IF('[1]TCE - ANEXO IV - Preencher'!K55="","",'[1]TCE - ANEXO IV - Preencher'!K55)</f>
        <v>44817</v>
      </c>
      <c r="J46" s="5" t="str">
        <f>'[1]TCE - ANEXO IV - Preencher'!L55</f>
        <v>7egkq5aob</v>
      </c>
      <c r="K46" s="5" t="str">
        <f>IF(F46="B",LEFT('[1]TCE - ANEXO IV - Preencher'!M55,2),IF(F46="S",LEFT('[1]TCE - ANEXO IV - Preencher'!M55,7),IF('[1]TCE - ANEXO IV - Preencher'!H55="","")))</f>
        <v>2307304</v>
      </c>
      <c r="L46" s="7">
        <f>'[1]TCE - ANEXO IV - Preencher'!N55</f>
        <v>4130</v>
      </c>
    </row>
    <row r="47" spans="1:12" s="8" customFormat="1" ht="19.5" customHeight="1" x14ac:dyDescent="0.2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20692334000180</v>
      </c>
      <c r="E47" s="5" t="str">
        <f>'[1]TCE - ANEXO IV - Preencher'!G56</f>
        <v>CARDIOVIDA CONSULTORIOS ESPECIALIZADOS EIRELI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00009665</v>
      </c>
      <c r="I47" s="6">
        <f>IF('[1]TCE - ANEXO IV - Preencher'!K56="","",'[1]TCE - ANEXO IV - Preencher'!K56)</f>
        <v>44806</v>
      </c>
      <c r="J47" s="5" t="str">
        <f>'[1]TCE - ANEXO IV - Preencher'!L56</f>
        <v>bqdqxxye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960</v>
      </c>
    </row>
    <row r="48" spans="1:12" s="8" customFormat="1" ht="19.5" customHeight="1" x14ac:dyDescent="0.2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5.16 - Serviços Médico-Hospitalares, Odotonlogia e Laboratoriais</v>
      </c>
      <c r="D48" s="3">
        <f>'[1]TCE - ANEXO IV - Preencher'!F57</f>
        <v>41231135000145</v>
      </c>
      <c r="E48" s="5" t="str">
        <f>'[1]TCE - ANEXO IV - Preencher'!G57</f>
        <v>CENTROCARDIO CENTRO DE DIAG E TRAT DO CORACAO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0000004558</v>
      </c>
      <c r="I48" s="6">
        <f>IF('[1]TCE - ANEXO IV - Preencher'!K57="","",'[1]TCE - ANEXO IV - Preencher'!K57)</f>
        <v>44805</v>
      </c>
      <c r="J48" s="5" t="str">
        <f>'[1]TCE - ANEXO IV - Preencher'!L57</f>
        <v>i2fm5sj8p</v>
      </c>
      <c r="K48" s="5" t="str">
        <f>IF(F48="B",LEFT('[1]TCE - ANEXO IV - Preencher'!M57,2),IF(F48="S",LEFT('[1]TCE - ANEXO IV - Preencher'!M57,7),IF('[1]TCE - ANEXO IV - Preencher'!H57="","")))</f>
        <v>2307304</v>
      </c>
      <c r="L48" s="7">
        <f>'[1]TCE - ANEXO IV - Preencher'!N57</f>
        <v>4000</v>
      </c>
    </row>
    <row r="49" spans="1:12" s="8" customFormat="1" ht="19.5" customHeight="1" x14ac:dyDescent="0.2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1751192000130</v>
      </c>
      <c r="E49" s="5" t="str">
        <f>'[1]TCE - ANEXO IV - Preencher'!G58</f>
        <v>SINGULUS ENGENHARIA E MEDICINA DO TRANALHO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0000006537</v>
      </c>
      <c r="I49" s="6">
        <f>IF('[1]TCE - ANEXO IV - Preencher'!K58="","",'[1]TCE - ANEXO IV - Preencher'!K58)</f>
        <v>44809</v>
      </c>
      <c r="J49" s="5" t="str">
        <f>'[1]TCE - ANEXO IV - Preencher'!L58</f>
        <v>dsk4cbaj6</v>
      </c>
      <c r="K49" s="5" t="str">
        <f>IF(F49="B",LEFT('[1]TCE - ANEXO IV - Preencher'!M58,2),IF(F49="S",LEFT('[1]TCE - ANEXO IV - Preencher'!M58,7),IF('[1]TCE - ANEXO IV - Preencher'!H58="","")))</f>
        <v>2612208</v>
      </c>
      <c r="L49" s="7">
        <f>'[1]TCE - ANEXO IV - Preencher'!N58</f>
        <v>160</v>
      </c>
    </row>
    <row r="50" spans="1:12" s="8" customFormat="1" ht="19.5" customHeight="1" x14ac:dyDescent="0.2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5.16 - Serviços Médico-Hospitalares, Odotonlogia e Laboratoriais</v>
      </c>
      <c r="D50" s="3">
        <f>'[1]TCE - ANEXO IV - Preencher'!F59</f>
        <v>12979968000190</v>
      </c>
      <c r="E50" s="5" t="str">
        <f>'[1]TCE - ANEXO IV - Preencher'!G59</f>
        <v>LABORATORIO PETRI LTDA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0000035344</v>
      </c>
      <c r="I50" s="6">
        <f>IF('[1]TCE - ANEXO IV - Preencher'!K59="","",'[1]TCE - ANEXO IV - Preencher'!K59)</f>
        <v>44805</v>
      </c>
      <c r="J50" s="5" t="str">
        <f>'[1]TCE - ANEXO IV - Preencher'!L59</f>
        <v>f4i6goj9y</v>
      </c>
      <c r="K50" s="5" t="str">
        <f>IF(F50="B",LEFT('[1]TCE - ANEXO IV - Preencher'!M59,2),IF(F50="S",LEFT('[1]TCE - ANEXO IV - Preencher'!M59,7),IF('[1]TCE - ANEXO IV - Preencher'!H59="","")))</f>
        <v>2612208</v>
      </c>
      <c r="L50" s="7">
        <f>'[1]TCE - ANEXO IV - Preencher'!N59</f>
        <v>30461.14</v>
      </c>
    </row>
    <row r="51" spans="1:12" s="8" customFormat="1" ht="19.5" customHeight="1" x14ac:dyDescent="0.2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5.15 - Serviços Domésticos</v>
      </c>
      <c r="D51" s="3">
        <f>'[1]TCE - ANEXO IV - Preencher'!F60</f>
        <v>14425335000166</v>
      </c>
      <c r="E51" s="5" t="str">
        <f>'[1]TCE - ANEXO IV - Preencher'!G60</f>
        <v>L M DA SILVA LAVANDERIA ME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0000000358</v>
      </c>
      <c r="I51" s="6">
        <f>IF('[1]TCE - ANEXO IV - Preencher'!K60="","",'[1]TCE - ANEXO IV - Preencher'!K60)</f>
        <v>44804</v>
      </c>
      <c r="J51" s="5" t="str">
        <f>'[1]TCE - ANEXO IV - Preencher'!L60</f>
        <v>z57dvftxc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487.1</v>
      </c>
    </row>
    <row r="52" spans="1:12" s="8" customFormat="1" ht="19.5" customHeight="1" x14ac:dyDescent="0.2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5.10 - Detetização/Tratamento de Resíduos e Afins</v>
      </c>
      <c r="D52" s="3">
        <f>'[1]TCE - ANEXO IV - Preencher'!F61</f>
        <v>11863530000180</v>
      </c>
      <c r="E52" s="5" t="str">
        <f>'[1]TCE - ANEXO IV - Preencher'!G61</f>
        <v>BRASCON GESTAO AMBIENTAL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00123208</v>
      </c>
      <c r="I52" s="6">
        <f>IF('[1]TCE - ANEXO IV - Preencher'!K61="","",'[1]TCE - ANEXO IV - Preencher'!K61)</f>
        <v>44805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2611309</v>
      </c>
      <c r="L52" s="7">
        <f>'[1]TCE - ANEXO IV - Preencher'!N61</f>
        <v>91.95</v>
      </c>
    </row>
    <row r="53" spans="1:12" s="8" customFormat="1" ht="19.5" customHeight="1" x14ac:dyDescent="0.2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5.17 - Manutenção de Software, Certificação Digital e Microfilmagem</v>
      </c>
      <c r="D53" s="3">
        <f>'[1]TCE - ANEXO IV - Preencher'!F62</f>
        <v>92306257000780</v>
      </c>
      <c r="E53" s="5" t="str">
        <f>'[1]TCE - ANEXO IV - Preencher'!G62</f>
        <v>MV INFORMATICA NORDESTE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00043388</v>
      </c>
      <c r="I53" s="6">
        <f>IF('[1]TCE - ANEXO IV - Preencher'!K62="","",'[1]TCE - ANEXO IV - Preencher'!K62)</f>
        <v>44779</v>
      </c>
      <c r="J53" s="5" t="str">
        <f>'[1]TCE - ANEXO IV - Preencher'!L62</f>
        <v>lwj6yrkz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11205</v>
      </c>
    </row>
    <row r="54" spans="1:12" s="8" customFormat="1" ht="19.5" customHeight="1" x14ac:dyDescent="0.2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5.17 - Manutenção de Software, Certificação Digital e Microfilmagem</v>
      </c>
      <c r="D54" s="3">
        <f>'[1]TCE - ANEXO IV - Preencher'!F63</f>
        <v>53113791000122</v>
      </c>
      <c r="E54" s="5" t="str">
        <f>'[1]TCE - ANEXO IV - Preencher'!G63</f>
        <v xml:space="preserve">TOTVS S A 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03355536</v>
      </c>
      <c r="I54" s="6">
        <f>IF('[1]TCE - ANEXO IV - Preencher'!K63="","",'[1]TCE - ANEXO IV - Preencher'!K63)</f>
        <v>44777</v>
      </c>
      <c r="J54" s="5" t="str">
        <f>'[1]TCE - ANEXO IV - Preencher'!L63</f>
        <v>R8THRZCN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40.590000000000003</v>
      </c>
    </row>
    <row r="55" spans="1:12" s="8" customFormat="1" ht="19.5" customHeight="1" x14ac:dyDescent="0.2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5.17 - Manutenção de Software, Certificação Digital e Microfilmagem</v>
      </c>
      <c r="D55" s="3">
        <f>'[1]TCE - ANEXO IV - Preencher'!F64</f>
        <v>53113791000122</v>
      </c>
      <c r="E55" s="5" t="str">
        <f>'[1]TCE - ANEXO IV - Preencher'!G64</f>
        <v xml:space="preserve">TOTVS S A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03365771</v>
      </c>
      <c r="I55" s="6">
        <f>IF('[1]TCE - ANEXO IV - Preencher'!K64="","",'[1]TCE - ANEXO IV - Preencher'!K64)</f>
        <v>44785</v>
      </c>
      <c r="J55" s="5" t="str">
        <f>'[1]TCE - ANEXO IV - Preencher'!L64</f>
        <v>NLIXEMUE</v>
      </c>
      <c r="K55" s="5" t="str">
        <f>IF(F55="B",LEFT('[1]TCE - ANEXO IV - Preencher'!M64,2),IF(F55="S",LEFT('[1]TCE - ANEXO IV - Preencher'!M64,7),IF('[1]TCE - ANEXO IV - Preencher'!H64="","")))</f>
        <v>3550308</v>
      </c>
      <c r="L55" s="7">
        <f>'[1]TCE - ANEXO IV - Preencher'!N64</f>
        <v>492.88</v>
      </c>
    </row>
    <row r="56" spans="1:12" s="8" customFormat="1" ht="19.5" customHeight="1" x14ac:dyDescent="0.2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53113791000122</v>
      </c>
      <c r="E56" s="5" t="str">
        <f>'[1]TCE - ANEXO IV - Preencher'!G65</f>
        <v xml:space="preserve">TOTVS S A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61072</v>
      </c>
      <c r="I56" s="6">
        <f>IF('[1]TCE - ANEXO IV - Preencher'!K65="","",'[1]TCE - ANEXO IV - Preencher'!K65)</f>
        <v>44775</v>
      </c>
      <c r="J56" s="5" t="str">
        <f>'[1]TCE - ANEXO IV - Preencher'!L65</f>
        <v>CD40705</v>
      </c>
      <c r="K56" s="5" t="str">
        <f>IF(F56="B",LEFT('[1]TCE - ANEXO IV - Preencher'!M65,2),IF(F56="S",LEFT('[1]TCE - ANEXO IV - Preencher'!M65,7),IF('[1]TCE - ANEXO IV - Preencher'!H65="","")))</f>
        <v>3106200</v>
      </c>
      <c r="L56" s="7">
        <f>'[1]TCE - ANEXO IV - Preencher'!N65</f>
        <v>163.11000000000001</v>
      </c>
    </row>
    <row r="57" spans="1:12" s="8" customFormat="1" ht="19.5" customHeight="1" x14ac:dyDescent="0.2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5.17 - Manutenção de Software, Certificação Digital e Microfilmagem</v>
      </c>
      <c r="D57" s="3">
        <f>'[1]TCE - ANEXO IV - Preencher'!F66</f>
        <v>53113791001285</v>
      </c>
      <c r="E57" s="5" t="str">
        <f>'[1]TCE - ANEXO IV - Preencher'!G66</f>
        <v xml:space="preserve">TOTVS S 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61075</v>
      </c>
      <c r="I57" s="6">
        <f>IF('[1]TCE - ANEXO IV - Preencher'!K66="","",'[1]TCE - ANEXO IV - Preencher'!K66)</f>
        <v>44775</v>
      </c>
      <c r="J57" s="5" t="str">
        <f>'[1]TCE - ANEXO IV - Preencher'!L66</f>
        <v>6BD6B8C8</v>
      </c>
      <c r="K57" s="5" t="str">
        <f>IF(F57="B",LEFT('[1]TCE - ANEXO IV - Preencher'!M66,2),IF(F57="S",LEFT('[1]TCE - ANEXO IV - Preencher'!M66,7),IF('[1]TCE - ANEXO IV - Preencher'!H66="","")))</f>
        <v>3106200</v>
      </c>
      <c r="L57" s="7">
        <f>'[1]TCE - ANEXO IV - Preencher'!N66</f>
        <v>1138.6099999999999</v>
      </c>
    </row>
    <row r="58" spans="1:12" s="8" customFormat="1" ht="19.5" customHeight="1" x14ac:dyDescent="0.2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5.17 - Manutenção de Software, Certificação Digital e Microfilmagem</v>
      </c>
      <c r="D58" s="3" t="str">
        <f>'[1]TCE - ANEXO IV - Preencher'!F67</f>
        <v>09.236.362/0001-50</v>
      </c>
      <c r="E58" s="5" t="str">
        <f>'[1]TCE - ANEXO IV - Preencher'!G67</f>
        <v>SELECTY TECNOLOGIA PARA RH LTDA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6554</v>
      </c>
      <c r="I58" s="6">
        <f>IF('[1]TCE - ANEXO IV - Preencher'!K67="","",'[1]TCE - ANEXO IV - Preencher'!K67)</f>
        <v>44810</v>
      </c>
      <c r="J58" s="5" t="str">
        <f>'[1]TCE - ANEXO IV - Preencher'!L67</f>
        <v>R74AF0O</v>
      </c>
      <c r="K58" s="5" t="str">
        <f>IF(F58="B",LEFT('[1]TCE - ANEXO IV - Preencher'!M67,2),IF(F58="S",LEFT('[1]TCE - ANEXO IV - Preencher'!M67,7),IF('[1]TCE - ANEXO IV - Preencher'!H67="","")))</f>
        <v>4106902</v>
      </c>
      <c r="L58" s="7">
        <f>'[1]TCE - ANEXO IV - Preencher'!N67</f>
        <v>39.22</v>
      </c>
    </row>
    <row r="59" spans="1:12" s="8" customFormat="1" ht="19.5" customHeight="1" x14ac:dyDescent="0.2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5.17 - Manutenção de Software, Certificação Digital e Microfilmagem</v>
      </c>
      <c r="D59" s="3" t="str">
        <f>'[1]TCE - ANEXO IV - Preencher'!F68</f>
        <v>09.236.362/0001-50</v>
      </c>
      <c r="E59" s="5" t="str">
        <f>'[1]TCE - ANEXO IV - Preencher'!G68</f>
        <v>SELECTY TECNOLOGIA PARA RH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6391</v>
      </c>
      <c r="I59" s="6">
        <f>IF('[1]TCE - ANEXO IV - Preencher'!K68="","",'[1]TCE - ANEXO IV - Preencher'!K68)</f>
        <v>44784</v>
      </c>
      <c r="J59" s="5" t="str">
        <f>'[1]TCE - ANEXO IV - Preencher'!L68</f>
        <v>NQOSM407</v>
      </c>
      <c r="K59" s="5" t="str">
        <f>IF(F59="B",LEFT('[1]TCE - ANEXO IV - Preencher'!M68,2),IF(F59="S",LEFT('[1]TCE - ANEXO IV - Preencher'!M68,7),IF('[1]TCE - ANEXO IV - Preencher'!H68="","")))</f>
        <v>4106902</v>
      </c>
      <c r="L59" s="7">
        <f>'[1]TCE - ANEXO IV - Preencher'!N68</f>
        <v>225</v>
      </c>
    </row>
    <row r="60" spans="1:12" s="8" customFormat="1" ht="19.5" customHeight="1" x14ac:dyDescent="0.2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5020356000100</v>
      </c>
      <c r="E60" s="5" t="str">
        <f>'[1]TCE - ANEXO IV - Preencher'!G69</f>
        <v>BID COMERCIO E SERVIÇOS EM TECNOLOGIA DA INFORMACAO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00004866</v>
      </c>
      <c r="I60" s="6">
        <f>IF('[1]TCE - ANEXO IV - Preencher'!K69="","",'[1]TCE - ANEXO IV - Preencher'!K69)</f>
        <v>44805</v>
      </c>
      <c r="J60" s="5" t="str">
        <f>'[1]TCE - ANEXO IV - Preencher'!L69</f>
        <v>KAS7QHZC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378.6</v>
      </c>
    </row>
    <row r="61" spans="1:12" s="8" customFormat="1" ht="19.5" customHeight="1" x14ac:dyDescent="0.2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5.99 - Outros Serviços de Terceiros Pessoa Jurídica</v>
      </c>
      <c r="D61" s="3">
        <f>'[1]TCE - ANEXO IV - Preencher'!F70</f>
        <v>16783034000130</v>
      </c>
      <c r="E61" s="5" t="str">
        <f>'[1]TCE - ANEXO IV - Preencher'!G70</f>
        <v>SINTESE LICENCIAMENTO DE PROGRAMAS PARA COMPUTADORES ON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00021536</v>
      </c>
      <c r="I61" s="6">
        <f>IF('[1]TCE - ANEXO IV - Preencher'!K70="","",'[1]TCE - ANEXO IV - Preencher'!K70)</f>
        <v>44805</v>
      </c>
      <c r="J61" s="5" t="str">
        <f>'[1]TCE - ANEXO IV - Preencher'!L70</f>
        <v>2IUCKXFK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1000</v>
      </c>
    </row>
    <row r="62" spans="1:12" s="8" customFormat="1" ht="19.5" customHeight="1" x14ac:dyDescent="0.2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5.99 - Outros Serviços de Terceiros Pessoa Jurídica</v>
      </c>
      <c r="D62" s="3">
        <f>'[1]TCE - ANEXO IV - Preencher'!F71</f>
        <v>35521046000130</v>
      </c>
      <c r="E62" s="5" t="str">
        <f>'[1]TCE - ANEXO IV - Preencher'!G71</f>
        <v>TGI CONSULTORIA EM GESTAO EMPRESARIAL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00021854</v>
      </c>
      <c r="I62" s="6">
        <f>IF('[1]TCE - ANEXO IV - Preencher'!K71="","",'[1]TCE - ANEXO IV - Preencher'!K71)</f>
        <v>44776</v>
      </c>
      <c r="J62" s="5" t="str">
        <f>'[1]TCE - ANEXO IV - Preencher'!L71</f>
        <v>IQNQDRSU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3600</v>
      </c>
    </row>
    <row r="63" spans="1:12" s="8" customFormat="1" ht="19.5" customHeight="1" x14ac:dyDescent="0.2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5.2 - Serviços Técnicos Profissionais</v>
      </c>
      <c r="D63" s="3">
        <f>'[1]TCE - ANEXO IV - Preencher'!F72</f>
        <v>2512303000119</v>
      </c>
      <c r="E63" s="5" t="str">
        <f>'[1]TCE - ANEXO IV - Preencher'!G72</f>
        <v>NOROES AZEVEDO SOCIEDADE DE ADVOGADOS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00005984</v>
      </c>
      <c r="I63" s="6">
        <f>IF('[1]TCE - ANEXO IV - Preencher'!K72="","",'[1]TCE - ANEXO IV - Preencher'!K72)</f>
        <v>44802</v>
      </c>
      <c r="J63" s="5" t="str">
        <f>'[1]TCE - ANEXO IV - Preencher'!L72</f>
        <v>JT6D4PY2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6912</v>
      </c>
    </row>
    <row r="64" spans="1:12" s="8" customFormat="1" ht="19.5" customHeight="1" x14ac:dyDescent="0.2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5.2 - Serviços Técnicos Profissionais</v>
      </c>
      <c r="D64" s="3">
        <f>'[1]TCE - ANEXO IV - Preencher'!F73</f>
        <v>2512303000119</v>
      </c>
      <c r="E64" s="5" t="str">
        <f>'[1]TCE - ANEXO IV - Preencher'!G73</f>
        <v>NOROES AZEVEDO SOCIEDADE DE ADVOGADOS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00005950</v>
      </c>
      <c r="I64" s="6">
        <f>IF('[1]TCE - ANEXO IV - Preencher'!K73="","",'[1]TCE - ANEXO IV - Preencher'!K73)</f>
        <v>44781</v>
      </c>
      <c r="J64" s="5" t="str">
        <f>'[1]TCE - ANEXO IV - Preencher'!L73</f>
        <v>VDHHYGLI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2280</v>
      </c>
    </row>
    <row r="65" spans="1:12" s="8" customFormat="1" ht="19.5" customHeight="1" x14ac:dyDescent="0.2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>5.2 - Serviços Técnicos Profissionais</v>
      </c>
      <c r="D65" s="3">
        <f>'[1]TCE - ANEXO IV - Preencher'!F74</f>
        <v>2512303000119</v>
      </c>
      <c r="E65" s="5" t="str">
        <f>'[1]TCE - ANEXO IV - Preencher'!G74</f>
        <v>NOROES AZEVEDO SOCIEDADE DE ADVOGADOS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00005951</v>
      </c>
      <c r="I65" s="6">
        <f>IF('[1]TCE - ANEXO IV - Preencher'!K74="","",'[1]TCE - ANEXO IV - Preencher'!K74)</f>
        <v>44781</v>
      </c>
      <c r="J65" s="5" t="str">
        <f>'[1]TCE - ANEXO IV - Preencher'!L74</f>
        <v>VN5FLB19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5400</v>
      </c>
    </row>
    <row r="66" spans="1:12" s="8" customFormat="1" ht="19.5" customHeight="1" x14ac:dyDescent="0.2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5.2 - Serviços Técnicos Profissionais</v>
      </c>
      <c r="D66" s="3" t="str">
        <f>'[1]TCE - ANEXO IV - Preencher'!F75</f>
        <v>03.789.272/0008-87</v>
      </c>
      <c r="E66" s="5" t="str">
        <f>'[1]TCE - ANEXO IV - Preencher'!G75</f>
        <v xml:space="preserve">SERVICO NACIONAL DE APRENDIZAGEM INDUSTRIAL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16107</v>
      </c>
      <c r="I66" s="6">
        <f>IF('[1]TCE - ANEXO IV - Preencher'!K75="","",'[1]TCE - ANEXO IV - Preencher'!K75)</f>
        <v>44809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2611101</v>
      </c>
      <c r="L66" s="7">
        <f>'[1]TCE - ANEXO IV - Preencher'!N75</f>
        <v>976.56</v>
      </c>
    </row>
    <row r="67" spans="1:12" s="8" customFormat="1" ht="19.5" customHeight="1" x14ac:dyDescent="0.2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5.10 - Detetização/Tratamento de Resíduos e Afins</v>
      </c>
      <c r="D67" s="3">
        <f>'[1]TCE - ANEXO IV - Preencher'!F76</f>
        <v>10333266000100</v>
      </c>
      <c r="E67" s="5" t="str">
        <f>'[1]TCE - ANEXO IV - Preencher'!G76</f>
        <v>CARLOS ANTONIO DE OLIVEIRA MILET JUNIOR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00009627</v>
      </c>
      <c r="I67" s="6">
        <f>IF('[1]TCE - ANEXO IV - Preencher'!K76="","",'[1]TCE - ANEXO IV - Preencher'!K76)</f>
        <v>44792</v>
      </c>
      <c r="J67" s="5" t="str">
        <f>'[1]TCE - ANEXO IV - Preencher'!L76</f>
        <v>BAAP4KLT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550</v>
      </c>
    </row>
    <row r="68" spans="1:12" s="8" customFormat="1" ht="19.5" customHeight="1" x14ac:dyDescent="0.2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5.23 - Limpeza e Conservação</v>
      </c>
      <c r="D68" s="3">
        <f>'[1]TCE - ANEXO IV - Preencher'!F77</f>
        <v>10229013000190</v>
      </c>
      <c r="E68" s="5" t="str">
        <f>'[1]TCE - ANEXO IV - Preencher'!G77</f>
        <v>INTERCLEAN ADMINISTRACAO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00000708</v>
      </c>
      <c r="I68" s="6">
        <f>IF('[1]TCE - ANEXO IV - Preencher'!K77="","",'[1]TCE - ANEXO IV - Preencher'!K77)</f>
        <v>44805</v>
      </c>
      <c r="J68" s="5" t="str">
        <f>'[1]TCE - ANEXO IV - Preencher'!L77</f>
        <v>HUIIXMKN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33839.660000000003</v>
      </c>
    </row>
    <row r="69" spans="1:12" s="8" customFormat="1" ht="19.5" customHeight="1" x14ac:dyDescent="0.2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5.99 - Outros Serviços de Terceiros Pessoa Jurídica</v>
      </c>
      <c r="D69" s="3">
        <f>'[1]TCE - ANEXO IV - Preencher'!F78</f>
        <v>40182031000125</v>
      </c>
      <c r="E69" s="5" t="str">
        <f>'[1]TCE - ANEXO IV - Preencher'!G78</f>
        <v>GERSON DOUGLAS ASSESSORIA E COMUNICACAO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0000000033</v>
      </c>
      <c r="I69" s="6">
        <f>IF('[1]TCE - ANEXO IV - Preencher'!K78="","",'[1]TCE - ANEXO IV - Preencher'!K78)</f>
        <v>44809</v>
      </c>
      <c r="J69" s="5" t="str">
        <f>'[1]TCE - ANEXO IV - Preencher'!L78</f>
        <v>C96XMW43Q</v>
      </c>
      <c r="K69" s="5" t="str">
        <f>IF(F69="B",LEFT('[1]TCE - ANEXO IV - Preencher'!M78,2),IF(F69="S",LEFT('[1]TCE - ANEXO IV - Preencher'!M78,7),IF('[1]TCE - ANEXO IV - Preencher'!H78="","")))</f>
        <v>2612208</v>
      </c>
      <c r="L69" s="7">
        <f>'[1]TCE - ANEXO IV - Preencher'!N78</f>
        <v>2300</v>
      </c>
    </row>
    <row r="70" spans="1:12" s="8" customFormat="1" ht="19.5" customHeight="1" x14ac:dyDescent="0.2">
      <c r="A70" s="3">
        <f>IFERROR(VLOOKUP(B70,'[1]DADOS (OCULTAR)'!$Q$3:$S$103,3,0),"")</f>
        <v>9039744001590</v>
      </c>
      <c r="B70" s="4" t="str">
        <f>'[1]TCE - ANEXO IV - Preencher'!C79</f>
        <v>UPAE SALGUEIRO</v>
      </c>
      <c r="C70" s="4" t="str">
        <f>'[1]TCE - ANEXO IV - Preencher'!E79</f>
        <v>5.99 - Outros Serviços de Terceiros Pessoa Jurídica</v>
      </c>
      <c r="D70" s="3">
        <f>'[1]TCE - ANEXO IV - Preencher'!F79</f>
        <v>10998292000157</v>
      </c>
      <c r="E70" s="5" t="str">
        <f>'[1]TCE - ANEXO IV - Preencher'!G79</f>
        <v>CENTRO DE INTEGRACAO EMPRESA ESCOLA DE PERNAMBUCO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44804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160</v>
      </c>
    </row>
    <row r="71" spans="1:12" s="8" customFormat="1" ht="19.5" customHeight="1" x14ac:dyDescent="0.2">
      <c r="A71" s="3">
        <f>IFERROR(VLOOKUP(B71,'[1]DADOS (OCULTAR)'!$Q$3:$S$103,3,0),"")</f>
        <v>9039744001590</v>
      </c>
      <c r="B71" s="4" t="str">
        <f>'[1]TCE - ANEXO IV - Preencher'!C80</f>
        <v>UPAE SALGUEIRO</v>
      </c>
      <c r="C71" s="4" t="str">
        <f>'[1]TCE - ANEXO IV - Preencher'!E80</f>
        <v>5.99 - Outros Serviços de Terceiros Pessoa Jurídica</v>
      </c>
      <c r="D71" s="3" t="str">
        <f>'[1]TCE - ANEXO IV - Preencher'!F80</f>
        <v>10.473.437/0001-04</v>
      </c>
      <c r="E71" s="5" t="str">
        <f>'[1]TCE - ANEXO IV - Preencher'!G80</f>
        <v>FOTO BELEZA ARTES COMERCIO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00023434</v>
      </c>
      <c r="I71" s="6">
        <f>IF('[1]TCE - ANEXO IV - Preencher'!K80="","",'[1]TCE - ANEXO IV - Preencher'!K80)</f>
        <v>44776</v>
      </c>
      <c r="J71" s="5" t="str">
        <f>'[1]TCE - ANEXO IV - Preencher'!L80</f>
        <v>9PFW5JDF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504</v>
      </c>
    </row>
    <row r="72" spans="1:12" s="8" customFormat="1" ht="19.5" customHeight="1" x14ac:dyDescent="0.2">
      <c r="A72" s="3">
        <f>IFERROR(VLOOKUP(B72,'[1]DADOS (OCULTAR)'!$Q$3:$S$103,3,0),"")</f>
        <v>9039744001590</v>
      </c>
      <c r="B72" s="4" t="str">
        <f>'[1]TCE - ANEXO IV - Preencher'!C81</f>
        <v>UPAE SALGUEIRO</v>
      </c>
      <c r="C72" s="4" t="str">
        <f>'[1]TCE - ANEXO IV - Preencher'!E81</f>
        <v>5.5 - Reparo e Manutenção de Máquinas e Equipamentos</v>
      </c>
      <c r="D72" s="3" t="str">
        <f>'[1]TCE - ANEXO IV - Preencher'!F81</f>
        <v>07.146.768/0001-17</v>
      </c>
      <c r="E72" s="5" t="str">
        <f>'[1]TCE - ANEXO IV - Preencher'!G81</f>
        <v>SERV IMAGEM NORDESTE ASSISTENCIA TECNICA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000004851</v>
      </c>
      <c r="I72" s="6">
        <f>IF('[1]TCE - ANEXO IV - Preencher'!K81="","",'[1]TCE - ANEXO IV - Preencher'!K81)</f>
        <v>44804</v>
      </c>
      <c r="J72" s="5" t="str">
        <f>'[1]TCE - ANEXO IV - Preencher'!L81</f>
        <v>NBA99990</v>
      </c>
      <c r="K72" s="5" t="str">
        <f>IF(F72="B",LEFT('[1]TCE - ANEXO IV - Preencher'!M81,2),IF(F72="S",LEFT('[1]TCE - ANEXO IV - Preencher'!M81,7),IF('[1]TCE - ANEXO IV - Preencher'!H81="","")))</f>
        <v>2607901</v>
      </c>
      <c r="L72" s="7">
        <f>'[1]TCE - ANEXO IV - Preencher'!N81</f>
        <v>2420</v>
      </c>
    </row>
    <row r="73" spans="1:12" s="8" customFormat="1" ht="19.5" customHeight="1" x14ac:dyDescent="0.2">
      <c r="A73" s="3">
        <f>IFERROR(VLOOKUP(B73,'[1]DADOS (OCULTAR)'!$Q$3:$S$103,3,0),"")</f>
        <v>9039744001590</v>
      </c>
      <c r="B73" s="4" t="str">
        <f>'[1]TCE - ANEXO IV - Preencher'!C82</f>
        <v>UPAE SALGUEIRO</v>
      </c>
      <c r="C73" s="4" t="str">
        <f>'[1]TCE - ANEXO IV - Preencher'!E82</f>
        <v>5.5 - Reparo e Manutenção de Máquinas e Equipamentos</v>
      </c>
      <c r="D73" s="3" t="str">
        <f>'[1]TCE - ANEXO IV - Preencher'!F82</f>
        <v>03.480.539/0001-83</v>
      </c>
      <c r="E73" s="5" t="str">
        <f>'[1]TCE - ANEXO IV - Preencher'!G82</f>
        <v>SL ENGENHARIA HOSPITALAR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000010925</v>
      </c>
      <c r="I73" s="6">
        <f>IF('[1]TCE - ANEXO IV - Preencher'!K82="","",'[1]TCE - ANEXO IV - Preencher'!K82)</f>
        <v>44812</v>
      </c>
      <c r="J73" s="5" t="str">
        <f>'[1]TCE - ANEXO IV - Preencher'!L82</f>
        <v>ZGXF69798</v>
      </c>
      <c r="K73" s="5" t="str">
        <f>IF(F73="B",LEFT('[1]TCE - ANEXO IV - Preencher'!M82,2),IF(F73="S",LEFT('[1]TCE - ANEXO IV - Preencher'!M82,7),IF('[1]TCE - ANEXO IV - Preencher'!H82="","")))</f>
        <v>2607901</v>
      </c>
      <c r="L73" s="7">
        <f>'[1]TCE - ANEXO IV - Preencher'!N82</f>
        <v>6403.15</v>
      </c>
    </row>
    <row r="74" spans="1:12" s="8" customFormat="1" ht="19.5" customHeight="1" x14ac:dyDescent="0.2">
      <c r="A74" s="3">
        <f>IFERROR(VLOOKUP(B74,'[1]DADOS (OCULTAR)'!$Q$3:$S$103,3,0),"")</f>
        <v>9039744001590</v>
      </c>
      <c r="B74" s="4" t="str">
        <f>'[1]TCE - ANEXO IV - Preencher'!C83</f>
        <v>UPAE SALGUEIRO</v>
      </c>
      <c r="C74" s="4" t="str">
        <f>'[1]TCE - ANEXO IV - Preencher'!E83</f>
        <v>5.5 - Reparo e Manutenção de Máquinas e Equipamentos</v>
      </c>
      <c r="D74" s="3">
        <f>'[1]TCE - ANEXO IV - Preencher'!F83</f>
        <v>26332434000182</v>
      </c>
      <c r="E74" s="5" t="str">
        <f>'[1]TCE - ANEXO IV - Preencher'!G83</f>
        <v>LOGICO PROJETOS CONSULTORIA E SERVICOS DE CLIMATIZACAO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00000558</v>
      </c>
      <c r="I74" s="6">
        <f>IF('[1]TCE - ANEXO IV - Preencher'!K83="","",'[1]TCE - ANEXO IV - Preencher'!K83)</f>
        <v>44805</v>
      </c>
      <c r="J74" s="5" t="str">
        <f>'[1]TCE - ANEXO IV - Preencher'!L83</f>
        <v>VFCSRSNW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6800</v>
      </c>
    </row>
    <row r="75" spans="1:12" s="8" customFormat="1" ht="19.5" customHeight="1" x14ac:dyDescent="0.2">
      <c r="A75" s="3">
        <f>IFERROR(VLOOKUP(B75,'[1]DADOS (OCULTAR)'!$Q$3:$S$103,3,0),"")</f>
        <v>9039744001590</v>
      </c>
      <c r="B75" s="4" t="str">
        <f>'[1]TCE - ANEXO IV - Preencher'!C84</f>
        <v>UPAE SALGUEIRO</v>
      </c>
      <c r="C75" s="4" t="str">
        <f>'[1]TCE - ANEXO IV - Preencher'!E84</f>
        <v>5.5 - Reparo e Manutenção de Máquinas e Equipamentos</v>
      </c>
      <c r="D75" s="3">
        <f>'[1]TCE - ANEXO IV - Preencher'!F84</f>
        <v>8930024000151</v>
      </c>
      <c r="E75" s="5" t="str">
        <f>'[1]TCE - ANEXO IV - Preencher'!G84</f>
        <v>ELETRON TRANSPORTES VERTICAIS LTDA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3406</v>
      </c>
      <c r="I75" s="6">
        <f>IF('[1]TCE - ANEXO IV - Preencher'!K84="","",'[1]TCE - ANEXO IV - Preencher'!K84)</f>
        <v>44795</v>
      </c>
      <c r="J75" s="5" t="str">
        <f>'[1]TCE - ANEXO IV - Preencher'!L84</f>
        <v>552AD8684</v>
      </c>
      <c r="K75" s="5" t="str">
        <f>IF(F75="B",LEFT('[1]TCE - ANEXO IV - Preencher'!M84,2),IF(F75="S",LEFT('[1]TCE - ANEXO IV - Preencher'!M84,7),IF('[1]TCE - ANEXO IV - Preencher'!H84="","")))</f>
        <v>2611101</v>
      </c>
      <c r="L75" s="7">
        <f>'[1]TCE - ANEXO IV - Preencher'!N84</f>
        <v>738</v>
      </c>
    </row>
    <row r="76" spans="1:12" s="8" customFormat="1" ht="19.5" customHeight="1" x14ac:dyDescent="0.2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Salgueiro - despesas gerai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2022-09-26T14:33:42Z</dcterms:created>
  <dcterms:modified xsi:type="dcterms:W3CDTF">2022-09-26T14:34:19Z</dcterms:modified>
</cp:coreProperties>
</file>