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7 - PCF JULHO\01 - PCF\PCF\EXCEL\14.1 Arquivo ZIP CSV (TCE) - HDH CUSTEIO Jul_2022\14.4 Arquivo ZIP Excel Publicação - HDH CUSTEIO 2022_07\"/>
    </mc:Choice>
  </mc:AlternateContent>
  <xr:revisionPtr revIDLastSave="0" documentId="8_{B96F7180-0791-49F1-B7A3-F3A5E4089694}" xr6:coauthVersionLast="47" xr6:coauthVersionMax="47" xr10:uidLastSave="{00000000-0000-0000-0000-000000000000}"/>
  <bookViews>
    <workbookView xWindow="-120" yWindow="-120" windowWidth="19440" windowHeight="15000" xr2:uid="{91E8CE4D-CC0C-457D-9AA6-EBBA7FCA713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<sst xmlns="http://schemas.openxmlformats.org/spreadsheetml/2006/main" count="12" uniqueCount="12">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</sst>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7%20-%20PCF%20JULHO/01%20-%20PCF/PCF/EXCEL/07.2022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48030</v>
          </cell>
          <cell r="K11">
            <v>44740</v>
          </cell>
          <cell r="M11" t="str">
            <v>2611606 - Recife - PE</v>
          </cell>
          <cell r="N11">
            <v>5055.04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2102498000129</v>
          </cell>
          <cell r="G12" t="str">
            <v>Metropolitan Life Seguros e Previência Privada S.A.</v>
          </cell>
          <cell r="H12" t="str">
            <v>S</v>
          </cell>
          <cell r="I12" t="str">
            <v>N</v>
          </cell>
          <cell r="J12">
            <v>170562</v>
          </cell>
          <cell r="K12">
            <v>44788</v>
          </cell>
          <cell r="M12" t="str">
            <v>3550308 - São Paulo - SP</v>
          </cell>
          <cell r="N12">
            <v>1452.47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29327</v>
          </cell>
          <cell r="K13">
            <v>44740</v>
          </cell>
          <cell r="M13" t="str">
            <v>2611606 - Recife - PE</v>
          </cell>
          <cell r="N13">
            <v>14330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41070889000160</v>
          </cell>
          <cell r="G14" t="str">
            <v>Transporte e Serviços Astro Ltda-ME (Astrotur)</v>
          </cell>
          <cell r="H14" t="str">
            <v>S</v>
          </cell>
          <cell r="I14" t="str">
            <v>S</v>
          </cell>
          <cell r="J14">
            <v>6443</v>
          </cell>
          <cell r="K14">
            <v>44775</v>
          </cell>
          <cell r="M14" t="str">
            <v>2611606 - Recife - PE</v>
          </cell>
          <cell r="N14">
            <v>77605.450000000012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9023322</v>
          </cell>
          <cell r="K15">
            <v>44740</v>
          </cell>
          <cell r="M15" t="str">
            <v>2611606 - Recife - PE</v>
          </cell>
          <cell r="N15">
            <v>55793.77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9023516</v>
          </cell>
          <cell r="K16">
            <v>44740</v>
          </cell>
          <cell r="M16" t="str">
            <v>2611606 - Recife - PE</v>
          </cell>
          <cell r="N16">
            <v>3579.76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9144022</v>
          </cell>
          <cell r="K17">
            <v>44761</v>
          </cell>
          <cell r="M17" t="str">
            <v>2611606 - Recife - PE</v>
          </cell>
          <cell r="N17">
            <v>595.88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6088039000199</v>
          </cell>
          <cell r="G18" t="str">
            <v>MCP REFEICOES LTDA</v>
          </cell>
          <cell r="H18" t="str">
            <v>B</v>
          </cell>
          <cell r="I18" t="str">
            <v>S</v>
          </cell>
          <cell r="J18" t="str">
            <v>000016377</v>
          </cell>
          <cell r="K18" t="str">
            <v>29/07/2022</v>
          </cell>
          <cell r="L18" t="str">
            <v>26220706088039000199550010000163771192533466</v>
          </cell>
          <cell r="M18" t="str">
            <v>26 - Pernambuco</v>
          </cell>
          <cell r="N18">
            <v>62277.33</v>
          </cell>
        </row>
        <row r="19">
          <cell r="C19" t="str">
            <v>HOSPITAL DOM HÉLDER</v>
          </cell>
          <cell r="E19" t="str">
            <v xml:space="preserve">5.21 - Seguros em geral </v>
          </cell>
          <cell r="F19">
            <v>33054826000192</v>
          </cell>
          <cell r="G19" t="str">
            <v>Companhia Excelsior de Seguros</v>
          </cell>
          <cell r="H19" t="str">
            <v>S</v>
          </cell>
          <cell r="I19" t="str">
            <v>N</v>
          </cell>
          <cell r="J19" t="str">
            <v>APÓLICE</v>
          </cell>
          <cell r="K19">
            <v>44743</v>
          </cell>
          <cell r="M19" t="str">
            <v>2611606 - Recife - PE</v>
          </cell>
          <cell r="N19">
            <v>2202.25</v>
          </cell>
        </row>
        <row r="20">
          <cell r="C20" t="str">
            <v>HOSPITAL DOM HÉLDER</v>
          </cell>
          <cell r="E20" t="str">
            <v xml:space="preserve">5.21 - Seguros em geral </v>
          </cell>
          <cell r="F20">
            <v>13389356000100</v>
          </cell>
          <cell r="G20" t="str">
            <v>Megasegur Corretora de Seguros Ltda</v>
          </cell>
          <cell r="H20" t="str">
            <v>S</v>
          </cell>
          <cell r="I20" t="str">
            <v>N</v>
          </cell>
          <cell r="J20" t="str">
            <v>APÓLICE</v>
          </cell>
          <cell r="K20">
            <v>44743</v>
          </cell>
          <cell r="M20" t="str">
            <v>3550308 - São Paulo - SP</v>
          </cell>
          <cell r="N20">
            <v>2030.68</v>
          </cell>
        </row>
        <row r="21">
          <cell r="C21" t="str">
            <v>HOSPITAL DOM HÉLDER</v>
          </cell>
          <cell r="E21" t="str">
            <v xml:space="preserve">5.25 - Serviços Bancários </v>
          </cell>
          <cell r="F21">
            <v>9039744000860</v>
          </cell>
          <cell r="G21" t="str">
            <v>Taxas de Manutenção de Conta</v>
          </cell>
          <cell r="H21" t="str">
            <v>S</v>
          </cell>
          <cell r="I21" t="str">
            <v>N</v>
          </cell>
          <cell r="J21">
            <v>44743</v>
          </cell>
          <cell r="K21">
            <v>44743</v>
          </cell>
          <cell r="M21" t="str">
            <v>2602902 - Cabo de Santo Agostinho - PE</v>
          </cell>
          <cell r="N21">
            <v>627.20000000000005</v>
          </cell>
        </row>
        <row r="22">
          <cell r="C22" t="str">
            <v>HOSPITAL DOM HÉLDER</v>
          </cell>
          <cell r="E22" t="str">
            <v xml:space="preserve">5.25 - Serviços Bancários </v>
          </cell>
          <cell r="F22">
            <v>9039744000860</v>
          </cell>
          <cell r="G22" t="str">
            <v>Tarifas Bancárias</v>
          </cell>
          <cell r="H22" t="str">
            <v>S</v>
          </cell>
          <cell r="I22" t="str">
            <v>N</v>
          </cell>
          <cell r="J22">
            <v>44743</v>
          </cell>
          <cell r="K22">
            <v>44743</v>
          </cell>
          <cell r="M22" t="str">
            <v>2602902 - Cabo de Santo Agostinho - PE</v>
          </cell>
          <cell r="N22">
            <v>220.79</v>
          </cell>
        </row>
        <row r="23">
          <cell r="C23" t="str">
            <v>HOSPITAL DOM HÉLDER</v>
          </cell>
          <cell r="E23" t="str">
            <v>5.9 - Telefonia Móvel</v>
          </cell>
          <cell r="F23">
            <v>2421421001355</v>
          </cell>
          <cell r="G23" t="str">
            <v>Tim Celular S.A</v>
          </cell>
          <cell r="H23" t="str">
            <v>S</v>
          </cell>
          <cell r="I23" t="str">
            <v>N</v>
          </cell>
          <cell r="J23">
            <v>4757534704</v>
          </cell>
          <cell r="K23">
            <v>44756</v>
          </cell>
          <cell r="M23" t="str">
            <v>2611606 - Recife - PE</v>
          </cell>
          <cell r="N23">
            <v>39.9</v>
          </cell>
        </row>
        <row r="24">
          <cell r="C24" t="str">
            <v>HOSPITAL DOM HÉLDER</v>
          </cell>
          <cell r="E24" t="str">
            <v>5.9 - Telefonia Móvel</v>
          </cell>
          <cell r="F24">
            <v>2421421001355</v>
          </cell>
          <cell r="G24" t="str">
            <v>Tim Celular S.A</v>
          </cell>
          <cell r="H24" t="str">
            <v>S</v>
          </cell>
          <cell r="I24" t="str">
            <v>N</v>
          </cell>
          <cell r="J24">
            <v>4757575667</v>
          </cell>
          <cell r="K24">
            <v>44756</v>
          </cell>
          <cell r="M24" t="str">
            <v>2611606 - Recife - PE</v>
          </cell>
          <cell r="N24">
            <v>240.83</v>
          </cell>
        </row>
        <row r="25">
          <cell r="C25" t="str">
            <v>HOSPITAL DOM HÉLDER</v>
          </cell>
          <cell r="E25" t="str">
            <v>5.18 - Teledonia Fixa</v>
          </cell>
          <cell r="F25">
            <v>3423730000193</v>
          </cell>
          <cell r="G25" t="str">
            <v>Smart Serviços de Internet Ltda - Me (Algar Telecom)</v>
          </cell>
          <cell r="H25" t="str">
            <v>S</v>
          </cell>
          <cell r="I25" t="str">
            <v>N</v>
          </cell>
          <cell r="J25">
            <v>397264162</v>
          </cell>
          <cell r="K25">
            <v>44776</v>
          </cell>
          <cell r="M25" t="str">
            <v>2611606 - Recife - PE</v>
          </cell>
          <cell r="N25">
            <v>1517.38</v>
          </cell>
        </row>
        <row r="26">
          <cell r="C26" t="str">
            <v>HOSPITAL DOM HÉLDER</v>
          </cell>
          <cell r="E26" t="str">
            <v>5.13 - Água e Esgoto</v>
          </cell>
          <cell r="F26">
            <v>9769035000164</v>
          </cell>
          <cell r="G26" t="str">
            <v>Compesa (Companhia Pernambucana de Saneamento)</v>
          </cell>
          <cell r="H26" t="str">
            <v>S</v>
          </cell>
          <cell r="I26" t="str">
            <v>N</v>
          </cell>
          <cell r="J26">
            <v>44743</v>
          </cell>
          <cell r="K26">
            <v>44763</v>
          </cell>
          <cell r="M26" t="str">
            <v>2602902 - Cabo de Santo Agostinho - PE</v>
          </cell>
          <cell r="N26">
            <v>52201.880000000005</v>
          </cell>
        </row>
        <row r="27">
          <cell r="C27" t="str">
            <v>HOSPITAL DOM HÉLDER</v>
          </cell>
          <cell r="E27" t="str">
            <v>5.12 - Energia Elétrica</v>
          </cell>
          <cell r="F27">
            <v>10835932000108</v>
          </cell>
          <cell r="G27" t="str">
            <v>Celpe (Companhia Energética de Pernambuco)</v>
          </cell>
          <cell r="H27" t="str">
            <v>S</v>
          </cell>
          <cell r="I27" t="str">
            <v>N</v>
          </cell>
          <cell r="J27">
            <v>217736832</v>
          </cell>
          <cell r="K27">
            <v>44770</v>
          </cell>
          <cell r="M27" t="str">
            <v>2611606 - Recife - PE</v>
          </cell>
          <cell r="N27">
            <v>199543.26</v>
          </cell>
        </row>
        <row r="28">
          <cell r="C28" t="str">
            <v>HOSPITAL DOM HÉLDER</v>
          </cell>
          <cell r="E28" t="str">
            <v>5.12 - Energia Elétrica</v>
          </cell>
          <cell r="F28">
            <v>10835932000108</v>
          </cell>
          <cell r="G28" t="str">
            <v>Celpe (Companhia Energética de Pernambuco)</v>
          </cell>
          <cell r="H28" t="str">
            <v>S</v>
          </cell>
          <cell r="I28" t="str">
            <v>N</v>
          </cell>
          <cell r="J28">
            <v>217741866</v>
          </cell>
          <cell r="K28">
            <v>44770</v>
          </cell>
          <cell r="M28" t="str">
            <v>2611606 - Recife - PE</v>
          </cell>
          <cell r="N28">
            <v>4216.25</v>
          </cell>
        </row>
        <row r="29">
          <cell r="C29" t="str">
            <v>HOSPITAL DOM HÉLDER</v>
          </cell>
          <cell r="E29" t="str">
            <v>5.3 - Locação de Máquinas e Equipamentos</v>
          </cell>
          <cell r="F29">
            <v>27893009000125</v>
          </cell>
          <cell r="G29" t="str">
            <v>LSA Soluções Em Tecnologia Eireli-Me</v>
          </cell>
          <cell r="H29" t="str">
            <v>S</v>
          </cell>
          <cell r="I29" t="str">
            <v>N</v>
          </cell>
          <cell r="J29">
            <v>11431</v>
          </cell>
          <cell r="K29">
            <v>44774</v>
          </cell>
          <cell r="M29" t="str">
            <v>2611606 - Recife - PE</v>
          </cell>
          <cell r="N29">
            <v>1840</v>
          </cell>
        </row>
        <row r="30">
          <cell r="C30" t="str">
            <v>HOSPITAL DOM HÉLDER</v>
          </cell>
          <cell r="E30" t="str">
            <v>5.3 - Locação de Máquinas e Equipamentos</v>
          </cell>
          <cell r="F30">
            <v>10279299000119</v>
          </cell>
          <cell r="G30" t="str">
            <v>Rgraph Loc. Com. E Serv. Ltda - Me</v>
          </cell>
          <cell r="H30" t="str">
            <v>S</v>
          </cell>
          <cell r="I30" t="str">
            <v>N</v>
          </cell>
          <cell r="J30">
            <v>5496</v>
          </cell>
          <cell r="K30">
            <v>44785</v>
          </cell>
          <cell r="M30" t="str">
            <v>2611606 - Recife - PE</v>
          </cell>
          <cell r="N30">
            <v>7600.8400000000011</v>
          </cell>
        </row>
        <row r="31">
          <cell r="C31" t="str">
            <v>HOSPITAL DOM HÉLDER</v>
          </cell>
          <cell r="E31" t="str">
            <v>5.3 - Locação de Máquinas e Equipamentos</v>
          </cell>
          <cell r="F31">
            <v>44283333000574</v>
          </cell>
          <cell r="G31" t="str">
            <v>Scm Participações AS</v>
          </cell>
          <cell r="H31" t="str">
            <v>S</v>
          </cell>
          <cell r="I31" t="str">
            <v>N</v>
          </cell>
          <cell r="J31">
            <v>16177</v>
          </cell>
          <cell r="K31">
            <v>44774</v>
          </cell>
          <cell r="M31" t="str">
            <v>2611606 - Recife - PE</v>
          </cell>
          <cell r="N31">
            <v>2928</v>
          </cell>
        </row>
        <row r="32">
          <cell r="C32" t="str">
            <v>HOSPITAL DOM HÉLDER</v>
          </cell>
          <cell r="E32" t="str">
            <v>5.1 - Locação de Equipamentos Médicos-Hospitalares</v>
          </cell>
          <cell r="F32">
            <v>331788002405</v>
          </cell>
          <cell r="G32" t="str">
            <v>Air Liquide Brasil Ltda</v>
          </cell>
          <cell r="H32" t="str">
            <v>S</v>
          </cell>
          <cell r="I32" t="str">
            <v>S</v>
          </cell>
          <cell r="J32">
            <v>45340</v>
          </cell>
          <cell r="K32">
            <v>44771</v>
          </cell>
          <cell r="M32" t="str">
            <v>2602902 - Cabo de Santo Agostinho - PE</v>
          </cell>
          <cell r="N32">
            <v>14474.02</v>
          </cell>
        </row>
        <row r="33">
          <cell r="C33" t="str">
            <v>HOSPITAL DOM HÉLDER</v>
          </cell>
          <cell r="E33" t="str">
            <v>5.1 - Locação de Equipamentos Médicos-Hospitalares</v>
          </cell>
          <cell r="F33">
            <v>1141468000169</v>
          </cell>
          <cell r="G33" t="str">
            <v>Medcall Com. Serv. de Equip. Med. Ltda</v>
          </cell>
          <cell r="H33" t="str">
            <v>S</v>
          </cell>
          <cell r="I33" t="str">
            <v>S</v>
          </cell>
          <cell r="J33">
            <v>3211</v>
          </cell>
          <cell r="K33">
            <v>44743</v>
          </cell>
          <cell r="M33" t="str">
            <v>2611606 - Recife - PE</v>
          </cell>
          <cell r="N33">
            <v>1101.8</v>
          </cell>
        </row>
        <row r="34">
          <cell r="C34" t="str">
            <v>HOSPITAL DOM HÉLDER</v>
          </cell>
          <cell r="E34" t="str">
            <v>5.1 - Locação de Equipamentos Médicos-Hospitalares</v>
          </cell>
          <cell r="F34">
            <v>24380578002041</v>
          </cell>
          <cell r="G34" t="str">
            <v>White Martins Gases Industriais Ne Ltda</v>
          </cell>
          <cell r="H34" t="str">
            <v>S</v>
          </cell>
          <cell r="I34" t="str">
            <v>S</v>
          </cell>
          <cell r="J34">
            <v>140135</v>
          </cell>
          <cell r="K34">
            <v>44739</v>
          </cell>
          <cell r="M34" t="str">
            <v>2607901 - Jaboatão dos Guararapes - PE</v>
          </cell>
          <cell r="N34">
            <v>1180.43</v>
          </cell>
        </row>
        <row r="35">
          <cell r="C35" t="str">
            <v>HOSPITAL DOM HÉLDER</v>
          </cell>
          <cell r="E35" t="str">
            <v>5.8 - Locação de Veículos Automotores</v>
          </cell>
          <cell r="F35">
            <v>40888380000167</v>
          </cell>
          <cell r="G35" t="str">
            <v>Senconsult - Locacao de Veiculos e Construcao Ltda</v>
          </cell>
          <cell r="H35" t="str">
            <v>S</v>
          </cell>
          <cell r="I35" t="str">
            <v>N</v>
          </cell>
          <cell r="J35">
            <v>2308</v>
          </cell>
          <cell r="K35">
            <v>44774</v>
          </cell>
          <cell r="M35" t="str">
            <v>2609402 - Moreno - PE</v>
          </cell>
          <cell r="N35">
            <v>1900</v>
          </cell>
        </row>
        <row r="36">
          <cell r="C36" t="str">
            <v>HOSPITAL DOM HÉLDER</v>
          </cell>
          <cell r="E36" t="str">
            <v>5.19 - Serviços Gráficos, de Encadernação e de Emolduração</v>
          </cell>
          <cell r="F36">
            <v>11183980000121</v>
          </cell>
          <cell r="G36" t="str">
            <v>Policores Grafica e Editora Ltda</v>
          </cell>
          <cell r="H36" t="str">
            <v>S</v>
          </cell>
          <cell r="I36" t="str">
            <v>S</v>
          </cell>
          <cell r="J36">
            <v>4432</v>
          </cell>
          <cell r="K36">
            <v>44770</v>
          </cell>
          <cell r="M36" t="str">
            <v>2611606 - Recife - PE</v>
          </cell>
          <cell r="N36">
            <v>190</v>
          </cell>
        </row>
        <row r="37">
          <cell r="C37" t="str">
            <v>HOSPITAL DOM HÉLDER</v>
          </cell>
          <cell r="E37" t="str">
            <v>5.20 - Serviços Judicíarios e Cartoriais</v>
          </cell>
          <cell r="G37" t="str">
            <v>Custas - Priscila Ribeiro Soares</v>
          </cell>
          <cell r="H37" t="str">
            <v>S</v>
          </cell>
          <cell r="I37" t="str">
            <v>N</v>
          </cell>
          <cell r="K37">
            <v>44768</v>
          </cell>
          <cell r="M37" t="str">
            <v>2602902 - Cabo de Santo Agostinho - PE</v>
          </cell>
          <cell r="N37">
            <v>536.98</v>
          </cell>
        </row>
        <row r="38">
          <cell r="C38" t="str">
            <v>HOSPITAL DOM HÉLDER</v>
          </cell>
          <cell r="E38" t="str">
            <v>5.20 - Serviços Judicíarios e Cartoriais</v>
          </cell>
          <cell r="G38" t="str">
            <v xml:space="preserve">Processo Judicial - Angela Timoteo da Silva Ferreira </v>
          </cell>
          <cell r="H38" t="str">
            <v>S</v>
          </cell>
          <cell r="I38" t="str">
            <v>N</v>
          </cell>
          <cell r="K38">
            <v>44733</v>
          </cell>
          <cell r="M38" t="str">
            <v>2602902 - Cabo de Santo Agostinho - PE</v>
          </cell>
          <cell r="N38">
            <v>1259</v>
          </cell>
        </row>
        <row r="39">
          <cell r="C39" t="str">
            <v>HOSPITAL DOM HÉLDER</v>
          </cell>
          <cell r="E39" t="str">
            <v>5.20 - Serviços Judicíarios e Cartoriais</v>
          </cell>
          <cell r="G39" t="str">
            <v>Processo Judicial - Etiane Maria da Silva</v>
          </cell>
          <cell r="H39" t="str">
            <v>S</v>
          </cell>
          <cell r="I39" t="str">
            <v>N</v>
          </cell>
          <cell r="K39">
            <v>44722</v>
          </cell>
          <cell r="M39" t="str">
            <v>2602902 - Cabo de Santo Agostinho - PE</v>
          </cell>
          <cell r="N39">
            <v>2524.61</v>
          </cell>
        </row>
        <row r="40">
          <cell r="C40" t="str">
            <v>HOSPITAL DOM HÉLDER</v>
          </cell>
          <cell r="E40" t="str">
            <v>5.20 - Serviços Judicíarios e Cartoriais</v>
          </cell>
          <cell r="G40" t="str">
            <v>Processo Judicial - Jose Andre Barbosa da Silva</v>
          </cell>
          <cell r="H40" t="str">
            <v>S</v>
          </cell>
          <cell r="I40" t="str">
            <v>N</v>
          </cell>
          <cell r="K40">
            <v>44722</v>
          </cell>
          <cell r="M40" t="str">
            <v>2602902 - Cabo de Santo Agostinho - PE</v>
          </cell>
          <cell r="N40">
            <v>7795</v>
          </cell>
        </row>
        <row r="41">
          <cell r="C41" t="str">
            <v>HOSPITAL DOM HÉLDER</v>
          </cell>
          <cell r="E41" t="str">
            <v>5.20 - Serviços Judicíarios e Cartoriais</v>
          </cell>
          <cell r="G41" t="str">
            <v xml:space="preserve">Processo Judicial - Jose Carlos Dantas </v>
          </cell>
          <cell r="H41" t="str">
            <v>S</v>
          </cell>
          <cell r="I41" t="str">
            <v>N</v>
          </cell>
          <cell r="K41">
            <v>44743</v>
          </cell>
          <cell r="M41" t="str">
            <v>2602902 - Cabo de Santo Agostinho - PE</v>
          </cell>
          <cell r="N41">
            <v>9640</v>
          </cell>
        </row>
        <row r="42">
          <cell r="C42" t="str">
            <v>HOSPITAL DOM HÉLDER</v>
          </cell>
          <cell r="E42" t="str">
            <v>5.20 - Serviços Judicíarios e Cartoriais</v>
          </cell>
          <cell r="G42" t="str">
            <v xml:space="preserve">Processo Judicial - Joyce da Silva Mendes </v>
          </cell>
          <cell r="H42" t="str">
            <v>S</v>
          </cell>
          <cell r="I42" t="str">
            <v>N</v>
          </cell>
          <cell r="K42">
            <v>44722</v>
          </cell>
          <cell r="M42" t="str">
            <v>2602902 - Cabo de Santo Agostinho - PE</v>
          </cell>
          <cell r="N42">
            <v>2628.08</v>
          </cell>
        </row>
        <row r="43">
          <cell r="C43" t="str">
            <v>HOSPITAL DOM HÉLDER</v>
          </cell>
          <cell r="E43" t="str">
            <v>5.20 - Serviços Judicíarios e Cartoriais</v>
          </cell>
          <cell r="G43" t="str">
            <v>Processo Judicial - Lucia Roberta da Silva</v>
          </cell>
          <cell r="H43" t="str">
            <v>S</v>
          </cell>
          <cell r="I43" t="str">
            <v>N</v>
          </cell>
          <cell r="K43">
            <v>44748</v>
          </cell>
          <cell r="M43" t="str">
            <v>2602902 - Cabo de Santo Agostinho - PE</v>
          </cell>
          <cell r="N43">
            <v>2000</v>
          </cell>
        </row>
        <row r="44">
          <cell r="C44" t="str">
            <v>HOSPITAL DOM HÉLDER</v>
          </cell>
          <cell r="E44" t="str">
            <v>5.20 - Serviços Judicíarios e Cartoriais</v>
          </cell>
          <cell r="G44" t="str">
            <v xml:space="preserve">Processo Judicial - Maria do Carmo de Santana </v>
          </cell>
          <cell r="H44" t="str">
            <v>S</v>
          </cell>
          <cell r="I44" t="str">
            <v>N</v>
          </cell>
          <cell r="K44">
            <v>44733</v>
          </cell>
          <cell r="M44" t="str">
            <v>2602902 - Cabo de Santo Agostinho - PE</v>
          </cell>
          <cell r="N44">
            <v>2098.5100000000002</v>
          </cell>
        </row>
        <row r="45">
          <cell r="C45" t="str">
            <v>HOSPITAL DOM HÉLDER</v>
          </cell>
          <cell r="E45" t="str">
            <v>5.20 - Serviços Judicíarios e Cartoriais</v>
          </cell>
          <cell r="G45" t="str">
            <v xml:space="preserve">Processo Judicial - Suely Maria Leal da Silva </v>
          </cell>
          <cell r="H45" t="str">
            <v>S</v>
          </cell>
          <cell r="I45" t="str">
            <v>N</v>
          </cell>
          <cell r="K45">
            <v>44757</v>
          </cell>
          <cell r="M45" t="str">
            <v>2602902 - Cabo de Santo Agostinho - PE</v>
          </cell>
          <cell r="N45">
            <v>6332</v>
          </cell>
        </row>
        <row r="46">
          <cell r="C46" t="str">
            <v>HOSPITAL DOM HÉLDER</v>
          </cell>
          <cell r="E46" t="str">
            <v>5.99 - Outros Serviços de Terceiros Pessoa Jurídica</v>
          </cell>
          <cell r="F46">
            <v>34028316000294</v>
          </cell>
          <cell r="G46" t="str">
            <v>Correios - Empresa Brasileira de Correios e Telegrafos</v>
          </cell>
          <cell r="H46" t="str">
            <v>S</v>
          </cell>
          <cell r="I46" t="str">
            <v>N</v>
          </cell>
          <cell r="J46">
            <v>179431</v>
          </cell>
          <cell r="K46">
            <v>44769</v>
          </cell>
          <cell r="M46" t="str">
            <v>2611606 - Recife - PE</v>
          </cell>
          <cell r="N46">
            <v>100</v>
          </cell>
        </row>
        <row r="47">
          <cell r="C47" t="str">
            <v>HOSPITAL DOM HÉLDER</v>
          </cell>
          <cell r="E47" t="str">
            <v>5.99 - Outros Serviços de Terceiros Pessoa Jurídica</v>
          </cell>
          <cell r="F47">
            <v>25356876000104</v>
          </cell>
          <cell r="G47" t="str">
            <v xml:space="preserve">Nova Certificado Digital e Apoio Administrativo Ltda </v>
          </cell>
          <cell r="H47" t="str">
            <v>S</v>
          </cell>
          <cell r="I47" t="str">
            <v>S</v>
          </cell>
          <cell r="J47">
            <v>222</v>
          </cell>
          <cell r="K47">
            <v>44753</v>
          </cell>
          <cell r="M47" t="str">
            <v>2611606 - Recife - PE</v>
          </cell>
          <cell r="N47">
            <v>180</v>
          </cell>
        </row>
        <row r="48">
          <cell r="C48" t="str">
            <v>HOSPITAL DOM HÉLDER</v>
          </cell>
          <cell r="E48" t="str">
            <v>5.16 - Serviços Médico-Hospitalares, Odotonlogia e Laboratoriais</v>
          </cell>
          <cell r="F48">
            <v>43849075000154</v>
          </cell>
          <cell r="G48" t="str">
            <v>ALT PROCEDIMENTOS MEDICOS  LTDA</v>
          </cell>
          <cell r="H48" t="str">
            <v>S</v>
          </cell>
          <cell r="I48" t="str">
            <v>S</v>
          </cell>
          <cell r="J48">
            <v>16</v>
          </cell>
          <cell r="K48">
            <v>44781</v>
          </cell>
          <cell r="M48" t="str">
            <v>2611606 - Recife - PE</v>
          </cell>
          <cell r="N48">
            <v>102119.85</v>
          </cell>
        </row>
        <row r="49">
          <cell r="C49" t="str">
            <v>HOSPITAL DOM HÉLDER</v>
          </cell>
          <cell r="E49" t="str">
            <v>5.16 - Serviços Médico-Hospitalares, Odotonlogia e Laboratoriais</v>
          </cell>
          <cell r="F49">
            <v>44233006000184</v>
          </cell>
          <cell r="G49" t="str">
            <v>ANGIOLOGIA E  CIRURGIA  VASCULAR DE  EMERGENCIA LTDA</v>
          </cell>
          <cell r="H49" t="str">
            <v>S</v>
          </cell>
          <cell r="I49" t="str">
            <v>S</v>
          </cell>
          <cell r="J49">
            <v>13</v>
          </cell>
          <cell r="K49">
            <v>44782</v>
          </cell>
          <cell r="M49" t="str">
            <v>2611606 - Recife - PE</v>
          </cell>
          <cell r="N49">
            <v>169017.94</v>
          </cell>
        </row>
        <row r="50">
          <cell r="C50" t="str">
            <v>HOSPITAL DOM HÉLDER</v>
          </cell>
          <cell r="E50" t="str">
            <v>5.16 - Serviços Médico-Hospitalares, Odotonlogia e Laboratoriais</v>
          </cell>
          <cell r="F50">
            <v>15442310000133</v>
          </cell>
          <cell r="G50" t="str">
            <v>CARDIOSAUDE SERVICOS MEDICOS LTDA</v>
          </cell>
          <cell r="H50" t="str">
            <v>S</v>
          </cell>
          <cell r="I50" t="str">
            <v>S</v>
          </cell>
          <cell r="J50">
            <v>561</v>
          </cell>
          <cell r="K50">
            <v>44783</v>
          </cell>
          <cell r="M50" t="str">
            <v>2611606 - Recife - PE</v>
          </cell>
          <cell r="N50">
            <v>90107.93</v>
          </cell>
        </row>
        <row r="51">
          <cell r="C51" t="str">
            <v>HOSPITAL DOM HÉLDER</v>
          </cell>
          <cell r="E51" t="str">
            <v>5.16 - Serviços Médico-Hospitalares, Odotonlogia e Laboratoriais</v>
          </cell>
          <cell r="F51">
            <v>10411765000178</v>
          </cell>
          <cell r="G51" t="str">
            <v>CDHJM COMERCIO E SERVICOS MEDICOS LTDA</v>
          </cell>
          <cell r="H51" t="str">
            <v>S</v>
          </cell>
          <cell r="I51" t="str">
            <v>S</v>
          </cell>
          <cell r="J51">
            <v>487</v>
          </cell>
          <cell r="K51">
            <v>44774</v>
          </cell>
          <cell r="M51" t="str">
            <v>2606200 - Goiana - PE</v>
          </cell>
          <cell r="N51">
            <v>45948</v>
          </cell>
        </row>
        <row r="52">
          <cell r="C52" t="str">
            <v>HOSPITAL DOM HÉLDER</v>
          </cell>
          <cell r="E52" t="str">
            <v>5.16 - Serviços Médico-Hospitalares, Odotonlogia e Laboratoriais</v>
          </cell>
          <cell r="F52">
            <v>21185366000152</v>
          </cell>
          <cell r="G52" t="str">
            <v>CLINICORDIS LTDA</v>
          </cell>
          <cell r="H52" t="str">
            <v>S</v>
          </cell>
          <cell r="I52" t="str">
            <v>S</v>
          </cell>
          <cell r="J52">
            <v>115</v>
          </cell>
          <cell r="K52">
            <v>44783</v>
          </cell>
          <cell r="M52" t="str">
            <v>2611606 - Recife - PE</v>
          </cell>
          <cell r="N52">
            <v>134774.82</v>
          </cell>
        </row>
        <row r="53">
          <cell r="C53" t="str">
            <v>HOSPITAL DOM HÉLDER</v>
          </cell>
          <cell r="E53" t="str">
            <v>5.16 - Serviços Médico-Hospitalares, Odotonlogia e Laboratoriais</v>
          </cell>
          <cell r="F53">
            <v>20915564000161</v>
          </cell>
          <cell r="G53" t="str">
            <v>CM PATRIOTA LTDA</v>
          </cell>
          <cell r="H53" t="str">
            <v>S</v>
          </cell>
          <cell r="I53" t="str">
            <v>S</v>
          </cell>
          <cell r="J53">
            <v>263</v>
          </cell>
          <cell r="K53">
            <v>44776</v>
          </cell>
          <cell r="M53" t="str">
            <v>2604007 - Carpina - PE</v>
          </cell>
          <cell r="N53">
            <v>56721.939999999995</v>
          </cell>
        </row>
        <row r="54">
          <cell r="C54" t="str">
            <v>HOSPITAL DOM HÉLDER</v>
          </cell>
          <cell r="E54" t="str">
            <v>5.16 - Serviços Médico-Hospitalares, Odotonlogia e Laboratoriais</v>
          </cell>
          <cell r="F54">
            <v>17976904000150</v>
          </cell>
          <cell r="G54" t="str">
            <v xml:space="preserve">DR SERVICOS MEDICOS LTDA ME </v>
          </cell>
          <cell r="H54" t="str">
            <v>S</v>
          </cell>
          <cell r="I54" t="str">
            <v>S</v>
          </cell>
          <cell r="J54">
            <v>281</v>
          </cell>
          <cell r="K54">
            <v>44778</v>
          </cell>
          <cell r="M54" t="str">
            <v>2610707 - Paulista - PE</v>
          </cell>
          <cell r="N54">
            <v>11861.85</v>
          </cell>
        </row>
        <row r="55">
          <cell r="C55" t="str">
            <v>HOSPITAL DOM HÉLDER</v>
          </cell>
          <cell r="E55" t="str">
            <v>5.16 - Serviços Médico-Hospitalares, Odotonlogia e Laboratoriais</v>
          </cell>
          <cell r="F55">
            <v>13041826000140</v>
          </cell>
          <cell r="G55" t="str">
            <v>EDRL SERVICOS MEDICOS E DE RADIOLOGIA LTDA (ED SERVICOS DE RADIOLOGIA LTDA )</v>
          </cell>
          <cell r="H55" t="str">
            <v>S</v>
          </cell>
          <cell r="I55" t="str">
            <v>S</v>
          </cell>
          <cell r="J55">
            <v>1817</v>
          </cell>
          <cell r="K55">
            <v>44778</v>
          </cell>
          <cell r="M55" t="str">
            <v>2611606 - Recife - PE</v>
          </cell>
          <cell r="N55">
            <v>41095.949999999997</v>
          </cell>
        </row>
        <row r="56">
          <cell r="C56" t="str">
            <v>HOSPITAL DOM HÉLDER</v>
          </cell>
          <cell r="E56" t="str">
            <v>5.16 - Serviços Médico-Hospitalares, Odotonlogia e Laboratoriais</v>
          </cell>
          <cell r="F56">
            <v>31665767000163</v>
          </cell>
          <cell r="G56" t="str">
            <v>FFH SERVIÇOS MEDICOS LTDA</v>
          </cell>
          <cell r="H56" t="str">
            <v>S</v>
          </cell>
          <cell r="I56" t="str">
            <v>S</v>
          </cell>
          <cell r="J56">
            <v>156</v>
          </cell>
          <cell r="K56">
            <v>44774</v>
          </cell>
          <cell r="M56" t="str">
            <v>2602902 - Cabo de Santo Agostinho - PE</v>
          </cell>
          <cell r="N56">
            <v>3668.7</v>
          </cell>
        </row>
        <row r="57">
          <cell r="C57" t="str">
            <v>HOSPITAL DOM HÉLDER</v>
          </cell>
          <cell r="E57" t="str">
            <v>5.16 - Serviços Médico-Hospitalares, Odotonlogia e Laboratoriais</v>
          </cell>
          <cell r="F57">
            <v>28110463000125</v>
          </cell>
          <cell r="G57" t="str">
            <v xml:space="preserve">FIGUEIREDO &amp; MAGALHAES SERVICOS MEDICOS E HOSPITALARES LTDA </v>
          </cell>
          <cell r="H57" t="str">
            <v>S</v>
          </cell>
          <cell r="I57" t="str">
            <v>S</v>
          </cell>
          <cell r="J57">
            <v>192</v>
          </cell>
          <cell r="K57">
            <v>44781</v>
          </cell>
          <cell r="M57" t="str">
            <v>2611606 - Recife - PE</v>
          </cell>
          <cell r="N57">
            <v>37424.1</v>
          </cell>
        </row>
        <row r="58">
          <cell r="C58" t="str">
            <v>HOSPITAL DOM HÉLDER</v>
          </cell>
          <cell r="E58" t="str">
            <v>5.16 - Serviços Médico-Hospitalares, Odotonlogia e Laboratoriais</v>
          </cell>
          <cell r="F58">
            <v>43982302000115</v>
          </cell>
          <cell r="G58" t="str">
            <v>FS SERVIÇOS MEDICOS  LTDA</v>
          </cell>
          <cell r="H58" t="str">
            <v>S</v>
          </cell>
          <cell r="I58" t="str">
            <v>S</v>
          </cell>
          <cell r="J58">
            <v>26</v>
          </cell>
          <cell r="K58">
            <v>44782</v>
          </cell>
          <cell r="M58" t="str">
            <v>2611606 - Recife - PE</v>
          </cell>
          <cell r="N58">
            <v>57113.63</v>
          </cell>
        </row>
        <row r="59">
          <cell r="C59" t="str">
            <v>HOSPITAL DOM HÉLDER</v>
          </cell>
          <cell r="E59" t="str">
            <v>5.16 - Serviços Médico-Hospitalares, Odotonlogia e Laboratoriais</v>
          </cell>
          <cell r="F59">
            <v>21728590000143</v>
          </cell>
          <cell r="G59" t="str">
            <v>ICCONE CIRURGIA CARDIOVASCULAR LTDA</v>
          </cell>
          <cell r="H59" t="str">
            <v>S</v>
          </cell>
          <cell r="I59" t="str">
            <v>S</v>
          </cell>
          <cell r="J59">
            <v>528</v>
          </cell>
          <cell r="K59">
            <v>44777</v>
          </cell>
          <cell r="M59" t="str">
            <v>2611606 - Recife - PE</v>
          </cell>
          <cell r="N59">
            <v>34273.370000000003</v>
          </cell>
        </row>
        <row r="60">
          <cell r="C60" t="str">
            <v>HOSPITAL DOM HÉLDER</v>
          </cell>
          <cell r="E60" t="str">
            <v>5.16 - Serviços Médico-Hospitalares, Odotonlogia e Laboratoriais</v>
          </cell>
          <cell r="F60">
            <v>17214633000103</v>
          </cell>
          <cell r="G60" t="str">
            <v>JAB HOLOIMAGEM DIAGNOSTICOS LTDA</v>
          </cell>
          <cell r="H60" t="str">
            <v>S</v>
          </cell>
          <cell r="I60" t="str">
            <v>S</v>
          </cell>
          <cell r="J60">
            <v>1516</v>
          </cell>
          <cell r="K60">
            <v>44781</v>
          </cell>
          <cell r="M60" t="str">
            <v>2611606 - Recife - PE</v>
          </cell>
          <cell r="N60">
            <v>5871.6</v>
          </cell>
        </row>
        <row r="61">
          <cell r="C61" t="str">
            <v>HOSPITAL DOM HÉLDER</v>
          </cell>
          <cell r="E61" t="str">
            <v>5.16 - Serviços Médico-Hospitalares, Odotonlogia e Laboratoriais</v>
          </cell>
          <cell r="F61">
            <v>10755219000154</v>
          </cell>
          <cell r="G61" t="str">
            <v xml:space="preserve">JPM RADIOLOGISTAS ASSOCIADOS LTDA </v>
          </cell>
          <cell r="H61" t="str">
            <v>S</v>
          </cell>
          <cell r="I61" t="str">
            <v>S</v>
          </cell>
          <cell r="J61">
            <v>2483</v>
          </cell>
          <cell r="K61">
            <v>44781</v>
          </cell>
          <cell r="M61" t="str">
            <v>2611606 - Recife - PE</v>
          </cell>
          <cell r="N61">
            <v>2201.85</v>
          </cell>
        </row>
        <row r="62">
          <cell r="C62" t="str">
            <v>HOSPITAL DOM HÉLDER</v>
          </cell>
          <cell r="E62" t="str">
            <v>5.16 - Serviços Médico-Hospitalares, Odotonlogia e Laboratoriais</v>
          </cell>
          <cell r="F62">
            <v>28737345000141</v>
          </cell>
          <cell r="G62" t="str">
            <v>LUNA MACHADO, LACERDA SERVICOS MEDICOS E CIA LTDA</v>
          </cell>
          <cell r="H62" t="str">
            <v>S</v>
          </cell>
          <cell r="I62" t="str">
            <v>S</v>
          </cell>
          <cell r="J62">
            <v>102</v>
          </cell>
          <cell r="K62">
            <v>44774</v>
          </cell>
          <cell r="M62" t="str">
            <v>2611606 - Recife - PE</v>
          </cell>
          <cell r="N62">
            <v>161276</v>
          </cell>
        </row>
        <row r="63">
          <cell r="C63" t="str">
            <v>HOSPITAL DOM HÉLDER</v>
          </cell>
          <cell r="E63" t="str">
            <v>5.16 - Serviços Médico-Hospitalares, Odotonlogia e Laboratoriais</v>
          </cell>
          <cell r="F63">
            <v>15045541000103</v>
          </cell>
          <cell r="G63" t="str">
            <v>M VIDEO CIRURGICA S/S LTDA</v>
          </cell>
          <cell r="H63" t="str">
            <v>S</v>
          </cell>
          <cell r="I63" t="str">
            <v>S</v>
          </cell>
          <cell r="J63">
            <v>56</v>
          </cell>
          <cell r="K63">
            <v>44781</v>
          </cell>
          <cell r="M63" t="str">
            <v>2602902 - Cabo de Santo Agostinho - PE</v>
          </cell>
          <cell r="N63">
            <v>136754.63</v>
          </cell>
        </row>
        <row r="64">
          <cell r="C64" t="str">
            <v>HOSPITAL DOM HÉLDER</v>
          </cell>
          <cell r="E64" t="str">
            <v>5.16 - Serviços Médico-Hospitalares, Odotonlogia e Laboratoriais</v>
          </cell>
          <cell r="F64">
            <v>24881506000115</v>
          </cell>
          <cell r="G64" t="str">
            <v>MEDICANDO: ATENDIMENTO MEDICO ESPECIALIZADO LTDA</v>
          </cell>
          <cell r="H64" t="str">
            <v>S</v>
          </cell>
          <cell r="I64" t="str">
            <v>S</v>
          </cell>
          <cell r="J64">
            <v>352</v>
          </cell>
          <cell r="K64">
            <v>44785</v>
          </cell>
          <cell r="M64" t="str">
            <v>2602902 - Cabo de Santo Agostinho - PE</v>
          </cell>
          <cell r="N64">
            <v>332770.06</v>
          </cell>
        </row>
        <row r="65">
          <cell r="C65" t="str">
            <v>HOSPITAL DOM HÉLDER</v>
          </cell>
          <cell r="E65" t="str">
            <v>5.16 - Serviços Médico-Hospitalares, Odotonlogia e Laboratoriais</v>
          </cell>
          <cell r="F65">
            <v>13844637000297</v>
          </cell>
          <cell r="G65" t="str">
            <v>MEMORIAL CORACAO EM SAUDE LTDA</v>
          </cell>
          <cell r="H65" t="str">
            <v>S</v>
          </cell>
          <cell r="I65" t="str">
            <v>S</v>
          </cell>
          <cell r="J65">
            <v>713</v>
          </cell>
          <cell r="K65">
            <v>44782</v>
          </cell>
          <cell r="M65" t="str">
            <v>2602902 - Cabo de Santo Agostinho - PE</v>
          </cell>
          <cell r="N65">
            <v>167633.06</v>
          </cell>
        </row>
        <row r="66">
          <cell r="C66" t="str">
            <v>HOSPITAL DOM HÉLDER</v>
          </cell>
          <cell r="E66" t="str">
            <v>5.16 - Serviços Médico-Hospitalares, Odotonlogia e Laboratoriais</v>
          </cell>
          <cell r="F66">
            <v>29758485000169</v>
          </cell>
          <cell r="G66" t="str">
            <v xml:space="preserve">PALM SERVIÇOS DE DIAGNÓSTICOS LTDA </v>
          </cell>
          <cell r="H66" t="str">
            <v>S</v>
          </cell>
          <cell r="I66" t="str">
            <v>S</v>
          </cell>
          <cell r="J66">
            <v>447</v>
          </cell>
          <cell r="K66">
            <v>44778</v>
          </cell>
          <cell r="M66" t="str">
            <v>2611606 - Recife - PE</v>
          </cell>
          <cell r="N66">
            <v>16000</v>
          </cell>
        </row>
        <row r="67">
          <cell r="C67" t="str">
            <v>HOSPITAL DOM HÉLDER</v>
          </cell>
          <cell r="E67" t="str">
            <v>5.16 - Serviços Médico-Hospitalares, Odotonlogia e Laboratoriais</v>
          </cell>
          <cell r="F67">
            <v>15001239000153</v>
          </cell>
          <cell r="G67" t="str">
            <v>REME ORTOPEDIA LTDA</v>
          </cell>
          <cell r="H67" t="str">
            <v>S</v>
          </cell>
          <cell r="I67" t="str">
            <v>S</v>
          </cell>
          <cell r="J67">
            <v>370</v>
          </cell>
          <cell r="K67">
            <v>44774</v>
          </cell>
          <cell r="M67" t="str">
            <v>2606200 - Goiana - PE</v>
          </cell>
          <cell r="N67">
            <v>127976</v>
          </cell>
        </row>
        <row r="68">
          <cell r="C68" t="str">
            <v>HOSPITAL DOM HÉLDER</v>
          </cell>
          <cell r="E68" t="str">
            <v>5.16 - Serviços Médico-Hospitalares, Odotonlogia e Laboratoriais</v>
          </cell>
          <cell r="F68">
            <v>30757914000162</v>
          </cell>
          <cell r="G68" t="str">
            <v xml:space="preserve">RNP DIAGNÓSTICO CARDIOLOGICO LTDA </v>
          </cell>
          <cell r="H68" t="str">
            <v>S</v>
          </cell>
          <cell r="I68" t="str">
            <v>S</v>
          </cell>
          <cell r="J68">
            <v>367</v>
          </cell>
          <cell r="K68">
            <v>44781</v>
          </cell>
          <cell r="M68" t="str">
            <v>2611606 - Recife - PE</v>
          </cell>
          <cell r="N68">
            <v>11006.1</v>
          </cell>
        </row>
        <row r="69">
          <cell r="C69" t="str">
            <v>HOSPITAL DOM HÉLDER</v>
          </cell>
          <cell r="E69" t="str">
            <v>5.16 - Serviços Médico-Hospitalares, Odotonlogia e Laboratoriais</v>
          </cell>
          <cell r="F69">
            <v>27149461000187</v>
          </cell>
          <cell r="G69" t="str">
            <v>SAO MIGUEL ASSISTENCIA MEDICA LTDA - ME</v>
          </cell>
          <cell r="H69" t="str">
            <v>S</v>
          </cell>
          <cell r="I69" t="str">
            <v>S</v>
          </cell>
          <cell r="J69">
            <v>315</v>
          </cell>
          <cell r="K69">
            <v>44777</v>
          </cell>
          <cell r="M69" t="str">
            <v>2611606 - Recife - PE</v>
          </cell>
          <cell r="N69">
            <v>64455.23</v>
          </cell>
        </row>
        <row r="70">
          <cell r="C70" t="str">
            <v>HOSPITAL DOM HÉLDER</v>
          </cell>
          <cell r="E70" t="str">
            <v>5.16 - Serviços Médico-Hospitalares, Odotonlogia e Laboratoriais</v>
          </cell>
          <cell r="F70">
            <v>29482450000140</v>
          </cell>
          <cell r="G70" t="str">
            <v xml:space="preserve">T MAIS CLINICA MEDICA LTDA </v>
          </cell>
          <cell r="H70" t="str">
            <v>S</v>
          </cell>
          <cell r="I70" t="str">
            <v>S</v>
          </cell>
          <cell r="J70">
            <v>184</v>
          </cell>
          <cell r="K70">
            <v>44782</v>
          </cell>
          <cell r="M70" t="str">
            <v>2602902 - Cabo de Santo Agostinho - PE</v>
          </cell>
          <cell r="N70">
            <v>312129.66000000003</v>
          </cell>
        </row>
        <row r="71">
          <cell r="C71" t="str">
            <v>HOSPITAL DOM HÉLDER</v>
          </cell>
          <cell r="E71" t="str">
            <v>5.16 - Serviços Médico-Hospitalares, Odotonlogia e Laboratoriais</v>
          </cell>
          <cell r="F71">
            <v>62519000102</v>
          </cell>
          <cell r="G71" t="str">
            <v xml:space="preserve">UNIDADE DE CARDIOLOGIA INVASIVA S/C LTDA </v>
          </cell>
          <cell r="H71" t="str">
            <v>S</v>
          </cell>
          <cell r="I71" t="str">
            <v>S</v>
          </cell>
          <cell r="J71">
            <v>496</v>
          </cell>
          <cell r="K71">
            <v>44776</v>
          </cell>
          <cell r="M71" t="str">
            <v>2611606 - Recife - PE</v>
          </cell>
          <cell r="N71">
            <v>102119.85</v>
          </cell>
        </row>
        <row r="72">
          <cell r="C72" t="str">
            <v>HOSPITAL DOM HÉLDER</v>
          </cell>
          <cell r="E72" t="str">
            <v>5.16 - Serviços Médico-Hospitalares, Odotonlogia e Laboratoriais</v>
          </cell>
          <cell r="F72">
            <v>4539279016300</v>
          </cell>
          <cell r="G72" t="str">
            <v>Cientificalab Produtos Laboratorais e Sistemas Ltda</v>
          </cell>
          <cell r="H72" t="str">
            <v>S</v>
          </cell>
          <cell r="I72" t="str">
            <v>S</v>
          </cell>
          <cell r="J72">
            <v>135</v>
          </cell>
          <cell r="K72">
            <v>44771</v>
          </cell>
          <cell r="M72" t="str">
            <v>2602902 - Cabo de Santo Agostinho - PE</v>
          </cell>
          <cell r="N72">
            <v>312129.66000000003</v>
          </cell>
        </row>
        <row r="73">
          <cell r="C73" t="str">
            <v>HOSPITAL DOM HÉLDER</v>
          </cell>
          <cell r="E73" t="str">
            <v>5.16 - Serviços Médico-Hospitalares, Odotonlogia e Laboratoriais</v>
          </cell>
          <cell r="F73">
            <v>5281073000112</v>
          </cell>
          <cell r="G73" t="str">
            <v>Laboratorio Histopatologia Horacio Fittipaldi S/C Ltda</v>
          </cell>
          <cell r="H73" t="str">
            <v>S</v>
          </cell>
          <cell r="I73" t="str">
            <v>S</v>
          </cell>
          <cell r="J73">
            <v>10746</v>
          </cell>
          <cell r="K73">
            <v>44777</v>
          </cell>
          <cell r="M73" t="str">
            <v>2611606 - Recife - PE</v>
          </cell>
          <cell r="N73">
            <v>1380</v>
          </cell>
        </row>
        <row r="74">
          <cell r="C74" t="str">
            <v>HOSPITAL DOM HÉLDER</v>
          </cell>
          <cell r="E74" t="str">
            <v>5.99 - Outros Serviços de Terceiros Pessoa Jurídica</v>
          </cell>
          <cell r="F74">
            <v>4290489000134</v>
          </cell>
          <cell r="G74" t="str">
            <v>Clinica de Dialise do Cabo Ltda</v>
          </cell>
          <cell r="H74" t="str">
            <v>S</v>
          </cell>
          <cell r="I74" t="str">
            <v>S</v>
          </cell>
          <cell r="J74">
            <v>868</v>
          </cell>
          <cell r="K74">
            <v>44778</v>
          </cell>
          <cell r="M74" t="str">
            <v>2602902 - Cabo de Santo Agostinho - PE</v>
          </cell>
          <cell r="N74">
            <v>269908.21999999997</v>
          </cell>
        </row>
        <row r="75">
          <cell r="C75" t="str">
            <v>HOSPITAL DOM HÉLDER</v>
          </cell>
          <cell r="E75" t="str">
            <v>5.15 - Serviços Domésticos</v>
          </cell>
          <cell r="F75">
            <v>6272575004803</v>
          </cell>
          <cell r="G75" t="str">
            <v>Lavebras Gestão de Texteis S.A</v>
          </cell>
          <cell r="H75" t="str">
            <v>S</v>
          </cell>
          <cell r="I75" t="str">
            <v>S</v>
          </cell>
          <cell r="J75">
            <v>4835</v>
          </cell>
          <cell r="K75">
            <v>44770</v>
          </cell>
          <cell r="M75" t="str">
            <v>2610707 - Paulista - PE</v>
          </cell>
          <cell r="N75">
            <v>43068.92</v>
          </cell>
        </row>
        <row r="76">
          <cell r="C76" t="str">
            <v>HOSPITAL DOM HÉLDER</v>
          </cell>
          <cell r="E76" t="str">
            <v>5.10 - Detetização/Tratamento de Resíduos e Afins</v>
          </cell>
          <cell r="F76">
            <v>11863530000180</v>
          </cell>
          <cell r="G76" t="str">
            <v>Brascon Gestão Ambiental Ltda</v>
          </cell>
          <cell r="H76" t="str">
            <v>S</v>
          </cell>
          <cell r="I76" t="str">
            <v>S</v>
          </cell>
          <cell r="J76">
            <v>119846</v>
          </cell>
          <cell r="K76">
            <v>44774</v>
          </cell>
          <cell r="M76" t="str">
            <v>2611309 - Pombos - PE</v>
          </cell>
          <cell r="N76">
            <v>28463.42</v>
          </cell>
        </row>
        <row r="77">
          <cell r="C77" t="str">
            <v>HOSPITAL DOM HÉLDER</v>
          </cell>
          <cell r="E77" t="str">
            <v>5.17 - Manutenção de Software, Certificação Digital e Microfilmagem</v>
          </cell>
          <cell r="F77">
            <v>5020356000100</v>
          </cell>
          <cell r="G77" t="str">
            <v>Bid Comercio E Servicos Em Tecnologia da Informacao Ltda</v>
          </cell>
          <cell r="H77" t="str">
            <v>S</v>
          </cell>
          <cell r="I77" t="str">
            <v>S</v>
          </cell>
          <cell r="J77">
            <v>4785</v>
          </cell>
          <cell r="K77">
            <v>44774</v>
          </cell>
          <cell r="M77" t="str">
            <v>2611606 - Recife - PE</v>
          </cell>
          <cell r="N77">
            <v>967.17</v>
          </cell>
        </row>
        <row r="78">
          <cell r="C78" t="str">
            <v>HOSPITAL DOM HÉLDER</v>
          </cell>
          <cell r="E78" t="str">
            <v>5.17 - Manutenção de Software, Certificação Digital e Microfilmagem</v>
          </cell>
          <cell r="F78">
            <v>7928972000190</v>
          </cell>
          <cell r="G78" t="str">
            <v>Cartello Desenvolvimento e Suporte Ltda</v>
          </cell>
          <cell r="H78" t="str">
            <v>S</v>
          </cell>
          <cell r="I78" t="str">
            <v>S</v>
          </cell>
          <cell r="J78">
            <v>3632</v>
          </cell>
          <cell r="K78">
            <v>44743</v>
          </cell>
          <cell r="M78" t="str">
            <v>2611606 - Recife - PE</v>
          </cell>
          <cell r="N78">
            <v>442.17</v>
          </cell>
        </row>
        <row r="79">
          <cell r="C79" t="str">
            <v>HOSPITAL DOM HÉLDER</v>
          </cell>
          <cell r="E79" t="str">
            <v>5.17 - Manutenção de Software, Certificação Digital e Microfilmagem</v>
          </cell>
          <cell r="F79">
            <v>92306257000780</v>
          </cell>
          <cell r="G79" t="str">
            <v>Mv Informatica Nordeste Ltda</v>
          </cell>
          <cell r="H79" t="str">
            <v>S</v>
          </cell>
          <cell r="I79" t="str">
            <v>S</v>
          </cell>
          <cell r="J79">
            <v>42170</v>
          </cell>
          <cell r="K79">
            <v>44753</v>
          </cell>
          <cell r="M79" t="str">
            <v>2611606 - Recife - PE</v>
          </cell>
          <cell r="N79">
            <v>50526.96</v>
          </cell>
        </row>
        <row r="80">
          <cell r="C80" t="str">
            <v>HOSPITAL DOM HÉLDER</v>
          </cell>
          <cell r="E80" t="str">
            <v>5.17 - Manutenção de Software, Certificação Digital e Microfilmagem</v>
          </cell>
          <cell r="F80">
            <v>16783034000130</v>
          </cell>
          <cell r="G80" t="str">
            <v>Sintese Licenciamento Programas Online Ltda</v>
          </cell>
          <cell r="H80" t="str">
            <v>S</v>
          </cell>
          <cell r="I80" t="str">
            <v>S</v>
          </cell>
          <cell r="J80">
            <v>20766</v>
          </cell>
          <cell r="K80">
            <v>44774</v>
          </cell>
          <cell r="M80" t="str">
            <v>2611606 - Recife - PE</v>
          </cell>
          <cell r="N80">
            <v>2300</v>
          </cell>
        </row>
        <row r="81">
          <cell r="C81" t="str">
            <v>HOSPITAL DOM HÉLDER</v>
          </cell>
          <cell r="E81" t="str">
            <v>5.17 - Manutenção de Software, Certificação Digital e Microfilmagem</v>
          </cell>
          <cell r="F81">
            <v>53113791000122</v>
          </cell>
          <cell r="G81" t="str">
            <v>Totvs S.A.</v>
          </cell>
          <cell r="H81" t="str">
            <v>S</v>
          </cell>
          <cell r="I81" t="str">
            <v>S</v>
          </cell>
          <cell r="J81">
            <v>3336731</v>
          </cell>
          <cell r="K81">
            <v>44747</v>
          </cell>
          <cell r="M81" t="str">
            <v>3550308 - São Paulo - SP</v>
          </cell>
          <cell r="N81">
            <v>108.24</v>
          </cell>
        </row>
        <row r="82">
          <cell r="C82" t="str">
            <v>HOSPITAL DOM HÉLDER</v>
          </cell>
          <cell r="E82" t="str">
            <v>5.17 - Manutenção de Software, Certificação Digital e Microfilmagem</v>
          </cell>
          <cell r="F82">
            <v>53113791001285</v>
          </cell>
          <cell r="G82" t="str">
            <v>Totvs S.A.</v>
          </cell>
          <cell r="H82" t="str">
            <v>S</v>
          </cell>
          <cell r="I82" t="str">
            <v>S</v>
          </cell>
          <cell r="J82">
            <v>52388</v>
          </cell>
          <cell r="K82">
            <v>44747</v>
          </cell>
          <cell r="M82" t="str">
            <v>3106200 - Belo Horizonte - MG</v>
          </cell>
          <cell r="N82">
            <v>434.96</v>
          </cell>
        </row>
        <row r="83">
          <cell r="C83" t="str">
            <v>HOSPITAL DOM HÉLDER</v>
          </cell>
          <cell r="E83" t="str">
            <v>5.17 - Manutenção de Software, Certificação Digital e Microfilmagem</v>
          </cell>
          <cell r="F83">
            <v>53113791001285</v>
          </cell>
          <cell r="G83" t="str">
            <v>Totvs S.A.</v>
          </cell>
          <cell r="H83" t="str">
            <v>S</v>
          </cell>
          <cell r="I83" t="str">
            <v>S</v>
          </cell>
          <cell r="J83">
            <v>52390</v>
          </cell>
          <cell r="K83">
            <v>44747</v>
          </cell>
          <cell r="M83" t="str">
            <v>3106200 - Belo Horizonte - MG</v>
          </cell>
          <cell r="N83">
            <v>3036.28</v>
          </cell>
        </row>
        <row r="84">
          <cell r="C84" t="str">
            <v>HOSPITAL DOM HÉLDER</v>
          </cell>
          <cell r="E84" t="str">
            <v>5.17 - Manutenção de Software, Certificação Digital e Microfilmagem</v>
          </cell>
          <cell r="F84">
            <v>53113791000122</v>
          </cell>
          <cell r="G84" t="str">
            <v>Totvs S.A.</v>
          </cell>
          <cell r="H84" t="str">
            <v>S</v>
          </cell>
          <cell r="I84" t="str">
            <v>S</v>
          </cell>
          <cell r="J84">
            <v>3348154</v>
          </cell>
          <cell r="K84">
            <v>44755</v>
          </cell>
          <cell r="M84" t="str">
            <v>3550308 - São Paulo - SP</v>
          </cell>
          <cell r="N84">
            <v>1314.35</v>
          </cell>
        </row>
        <row r="85">
          <cell r="C85" t="str">
            <v>HOSPITAL DOM HÉLDER</v>
          </cell>
          <cell r="E85" t="str">
            <v>5.99 - Outros Serviços de Terceiros Pessoa Jurídica</v>
          </cell>
          <cell r="F85">
            <v>58921792000117</v>
          </cell>
          <cell r="G85" t="str">
            <v>Planisa Planejamento e Org. de Instituições de Saude Ltda</v>
          </cell>
          <cell r="H85" t="str">
            <v>S</v>
          </cell>
          <cell r="I85" t="str">
            <v>S</v>
          </cell>
          <cell r="J85">
            <v>27525</v>
          </cell>
          <cell r="K85">
            <v>44746</v>
          </cell>
          <cell r="M85" t="str">
            <v>3550308 - São Paulo - SP</v>
          </cell>
          <cell r="N85">
            <v>6100</v>
          </cell>
        </row>
        <row r="86">
          <cell r="C86" t="str">
            <v>HOSPITAL DOM HÉLDER</v>
          </cell>
          <cell r="E86" t="str">
            <v>5.99 - Outros Serviços de Terceiros Pessoa Jurídica</v>
          </cell>
          <cell r="F86">
            <v>35521046000130</v>
          </cell>
          <cell r="G86" t="str">
            <v>TGI Consultoria em Gestão S.A.</v>
          </cell>
          <cell r="H86" t="str">
            <v>S</v>
          </cell>
          <cell r="I86" t="str">
            <v>S</v>
          </cell>
          <cell r="J86">
            <v>21742</v>
          </cell>
          <cell r="K86">
            <v>44748</v>
          </cell>
          <cell r="M86" t="str">
            <v>2611606 - Recife - PE</v>
          </cell>
          <cell r="N86">
            <v>3600</v>
          </cell>
        </row>
        <row r="87">
          <cell r="C87" t="str">
            <v>HOSPITAL DOM HÉLDER</v>
          </cell>
          <cell r="E87" t="str">
            <v>5.2 - Serviços Técnicos Profissionais</v>
          </cell>
          <cell r="F87">
            <v>2512303000119</v>
          </cell>
          <cell r="G87" t="str">
            <v>Noroes Azevedo Sociedade de Advogados</v>
          </cell>
          <cell r="H87" t="str">
            <v>S</v>
          </cell>
          <cell r="I87" t="str">
            <v>S</v>
          </cell>
          <cell r="J87">
            <v>5872</v>
          </cell>
          <cell r="K87">
            <v>44749</v>
          </cell>
          <cell r="M87" t="str">
            <v>2611606 - Recife - PE</v>
          </cell>
          <cell r="N87">
            <v>2940</v>
          </cell>
        </row>
        <row r="88">
          <cell r="C88" t="str">
            <v>HOSPITAL DOM HÉLDER</v>
          </cell>
          <cell r="E88" t="str">
            <v>5.2 - Serviços Técnicos Profissionais</v>
          </cell>
          <cell r="F88">
            <v>2512303000119</v>
          </cell>
          <cell r="G88" t="str">
            <v>Noroes Azevedo Sociedade de Advogados</v>
          </cell>
          <cell r="H88" t="str">
            <v>S</v>
          </cell>
          <cell r="I88" t="str">
            <v>S</v>
          </cell>
          <cell r="J88">
            <v>5873</v>
          </cell>
          <cell r="K88">
            <v>44749</v>
          </cell>
          <cell r="M88" t="str">
            <v>2611606 - Recife - PE</v>
          </cell>
          <cell r="N88">
            <v>9804</v>
          </cell>
        </row>
        <row r="89">
          <cell r="C89" t="str">
            <v>HOSPITAL DOM HÉLDER</v>
          </cell>
          <cell r="E89" t="str">
            <v>5.10 - Detetização/Tratamento de Resíduos e Afins</v>
          </cell>
          <cell r="F89">
            <v>10333266000100</v>
          </cell>
          <cell r="G89" t="str">
            <v>Carlos Antonio de Oliveira Milet Junior-Me</v>
          </cell>
          <cell r="H89" t="str">
            <v>S</v>
          </cell>
          <cell r="I89" t="str">
            <v>S</v>
          </cell>
          <cell r="J89">
            <v>9562</v>
          </cell>
          <cell r="K89">
            <v>44770</v>
          </cell>
          <cell r="M89" t="str">
            <v>2611606 - Recife - PE</v>
          </cell>
          <cell r="N89">
            <v>600</v>
          </cell>
        </row>
        <row r="90">
          <cell r="C90" t="str">
            <v>HOSPITAL DOM HÉLDER</v>
          </cell>
          <cell r="E90" t="str">
            <v>5.23 - Limpeza e Conservação</v>
          </cell>
          <cell r="F90">
            <v>10229013000190</v>
          </cell>
          <cell r="G90" t="str">
            <v>Interclean Administração Ltda</v>
          </cell>
          <cell r="H90" t="str">
            <v>S</v>
          </cell>
          <cell r="I90" t="str">
            <v>S</v>
          </cell>
          <cell r="J90">
            <v>670</v>
          </cell>
          <cell r="K90">
            <v>44768</v>
          </cell>
          <cell r="M90" t="str">
            <v>2611606 - Recife - PE</v>
          </cell>
          <cell r="N90">
            <v>276745.10000000003</v>
          </cell>
        </row>
        <row r="91">
          <cell r="C91" t="str">
            <v>HOSPITAL DOM HÉLDER</v>
          </cell>
          <cell r="E91" t="str">
            <v>5.99 - Outros Serviços de Terceiros Pessoa Jurídica</v>
          </cell>
          <cell r="F91">
            <v>10816775000274</v>
          </cell>
          <cell r="G91" t="str">
            <v>Inspetora Salesiana do Nordeste do Brasil</v>
          </cell>
          <cell r="H91" t="str">
            <v>S</v>
          </cell>
          <cell r="I91" t="str">
            <v>S</v>
          </cell>
          <cell r="J91">
            <v>15485</v>
          </cell>
          <cell r="K91">
            <v>44757</v>
          </cell>
          <cell r="M91" t="str">
            <v>2611606 - Recife - PE</v>
          </cell>
          <cell r="N91">
            <v>840</v>
          </cell>
        </row>
        <row r="92">
          <cell r="C92" t="str">
            <v>HOSPITAL DOM HÉLDER</v>
          </cell>
          <cell r="E92" t="str">
            <v>5.99 - Outros Serviços de Terceiros Pessoa Jurídica</v>
          </cell>
          <cell r="F92">
            <v>13409775000329</v>
          </cell>
          <cell r="G92" t="str">
            <v>Linus Log LTDA ME</v>
          </cell>
          <cell r="H92" t="str">
            <v>S</v>
          </cell>
          <cell r="I92" t="str">
            <v>S</v>
          </cell>
          <cell r="J92">
            <v>1675</v>
          </cell>
          <cell r="K92">
            <v>44796</v>
          </cell>
          <cell r="M92" t="str">
            <v>2607901 - Jaboatão dos Guararapes - PE</v>
          </cell>
          <cell r="N92">
            <v>4429.96</v>
          </cell>
        </row>
        <row r="93">
          <cell r="C93" t="str">
            <v>HOSPITAL DOM HÉLDER</v>
          </cell>
          <cell r="E93" t="str">
            <v>5.99 - Outros Serviços de Terceiros Pessoa Jurídica</v>
          </cell>
          <cell r="F93">
            <v>19786063000143</v>
          </cell>
          <cell r="G93" t="str">
            <v>Marinho e Castro Servicos Ltda ME</v>
          </cell>
          <cell r="H93" t="str">
            <v>S</v>
          </cell>
          <cell r="I93" t="str">
            <v>S</v>
          </cell>
          <cell r="J93">
            <v>4523</v>
          </cell>
          <cell r="K93">
            <v>44757</v>
          </cell>
          <cell r="M93" t="str">
            <v>2611606 - Recife - PE</v>
          </cell>
          <cell r="N93">
            <v>8200</v>
          </cell>
        </row>
        <row r="94">
          <cell r="C94" t="str">
            <v>HOSPITAL DOM HÉLDER</v>
          </cell>
          <cell r="E94" t="str">
            <v>5.99 - Outros Serviços de Terceiros Pessoa Jurídica</v>
          </cell>
          <cell r="F94">
            <v>23157933000192</v>
          </cell>
          <cell r="G94" t="str">
            <v>Plus Med Saude e Seguranca do Trabalho Ltda Epp</v>
          </cell>
          <cell r="H94" t="str">
            <v>S</v>
          </cell>
          <cell r="I94" t="str">
            <v>S</v>
          </cell>
          <cell r="J94">
            <v>7743</v>
          </cell>
          <cell r="K94">
            <v>44796</v>
          </cell>
          <cell r="M94" t="str">
            <v>2602902 - Cabo de Santo Agostinho - PE</v>
          </cell>
          <cell r="N94">
            <v>142</v>
          </cell>
        </row>
        <row r="95">
          <cell r="C95" t="str">
            <v>HOSPITAL DOM HÉLDER</v>
          </cell>
          <cell r="E95" t="str">
            <v>5.99 - Outros Serviços de Terceiros Pessoa Jurídica</v>
          </cell>
          <cell r="F95">
            <v>1699696000159</v>
          </cell>
          <cell r="G95" t="str">
            <v>Qualiagua Laboratorio E Consultoria Ltda</v>
          </cell>
          <cell r="H95" t="str">
            <v>S</v>
          </cell>
          <cell r="I95" t="str">
            <v>S</v>
          </cell>
          <cell r="J95">
            <v>60248</v>
          </cell>
          <cell r="K95">
            <v>44774</v>
          </cell>
          <cell r="M95" t="str">
            <v>2611606 - Recife - PE</v>
          </cell>
          <cell r="N95">
            <v>204.96</v>
          </cell>
        </row>
        <row r="96">
          <cell r="C96" t="str">
            <v>HOSPITAL DOM HÉLDER</v>
          </cell>
          <cell r="E96" t="str">
            <v>5.99 - Outros Serviços de Terceiros Pessoa Jurídica</v>
          </cell>
          <cell r="F96">
            <v>17467595000192</v>
          </cell>
          <cell r="G96" t="str">
            <v>Uniester Unidade de Esterilizacao Ltda ME</v>
          </cell>
          <cell r="H96" t="str">
            <v>S</v>
          </cell>
          <cell r="I96" t="str">
            <v>S</v>
          </cell>
          <cell r="J96">
            <v>4371</v>
          </cell>
          <cell r="K96">
            <v>44789</v>
          </cell>
          <cell r="M96" t="str">
            <v>2611606 - Recife - PE</v>
          </cell>
          <cell r="N96">
            <v>23432</v>
          </cell>
        </row>
        <row r="97">
          <cell r="C97" t="str">
            <v>HOSPITAL DOM HÉLDER</v>
          </cell>
          <cell r="E97" t="str">
            <v>5.5 - Reparo e Manutenção de Máquinas e Equipamentos</v>
          </cell>
          <cell r="F97">
            <v>22401344000145</v>
          </cell>
          <cell r="G97" t="str">
            <v xml:space="preserve">Alliance Medinfusion Ltda  Me </v>
          </cell>
          <cell r="H97" t="str">
            <v>S</v>
          </cell>
          <cell r="I97" t="str">
            <v>S</v>
          </cell>
          <cell r="J97">
            <v>594</v>
          </cell>
          <cell r="K97">
            <v>44748</v>
          </cell>
          <cell r="M97" t="str">
            <v>2611606 - Recife - PE</v>
          </cell>
          <cell r="N97">
            <v>400</v>
          </cell>
        </row>
        <row r="98">
          <cell r="C98" t="str">
            <v>HOSPITAL DOM HÉLDER</v>
          </cell>
          <cell r="E98" t="str">
            <v>5.5 - Reparo e Manutenção de Máquinas e Equipamentos</v>
          </cell>
          <cell r="F98">
            <v>11876102000191</v>
          </cell>
          <cell r="G98" t="str">
            <v>Marinalva Pires da Silva e Cia Ltda  ME</v>
          </cell>
          <cell r="H98" t="str">
            <v>S</v>
          </cell>
          <cell r="I98" t="str">
            <v>S</v>
          </cell>
          <cell r="J98">
            <v>3475</v>
          </cell>
          <cell r="K98">
            <v>44742</v>
          </cell>
          <cell r="M98" t="str">
            <v>2611606 - Recife - PE</v>
          </cell>
          <cell r="N98">
            <v>660</v>
          </cell>
        </row>
        <row r="99">
          <cell r="C99" t="str">
            <v>HOSPITAL DOM HÉLDER</v>
          </cell>
          <cell r="E99" t="str">
            <v>5.5 - Reparo e Manutenção de Máquinas e Equipamentos</v>
          </cell>
          <cell r="F99">
            <v>58295213002383</v>
          </cell>
          <cell r="G99" t="str">
            <v xml:space="preserve">Philips Medical Systems Ltda </v>
          </cell>
          <cell r="H99" t="str">
            <v>S</v>
          </cell>
          <cell r="I99" t="str">
            <v>S</v>
          </cell>
          <cell r="J99">
            <v>2029</v>
          </cell>
          <cell r="K99">
            <v>44747</v>
          </cell>
          <cell r="M99" t="str">
            <v>3505708 - Barueri - SP</v>
          </cell>
          <cell r="N99">
            <v>60476.23</v>
          </cell>
        </row>
        <row r="100">
          <cell r="C100" t="str">
            <v>HOSPITAL DOM HÉLDER</v>
          </cell>
          <cell r="E100" t="str">
            <v>5.5 - Reparo e Manutenção de Máquinas e Equipamentos</v>
          </cell>
          <cell r="F100">
            <v>7146768000117</v>
          </cell>
          <cell r="G100" t="str">
            <v>Serv Imagem Nordeste Assistencia Tecnica Ltda</v>
          </cell>
          <cell r="H100" t="str">
            <v>S</v>
          </cell>
          <cell r="I100" t="str">
            <v>S</v>
          </cell>
          <cell r="J100">
            <v>4779</v>
          </cell>
          <cell r="K100">
            <v>44771</v>
          </cell>
          <cell r="M100" t="str">
            <v>2607901 - Jaboatão dos Guararapes - PE</v>
          </cell>
          <cell r="N100">
            <v>5146</v>
          </cell>
        </row>
        <row r="101">
          <cell r="C101" t="str">
            <v>HOSPITAL DOM HÉLDER</v>
          </cell>
          <cell r="E101" t="str">
            <v>5.5 - Reparo e Manutenção de Máquinas e Equipamentos</v>
          </cell>
          <cell r="F101">
            <v>8955334000120</v>
          </cell>
          <cell r="G101" t="str">
            <v>TechMed - E. C. de Melo Oliveira Me</v>
          </cell>
          <cell r="H101" t="str">
            <v>S</v>
          </cell>
          <cell r="I101" t="str">
            <v>S</v>
          </cell>
          <cell r="J101">
            <v>3249</v>
          </cell>
          <cell r="K101">
            <v>44774</v>
          </cell>
          <cell r="M101" t="str">
            <v>2603454 - Camaragibe - PE</v>
          </cell>
          <cell r="N101">
            <v>6000</v>
          </cell>
        </row>
        <row r="102">
          <cell r="C102" t="str">
            <v>HOSPITAL DOM HÉLDER</v>
          </cell>
          <cell r="E102" t="str">
            <v>5.5 - Reparo e Manutenção de Máquinas e Equipamentos</v>
          </cell>
          <cell r="F102">
            <v>21127439000150</v>
          </cell>
          <cell r="G102" t="str">
            <v>Tech Life Serviços e Manutenção de Equipamentos Hospitalares Ltda Epp</v>
          </cell>
          <cell r="H102" t="str">
            <v>S</v>
          </cell>
          <cell r="I102" t="str">
            <v>S</v>
          </cell>
          <cell r="J102">
            <v>220000192</v>
          </cell>
          <cell r="K102">
            <v>44753</v>
          </cell>
          <cell r="M102" t="str">
            <v>2607208 - Ipojuca - PE</v>
          </cell>
          <cell r="N102">
            <v>665</v>
          </cell>
        </row>
        <row r="103">
          <cell r="C103" t="str">
            <v>HOSPITAL DOM HÉLDER</v>
          </cell>
          <cell r="E103" t="str">
            <v>5.5 - Reparo e Manutenção de Máquinas e Equipamentos</v>
          </cell>
          <cell r="F103">
            <v>21127439000150</v>
          </cell>
          <cell r="G103" t="str">
            <v>Tech Life Serviços e Manutenção de Equipamentos Hospitalares Ltda Epp</v>
          </cell>
          <cell r="H103" t="str">
            <v>S</v>
          </cell>
          <cell r="I103" t="str">
            <v>S</v>
          </cell>
          <cell r="J103">
            <v>220000193</v>
          </cell>
          <cell r="K103">
            <v>44753</v>
          </cell>
          <cell r="M103" t="str">
            <v>2607208 - Ipojuca - PE</v>
          </cell>
          <cell r="N103">
            <v>665</v>
          </cell>
        </row>
        <row r="104">
          <cell r="C104" t="str">
            <v>HOSPITAL DOM HÉLDER</v>
          </cell>
          <cell r="E104" t="str">
            <v>5.5 - Reparo e Manutenção de Máquinas e Equipamentos</v>
          </cell>
          <cell r="F104">
            <v>21127439000150</v>
          </cell>
          <cell r="G104" t="str">
            <v>Tech Life Serviços e Manutenção de Equipamentos Hospitalares Ltda Epp</v>
          </cell>
          <cell r="H104" t="str">
            <v>S</v>
          </cell>
          <cell r="I104" t="str">
            <v>S</v>
          </cell>
          <cell r="J104">
            <v>220000194</v>
          </cell>
          <cell r="K104">
            <v>44753</v>
          </cell>
          <cell r="M104" t="str">
            <v>2607208 - Ipojuca - PE</v>
          </cell>
          <cell r="N104">
            <v>665</v>
          </cell>
        </row>
        <row r="105">
          <cell r="C105" t="str">
            <v>HOSPITAL DOM HÉLDER</v>
          </cell>
          <cell r="E105" t="str">
            <v>5.5 - Reparo e Manutenção de Máquinas e Equipamentos</v>
          </cell>
          <cell r="F105">
            <v>3480539000183</v>
          </cell>
          <cell r="G105" t="str">
            <v>SL Engenharia Hospitalar Ltda</v>
          </cell>
          <cell r="H105" t="str">
            <v>S</v>
          </cell>
          <cell r="I105" t="str">
            <v>S</v>
          </cell>
          <cell r="J105">
            <v>10701</v>
          </cell>
          <cell r="K105">
            <v>44775</v>
          </cell>
          <cell r="M105" t="str">
            <v>2607901 - Jaboatão dos Guararapes - PE</v>
          </cell>
          <cell r="N105">
            <v>30873.26</v>
          </cell>
        </row>
        <row r="106">
          <cell r="C106" t="str">
            <v>HOSPITAL DOM HÉLDER</v>
          </cell>
          <cell r="E106" t="str">
            <v>5.5 - Reparo e Manutenção de Máquinas e Equipamentos</v>
          </cell>
          <cell r="F106">
            <v>10645770000145</v>
          </cell>
          <cell r="G106" t="str">
            <v>Aguiar Serviços Eletronicos Ltda - ME</v>
          </cell>
          <cell r="H106" t="str">
            <v>S</v>
          </cell>
          <cell r="I106" t="str">
            <v>S</v>
          </cell>
          <cell r="J106">
            <v>159</v>
          </cell>
          <cell r="K106">
            <v>44760</v>
          </cell>
          <cell r="M106" t="str">
            <v>2604601 - Condado - PE</v>
          </cell>
          <cell r="N106">
            <v>457</v>
          </cell>
        </row>
        <row r="107">
          <cell r="C107" t="str">
            <v>HOSPITAL DOM HÉLDER</v>
          </cell>
          <cell r="E107" t="str">
            <v>5.5 - Reparo e Manutenção de Máquinas e Equipamentos</v>
          </cell>
          <cell r="F107">
            <v>10645770000145</v>
          </cell>
          <cell r="G107" t="str">
            <v>Aguiar Serviços Eletronicos Ltda - ME</v>
          </cell>
          <cell r="H107" t="str">
            <v>S</v>
          </cell>
          <cell r="I107" t="str">
            <v>S</v>
          </cell>
          <cell r="J107">
            <v>165</v>
          </cell>
          <cell r="K107">
            <v>44767</v>
          </cell>
          <cell r="M107" t="str">
            <v>2604601 - Condado - PE</v>
          </cell>
          <cell r="N107">
            <v>1517.49</v>
          </cell>
        </row>
        <row r="108">
          <cell r="C108" t="str">
            <v>HOSPITAL DOM HÉLDER</v>
          </cell>
          <cell r="E108" t="str">
            <v>5.5 - Reparo e Manutenção de Máquinas e Equipamentos</v>
          </cell>
          <cell r="F108">
            <v>14951481000125</v>
          </cell>
          <cell r="G108" t="str">
            <v>BM Com e Serv de Equip Medicos Hospitalares Ltda</v>
          </cell>
          <cell r="H108" t="str">
            <v>S</v>
          </cell>
          <cell r="I108" t="str">
            <v>S</v>
          </cell>
          <cell r="J108">
            <v>466</v>
          </cell>
          <cell r="K108">
            <v>44774</v>
          </cell>
          <cell r="M108" t="str">
            <v>2603454 - Camaragibe - PE</v>
          </cell>
          <cell r="N108">
            <v>5000</v>
          </cell>
        </row>
        <row r="109">
          <cell r="C109" t="str">
            <v>HOSPITAL DOM HÉLDER</v>
          </cell>
          <cell r="E109" t="str">
            <v>5.5 - Reparo e Manutenção de Máquinas e Equipamentos</v>
          </cell>
          <cell r="F109">
            <v>26081685000131</v>
          </cell>
          <cell r="G109" t="str">
            <v>CG Refrigeracoes Eireli</v>
          </cell>
          <cell r="H109" t="str">
            <v>S</v>
          </cell>
          <cell r="I109" t="str">
            <v>S</v>
          </cell>
          <cell r="J109">
            <v>1050</v>
          </cell>
          <cell r="K109">
            <v>44776</v>
          </cell>
          <cell r="M109" t="str">
            <v>2611606 - Recife - PE</v>
          </cell>
          <cell r="N109">
            <v>3735</v>
          </cell>
        </row>
        <row r="110">
          <cell r="C110" t="str">
            <v>HOSPITAL DOM HÉLDER</v>
          </cell>
          <cell r="E110" t="str">
            <v>5.5 - Reparo e Manutenção de Máquinas e Equipamentos</v>
          </cell>
          <cell r="F110">
            <v>9014387000100</v>
          </cell>
          <cell r="G110" t="str">
            <v>Completa Serviços de Ar Condicionado e Locação Ltda EPP</v>
          </cell>
          <cell r="H110" t="str">
            <v>S</v>
          </cell>
          <cell r="I110" t="str">
            <v>S</v>
          </cell>
          <cell r="J110">
            <v>1692</v>
          </cell>
          <cell r="K110">
            <v>44767</v>
          </cell>
          <cell r="M110" t="str">
            <v>2611606 - Recife - PE</v>
          </cell>
          <cell r="N110">
            <v>59210.12</v>
          </cell>
        </row>
        <row r="111">
          <cell r="C111" t="str">
            <v>HOSPITAL DOM HÉLDER</v>
          </cell>
          <cell r="E111" t="str">
            <v>5.5 - Reparo e Manutenção de Máquinas e Equipamentos</v>
          </cell>
          <cell r="F111">
            <v>27117678000105</v>
          </cell>
          <cell r="G111" t="str">
            <v>Eletronica do Futuro Eireli ME</v>
          </cell>
          <cell r="H111" t="str">
            <v>S</v>
          </cell>
          <cell r="I111" t="str">
            <v>S</v>
          </cell>
          <cell r="J111">
            <v>214</v>
          </cell>
          <cell r="K111">
            <v>44776</v>
          </cell>
          <cell r="M111" t="str">
            <v>2611606 - Recife - PE</v>
          </cell>
          <cell r="N111">
            <v>6060</v>
          </cell>
        </row>
        <row r="112">
          <cell r="C112" t="str">
            <v>HOSPITAL DOM HÉLDER</v>
          </cell>
          <cell r="E112" t="str">
            <v>5.5 - Reparo e Manutenção de Máquinas e Equipamentos</v>
          </cell>
          <cell r="F112">
            <v>11343756000150</v>
          </cell>
          <cell r="G112" t="str">
            <v>J L Grupos Geradores Ltda</v>
          </cell>
          <cell r="H112" t="str">
            <v>S</v>
          </cell>
          <cell r="I112" t="str">
            <v>S</v>
          </cell>
          <cell r="J112">
            <v>3421</v>
          </cell>
          <cell r="K112">
            <v>44784</v>
          </cell>
          <cell r="M112" t="str">
            <v>2603454 - Camaragibe - PE</v>
          </cell>
          <cell r="N112">
            <v>2400</v>
          </cell>
        </row>
        <row r="113">
          <cell r="C113" t="str">
            <v>HOSPITAL DOM HÉLDER</v>
          </cell>
          <cell r="E113" t="str">
            <v>5.5 - Reparo e Manutenção de Máquinas e Equipamentos</v>
          </cell>
          <cell r="F113">
            <v>12486871000146</v>
          </cell>
          <cell r="G113" t="str">
            <v>Robson Matos de Albuquerque Me</v>
          </cell>
          <cell r="H113" t="str">
            <v>S</v>
          </cell>
          <cell r="I113" t="str">
            <v>S</v>
          </cell>
          <cell r="J113">
            <v>909</v>
          </cell>
          <cell r="K113">
            <v>44754</v>
          </cell>
          <cell r="M113" t="str">
            <v>2610707 - Paulista - PE</v>
          </cell>
          <cell r="N113">
            <v>14760</v>
          </cell>
        </row>
        <row r="114">
          <cell r="C114" t="str">
            <v>HOSPITAL DOM HÉLDER</v>
          </cell>
          <cell r="E114" t="str">
            <v>5.5 - Reparo e Manutenção de Máquinas e Equipamentos</v>
          </cell>
          <cell r="F114">
            <v>90347840000894</v>
          </cell>
          <cell r="G114" t="str">
            <v>TK  Elevadores Brasil Ltda</v>
          </cell>
          <cell r="H114" t="str">
            <v>S</v>
          </cell>
          <cell r="I114" t="str">
            <v>S</v>
          </cell>
          <cell r="J114">
            <v>128987</v>
          </cell>
          <cell r="K114">
            <v>44746</v>
          </cell>
          <cell r="M114" t="str">
            <v>2611606 - Recife - PE</v>
          </cell>
          <cell r="N114">
            <v>8150.34</v>
          </cell>
        </row>
        <row r="115">
          <cell r="C115" t="str">
            <v>HOSPITAL DOM HÉLDER</v>
          </cell>
          <cell r="E115" t="str">
            <v>5.4 - Reparo e Manutenção de Bens Imóveis</v>
          </cell>
          <cell r="F115">
            <v>20946028000123</v>
          </cell>
          <cell r="G115" t="str">
            <v>Sten Serviços Ambientais Eirelii EPP</v>
          </cell>
          <cell r="H115" t="str">
            <v>S</v>
          </cell>
          <cell r="I115" t="str">
            <v>S</v>
          </cell>
          <cell r="J115">
            <v>478</v>
          </cell>
          <cell r="K115">
            <v>44753</v>
          </cell>
          <cell r="M115" t="str">
            <v>2607901 - Jaboatão dos Guararapes - PE</v>
          </cell>
          <cell r="N115">
            <v>6500</v>
          </cell>
        </row>
        <row r="116">
          <cell r="C116" t="str">
            <v>HOSPITAL DOM HÉLDER</v>
          </cell>
          <cell r="E116" t="str">
            <v>5.4 - Reparo e Manutenção de Bens Imóveis</v>
          </cell>
          <cell r="F116">
            <v>26322666000150</v>
          </cell>
          <cell r="G116" t="str">
            <v>Sueldes Lima dos Santos-MEI</v>
          </cell>
          <cell r="H116" t="str">
            <v>S</v>
          </cell>
          <cell r="I116" t="str">
            <v>S</v>
          </cell>
          <cell r="J116">
            <v>123</v>
          </cell>
          <cell r="K116">
            <v>44768</v>
          </cell>
          <cell r="M116" t="str">
            <v>2606804 - Igarassu - PE</v>
          </cell>
          <cell r="N116">
            <v>3600</v>
          </cell>
        </row>
        <row r="117">
          <cell r="C117" t="str">
            <v>HOSPITAL DOM HÉLDER</v>
          </cell>
          <cell r="E117" t="str">
            <v>5.6 - Reparo e Manutanção de Veículos</v>
          </cell>
          <cell r="F117">
            <v>21039895000148</v>
          </cell>
          <cell r="G117" t="str">
            <v xml:space="preserve">Jorge Luiz da Silva Junior Oficina-ME </v>
          </cell>
          <cell r="H117" t="str">
            <v>S</v>
          </cell>
          <cell r="I117" t="str">
            <v>S</v>
          </cell>
          <cell r="J117">
            <v>1320</v>
          </cell>
          <cell r="K117" t="str">
            <v>07/03/2022</v>
          </cell>
          <cell r="M117" t="str">
            <v>2607901 - Jaboatão dos Guararapes - PE</v>
          </cell>
          <cell r="N117">
            <v>200</v>
          </cell>
        </row>
        <row r="118">
          <cell r="C118" t="str">
            <v>HOSPITAL DOM HÉLDER</v>
          </cell>
          <cell r="E118" t="str">
            <v xml:space="preserve">5.7 - Reparo e Manutenção de Bens Movéis de Outras Naturezas </v>
          </cell>
          <cell r="F118">
            <v>32946463000137</v>
          </cell>
          <cell r="G118" t="str">
            <v>Adelson Correia de Melo</v>
          </cell>
          <cell r="H118" t="str">
            <v>S</v>
          </cell>
          <cell r="I118" t="str">
            <v>S</v>
          </cell>
          <cell r="J118">
            <v>1</v>
          </cell>
          <cell r="K118" t="str">
            <v>07/07/2022</v>
          </cell>
          <cell r="M118" t="str">
            <v>2606804 - Igarassu - PE</v>
          </cell>
          <cell r="N118">
            <v>4407</v>
          </cell>
        </row>
        <row r="119">
          <cell r="C119" t="str">
            <v>HOSPITAL DOM HÉLDER</v>
          </cell>
          <cell r="E119" t="str">
            <v>5.99 - Outros Serviços de Terceiros Pessoa Jurídica</v>
          </cell>
          <cell r="F119">
            <v>4290489000134</v>
          </cell>
          <cell r="G119" t="str">
            <v>Clinica de Dialise do Cabo Ltda</v>
          </cell>
          <cell r="H119" t="str">
            <v>S</v>
          </cell>
          <cell r="I119" t="str">
            <v>S</v>
          </cell>
          <cell r="J119">
            <v>862</v>
          </cell>
          <cell r="K119" t="str">
            <v>28/07/2022</v>
          </cell>
          <cell r="M119" t="str">
            <v>2602902 - Cabo de Santo Agostinho - PE</v>
          </cell>
          <cell r="N119">
            <v>260</v>
          </cell>
        </row>
        <row r="120">
          <cell r="C120" t="str">
            <v>HOSPITAL DOM HÉLDER</v>
          </cell>
          <cell r="E120" t="str">
            <v>5.16 - Serviços Médico-Hospitalares, Odotonlogia e Laboratoriais</v>
          </cell>
          <cell r="F120">
            <v>11187085000185</v>
          </cell>
          <cell r="G120" t="str">
            <v>Coopanest/PE - Cooperativa dos Médicos Anestesiologistas de Pernambuco</v>
          </cell>
          <cell r="H120" t="str">
            <v>S</v>
          </cell>
          <cell r="I120" t="str">
            <v>S</v>
          </cell>
          <cell r="J120">
            <v>60922007</v>
          </cell>
          <cell r="K120">
            <v>44739</v>
          </cell>
          <cell r="M120" t="str">
            <v>2611606 - Recife - PE</v>
          </cell>
          <cell r="N120">
            <v>208375.12</v>
          </cell>
        </row>
        <row r="121">
          <cell r="C121" t="str">
            <v>HOSPITAL DOM HÉLDER</v>
          </cell>
          <cell r="E121" t="str">
            <v>5.3 - Locação de Máquinas e Equipamentos</v>
          </cell>
          <cell r="F121">
            <v>10279299000119</v>
          </cell>
          <cell r="G121" t="str">
            <v>Rgraph Loc. Com. E Serv. Ltda - Me</v>
          </cell>
          <cell r="H121" t="str">
            <v>S</v>
          </cell>
          <cell r="I121" t="str">
            <v>N</v>
          </cell>
          <cell r="J121">
            <v>5495</v>
          </cell>
          <cell r="K121">
            <v>44785</v>
          </cell>
          <cell r="M121" t="str">
            <v>2611606 - Recife - PE</v>
          </cell>
          <cell r="N121">
            <v>8308.9500000000007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24436602000154</v>
          </cell>
          <cell r="G122" t="str">
            <v>ART CIRURGICA LTDA</v>
          </cell>
          <cell r="H122" t="str">
            <v>B</v>
          </cell>
          <cell r="I122" t="str">
            <v>S</v>
          </cell>
          <cell r="J122" t="str">
            <v>000102329</v>
          </cell>
          <cell r="K122" t="str">
            <v>28/06/2022</v>
          </cell>
          <cell r="L122" t="str">
            <v>26220624436602000154550010001023291001043511</v>
          </cell>
          <cell r="M122" t="str">
            <v>26 - Pernambuco</v>
          </cell>
          <cell r="N122">
            <v>1300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24436602000154</v>
          </cell>
          <cell r="G123" t="str">
            <v>ART CIRURGICA LTDA</v>
          </cell>
          <cell r="H123" t="str">
            <v>B</v>
          </cell>
          <cell r="I123" t="str">
            <v>S</v>
          </cell>
          <cell r="J123" t="str">
            <v>000102330</v>
          </cell>
          <cell r="K123" t="str">
            <v>28/06/2022</v>
          </cell>
          <cell r="L123" t="str">
            <v>26220624436602000154550010001023301001043520</v>
          </cell>
          <cell r="M123" t="str">
            <v>26 - Pernambuco</v>
          </cell>
          <cell r="N123">
            <v>1220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24436602000154</v>
          </cell>
          <cell r="G124" t="str">
            <v>ART CIRURGICA LTDA</v>
          </cell>
          <cell r="H124" t="str">
            <v>B</v>
          </cell>
          <cell r="I124" t="str">
            <v>S</v>
          </cell>
          <cell r="J124" t="str">
            <v>000102331</v>
          </cell>
          <cell r="K124" t="str">
            <v>28/06/2022</v>
          </cell>
          <cell r="L124" t="str">
            <v>26220624436602000154550010001023311001043536</v>
          </cell>
          <cell r="M124" t="str">
            <v>26 - Pernambuco</v>
          </cell>
          <cell r="N124">
            <v>1080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24436602000154</v>
          </cell>
          <cell r="G125" t="str">
            <v>ART CIRURGICA LTDA</v>
          </cell>
          <cell r="H125" t="str">
            <v>B</v>
          </cell>
          <cell r="I125" t="str">
            <v>S</v>
          </cell>
          <cell r="J125" t="str">
            <v>000102544</v>
          </cell>
          <cell r="K125" t="str">
            <v>05/07/2022</v>
          </cell>
          <cell r="L125" t="str">
            <v>26220724436602000154550010001025441104566003</v>
          </cell>
          <cell r="M125" t="str">
            <v>26 - Pernambuco</v>
          </cell>
          <cell r="N125">
            <v>1000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24436602000154</v>
          </cell>
          <cell r="G126" t="str">
            <v>ART CIRURGICA LTDA</v>
          </cell>
          <cell r="H126" t="str">
            <v>B</v>
          </cell>
          <cell r="I126" t="str">
            <v>S</v>
          </cell>
          <cell r="J126" t="str">
            <v>000102545</v>
          </cell>
          <cell r="K126" t="str">
            <v>05/07/2022</v>
          </cell>
          <cell r="L126" t="str">
            <v>26220724436602000154550010001025451104567007</v>
          </cell>
          <cell r="M126" t="str">
            <v>26 - Pernambuco</v>
          </cell>
          <cell r="N126">
            <v>220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24436602000154</v>
          </cell>
          <cell r="G127" t="str">
            <v>ART CIRURGICA LTDA</v>
          </cell>
          <cell r="H127" t="str">
            <v>B</v>
          </cell>
          <cell r="I127" t="str">
            <v>S</v>
          </cell>
          <cell r="J127" t="str">
            <v>000102546</v>
          </cell>
          <cell r="K127" t="str">
            <v>05/07/2022</v>
          </cell>
          <cell r="L127" t="str">
            <v>26220724436602000154550010001025461104568000</v>
          </cell>
          <cell r="M127" t="str">
            <v>26 - Pernambuco</v>
          </cell>
          <cell r="N127">
            <v>240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24436602000154</v>
          </cell>
          <cell r="G128" t="str">
            <v>ART CIRURGICA LTDA</v>
          </cell>
          <cell r="H128" t="str">
            <v>B</v>
          </cell>
          <cell r="I128" t="str">
            <v>S</v>
          </cell>
          <cell r="J128" t="str">
            <v>000102547</v>
          </cell>
          <cell r="K128" t="str">
            <v>05/07/2022</v>
          </cell>
          <cell r="L128" t="str">
            <v>26220724436602000154550010001025471104569004</v>
          </cell>
          <cell r="M128" t="str">
            <v>26 - Pernambuco</v>
          </cell>
          <cell r="N128">
            <v>620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24436602000154</v>
          </cell>
          <cell r="G129" t="str">
            <v>ART CIRURGICA LTDA</v>
          </cell>
          <cell r="H129" t="str">
            <v>B</v>
          </cell>
          <cell r="I129" t="str">
            <v>S</v>
          </cell>
          <cell r="J129" t="str">
            <v>000102548</v>
          </cell>
          <cell r="K129" t="str">
            <v>05/07/2022</v>
          </cell>
          <cell r="L129" t="str">
            <v>26220724436602000154550010001025481104570000</v>
          </cell>
          <cell r="M129" t="str">
            <v>26 - Pernambuco</v>
          </cell>
          <cell r="N129">
            <v>840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24436602000154</v>
          </cell>
          <cell r="G130" t="str">
            <v>ART CIRURGICA LTDA</v>
          </cell>
          <cell r="H130" t="str">
            <v>B</v>
          </cell>
          <cell r="I130" t="str">
            <v>S</v>
          </cell>
          <cell r="J130" t="str">
            <v>000102632</v>
          </cell>
          <cell r="K130" t="str">
            <v>08/07/2022</v>
          </cell>
          <cell r="L130" t="str">
            <v>26220724436602000154550010001026321104654004</v>
          </cell>
          <cell r="M130" t="str">
            <v>26 - Pernambuco</v>
          </cell>
          <cell r="N130">
            <v>240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24436602000154</v>
          </cell>
          <cell r="G131" t="str">
            <v>ART CIRURGICA LTDA</v>
          </cell>
          <cell r="H131" t="str">
            <v>B</v>
          </cell>
          <cell r="I131" t="str">
            <v>S</v>
          </cell>
          <cell r="J131" t="str">
            <v>000102633</v>
          </cell>
          <cell r="K131" t="str">
            <v>08/07/2022</v>
          </cell>
          <cell r="L131" t="str">
            <v>26220724436602000154550010001026331104655008</v>
          </cell>
          <cell r="M131" t="str">
            <v>26 - Pernambuco</v>
          </cell>
          <cell r="N131">
            <v>460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24436602000154</v>
          </cell>
          <cell r="G132" t="str">
            <v>ART CIRURGICA LTDA</v>
          </cell>
          <cell r="H132" t="str">
            <v>B</v>
          </cell>
          <cell r="I132" t="str">
            <v>S</v>
          </cell>
          <cell r="J132" t="str">
            <v>000102715</v>
          </cell>
          <cell r="K132" t="str">
            <v>12/07/2022</v>
          </cell>
          <cell r="L132" t="str">
            <v>26220724436602000154550010001027151104737001</v>
          </cell>
          <cell r="M132" t="str">
            <v>26 - Pernambuco</v>
          </cell>
          <cell r="N132">
            <v>840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24436602000154</v>
          </cell>
          <cell r="G133" t="str">
            <v>ART CIRURGICA LTDA</v>
          </cell>
          <cell r="H133" t="str">
            <v>B</v>
          </cell>
          <cell r="I133" t="str">
            <v>S</v>
          </cell>
          <cell r="J133" t="str">
            <v>000102716</v>
          </cell>
          <cell r="K133" t="str">
            <v>12/07/2022</v>
          </cell>
          <cell r="L133" t="str">
            <v>26220724436602000154550010001027161104738005</v>
          </cell>
          <cell r="M133" t="str">
            <v>26 - Pernambuco</v>
          </cell>
          <cell r="N133">
            <v>700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24436602000154</v>
          </cell>
          <cell r="G134" t="str">
            <v>ART CIRURGICA LTDA</v>
          </cell>
          <cell r="H134" t="str">
            <v>B</v>
          </cell>
          <cell r="I134" t="str">
            <v>S</v>
          </cell>
          <cell r="J134" t="str">
            <v>000102717</v>
          </cell>
          <cell r="K134" t="str">
            <v>12/07/2022</v>
          </cell>
          <cell r="L134" t="str">
            <v>26220724436602000154550010001027171104739009</v>
          </cell>
          <cell r="M134" t="str">
            <v>26 - Pernambuco</v>
          </cell>
          <cell r="N134">
            <v>840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24436602000154</v>
          </cell>
          <cell r="G135" t="str">
            <v>ART CIRURGICA LTDA</v>
          </cell>
          <cell r="H135" t="str">
            <v>B</v>
          </cell>
          <cell r="I135" t="str">
            <v>S</v>
          </cell>
          <cell r="J135" t="str">
            <v>000102718</v>
          </cell>
          <cell r="K135" t="str">
            <v>12/07/2022</v>
          </cell>
          <cell r="L135" t="str">
            <v>26220724436602000154550010001027181104740004</v>
          </cell>
          <cell r="M135" t="str">
            <v>26 - Pernambuco</v>
          </cell>
          <cell r="N135">
            <v>700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24436602000154</v>
          </cell>
          <cell r="G136" t="str">
            <v>ART CIRURGICA LTDA</v>
          </cell>
          <cell r="H136" t="str">
            <v>B</v>
          </cell>
          <cell r="I136" t="str">
            <v>S</v>
          </cell>
          <cell r="J136" t="str">
            <v>000102719</v>
          </cell>
          <cell r="K136" t="str">
            <v>12/07/2022</v>
          </cell>
          <cell r="L136" t="str">
            <v>26220724436602000154550010001027191104741008</v>
          </cell>
          <cell r="M136" t="str">
            <v>26 - Pernambuco</v>
          </cell>
          <cell r="N136">
            <v>620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24436602000154</v>
          </cell>
          <cell r="G137" t="str">
            <v>ART CIRURGICA LTDA</v>
          </cell>
          <cell r="H137" t="str">
            <v>B</v>
          </cell>
          <cell r="I137" t="str">
            <v>S</v>
          </cell>
          <cell r="J137" t="str">
            <v>000102737</v>
          </cell>
          <cell r="K137" t="str">
            <v>12/07/2022</v>
          </cell>
          <cell r="L137" t="str">
            <v>26220724436602000154550010001027371104759002</v>
          </cell>
          <cell r="M137" t="str">
            <v>26 - Pernambuco</v>
          </cell>
          <cell r="N137">
            <v>460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24436602000154</v>
          </cell>
          <cell r="G138" t="str">
            <v>ART CIRURGICA LTDA</v>
          </cell>
          <cell r="H138" t="str">
            <v>B</v>
          </cell>
          <cell r="I138" t="str">
            <v>S</v>
          </cell>
          <cell r="J138" t="str">
            <v>000102738</v>
          </cell>
          <cell r="K138" t="str">
            <v>12/07/2022</v>
          </cell>
          <cell r="L138" t="str">
            <v>26220724436602000154550010001027381104760008</v>
          </cell>
          <cell r="M138" t="str">
            <v>26 - Pernambuco</v>
          </cell>
          <cell r="N138">
            <v>1220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24436602000154</v>
          </cell>
          <cell r="G139" t="str">
            <v>ART CIRURGICA LTDA</v>
          </cell>
          <cell r="H139" t="str">
            <v>B</v>
          </cell>
          <cell r="I139" t="str">
            <v>S</v>
          </cell>
          <cell r="J139" t="str">
            <v>000102856</v>
          </cell>
          <cell r="K139" t="str">
            <v>15/07/2022</v>
          </cell>
          <cell r="L139" t="str">
            <v>26220724436602000154550010001028561104878002</v>
          </cell>
          <cell r="M139" t="str">
            <v>26 - Pernambuco</v>
          </cell>
          <cell r="N139">
            <v>1660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24436602000154</v>
          </cell>
          <cell r="G140" t="str">
            <v>ART CIRURGICA LTDA</v>
          </cell>
          <cell r="H140" t="str">
            <v>B</v>
          </cell>
          <cell r="I140" t="str">
            <v>S</v>
          </cell>
          <cell r="J140" t="str">
            <v>000102869</v>
          </cell>
          <cell r="K140" t="str">
            <v>15/07/2022</v>
          </cell>
          <cell r="L140" t="str">
            <v>26220724436602000154550010001028691104891007</v>
          </cell>
          <cell r="M140" t="str">
            <v>26 - Pernambuco</v>
          </cell>
          <cell r="N140">
            <v>990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24436602000154</v>
          </cell>
          <cell r="G141" t="str">
            <v>ART CIRURGICA LTDA</v>
          </cell>
          <cell r="H141" t="str">
            <v>B</v>
          </cell>
          <cell r="I141" t="str">
            <v>S</v>
          </cell>
          <cell r="J141" t="str">
            <v>000102873</v>
          </cell>
          <cell r="K141" t="str">
            <v>15/07/2022</v>
          </cell>
          <cell r="L141" t="str">
            <v>26220724436602000154550010001028731104895005</v>
          </cell>
          <cell r="M141" t="str">
            <v>26 - Pernambuco</v>
          </cell>
          <cell r="N141">
            <v>2140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24436602000154</v>
          </cell>
          <cell r="G142" t="str">
            <v>ART CIRURGICA LTDA</v>
          </cell>
          <cell r="H142" t="str">
            <v>B</v>
          </cell>
          <cell r="I142" t="str">
            <v>S</v>
          </cell>
          <cell r="J142" t="str">
            <v>000102874</v>
          </cell>
          <cell r="K142" t="str">
            <v>15/07/2022</v>
          </cell>
          <cell r="L142" t="str">
            <v>26220724436602000154550010001028741104896009</v>
          </cell>
          <cell r="M142" t="str">
            <v>26 - Pernambuco</v>
          </cell>
          <cell r="N142">
            <v>1440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24436602000154</v>
          </cell>
          <cell r="G143" t="str">
            <v>ART CIRURGICA LTDA</v>
          </cell>
          <cell r="H143" t="str">
            <v>B</v>
          </cell>
          <cell r="I143" t="str">
            <v>S</v>
          </cell>
          <cell r="J143" t="str">
            <v>000102892</v>
          </cell>
          <cell r="K143" t="str">
            <v>15/07/2022</v>
          </cell>
          <cell r="L143" t="str">
            <v>26220724436602000154550010001028921104914005</v>
          </cell>
          <cell r="M143" t="str">
            <v>26 - Pernambuco</v>
          </cell>
          <cell r="N143">
            <v>2220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24436602000154</v>
          </cell>
          <cell r="G144" t="str">
            <v>ART CIRURGICA LTDA</v>
          </cell>
          <cell r="H144" t="str">
            <v>B</v>
          </cell>
          <cell r="I144" t="str">
            <v>S</v>
          </cell>
          <cell r="J144" t="str">
            <v>000102893</v>
          </cell>
          <cell r="K144" t="str">
            <v>15/07/2022</v>
          </cell>
          <cell r="L144" t="str">
            <v>26220724436602000154550010001028931104915009</v>
          </cell>
          <cell r="M144" t="str">
            <v>26 - Pernambuco</v>
          </cell>
          <cell r="N144">
            <v>620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24436602000154</v>
          </cell>
          <cell r="G145" t="str">
            <v>ART CIRURGICA LTDA</v>
          </cell>
          <cell r="H145" t="str">
            <v>B</v>
          </cell>
          <cell r="I145" t="str">
            <v>S</v>
          </cell>
          <cell r="J145" t="str">
            <v>000102894</v>
          </cell>
          <cell r="K145" t="str">
            <v>15/07/2022</v>
          </cell>
          <cell r="L145" t="str">
            <v>26220724436602000154550010001028941104916002</v>
          </cell>
          <cell r="M145" t="str">
            <v>26 - Pernambuco</v>
          </cell>
          <cell r="N145">
            <v>620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24436602000154</v>
          </cell>
          <cell r="G146" t="str">
            <v>ART CIRURGICA LTDA</v>
          </cell>
          <cell r="H146" t="str">
            <v>B</v>
          </cell>
          <cell r="I146" t="str">
            <v>S</v>
          </cell>
          <cell r="J146" t="str">
            <v>000102963</v>
          </cell>
          <cell r="K146" t="str">
            <v>19/07/2022</v>
          </cell>
          <cell r="L146" t="str">
            <v>26220724436602000154550010001029631104985003</v>
          </cell>
          <cell r="M146" t="str">
            <v>26 - Pernambuco</v>
          </cell>
          <cell r="N146">
            <v>240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24436602000154</v>
          </cell>
          <cell r="G147" t="str">
            <v>ART CIRURGICA LTDA</v>
          </cell>
          <cell r="H147" t="str">
            <v>B</v>
          </cell>
          <cell r="I147" t="str">
            <v>S</v>
          </cell>
          <cell r="J147" t="str">
            <v>000103109</v>
          </cell>
          <cell r="K147" t="str">
            <v>21/07/2022</v>
          </cell>
          <cell r="L147" t="str">
            <v>26220724436602000154550010001031091105131004</v>
          </cell>
          <cell r="M147" t="str">
            <v>26 - Pernambuco</v>
          </cell>
          <cell r="N147">
            <v>3320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24436602000154</v>
          </cell>
          <cell r="G148" t="str">
            <v>ART CIRURGICA LTDA</v>
          </cell>
          <cell r="H148" t="str">
            <v>B</v>
          </cell>
          <cell r="I148" t="str">
            <v>S</v>
          </cell>
          <cell r="J148" t="str">
            <v>000103286</v>
          </cell>
          <cell r="K148" t="str">
            <v>22/07/2022</v>
          </cell>
          <cell r="L148" t="str">
            <v>26220724436602000154550010001032861105308006</v>
          </cell>
          <cell r="M148" t="str">
            <v>26 - Pernambuco</v>
          </cell>
          <cell r="N148">
            <v>860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5287113000133</v>
          </cell>
          <cell r="G149" t="str">
            <v>ARTSINTESE COM DE MAT EQUIP HOSP LTDA</v>
          </cell>
          <cell r="H149" t="str">
            <v>B</v>
          </cell>
          <cell r="I149" t="str">
            <v>S</v>
          </cell>
          <cell r="J149" t="str">
            <v>4784</v>
          </cell>
          <cell r="K149" t="str">
            <v>26/07/2022</v>
          </cell>
          <cell r="L149" t="str">
            <v>25220705287113000133550550000047841000080436</v>
          </cell>
          <cell r="M149" t="str">
            <v>25 - Paraíba</v>
          </cell>
          <cell r="N149">
            <v>4284.5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11234649000193</v>
          </cell>
          <cell r="G150" t="str">
            <v>BIOANGIO COMERCIO DE PRODUTOS MEDICOS LT</v>
          </cell>
          <cell r="H150" t="str">
            <v>B</v>
          </cell>
          <cell r="I150" t="str">
            <v>S</v>
          </cell>
          <cell r="J150" t="str">
            <v>000006751</v>
          </cell>
          <cell r="K150" t="str">
            <v>12/07/2022</v>
          </cell>
          <cell r="L150" t="str">
            <v>26220711234649000193550010000067511000009998</v>
          </cell>
          <cell r="M150" t="str">
            <v>26 - Pernambuco</v>
          </cell>
          <cell r="N150">
            <v>490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11234649000193</v>
          </cell>
          <cell r="G151" t="str">
            <v>BIOANGIO COMERCIO DE PRODUTOS MEDICOS LT</v>
          </cell>
          <cell r="H151" t="str">
            <v>B</v>
          </cell>
          <cell r="I151" t="str">
            <v>S</v>
          </cell>
          <cell r="J151" t="str">
            <v>000006764</v>
          </cell>
          <cell r="K151" t="str">
            <v>13/07/2022</v>
          </cell>
          <cell r="L151" t="str">
            <v>26220711234649000193550010000067641000009996</v>
          </cell>
          <cell r="M151" t="str">
            <v>26 - Pernambuco</v>
          </cell>
          <cell r="N151">
            <v>490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11234649000193</v>
          </cell>
          <cell r="G152" t="str">
            <v>BIOANGIO COMERCIO DE PRODUTOS MEDICOS LT</v>
          </cell>
          <cell r="H152" t="str">
            <v>B</v>
          </cell>
          <cell r="I152" t="str">
            <v>S</v>
          </cell>
          <cell r="J152" t="str">
            <v>000006795</v>
          </cell>
          <cell r="K152" t="str">
            <v>18/07/2022</v>
          </cell>
          <cell r="L152" t="str">
            <v>26220711234649000193550010000067951000009992</v>
          </cell>
          <cell r="M152" t="str">
            <v>26 - Pernambuco</v>
          </cell>
          <cell r="N152">
            <v>3010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11234649000193</v>
          </cell>
          <cell r="G153" t="str">
            <v>BIOANGIO COMERCIO DE PRODUTOS MEDICOS LT</v>
          </cell>
          <cell r="H153" t="str">
            <v>B</v>
          </cell>
          <cell r="I153" t="str">
            <v>S</v>
          </cell>
          <cell r="J153" t="str">
            <v>000006876</v>
          </cell>
          <cell r="K153" t="str">
            <v>28/07/2022</v>
          </cell>
          <cell r="L153" t="str">
            <v>26220711234649000193550010000068761000009992</v>
          </cell>
          <cell r="M153" t="str">
            <v>26 - Pernambuco</v>
          </cell>
          <cell r="N153">
            <v>490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19848316000166</v>
          </cell>
          <cell r="G154" t="str">
            <v>BIOMEDICAL PRODUTOS CIENTIFICOS MEDICOS</v>
          </cell>
          <cell r="H154" t="str">
            <v>B</v>
          </cell>
          <cell r="I154" t="str">
            <v>S</v>
          </cell>
          <cell r="J154" t="str">
            <v>000535096</v>
          </cell>
          <cell r="K154" t="str">
            <v>23/06/2022</v>
          </cell>
          <cell r="L154" t="str">
            <v>31220619848316000166550000005350961000006869</v>
          </cell>
          <cell r="M154" t="str">
            <v>31 - Minas Gerais</v>
          </cell>
          <cell r="N154">
            <v>1080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19848316000166</v>
          </cell>
          <cell r="G155" t="str">
            <v>BIOMEDICAL PRODUTOS CIENTIFICOS MEDICOS</v>
          </cell>
          <cell r="H155" t="str">
            <v>B</v>
          </cell>
          <cell r="I155" t="str">
            <v>S</v>
          </cell>
          <cell r="J155" t="str">
            <v>000535516</v>
          </cell>
          <cell r="K155" t="str">
            <v>28/06/2022</v>
          </cell>
          <cell r="L155" t="str">
            <v>31220619848316000166550000005355161000144370</v>
          </cell>
          <cell r="M155" t="str">
            <v>31 - Minas Gerais</v>
          </cell>
          <cell r="N155">
            <v>10220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50595271000105</v>
          </cell>
          <cell r="G156" t="str">
            <v>BIOTRONIK COMERCIAL MEDICA LTDA</v>
          </cell>
          <cell r="H156" t="str">
            <v>B</v>
          </cell>
          <cell r="I156" t="str">
            <v>S</v>
          </cell>
          <cell r="J156" t="str">
            <v>1025136</v>
          </cell>
          <cell r="K156" t="str">
            <v>14/06/2022</v>
          </cell>
          <cell r="L156" t="str">
            <v>35220650595271000105550030010251361746324065</v>
          </cell>
          <cell r="M156" t="str">
            <v>35 - São Paulo</v>
          </cell>
          <cell r="N156">
            <v>192.48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50595271000105</v>
          </cell>
          <cell r="G157" t="str">
            <v>BIOTRONIK COMERCIAL MEDICA LTDA</v>
          </cell>
          <cell r="H157" t="str">
            <v>B</v>
          </cell>
          <cell r="I157" t="str">
            <v>S</v>
          </cell>
          <cell r="J157" t="str">
            <v>1026061</v>
          </cell>
          <cell r="K157" t="str">
            <v>24/06/2022</v>
          </cell>
          <cell r="L157" t="str">
            <v>35220650595271000105550030010260611103608623</v>
          </cell>
          <cell r="M157" t="str">
            <v>35 - São Paulo</v>
          </cell>
          <cell r="N157">
            <v>192.48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50595271000105</v>
          </cell>
          <cell r="G158" t="str">
            <v>BIOTRONIK COMERCIAL MEDICA LTDA</v>
          </cell>
          <cell r="H158" t="str">
            <v>B</v>
          </cell>
          <cell r="I158" t="str">
            <v>S</v>
          </cell>
          <cell r="J158" t="str">
            <v>1026186</v>
          </cell>
          <cell r="K158" t="str">
            <v>27/06/2022</v>
          </cell>
          <cell r="L158" t="str">
            <v>35220650595271000105550030010261861510983711</v>
          </cell>
          <cell r="M158" t="str">
            <v>35 - São Paulo</v>
          </cell>
          <cell r="N158">
            <v>192.48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50595271000105</v>
          </cell>
          <cell r="G159" t="str">
            <v>BIOTRONIK COMERCIAL MEDICA LTDA</v>
          </cell>
          <cell r="H159" t="str">
            <v>B</v>
          </cell>
          <cell r="I159" t="str">
            <v>S</v>
          </cell>
          <cell r="J159" t="str">
            <v>1027203</v>
          </cell>
          <cell r="K159" t="str">
            <v>06/07/2022</v>
          </cell>
          <cell r="L159" t="str">
            <v>35220750595271000105550030010272031525640727</v>
          </cell>
          <cell r="M159" t="str">
            <v>35 - São Paulo</v>
          </cell>
          <cell r="N159">
            <v>192.48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1513946000114</v>
          </cell>
          <cell r="G160" t="str">
            <v>BOSTON SCIENTIFIC DO BRASIL LTDA</v>
          </cell>
          <cell r="H160" t="str">
            <v>B</v>
          </cell>
          <cell r="I160" t="str">
            <v>S</v>
          </cell>
          <cell r="J160" t="str">
            <v>002601654</v>
          </cell>
          <cell r="K160" t="str">
            <v>17/06/2022</v>
          </cell>
          <cell r="L160" t="str">
            <v>35220601513946000114550030026016541026130560</v>
          </cell>
          <cell r="M160" t="str">
            <v>35 - São Paulo</v>
          </cell>
          <cell r="N160">
            <v>375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1513946000114</v>
          </cell>
          <cell r="G161" t="str">
            <v>BOSTON SCIENTIFIC DO BRASIL LTDA</v>
          </cell>
          <cell r="H161" t="str">
            <v>B</v>
          </cell>
          <cell r="I161" t="str">
            <v>S</v>
          </cell>
          <cell r="J161" t="str">
            <v>002612589</v>
          </cell>
          <cell r="K161" t="str">
            <v>05/07/2022</v>
          </cell>
          <cell r="L161" t="str">
            <v>35220701513946000114550030026125891026258223</v>
          </cell>
          <cell r="M161" t="str">
            <v>35 - São Paulo</v>
          </cell>
          <cell r="N161">
            <v>750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1513946000114</v>
          </cell>
          <cell r="G162" t="str">
            <v>BOSTON SCIENTIFIC DO BRASIL LTDA</v>
          </cell>
          <cell r="H162" t="str">
            <v>B</v>
          </cell>
          <cell r="I162" t="str">
            <v>S</v>
          </cell>
          <cell r="J162" t="str">
            <v>002612830</v>
          </cell>
          <cell r="K162" t="str">
            <v>06/07/2022</v>
          </cell>
          <cell r="L162" t="str">
            <v>35220701513946000114550030026128301026260766</v>
          </cell>
          <cell r="M162" t="str">
            <v>35 - São Paulo</v>
          </cell>
          <cell r="N162">
            <v>375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1513946000114</v>
          </cell>
          <cell r="G163" t="str">
            <v>BOSTON SCIENTIFIC DO BRASIL LTDA</v>
          </cell>
          <cell r="H163" t="str">
            <v>B</v>
          </cell>
          <cell r="I163" t="str">
            <v>S</v>
          </cell>
          <cell r="J163" t="str">
            <v>002612832</v>
          </cell>
          <cell r="K163" t="str">
            <v>06/07/2022</v>
          </cell>
          <cell r="L163" t="str">
            <v>35220701513946000114550030026128321026260787</v>
          </cell>
          <cell r="M163" t="str">
            <v>35 - São Paulo</v>
          </cell>
          <cell r="N163">
            <v>375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1513946000114</v>
          </cell>
          <cell r="G164" t="str">
            <v>BOSTON SCIENTIFIC DO BRASIL LTDA</v>
          </cell>
          <cell r="H164" t="str">
            <v>B</v>
          </cell>
          <cell r="I164" t="str">
            <v>S</v>
          </cell>
          <cell r="J164" t="str">
            <v>002612862</v>
          </cell>
          <cell r="K164" t="str">
            <v>06/07/2022</v>
          </cell>
          <cell r="L164" t="str">
            <v>35220701513946000114550030026128621026261081</v>
          </cell>
          <cell r="M164" t="str">
            <v>35 - São Paulo</v>
          </cell>
          <cell r="N164">
            <v>375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1513946000114</v>
          </cell>
          <cell r="G165" t="str">
            <v>BOSTON SCIENTIFIC DO BRASIL LTDA</v>
          </cell>
          <cell r="H165" t="str">
            <v>B</v>
          </cell>
          <cell r="I165" t="str">
            <v>S</v>
          </cell>
          <cell r="J165" t="str">
            <v>002613830</v>
          </cell>
          <cell r="K165" t="str">
            <v>07/07/2022</v>
          </cell>
          <cell r="L165" t="str">
            <v>35220701513946000114550030026138301026272424</v>
          </cell>
          <cell r="M165" t="str">
            <v>35 - São Paulo</v>
          </cell>
          <cell r="N165">
            <v>375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1513946000114</v>
          </cell>
          <cell r="G166" t="str">
            <v>BOSTON SCIENTIFIC DO BRASIL LTDA</v>
          </cell>
          <cell r="H166" t="str">
            <v>B</v>
          </cell>
          <cell r="I166" t="str">
            <v>S</v>
          </cell>
          <cell r="J166" t="str">
            <v>002614698</v>
          </cell>
          <cell r="K166" t="str">
            <v>08/07/2022</v>
          </cell>
          <cell r="L166" t="str">
            <v>35220701513946000114550030026146981026281890</v>
          </cell>
          <cell r="M166" t="str">
            <v>35 - São Paulo</v>
          </cell>
          <cell r="N166">
            <v>750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1513946000114</v>
          </cell>
          <cell r="G167" t="str">
            <v>BOSTON SCIENTIFIC DO BRASIL LTDA</v>
          </cell>
          <cell r="H167" t="str">
            <v>B</v>
          </cell>
          <cell r="I167" t="str">
            <v>S</v>
          </cell>
          <cell r="J167" t="str">
            <v>002615400</v>
          </cell>
          <cell r="K167" t="str">
            <v>11/07/2022</v>
          </cell>
          <cell r="L167" t="str">
            <v>35220701513946000114550030026154001026289902</v>
          </cell>
          <cell r="M167" t="str">
            <v>35 - São Paulo</v>
          </cell>
          <cell r="N167">
            <v>375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1513946000114</v>
          </cell>
          <cell r="G168" t="str">
            <v>BOSTON SCIENTIFIC DO BRASIL LTDA</v>
          </cell>
          <cell r="H168" t="str">
            <v>B</v>
          </cell>
          <cell r="I168" t="str">
            <v>S</v>
          </cell>
          <cell r="J168" t="str">
            <v>002615401</v>
          </cell>
          <cell r="K168" t="str">
            <v>11/07/2022</v>
          </cell>
          <cell r="L168" t="str">
            <v>35220701513946000114550030026154011026289918</v>
          </cell>
          <cell r="M168" t="str">
            <v>35 - São Paulo</v>
          </cell>
          <cell r="N168">
            <v>1125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1513946000114</v>
          </cell>
          <cell r="G169" t="str">
            <v>BOSTON SCIENTIFIC DO BRASIL LTDA</v>
          </cell>
          <cell r="H169" t="str">
            <v>B</v>
          </cell>
          <cell r="I169" t="str">
            <v>S</v>
          </cell>
          <cell r="J169" t="str">
            <v>002615869</v>
          </cell>
          <cell r="K169" t="str">
            <v>12/07/2022</v>
          </cell>
          <cell r="L169" t="str">
            <v>35220701513946000114550030026158691026295070</v>
          </cell>
          <cell r="M169" t="str">
            <v>35 - São Paulo</v>
          </cell>
          <cell r="N169">
            <v>375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1513946000114</v>
          </cell>
          <cell r="G170" t="str">
            <v>BOSTON SCIENTIFIC DO BRASIL LTDA</v>
          </cell>
          <cell r="H170" t="str">
            <v>B</v>
          </cell>
          <cell r="I170" t="str">
            <v>S</v>
          </cell>
          <cell r="J170" t="str">
            <v>002618693</v>
          </cell>
          <cell r="K170" t="str">
            <v>15/07/2022</v>
          </cell>
          <cell r="L170" t="str">
            <v>35220701513946000114550030026186931026329975</v>
          </cell>
          <cell r="M170" t="str">
            <v>35 - São Paulo</v>
          </cell>
          <cell r="N170">
            <v>375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1513946000114</v>
          </cell>
          <cell r="G171" t="str">
            <v>BOSTON SCIENTIFIC DO BRASIL LTDA</v>
          </cell>
          <cell r="H171" t="str">
            <v>B</v>
          </cell>
          <cell r="I171" t="str">
            <v>S</v>
          </cell>
          <cell r="J171" t="str">
            <v>002619793</v>
          </cell>
          <cell r="K171" t="str">
            <v>18/07/2022</v>
          </cell>
          <cell r="L171" t="str">
            <v>35220701513946000114550030026197931026342009</v>
          </cell>
          <cell r="M171" t="str">
            <v>35 - São Paulo</v>
          </cell>
          <cell r="N171">
            <v>1125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1513946000114</v>
          </cell>
          <cell r="G172" t="str">
            <v>BOSTON SCIENTIFIC DO BRASIL LTDA</v>
          </cell>
          <cell r="H172" t="str">
            <v>B</v>
          </cell>
          <cell r="I172" t="str">
            <v>S</v>
          </cell>
          <cell r="J172" t="str">
            <v>002620911</v>
          </cell>
          <cell r="K172" t="str">
            <v>20/07/2022</v>
          </cell>
          <cell r="L172" t="str">
            <v>35220701513946000114550030026209111026354447</v>
          </cell>
          <cell r="M172" t="str">
            <v>35 - São Paulo</v>
          </cell>
          <cell r="N172">
            <v>375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1513946000114</v>
          </cell>
          <cell r="G173" t="str">
            <v>BOSTON SCIENTIFIC DO BRASIL LTDA</v>
          </cell>
          <cell r="H173" t="str">
            <v>B</v>
          </cell>
          <cell r="I173" t="str">
            <v>S</v>
          </cell>
          <cell r="J173" t="str">
            <v>002628119</v>
          </cell>
          <cell r="K173" t="str">
            <v>28/07/2022</v>
          </cell>
          <cell r="L173" t="str">
            <v>35220701513946000114550030026281191026438820</v>
          </cell>
          <cell r="M173" t="str">
            <v>35 - São Paulo</v>
          </cell>
          <cell r="N173">
            <v>375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1513946000114</v>
          </cell>
          <cell r="G174" t="str">
            <v>BOSTON SCIENTIFIC DO BRASIL LTDA</v>
          </cell>
          <cell r="H174" t="str">
            <v>B</v>
          </cell>
          <cell r="I174" t="str">
            <v>S</v>
          </cell>
          <cell r="J174" t="str">
            <v>002628120</v>
          </cell>
          <cell r="K174" t="str">
            <v>28/07/2022</v>
          </cell>
          <cell r="L174" t="str">
            <v>35220701513946000114550030026281201026438839</v>
          </cell>
          <cell r="M174" t="str">
            <v>35 - São Paulo</v>
          </cell>
          <cell r="N174">
            <v>375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28087490000124</v>
          </cell>
          <cell r="G175" t="str">
            <v>C C R EQUIPAMENTOS DE PROTECAO EIRELI</v>
          </cell>
          <cell r="H175" t="str">
            <v>B</v>
          </cell>
          <cell r="I175" t="str">
            <v>S</v>
          </cell>
          <cell r="J175" t="str">
            <v>7159</v>
          </cell>
          <cell r="K175" t="str">
            <v>07/07/2022</v>
          </cell>
          <cell r="L175" t="str">
            <v>35220728087490000124550010000071591005097552</v>
          </cell>
          <cell r="M175" t="str">
            <v>35 - São Paulo</v>
          </cell>
          <cell r="N175">
            <v>1575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61418042000131</v>
          </cell>
          <cell r="G176" t="str">
            <v>CIRURGICA FERNANDES LTDA</v>
          </cell>
          <cell r="H176" t="str">
            <v>B</v>
          </cell>
          <cell r="I176" t="str">
            <v>S</v>
          </cell>
          <cell r="J176" t="str">
            <v>1475090</v>
          </cell>
          <cell r="K176" t="str">
            <v>17/06/2022</v>
          </cell>
          <cell r="L176" t="str">
            <v>35220661418042000131550040014750901677588201</v>
          </cell>
          <cell r="M176" t="str">
            <v>35 - São Paulo</v>
          </cell>
          <cell r="N176">
            <v>1039.5999999999999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61418042000131</v>
          </cell>
          <cell r="G177" t="str">
            <v>CIRURGICA FERNANDES LTDA</v>
          </cell>
          <cell r="H177" t="str">
            <v>B</v>
          </cell>
          <cell r="I177" t="str">
            <v>S</v>
          </cell>
          <cell r="J177" t="str">
            <v>1483744</v>
          </cell>
          <cell r="K177" t="str">
            <v>12/07/2022</v>
          </cell>
          <cell r="L177" t="str">
            <v>35220761418042000131550040014837441893992876</v>
          </cell>
          <cell r="M177" t="str">
            <v>35 - São Paulo</v>
          </cell>
          <cell r="N177">
            <v>3240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8674752000301</v>
          </cell>
          <cell r="G178" t="str">
            <v>CIRURGICA MONTEBELLO LTDA</v>
          </cell>
          <cell r="H178" t="str">
            <v>B</v>
          </cell>
          <cell r="I178" t="str">
            <v>S</v>
          </cell>
          <cell r="J178" t="str">
            <v>000015083</v>
          </cell>
          <cell r="K178" t="str">
            <v>12/07/2022</v>
          </cell>
          <cell r="L178" t="str">
            <v>26220708674752000301550010000150831496505572</v>
          </cell>
          <cell r="M178" t="str">
            <v>26 - Pernambuco</v>
          </cell>
          <cell r="N178">
            <v>534.9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8674752000140</v>
          </cell>
          <cell r="G179" t="str">
            <v>CIRURGICA MONTEBELLO LTDA</v>
          </cell>
          <cell r="H179" t="str">
            <v>B</v>
          </cell>
          <cell r="I179" t="str">
            <v>S</v>
          </cell>
          <cell r="J179" t="str">
            <v>000136689</v>
          </cell>
          <cell r="K179" t="str">
            <v>04/07/2022</v>
          </cell>
          <cell r="L179" t="str">
            <v>26220708674752000140550010001366891426064175</v>
          </cell>
          <cell r="M179" t="str">
            <v>26 - Pernambuco</v>
          </cell>
          <cell r="N179">
            <v>1085.55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8674752000140</v>
          </cell>
          <cell r="G180" t="str">
            <v>CIRURGICA MONTEBELLO LTDA</v>
          </cell>
          <cell r="H180" t="str">
            <v>B</v>
          </cell>
          <cell r="I180" t="str">
            <v>S</v>
          </cell>
          <cell r="J180" t="str">
            <v>000137451</v>
          </cell>
          <cell r="K180" t="str">
            <v>12/07/2022</v>
          </cell>
          <cell r="L180" t="str">
            <v>26220708674752000140550010001374511850666957</v>
          </cell>
          <cell r="M180" t="str">
            <v>26 - Pernambuco</v>
          </cell>
          <cell r="N180">
            <v>270.58999999999997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8674752000140</v>
          </cell>
          <cell r="G181" t="str">
            <v>CIRURGICA MONTEBELLO LTDA</v>
          </cell>
          <cell r="H181" t="str">
            <v>B</v>
          </cell>
          <cell r="I181" t="str">
            <v>S</v>
          </cell>
          <cell r="J181" t="str">
            <v>000137628</v>
          </cell>
          <cell r="K181" t="str">
            <v>13/07/2022</v>
          </cell>
          <cell r="L181" t="str">
            <v>26220708674752000140550010001376281236857440</v>
          </cell>
          <cell r="M181" t="str">
            <v>26 - Pernambuco</v>
          </cell>
          <cell r="N181">
            <v>344.63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13441051000281</v>
          </cell>
          <cell r="G182" t="str">
            <v>CL COM DE MAT MEDICOS HOSP LTDA EPP</v>
          </cell>
          <cell r="H182" t="str">
            <v>B</v>
          </cell>
          <cell r="I182" t="str">
            <v>S</v>
          </cell>
          <cell r="J182" t="str">
            <v>000015425</v>
          </cell>
          <cell r="K182" t="str">
            <v>06/07/2022</v>
          </cell>
          <cell r="L182" t="str">
            <v>26220713441051000281550010000154251174470000</v>
          </cell>
          <cell r="M182" t="str">
            <v>26 - Pernambuco</v>
          </cell>
          <cell r="N182">
            <v>1393.74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13441051000281</v>
          </cell>
          <cell r="G183" t="str">
            <v>CL COM DE MAT MEDICOS HOSP LTDA EPP</v>
          </cell>
          <cell r="H183" t="str">
            <v>B</v>
          </cell>
          <cell r="I183" t="str">
            <v>S</v>
          </cell>
          <cell r="J183" t="str">
            <v>000015530</v>
          </cell>
          <cell r="K183" t="str">
            <v>19/07/2022</v>
          </cell>
          <cell r="L183" t="str">
            <v>26220713441051000281550010000155301175520007</v>
          </cell>
          <cell r="M183" t="str">
            <v>26 - Pernambuco</v>
          </cell>
          <cell r="N183">
            <v>786.26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23680034000170</v>
          </cell>
          <cell r="G184" t="str">
            <v>D ARAUJO COMERCIAL EIRELI</v>
          </cell>
          <cell r="H184" t="str">
            <v>B</v>
          </cell>
          <cell r="I184" t="str">
            <v>S</v>
          </cell>
          <cell r="J184" t="str">
            <v>000007610</v>
          </cell>
          <cell r="K184" t="str">
            <v>27/06/2022</v>
          </cell>
          <cell r="L184" t="str">
            <v>26220623680034000170550010000076101397551414</v>
          </cell>
          <cell r="M184" t="str">
            <v>26 - Pernambuco</v>
          </cell>
          <cell r="N184">
            <v>9</v>
          </cell>
        </row>
        <row r="185">
          <cell r="C185" t="str">
            <v>HOSPITAL DOM HÉLDER</v>
          </cell>
          <cell r="E185" t="str">
            <v>3.12 - Material Hospitalar</v>
          </cell>
          <cell r="F185">
            <v>2520829000140</v>
          </cell>
          <cell r="G185" t="str">
            <v>DIMASTER COMERCIO DE PRODUTOS HOSPITAL</v>
          </cell>
          <cell r="H185" t="str">
            <v>B</v>
          </cell>
          <cell r="I185" t="str">
            <v>S</v>
          </cell>
          <cell r="J185" t="str">
            <v>288289</v>
          </cell>
          <cell r="K185" t="str">
            <v>13/07/2022</v>
          </cell>
          <cell r="L185" t="str">
            <v>43220702520829000140550010002882891039260590</v>
          </cell>
          <cell r="M185" t="str">
            <v>43 - Rio Grande do Sul</v>
          </cell>
          <cell r="N185">
            <v>5821.75</v>
          </cell>
        </row>
        <row r="186">
          <cell r="C186" t="str">
            <v>HOSPITAL DOM HÉLDER</v>
          </cell>
          <cell r="E186" t="str">
            <v>3.12 - Material Hospitalar</v>
          </cell>
          <cell r="F186">
            <v>2684571000118</v>
          </cell>
          <cell r="G186" t="str">
            <v>DINAMICA HOSPITALAR EIRELI ME</v>
          </cell>
          <cell r="H186" t="str">
            <v>B</v>
          </cell>
          <cell r="I186" t="str">
            <v>S</v>
          </cell>
          <cell r="J186" t="str">
            <v>000018868</v>
          </cell>
          <cell r="K186" t="str">
            <v>12/07/2022</v>
          </cell>
          <cell r="L186" t="str">
            <v>26220702684571000118550030000188681208900007</v>
          </cell>
          <cell r="M186" t="str">
            <v>26 - Pernambuco</v>
          </cell>
          <cell r="N186">
            <v>420</v>
          </cell>
        </row>
        <row r="187">
          <cell r="C187" t="str">
            <v>HOSPITAL DOM HÉLDER</v>
          </cell>
          <cell r="E187" t="str">
            <v>3.12 - Material Hospitalar</v>
          </cell>
          <cell r="F187">
            <v>11449180000100</v>
          </cell>
          <cell r="G187" t="str">
            <v>DPROSMED DIST PROD MED HOSPITALARES LTDA</v>
          </cell>
          <cell r="H187" t="str">
            <v>B</v>
          </cell>
          <cell r="I187" t="str">
            <v>S</v>
          </cell>
          <cell r="J187" t="str">
            <v>00052091</v>
          </cell>
          <cell r="K187" t="str">
            <v>04/07/2022</v>
          </cell>
          <cell r="L187" t="str">
            <v>26220711449180000100550010000520911000087288</v>
          </cell>
          <cell r="M187" t="str">
            <v>26 - Pernambuco</v>
          </cell>
          <cell r="N187">
            <v>420</v>
          </cell>
        </row>
        <row r="188">
          <cell r="C188" t="str">
            <v>HOSPITAL DOM HÉLDER</v>
          </cell>
          <cell r="E188" t="str">
            <v>3.12 - Material Hospitalar</v>
          </cell>
          <cell r="F188">
            <v>11449180000290</v>
          </cell>
          <cell r="G188" t="str">
            <v>DPROSMED DISTRIB DE PROD MEDICO HOSPITAL</v>
          </cell>
          <cell r="H188" t="str">
            <v>B</v>
          </cell>
          <cell r="I188" t="str">
            <v>S</v>
          </cell>
          <cell r="J188" t="str">
            <v>00005386</v>
          </cell>
          <cell r="K188" t="str">
            <v>12/07/2022</v>
          </cell>
          <cell r="L188" t="str">
            <v>26220711449180000290550010000053861000089968</v>
          </cell>
          <cell r="M188" t="str">
            <v>26 - Pernambuco</v>
          </cell>
          <cell r="N188">
            <v>4630.5</v>
          </cell>
        </row>
        <row r="189">
          <cell r="C189" t="str">
            <v>HOSPITAL DOM HÉLDER</v>
          </cell>
          <cell r="E189" t="str">
            <v>3.12 - Material Hospitalar</v>
          </cell>
          <cell r="F189">
            <v>33100082000448</v>
          </cell>
          <cell r="G189" t="str">
            <v>E TAMUSSINO  CIA LTDA</v>
          </cell>
          <cell r="H189" t="str">
            <v>B</v>
          </cell>
          <cell r="I189" t="str">
            <v>S</v>
          </cell>
          <cell r="J189" t="str">
            <v>000006398</v>
          </cell>
          <cell r="K189" t="str">
            <v>30/06/2022</v>
          </cell>
          <cell r="L189" t="str">
            <v>26220633100082000448550020000063981397014955</v>
          </cell>
          <cell r="M189" t="str">
            <v>26 - Pernambuco</v>
          </cell>
          <cell r="N189">
            <v>463.38</v>
          </cell>
        </row>
        <row r="190">
          <cell r="C190" t="str">
            <v>HOSPITAL DOM HÉLDER</v>
          </cell>
          <cell r="E190" t="str">
            <v>3.12 - Material Hospitalar</v>
          </cell>
          <cell r="F190">
            <v>33100082000448</v>
          </cell>
          <cell r="G190" t="str">
            <v>E TAMUSSINO  CIA LTDA</v>
          </cell>
          <cell r="H190" t="str">
            <v>B</v>
          </cell>
          <cell r="I190" t="str">
            <v>S</v>
          </cell>
          <cell r="J190" t="str">
            <v>000006399</v>
          </cell>
          <cell r="K190" t="str">
            <v>30/06/2022</v>
          </cell>
          <cell r="L190" t="str">
            <v>26220633100082000448550020000063991550587283</v>
          </cell>
          <cell r="M190" t="str">
            <v>26 - Pernambuco</v>
          </cell>
          <cell r="N190">
            <v>463.38</v>
          </cell>
        </row>
        <row r="191">
          <cell r="C191" t="str">
            <v>HOSPITAL DOM HÉLDER</v>
          </cell>
          <cell r="E191" t="str">
            <v>3.12 - Material Hospitalar</v>
          </cell>
          <cell r="F191">
            <v>33100082000448</v>
          </cell>
          <cell r="G191" t="str">
            <v>E TAMUSSINO  CIA LTDA</v>
          </cell>
          <cell r="H191" t="str">
            <v>B</v>
          </cell>
          <cell r="I191" t="str">
            <v>S</v>
          </cell>
          <cell r="J191" t="str">
            <v>000007082</v>
          </cell>
          <cell r="K191" t="str">
            <v>15/07/2022</v>
          </cell>
          <cell r="L191" t="str">
            <v>26220733100082000448550020000070821955939511</v>
          </cell>
          <cell r="M191" t="str">
            <v>26 - Pernambuco</v>
          </cell>
          <cell r="N191">
            <v>463.38</v>
          </cell>
        </row>
        <row r="192">
          <cell r="C192" t="str">
            <v>HOSPITAL DOM HÉLDER</v>
          </cell>
          <cell r="E192" t="str">
            <v>3.12 - Material Hospitalar</v>
          </cell>
          <cell r="F192">
            <v>33100082000448</v>
          </cell>
          <cell r="G192" t="str">
            <v>E TAMUSSINO  CIA LTDA</v>
          </cell>
          <cell r="H192" t="str">
            <v>B</v>
          </cell>
          <cell r="I192" t="str">
            <v>S</v>
          </cell>
          <cell r="J192" t="str">
            <v>000007083</v>
          </cell>
          <cell r="K192" t="str">
            <v>15/07/2022</v>
          </cell>
          <cell r="L192" t="str">
            <v>26220733100082000448550020000070831132777780</v>
          </cell>
          <cell r="M192" t="str">
            <v>26 - Pernambuco</v>
          </cell>
          <cell r="N192">
            <v>383.72</v>
          </cell>
        </row>
        <row r="193">
          <cell r="C193" t="str">
            <v>HOSPITAL DOM HÉLDER</v>
          </cell>
          <cell r="E193" t="str">
            <v>3.12 - Material Hospitalar</v>
          </cell>
          <cell r="F193">
            <v>4237235000152</v>
          </cell>
          <cell r="G193" t="str">
            <v>ENDOCENTER COMERCIAL LTDA</v>
          </cell>
          <cell r="H193" t="str">
            <v>B</v>
          </cell>
          <cell r="I193" t="str">
            <v>S</v>
          </cell>
          <cell r="J193" t="str">
            <v>000099335</v>
          </cell>
          <cell r="K193" t="str">
            <v>04/07/2022</v>
          </cell>
          <cell r="L193" t="str">
            <v>26220704237235000152550010000993351101357000</v>
          </cell>
          <cell r="M193" t="str">
            <v>26 - Pernambuco</v>
          </cell>
          <cell r="N193">
            <v>7156.8</v>
          </cell>
        </row>
        <row r="194">
          <cell r="C194" t="str">
            <v>HOSPITAL DOM HÉLDER</v>
          </cell>
          <cell r="E194" t="str">
            <v>3.12 - Material Hospitalar</v>
          </cell>
          <cell r="F194">
            <v>66437831000133</v>
          </cell>
          <cell r="G194" t="str">
            <v>HTS TECNOLOGIA EM SAUDE COM IMP E EXP</v>
          </cell>
          <cell r="H194" t="str">
            <v>B</v>
          </cell>
          <cell r="I194" t="str">
            <v>S</v>
          </cell>
          <cell r="J194" t="str">
            <v>147123</v>
          </cell>
          <cell r="K194" t="str">
            <v>19/07/2022</v>
          </cell>
          <cell r="L194" t="str">
            <v>31220766437831000133550010001471231456220807</v>
          </cell>
          <cell r="M194" t="str">
            <v>31 - Minas Gerais</v>
          </cell>
          <cell r="N194">
            <v>9000</v>
          </cell>
        </row>
        <row r="195">
          <cell r="C195" t="str">
            <v>HOSPITAL DOM HÉLDER</v>
          </cell>
          <cell r="E195" t="str">
            <v>3.12 - Material Hospitalar</v>
          </cell>
          <cell r="F195">
            <v>59309302000199</v>
          </cell>
          <cell r="G195" t="str">
            <v>INJEX INDUSTRIAS CIRURGICAS LTDA</v>
          </cell>
          <cell r="H195" t="str">
            <v>B</v>
          </cell>
          <cell r="I195" t="str">
            <v>S</v>
          </cell>
          <cell r="J195" t="str">
            <v>000122333</v>
          </cell>
          <cell r="K195" t="str">
            <v>13/05/2022</v>
          </cell>
          <cell r="L195" t="str">
            <v>35220559309302000199550010001223331334933197</v>
          </cell>
          <cell r="M195" t="str">
            <v>35 - São Paulo</v>
          </cell>
          <cell r="N195">
            <v>11313.24</v>
          </cell>
        </row>
        <row r="196">
          <cell r="C196" t="str">
            <v>HOSPITAL DOM HÉLDER</v>
          </cell>
          <cell r="E196" t="str">
            <v>3.12 - Material Hospitalar</v>
          </cell>
          <cell r="F196">
            <v>10779833000156</v>
          </cell>
          <cell r="G196" t="str">
            <v>MEDICAL MERCANTIL DE APAR MED LTDA</v>
          </cell>
          <cell r="H196" t="str">
            <v>B</v>
          </cell>
          <cell r="I196" t="str">
            <v>S</v>
          </cell>
          <cell r="J196" t="str">
            <v>000554290</v>
          </cell>
          <cell r="K196" t="str">
            <v>29/06/2022</v>
          </cell>
          <cell r="L196" t="str">
            <v>26220610779833000156550010005542901556312006</v>
          </cell>
          <cell r="M196" t="str">
            <v>26 - Pernambuco</v>
          </cell>
          <cell r="N196">
            <v>1350</v>
          </cell>
        </row>
        <row r="197">
          <cell r="C197" t="str">
            <v>HOSPITAL DOM HÉLDER</v>
          </cell>
          <cell r="E197" t="str">
            <v>3.12 - Material Hospitalar</v>
          </cell>
          <cell r="F197">
            <v>10779833000156</v>
          </cell>
          <cell r="G197" t="str">
            <v>MEDICAL MERCANTIL DE APAR MED LTDA</v>
          </cell>
          <cell r="H197" t="str">
            <v>B</v>
          </cell>
          <cell r="I197" t="str">
            <v>S</v>
          </cell>
          <cell r="J197" t="str">
            <v>000554534</v>
          </cell>
          <cell r="K197" t="str">
            <v>01/07/2022</v>
          </cell>
          <cell r="L197" t="str">
            <v>26220710779833000156550010005545341556556003</v>
          </cell>
          <cell r="M197" t="str">
            <v>26 - Pernambuco</v>
          </cell>
          <cell r="N197">
            <v>350</v>
          </cell>
        </row>
        <row r="198">
          <cell r="C198" t="str">
            <v>HOSPITAL DOM HÉLDER</v>
          </cell>
          <cell r="E198" t="str">
            <v>3.12 - Material Hospitalar</v>
          </cell>
          <cell r="F198">
            <v>10779833000156</v>
          </cell>
          <cell r="G198" t="str">
            <v>MEDICAL MERCANTIL DE APAR MED LTDA</v>
          </cell>
          <cell r="H198" t="str">
            <v>B</v>
          </cell>
          <cell r="I198" t="str">
            <v>S</v>
          </cell>
          <cell r="J198" t="str">
            <v>000555072</v>
          </cell>
          <cell r="K198" t="str">
            <v>08/07/2022</v>
          </cell>
          <cell r="L198" t="str">
            <v>26220710779833000156550010005550721557094001</v>
          </cell>
          <cell r="M198" t="str">
            <v>26 - Pernambuco</v>
          </cell>
          <cell r="N198">
            <v>1094.4000000000001</v>
          </cell>
        </row>
        <row r="199">
          <cell r="C199" t="str">
            <v>HOSPITAL DOM HÉLDER</v>
          </cell>
          <cell r="E199" t="str">
            <v>3.12 - Material Hospitalar</v>
          </cell>
          <cell r="F199">
            <v>10779833000156</v>
          </cell>
          <cell r="G199" t="str">
            <v>MEDICAL MERCANTIL DE APAR MED LTDA</v>
          </cell>
          <cell r="H199" t="str">
            <v>B</v>
          </cell>
          <cell r="I199" t="str">
            <v>S</v>
          </cell>
          <cell r="J199" t="str">
            <v>000555520</v>
          </cell>
          <cell r="K199" t="str">
            <v>14/07/2022</v>
          </cell>
          <cell r="L199" t="str">
            <v>26220710779833000156550010005555201557542005</v>
          </cell>
          <cell r="M199" t="str">
            <v>26 - Pernambuco</v>
          </cell>
          <cell r="N199">
            <v>100</v>
          </cell>
        </row>
        <row r="200">
          <cell r="C200" t="str">
            <v>HOSPITAL DOM HÉLDER</v>
          </cell>
          <cell r="E200" t="str">
            <v>3.12 - Material Hospitalar</v>
          </cell>
          <cell r="F200">
            <v>10779833000156</v>
          </cell>
          <cell r="G200" t="str">
            <v>MEDICAL MERCANTIL DE APAR MED LTDA</v>
          </cell>
          <cell r="H200" t="str">
            <v>B</v>
          </cell>
          <cell r="I200" t="str">
            <v>S</v>
          </cell>
          <cell r="J200" t="str">
            <v>000555820</v>
          </cell>
          <cell r="K200" t="str">
            <v>19/07/2022</v>
          </cell>
          <cell r="L200" t="str">
            <v>26220710779833000156550010005558201557842005</v>
          </cell>
          <cell r="M200" t="str">
            <v>26 - Pernambuco</v>
          </cell>
          <cell r="N200">
            <v>2795</v>
          </cell>
        </row>
        <row r="201">
          <cell r="C201" t="str">
            <v>HOSPITAL DOM HÉLDER</v>
          </cell>
          <cell r="E201" t="str">
            <v>3.12 - Material Hospitalar</v>
          </cell>
          <cell r="F201">
            <v>10779833000156</v>
          </cell>
          <cell r="G201" t="str">
            <v>MEDICAL MERCANTIL DE APAR MED LTDA</v>
          </cell>
          <cell r="H201" t="str">
            <v>B</v>
          </cell>
          <cell r="I201" t="str">
            <v>S</v>
          </cell>
          <cell r="J201" t="str">
            <v>000555859</v>
          </cell>
          <cell r="K201" t="str">
            <v>19/07/2022</v>
          </cell>
          <cell r="L201" t="str">
            <v>26220710779833000156550010005558591557881005</v>
          </cell>
          <cell r="M201" t="str">
            <v>26 - Pernambuco</v>
          </cell>
          <cell r="N201">
            <v>12500</v>
          </cell>
        </row>
        <row r="202">
          <cell r="C202" t="str">
            <v>HOSPITAL DOM HÉLDER</v>
          </cell>
          <cell r="E202" t="str">
            <v>3.12 - Material Hospitalar</v>
          </cell>
          <cell r="F202">
            <v>10779833000156</v>
          </cell>
          <cell r="G202" t="str">
            <v>MEDICAL MERCANTIL DE APAR MED LTDA</v>
          </cell>
          <cell r="H202" t="str">
            <v>B</v>
          </cell>
          <cell r="I202" t="str">
            <v>S</v>
          </cell>
          <cell r="J202" t="str">
            <v>000556161</v>
          </cell>
          <cell r="K202" t="str">
            <v>22/07/2022</v>
          </cell>
          <cell r="L202" t="str">
            <v>26220710779833000156550010005561611558183004</v>
          </cell>
          <cell r="M202" t="str">
            <v>26 - Pernambuco</v>
          </cell>
          <cell r="N202">
            <v>875</v>
          </cell>
        </row>
        <row r="203">
          <cell r="C203" t="str">
            <v>HOSPITAL DOM HÉLDER</v>
          </cell>
          <cell r="E203" t="str">
            <v>3.12 - Material Hospitalar</v>
          </cell>
          <cell r="F203">
            <v>8063955000108</v>
          </cell>
          <cell r="G203" t="str">
            <v>MEDICAL PANIAGUA PRODUTOS HOSPITALARES</v>
          </cell>
          <cell r="H203" t="str">
            <v>B</v>
          </cell>
          <cell r="I203" t="str">
            <v>S</v>
          </cell>
          <cell r="J203" t="str">
            <v>000021424</v>
          </cell>
          <cell r="K203" t="str">
            <v>18/07/2022</v>
          </cell>
          <cell r="L203" t="str">
            <v>35220708063955000108550010000214241794845457</v>
          </cell>
          <cell r="M203" t="str">
            <v>35 - São Paulo</v>
          </cell>
          <cell r="N203">
            <v>1085</v>
          </cell>
        </row>
        <row r="204">
          <cell r="C204" t="str">
            <v>HOSPITAL DOM HÉLDER</v>
          </cell>
          <cell r="E204" t="str">
            <v>3.12 - Material Hospitalar</v>
          </cell>
          <cell r="F204">
            <v>12520483000134</v>
          </cell>
          <cell r="G204" t="str">
            <v>MEIRELLES DISTRIBUIDORA DE MEDICAMENTOS LTDA</v>
          </cell>
          <cell r="H204" t="str">
            <v>B</v>
          </cell>
          <cell r="I204" t="str">
            <v>S</v>
          </cell>
          <cell r="J204" t="str">
            <v>000191538</v>
          </cell>
          <cell r="K204" t="str">
            <v>18/07/2022</v>
          </cell>
          <cell r="L204" t="str">
            <v>25220712520483000134550010001915381518005123</v>
          </cell>
          <cell r="M204" t="str">
            <v>25 - Paraíba</v>
          </cell>
          <cell r="N204">
            <v>2484</v>
          </cell>
        </row>
        <row r="205">
          <cell r="C205" t="str">
            <v>HOSPITAL DOM HÉLDER</v>
          </cell>
          <cell r="E205" t="str">
            <v>3.12 - Material Hospitalar</v>
          </cell>
          <cell r="F205">
            <v>4922653000189</v>
          </cell>
          <cell r="G205" t="str">
            <v>NORDESTE HOSPITALAR LTDA</v>
          </cell>
          <cell r="H205" t="str">
            <v>B</v>
          </cell>
          <cell r="I205" t="str">
            <v>S</v>
          </cell>
          <cell r="J205" t="str">
            <v>00010334</v>
          </cell>
          <cell r="K205" t="str">
            <v>12/07/2022</v>
          </cell>
          <cell r="L205" t="str">
            <v>26220704922653000189550010000103341000045749</v>
          </cell>
          <cell r="M205" t="str">
            <v>26 - Pernambuco</v>
          </cell>
          <cell r="N205">
            <v>165</v>
          </cell>
        </row>
        <row r="206">
          <cell r="C206" t="str">
            <v>HOSPITAL DOM HÉLDER</v>
          </cell>
          <cell r="E206" t="str">
            <v>3.12 - Material Hospitalar</v>
          </cell>
          <cell r="F206">
            <v>4922653000189</v>
          </cell>
          <cell r="G206" t="str">
            <v>NORDESTE HOSPITALAR LTDA</v>
          </cell>
          <cell r="H206" t="str">
            <v>B</v>
          </cell>
          <cell r="I206" t="str">
            <v>S</v>
          </cell>
          <cell r="J206" t="str">
            <v>00010427</v>
          </cell>
          <cell r="K206" t="str">
            <v>19/07/2022</v>
          </cell>
          <cell r="L206" t="str">
            <v>26220704922653000189550010000104271000046681</v>
          </cell>
          <cell r="M206" t="str">
            <v>26 - Pernambuco</v>
          </cell>
          <cell r="N206">
            <v>1098</v>
          </cell>
        </row>
        <row r="207">
          <cell r="C207" t="str">
            <v>HOSPITAL DOM HÉLDER</v>
          </cell>
          <cell r="E207" t="str">
            <v>3.12 - Material Hospitalar</v>
          </cell>
          <cell r="F207">
            <v>8958628000106</v>
          </cell>
          <cell r="G207" t="str">
            <v>ONCOEXO DISTRIB DE MEDICAMENTOS LTDA</v>
          </cell>
          <cell r="H207" t="str">
            <v>B</v>
          </cell>
          <cell r="I207" t="str">
            <v>S</v>
          </cell>
          <cell r="J207" t="str">
            <v>32469</v>
          </cell>
          <cell r="K207" t="str">
            <v>06/07/2022</v>
          </cell>
          <cell r="L207" t="str">
            <v>26220708958628000106550010000324691126138567</v>
          </cell>
          <cell r="M207" t="str">
            <v>26 - Pernambuco</v>
          </cell>
          <cell r="N207">
            <v>680</v>
          </cell>
        </row>
        <row r="208">
          <cell r="C208" t="str">
            <v>HOSPITAL DOM HÉLDER</v>
          </cell>
          <cell r="E208" t="str">
            <v>3.12 - Material Hospitalar</v>
          </cell>
          <cell r="F208">
            <v>30848237000198</v>
          </cell>
          <cell r="G208" t="str">
            <v>PH COMERCIO DE PRODUTOS MEDICOS HOSPITALARES LTDA</v>
          </cell>
          <cell r="H208" t="str">
            <v>B</v>
          </cell>
          <cell r="I208" t="str">
            <v>S</v>
          </cell>
          <cell r="J208" t="str">
            <v>000010457</v>
          </cell>
          <cell r="K208" t="str">
            <v>13/07/2022</v>
          </cell>
          <cell r="L208" t="str">
            <v>26220730848237000198550010000104571583251640</v>
          </cell>
          <cell r="M208" t="str">
            <v>26 - Pernambuco</v>
          </cell>
          <cell r="N208">
            <v>2707.5</v>
          </cell>
        </row>
        <row r="209">
          <cell r="C209" t="str">
            <v>HOSPITAL DOM HÉLDER</v>
          </cell>
          <cell r="E209" t="str">
            <v>3.12 - Material Hospitalar</v>
          </cell>
          <cell r="F209">
            <v>30848237000198</v>
          </cell>
          <cell r="G209" t="str">
            <v>PH COMERCIO DE PRODUTOS MEDICOS HOSPITALARES LTDA</v>
          </cell>
          <cell r="H209" t="str">
            <v>B</v>
          </cell>
          <cell r="I209" t="str">
            <v>S</v>
          </cell>
          <cell r="J209" t="str">
            <v>000010504</v>
          </cell>
          <cell r="K209" t="str">
            <v>19/07/2022</v>
          </cell>
          <cell r="L209" t="str">
            <v>26220730848237000198550010000105041744751225</v>
          </cell>
          <cell r="M209" t="str">
            <v>26 - Pernambuco</v>
          </cell>
          <cell r="N209">
            <v>540</v>
          </cell>
        </row>
        <row r="210">
          <cell r="C210" t="str">
            <v>HOSPITAL DOM HÉLDER</v>
          </cell>
          <cell r="E210" t="str">
            <v>3.12 - Material Hospitalar</v>
          </cell>
          <cell r="F210">
            <v>30848237000198</v>
          </cell>
          <cell r="G210" t="str">
            <v>PH COMERCIO DE PRODUTOS MEDICOS HOSPITALARES LTDA</v>
          </cell>
          <cell r="H210" t="str">
            <v>B</v>
          </cell>
          <cell r="I210" t="str">
            <v>S</v>
          </cell>
          <cell r="J210" t="str">
            <v>000010599</v>
          </cell>
          <cell r="K210" t="str">
            <v>27/07/2022</v>
          </cell>
          <cell r="L210" t="str">
            <v>26220730848237000198550010000105991757465190</v>
          </cell>
          <cell r="M210" t="str">
            <v>26 - Pernambuco</v>
          </cell>
          <cell r="N210">
            <v>3990</v>
          </cell>
        </row>
        <row r="211">
          <cell r="C211" t="str">
            <v>HOSPITAL DOM HÉLDER</v>
          </cell>
          <cell r="E211" t="str">
            <v>3.12 - Material Hospitalar</v>
          </cell>
          <cell r="F211">
            <v>13291742000165</v>
          </cell>
          <cell r="G211" t="str">
            <v>PHOENIX MED PRODS MEDICOS HOSPITALARES</v>
          </cell>
          <cell r="H211" t="str">
            <v>B</v>
          </cell>
          <cell r="I211" t="str">
            <v>S</v>
          </cell>
          <cell r="J211" t="str">
            <v>000019251</v>
          </cell>
          <cell r="K211" t="str">
            <v>11/07/2022</v>
          </cell>
          <cell r="L211" t="str">
            <v>26220713291742000165550010000192511194320100</v>
          </cell>
          <cell r="M211" t="str">
            <v>26 - Pernambuco</v>
          </cell>
          <cell r="N211">
            <v>998.28</v>
          </cell>
        </row>
        <row r="212">
          <cell r="C212" t="str">
            <v>HOSPITAL DOM HÉLDER</v>
          </cell>
          <cell r="E212" t="str">
            <v>3.12 - Material Hospitalar</v>
          </cell>
          <cell r="F212">
            <v>13291742000165</v>
          </cell>
          <cell r="G212" t="str">
            <v>PHOENIX MED PRODS MEDICOS HOSPITALARES</v>
          </cell>
          <cell r="H212" t="str">
            <v>B</v>
          </cell>
          <cell r="I212" t="str">
            <v>S</v>
          </cell>
          <cell r="J212" t="str">
            <v>000019252</v>
          </cell>
          <cell r="K212" t="str">
            <v>11/07/2022</v>
          </cell>
          <cell r="L212" t="str">
            <v>26220713291742000165550010000192521710102406</v>
          </cell>
          <cell r="M212" t="str">
            <v>26 - Pernambuco</v>
          </cell>
          <cell r="N212">
            <v>998.28</v>
          </cell>
        </row>
        <row r="213">
          <cell r="C213" t="str">
            <v>HOSPITAL DOM HÉLDER</v>
          </cell>
          <cell r="E213" t="str">
            <v>3.12 - Material Hospitalar</v>
          </cell>
          <cell r="F213">
            <v>13291742000165</v>
          </cell>
          <cell r="G213" t="str">
            <v>PHOENIX MED PRODS MEDICOS HOSPITALARES</v>
          </cell>
          <cell r="H213" t="str">
            <v>B</v>
          </cell>
          <cell r="I213" t="str">
            <v>S</v>
          </cell>
          <cell r="J213" t="str">
            <v>000019283</v>
          </cell>
          <cell r="K213" t="str">
            <v>12/07/2022</v>
          </cell>
          <cell r="L213" t="str">
            <v>26220713291742000165550010000192831562092102</v>
          </cell>
          <cell r="M213" t="str">
            <v>26 - Pernambuco</v>
          </cell>
          <cell r="N213">
            <v>499.14</v>
          </cell>
        </row>
        <row r="214">
          <cell r="C214" t="str">
            <v>HOSPITAL DOM HÉLDER</v>
          </cell>
          <cell r="E214" t="str">
            <v>3.12 - Material Hospitalar</v>
          </cell>
          <cell r="F214">
            <v>13291742000165</v>
          </cell>
          <cell r="G214" t="str">
            <v>PHOENIX MED PRODS MEDICOS HOSPITALARES</v>
          </cell>
          <cell r="H214" t="str">
            <v>B</v>
          </cell>
          <cell r="I214" t="str">
            <v>S</v>
          </cell>
          <cell r="J214" t="str">
            <v>000019298</v>
          </cell>
          <cell r="K214" t="str">
            <v>13/07/2022</v>
          </cell>
          <cell r="L214" t="str">
            <v>26220713291742000165550010000192981620647526</v>
          </cell>
          <cell r="M214" t="str">
            <v>26 - Pernambuco</v>
          </cell>
          <cell r="N214">
            <v>998.28</v>
          </cell>
        </row>
        <row r="215">
          <cell r="C215" t="str">
            <v>HOSPITAL DOM HÉLDER</v>
          </cell>
          <cell r="E215" t="str">
            <v>3.12 - Material Hospitalar</v>
          </cell>
          <cell r="F215">
            <v>13291742000165</v>
          </cell>
          <cell r="G215" t="str">
            <v>PHOENIX MED PRODS MEDICOS HOSPITALARES</v>
          </cell>
          <cell r="H215" t="str">
            <v>B</v>
          </cell>
          <cell r="I215" t="str">
            <v>S</v>
          </cell>
          <cell r="J215" t="str">
            <v>000019339</v>
          </cell>
          <cell r="K215" t="str">
            <v>18/07/2022</v>
          </cell>
          <cell r="L215" t="str">
            <v>26220713291742000165550010000193391810656024</v>
          </cell>
          <cell r="M215" t="str">
            <v>26 - Pernambuco</v>
          </cell>
          <cell r="N215">
            <v>499.14</v>
          </cell>
        </row>
        <row r="216">
          <cell r="C216" t="str">
            <v>HOSPITAL DOM HÉLDER</v>
          </cell>
          <cell r="E216" t="str">
            <v>3.12 - Material Hospitalar</v>
          </cell>
          <cell r="F216">
            <v>12340717000161</v>
          </cell>
          <cell r="G216" t="str">
            <v>POINT SUTURE DO BRASIL IND FIOS CIR LTDA</v>
          </cell>
          <cell r="H216" t="str">
            <v>B</v>
          </cell>
          <cell r="I216" t="str">
            <v>S</v>
          </cell>
          <cell r="J216" t="str">
            <v>000083629</v>
          </cell>
          <cell r="K216" t="str">
            <v>30/06/2022</v>
          </cell>
          <cell r="L216" t="str">
            <v>23220612340717000161550010000836291568915967</v>
          </cell>
          <cell r="M216" t="str">
            <v>23 - Ceará</v>
          </cell>
          <cell r="N216">
            <v>2126.71</v>
          </cell>
        </row>
        <row r="217">
          <cell r="C217" t="str">
            <v>HOSPITAL DOM HÉLDER</v>
          </cell>
          <cell r="E217" t="str">
            <v>3.12 - Material Hospitalar</v>
          </cell>
          <cell r="F217">
            <v>12340717000161</v>
          </cell>
          <cell r="G217" t="str">
            <v>POINT SUTURE DO BRASIL IND FIOS CIR LTDA</v>
          </cell>
          <cell r="H217" t="str">
            <v>B</v>
          </cell>
          <cell r="I217" t="str">
            <v>S</v>
          </cell>
          <cell r="J217" t="str">
            <v>000083829</v>
          </cell>
          <cell r="K217" t="str">
            <v>11/07/2022</v>
          </cell>
          <cell r="L217" t="str">
            <v>23220712340717000161550010000838291426384362</v>
          </cell>
          <cell r="M217" t="str">
            <v>23 - Ceará</v>
          </cell>
          <cell r="N217">
            <v>2893.2</v>
          </cell>
        </row>
        <row r="218">
          <cell r="C218" t="str">
            <v>HOSPITAL DOM HÉLDER</v>
          </cell>
          <cell r="E218" t="str">
            <v>3.12 - Material Hospitalar</v>
          </cell>
          <cell r="F218">
            <v>41102195000168</v>
          </cell>
          <cell r="G218" t="str">
            <v>PR PROD MED CIRG HOSP</v>
          </cell>
          <cell r="H218" t="str">
            <v>B</v>
          </cell>
          <cell r="I218" t="str">
            <v>S</v>
          </cell>
          <cell r="J218" t="str">
            <v>000089448</v>
          </cell>
          <cell r="K218" t="str">
            <v>06/07/2022</v>
          </cell>
          <cell r="L218" t="str">
            <v>26220741102195000168550000000894481914700005</v>
          </cell>
          <cell r="M218" t="str">
            <v>26 - Pernambuco</v>
          </cell>
          <cell r="N218">
            <v>678</v>
          </cell>
        </row>
        <row r="219">
          <cell r="C219" t="str">
            <v>HOSPITAL DOM HÉLDER</v>
          </cell>
          <cell r="E219" t="str">
            <v>3.12 - Material Hospitalar</v>
          </cell>
          <cell r="F219">
            <v>41102195000168</v>
          </cell>
          <cell r="G219" t="str">
            <v>PR PROD MED CIRG HOSP</v>
          </cell>
          <cell r="H219" t="str">
            <v>B</v>
          </cell>
          <cell r="I219" t="str">
            <v>S</v>
          </cell>
          <cell r="J219" t="str">
            <v>000089491</v>
          </cell>
          <cell r="K219" t="str">
            <v>11/07/2022</v>
          </cell>
          <cell r="L219" t="str">
            <v>26220741102195000168550000000894911915130009</v>
          </cell>
          <cell r="M219" t="str">
            <v>26 - Pernambuco</v>
          </cell>
          <cell r="N219">
            <v>1008</v>
          </cell>
        </row>
        <row r="220">
          <cell r="C220" t="str">
            <v>HOSPITAL DOM HÉLDER</v>
          </cell>
          <cell r="E220" t="str">
            <v>3.12 - Material Hospitalar</v>
          </cell>
          <cell r="F220">
            <v>41102195000168</v>
          </cell>
          <cell r="G220" t="str">
            <v>PR PROD MED CIRG HOSP</v>
          </cell>
          <cell r="H220" t="str">
            <v>B</v>
          </cell>
          <cell r="I220" t="str">
            <v>S</v>
          </cell>
          <cell r="J220" t="str">
            <v>000089589</v>
          </cell>
          <cell r="K220" t="str">
            <v>19/07/2022</v>
          </cell>
          <cell r="L220" t="str">
            <v>26220741102195000168550000000895891916110009</v>
          </cell>
          <cell r="M220" t="str">
            <v>26 - Pernambuco</v>
          </cell>
          <cell r="N220">
            <v>1125</v>
          </cell>
        </row>
        <row r="221">
          <cell r="C221" t="str">
            <v>HOSPITAL DOM HÉLDER</v>
          </cell>
          <cell r="E221" t="str">
            <v>3.12 - Material Hospitalar</v>
          </cell>
          <cell r="F221">
            <v>41102195000168</v>
          </cell>
          <cell r="G221" t="str">
            <v>PR PROD MED CIRG HOSP</v>
          </cell>
          <cell r="H221" t="str">
            <v>B</v>
          </cell>
          <cell r="I221" t="str">
            <v>S</v>
          </cell>
          <cell r="J221" t="str">
            <v>000089590</v>
          </cell>
          <cell r="K221" t="str">
            <v>19/07/2022</v>
          </cell>
          <cell r="L221" t="str">
            <v>26220741102195000168550000000895901916120005</v>
          </cell>
          <cell r="M221" t="str">
            <v>26 - Pernambuco</v>
          </cell>
          <cell r="N221">
            <v>192</v>
          </cell>
        </row>
        <row r="222">
          <cell r="C222" t="str">
            <v>HOSPITAL DOM HÉLDER</v>
          </cell>
          <cell r="E222" t="str">
            <v>3.12 - Material Hospitalar</v>
          </cell>
          <cell r="F222">
            <v>58426628000990</v>
          </cell>
          <cell r="G222" t="str">
            <v>SAMTRONIC INDUSTRIA E COMECIO LTDA</v>
          </cell>
          <cell r="H222" t="str">
            <v>B</v>
          </cell>
          <cell r="I222" t="str">
            <v>S</v>
          </cell>
          <cell r="J222" t="str">
            <v>000000581</v>
          </cell>
          <cell r="K222" t="str">
            <v>19/07/2022</v>
          </cell>
          <cell r="L222" t="str">
            <v>26220758426628000990550010000005811671762803</v>
          </cell>
          <cell r="M222" t="str">
            <v>26 - Pernambuco</v>
          </cell>
          <cell r="N222">
            <v>32550</v>
          </cell>
        </row>
        <row r="223">
          <cell r="C223" t="str">
            <v>HOSPITAL DOM HÉLDER</v>
          </cell>
          <cell r="E223" t="str">
            <v>3.12 - Material Hospitalar</v>
          </cell>
          <cell r="F223">
            <v>27970162000109</v>
          </cell>
          <cell r="G223" t="str">
            <v>SAUDE BRASIL COMERCIO MAT MED EIRELI</v>
          </cell>
          <cell r="H223" t="str">
            <v>B</v>
          </cell>
          <cell r="I223" t="str">
            <v>S</v>
          </cell>
          <cell r="J223" t="str">
            <v>000002030</v>
          </cell>
          <cell r="K223" t="str">
            <v>04/07/2022</v>
          </cell>
          <cell r="L223" t="str">
            <v>26220727970162000109550010000020301000918912</v>
          </cell>
          <cell r="M223" t="str">
            <v>26 - Pernambuco</v>
          </cell>
          <cell r="N223">
            <v>2316</v>
          </cell>
        </row>
        <row r="224">
          <cell r="C224" t="str">
            <v>HOSPITAL DOM HÉLDER</v>
          </cell>
          <cell r="E224" t="str">
            <v>3.12 - Material Hospitalar</v>
          </cell>
          <cell r="F224">
            <v>1437707000122</v>
          </cell>
          <cell r="G224" t="str">
            <v>SCITECH PRODUTOS MEDICOS LTDA</v>
          </cell>
          <cell r="H224" t="str">
            <v>B</v>
          </cell>
          <cell r="I224" t="str">
            <v>S</v>
          </cell>
          <cell r="J224" t="str">
            <v>000281951</v>
          </cell>
          <cell r="K224" t="str">
            <v>04/07/2022</v>
          </cell>
          <cell r="L224" t="str">
            <v>52220701437707000122550550002819511580859529</v>
          </cell>
          <cell r="M224" t="str">
            <v>52 - Goiás</v>
          </cell>
          <cell r="N224">
            <v>350</v>
          </cell>
        </row>
        <row r="225">
          <cell r="C225" t="str">
            <v>HOSPITAL DOM HÉLDER</v>
          </cell>
          <cell r="E225" t="str">
            <v>3.12 - Material Hospitalar</v>
          </cell>
          <cell r="F225">
            <v>1437707000122</v>
          </cell>
          <cell r="G225" t="str">
            <v>SCITECH PRODUTOS MEDICOS LTDA</v>
          </cell>
          <cell r="H225" t="str">
            <v>B</v>
          </cell>
          <cell r="I225" t="str">
            <v>S</v>
          </cell>
          <cell r="J225" t="str">
            <v>000283229</v>
          </cell>
          <cell r="K225" t="str">
            <v>11/07/2022</v>
          </cell>
          <cell r="L225" t="str">
            <v>52220701437707000122550550002832291326499303</v>
          </cell>
          <cell r="M225" t="str">
            <v>52 - Goiás</v>
          </cell>
          <cell r="N225">
            <v>350</v>
          </cell>
        </row>
        <row r="226">
          <cell r="C226" t="str">
            <v>HOSPITAL DOM HÉLDER</v>
          </cell>
          <cell r="E226" t="str">
            <v>3.12 - Material Hospitalar</v>
          </cell>
          <cell r="F226">
            <v>1437707000122</v>
          </cell>
          <cell r="G226" t="str">
            <v>SCITECH PRODUTOS MEDICOS LTDA</v>
          </cell>
          <cell r="H226" t="str">
            <v>B</v>
          </cell>
          <cell r="I226" t="str">
            <v>S</v>
          </cell>
          <cell r="J226" t="str">
            <v>000283231</v>
          </cell>
          <cell r="K226" t="str">
            <v>11/07/2022</v>
          </cell>
          <cell r="L226" t="str">
            <v>52220701437707000122550550002832311976791716</v>
          </cell>
          <cell r="M226" t="str">
            <v>52 - Goiás</v>
          </cell>
          <cell r="N226">
            <v>350</v>
          </cell>
        </row>
        <row r="227">
          <cell r="C227" t="str">
            <v>HOSPITAL DOM HÉLDER</v>
          </cell>
          <cell r="E227" t="str">
            <v>3.12 - Material Hospitalar</v>
          </cell>
          <cell r="F227">
            <v>1437707000122</v>
          </cell>
          <cell r="G227" t="str">
            <v>SCITECH PRODUTOS MEDICOS LTDA</v>
          </cell>
          <cell r="H227" t="str">
            <v>B</v>
          </cell>
          <cell r="I227" t="str">
            <v>S</v>
          </cell>
          <cell r="J227" t="str">
            <v>000283239</v>
          </cell>
          <cell r="K227" t="str">
            <v>11/07/2022</v>
          </cell>
          <cell r="L227" t="str">
            <v>52220701437707000122550550002832391384567193</v>
          </cell>
          <cell r="M227" t="str">
            <v>52 - Goiás</v>
          </cell>
          <cell r="N227">
            <v>350</v>
          </cell>
        </row>
        <row r="228">
          <cell r="C228" t="str">
            <v>HOSPITAL DOM HÉLDER</v>
          </cell>
          <cell r="E228" t="str">
            <v>3.12 - Material Hospitalar</v>
          </cell>
          <cell r="F228">
            <v>1437707000122</v>
          </cell>
          <cell r="G228" t="str">
            <v>SCITECH PRODUTOS MEDICOS LTDA</v>
          </cell>
          <cell r="H228" t="str">
            <v>B</v>
          </cell>
          <cell r="I228" t="str">
            <v>S</v>
          </cell>
          <cell r="J228" t="str">
            <v>000283439</v>
          </cell>
          <cell r="K228" t="str">
            <v>12/07/2022</v>
          </cell>
          <cell r="L228" t="str">
            <v>52220701437707000122550550002834391472532139</v>
          </cell>
          <cell r="M228" t="str">
            <v>52 - Goiás</v>
          </cell>
          <cell r="N228">
            <v>1450</v>
          </cell>
        </row>
        <row r="229">
          <cell r="C229" t="str">
            <v>HOSPITAL DOM HÉLDER</v>
          </cell>
          <cell r="E229" t="str">
            <v>3.12 - Material Hospitalar</v>
          </cell>
          <cell r="F229">
            <v>1437707000122</v>
          </cell>
          <cell r="G229" t="str">
            <v>SCITECH PRODUTOS MEDICOS LTDA</v>
          </cell>
          <cell r="H229" t="str">
            <v>B</v>
          </cell>
          <cell r="I229" t="str">
            <v>S</v>
          </cell>
          <cell r="J229" t="str">
            <v>000284060</v>
          </cell>
          <cell r="K229" t="str">
            <v>14/07/2022</v>
          </cell>
          <cell r="L229" t="str">
            <v>52220701437707000122550550002840601549651583</v>
          </cell>
          <cell r="M229" t="str">
            <v>52 - Goiás</v>
          </cell>
          <cell r="N229">
            <v>350</v>
          </cell>
        </row>
        <row r="230">
          <cell r="C230" t="str">
            <v>HOSPITAL DOM HÉLDER</v>
          </cell>
          <cell r="E230" t="str">
            <v>3.12 - Material Hospitalar</v>
          </cell>
          <cell r="F230">
            <v>1437707000122</v>
          </cell>
          <cell r="G230" t="str">
            <v>SCITECH PRODUTOS MEDICOS LTDA</v>
          </cell>
          <cell r="H230" t="str">
            <v>B</v>
          </cell>
          <cell r="I230" t="str">
            <v>S</v>
          </cell>
          <cell r="J230" t="str">
            <v>000285916</v>
          </cell>
          <cell r="K230" t="str">
            <v>22/07/2022</v>
          </cell>
          <cell r="L230" t="str">
            <v>52220701437707000122550550002859161151934153</v>
          </cell>
          <cell r="M230" t="str">
            <v>52 - Goiás</v>
          </cell>
          <cell r="N230">
            <v>700</v>
          </cell>
        </row>
        <row r="231">
          <cell r="C231" t="str">
            <v>HOSPITAL DOM HÉLDER</v>
          </cell>
          <cell r="E231" t="str">
            <v>3.12 - Material Hospitalar</v>
          </cell>
          <cell r="F231">
            <v>1437707000122</v>
          </cell>
          <cell r="G231" t="str">
            <v>SCITECH PRODUTOS MEDICOS LTDA</v>
          </cell>
          <cell r="H231" t="str">
            <v>B</v>
          </cell>
          <cell r="I231" t="str">
            <v>S</v>
          </cell>
          <cell r="J231" t="str">
            <v>000285917</v>
          </cell>
          <cell r="K231" t="str">
            <v>22/07/2022</v>
          </cell>
          <cell r="L231" t="str">
            <v>52220701437707000122550550002859171348670516</v>
          </cell>
          <cell r="M231" t="str">
            <v>52 - Goiás</v>
          </cell>
          <cell r="N231">
            <v>1100</v>
          </cell>
        </row>
        <row r="232">
          <cell r="C232" t="str">
            <v>HOSPITAL DOM HÉLDER</v>
          </cell>
          <cell r="E232" t="str">
            <v>3.12 - Material Hospitalar</v>
          </cell>
          <cell r="F232">
            <v>37438274000177</v>
          </cell>
          <cell r="G232" t="str">
            <v>SELLMED PRODUTOS MEDICOS E HOSPITALARES</v>
          </cell>
          <cell r="H232" t="str">
            <v>B</v>
          </cell>
          <cell r="I232" t="str">
            <v>S</v>
          </cell>
          <cell r="J232" t="str">
            <v>1350</v>
          </cell>
          <cell r="K232" t="str">
            <v>05/07/2022</v>
          </cell>
          <cell r="L232" t="str">
            <v>26220737438274000177550010000013501203341368</v>
          </cell>
          <cell r="M232" t="str">
            <v>26 - Pernambuco</v>
          </cell>
          <cell r="N232">
            <v>620.4</v>
          </cell>
        </row>
        <row r="233">
          <cell r="C233" t="str">
            <v>HOSPITAL DOM HÉLDER</v>
          </cell>
          <cell r="E233" t="str">
            <v>3.12 - Material Hospitalar</v>
          </cell>
          <cell r="F233">
            <v>37438274000177</v>
          </cell>
          <cell r="G233" t="str">
            <v>SELLMED PRODUTOS MEDICOS E HOSPITALARES</v>
          </cell>
          <cell r="H233" t="str">
            <v>B</v>
          </cell>
          <cell r="I233" t="str">
            <v>S</v>
          </cell>
          <cell r="J233" t="str">
            <v>1351</v>
          </cell>
          <cell r="K233" t="str">
            <v>05/07/2022</v>
          </cell>
          <cell r="L233" t="str">
            <v>26220737438274000177550010000013511347700990</v>
          </cell>
          <cell r="M233" t="str">
            <v>26 - Pernambuco</v>
          </cell>
          <cell r="N233">
            <v>620.4</v>
          </cell>
        </row>
        <row r="234">
          <cell r="C234" t="str">
            <v>HOSPITAL DOM HÉLDER</v>
          </cell>
          <cell r="E234" t="str">
            <v>3.12 - Material Hospitalar</v>
          </cell>
          <cell r="F234">
            <v>37438274000177</v>
          </cell>
          <cell r="G234" t="str">
            <v>SELLMED PRODUTOS MEDICOS E HOSPITALARES</v>
          </cell>
          <cell r="H234" t="str">
            <v>B</v>
          </cell>
          <cell r="I234" t="str">
            <v>S</v>
          </cell>
          <cell r="J234" t="str">
            <v>1410</v>
          </cell>
          <cell r="K234" t="str">
            <v>08/07/2022</v>
          </cell>
          <cell r="L234" t="str">
            <v>26220737438274000177550010000014101685581381</v>
          </cell>
          <cell r="M234" t="str">
            <v>26 - Pernambuco</v>
          </cell>
          <cell r="N234">
            <v>548.79999999999995</v>
          </cell>
        </row>
        <row r="235">
          <cell r="C235" t="str">
            <v>HOSPITAL DOM HÉLDER</v>
          </cell>
          <cell r="E235" t="str">
            <v>3.12 - Material Hospitalar</v>
          </cell>
          <cell r="F235">
            <v>37438274000177</v>
          </cell>
          <cell r="G235" t="str">
            <v>SELLMED PRODUTOS MEDICOS E HOSPITALARES</v>
          </cell>
          <cell r="H235" t="str">
            <v>B</v>
          </cell>
          <cell r="I235" t="str">
            <v>S</v>
          </cell>
          <cell r="J235" t="str">
            <v>1417</v>
          </cell>
          <cell r="K235" t="str">
            <v>08/07/2022</v>
          </cell>
          <cell r="L235" t="str">
            <v>26220737438274000177550010000014171225858879</v>
          </cell>
          <cell r="M235" t="str">
            <v>26 - Pernambuco</v>
          </cell>
          <cell r="N235">
            <v>868.2</v>
          </cell>
        </row>
        <row r="236">
          <cell r="C236" t="str">
            <v>HOSPITAL DOM HÉLDER</v>
          </cell>
          <cell r="E236" t="str">
            <v>3.12 - Material Hospitalar</v>
          </cell>
          <cell r="F236">
            <v>37438274000177</v>
          </cell>
          <cell r="G236" t="str">
            <v>SELLMED PRODUTOS MEDICOS E HOSPITALARES</v>
          </cell>
          <cell r="H236" t="str">
            <v>B</v>
          </cell>
          <cell r="I236" t="str">
            <v>S</v>
          </cell>
          <cell r="J236" t="str">
            <v>1446</v>
          </cell>
          <cell r="K236" t="str">
            <v>12/07/2022</v>
          </cell>
          <cell r="L236" t="str">
            <v>26220737438274000177550010000014461425956710</v>
          </cell>
          <cell r="M236" t="str">
            <v>26 - Pernambuco</v>
          </cell>
          <cell r="N236">
            <v>2514.96</v>
          </cell>
        </row>
        <row r="237">
          <cell r="C237" t="str">
            <v>HOSPITAL DOM HÉLDER</v>
          </cell>
          <cell r="E237" t="str">
            <v>3.12 - Material Hospitalar</v>
          </cell>
          <cell r="F237">
            <v>21596736000144</v>
          </cell>
          <cell r="G237" t="str">
            <v>ULTRAMEGA DISTRIBUIDORA HOSPITALAR LTDA</v>
          </cell>
          <cell r="H237" t="str">
            <v>B</v>
          </cell>
          <cell r="I237" t="str">
            <v>S</v>
          </cell>
          <cell r="J237" t="str">
            <v>00158879</v>
          </cell>
          <cell r="K237" t="str">
            <v>30/06/2022</v>
          </cell>
          <cell r="L237" t="str">
            <v>26220621596736000144550010001588791001644633</v>
          </cell>
          <cell r="M237" t="str">
            <v>26 - Pernambuco</v>
          </cell>
          <cell r="N237">
            <v>2958</v>
          </cell>
        </row>
        <row r="238">
          <cell r="C238" t="str">
            <v>HOSPITAL DOM HÉLDER</v>
          </cell>
          <cell r="E238" t="str">
            <v>3.4 - Material Farmacológico</v>
          </cell>
          <cell r="F238">
            <v>11260846000420</v>
          </cell>
          <cell r="G238" t="str">
            <v>ANBIOTON IMPORTADORA LTDA</v>
          </cell>
          <cell r="H238" t="str">
            <v>B</v>
          </cell>
          <cell r="I238" t="str">
            <v>S</v>
          </cell>
          <cell r="J238" t="str">
            <v>000000451</v>
          </cell>
          <cell r="K238" t="str">
            <v>05/07/2022</v>
          </cell>
          <cell r="L238" t="str">
            <v>26220711260846000420550010000004511886575719</v>
          </cell>
          <cell r="M238" t="str">
            <v>26 - Pernambuco</v>
          </cell>
          <cell r="N238">
            <v>1800</v>
          </cell>
        </row>
        <row r="239">
          <cell r="C239" t="str">
            <v>HOSPITAL DOM HÉLDER</v>
          </cell>
          <cell r="E239" t="str">
            <v>3.4 - Material Farmacológico</v>
          </cell>
          <cell r="F239">
            <v>11260846000187</v>
          </cell>
          <cell r="G239" t="str">
            <v>ANBIOTON IMPORTADORA LTDA</v>
          </cell>
          <cell r="H239" t="str">
            <v>B</v>
          </cell>
          <cell r="I239" t="str">
            <v>S</v>
          </cell>
          <cell r="J239" t="str">
            <v>000168122</v>
          </cell>
          <cell r="K239" t="str">
            <v>22/06/2022</v>
          </cell>
          <cell r="L239" t="str">
            <v>35220611260846000187550010001681221812035697</v>
          </cell>
          <cell r="M239" t="str">
            <v>35 - São Paulo</v>
          </cell>
          <cell r="N239">
            <v>2498.04</v>
          </cell>
        </row>
        <row r="240">
          <cell r="C240" t="str">
            <v>HOSPITAL DOM HÉLDER</v>
          </cell>
          <cell r="E240" t="str">
            <v>3.4 - Material Farmacológico</v>
          </cell>
          <cell r="F240">
            <v>11260846000187</v>
          </cell>
          <cell r="G240" t="str">
            <v>ANBIOTON IMPORTADORA LTDA</v>
          </cell>
          <cell r="H240" t="str">
            <v>B</v>
          </cell>
          <cell r="I240" t="str">
            <v>S</v>
          </cell>
          <cell r="J240" t="str">
            <v>000168458</v>
          </cell>
          <cell r="K240" t="str">
            <v>27/06/2022</v>
          </cell>
          <cell r="L240" t="str">
            <v>35220611260846000187550010001684581402751529</v>
          </cell>
          <cell r="M240" t="str">
            <v>35 - São Paulo</v>
          </cell>
          <cell r="N240">
            <v>7497</v>
          </cell>
        </row>
        <row r="241">
          <cell r="C241" t="str">
            <v>HOSPITAL DOM HÉLDER</v>
          </cell>
          <cell r="E241" t="str">
            <v>3.4 - Material Farmacológico</v>
          </cell>
          <cell r="F241">
            <v>11260846000187</v>
          </cell>
          <cell r="G241" t="str">
            <v>ANBIOTON IMPORTADORA LTDA</v>
          </cell>
          <cell r="H241" t="str">
            <v>B</v>
          </cell>
          <cell r="I241" t="str">
            <v>S</v>
          </cell>
          <cell r="J241" t="str">
            <v>000169548</v>
          </cell>
          <cell r="K241" t="str">
            <v>12/07/2022</v>
          </cell>
          <cell r="L241" t="str">
            <v>35220711260846000187550010001695481889387292</v>
          </cell>
          <cell r="M241" t="str">
            <v>35 - São Paulo</v>
          </cell>
          <cell r="N241">
            <v>9324</v>
          </cell>
        </row>
        <row r="242">
          <cell r="C242" t="str">
            <v>HOSPITAL DOM HÉLDER</v>
          </cell>
          <cell r="E242" t="str">
            <v>3.4 - Material Farmacológico</v>
          </cell>
          <cell r="F242">
            <v>21939878000167</v>
          </cell>
          <cell r="G242" t="str">
            <v>BEM ESTAR PROD FARMACEUTICOS LTDA</v>
          </cell>
          <cell r="H242" t="str">
            <v>B</v>
          </cell>
          <cell r="I242" t="str">
            <v>S</v>
          </cell>
          <cell r="J242" t="str">
            <v>000004067</v>
          </cell>
          <cell r="K242" t="str">
            <v>22/06/2022</v>
          </cell>
          <cell r="L242" t="str">
            <v>26220621939878000167550010000040671100076042</v>
          </cell>
          <cell r="M242" t="str">
            <v>26 - Pernambuco</v>
          </cell>
          <cell r="N242">
            <v>535.79999999999995</v>
          </cell>
        </row>
        <row r="243">
          <cell r="C243" t="str">
            <v>HOSPITAL DOM HÉLDER</v>
          </cell>
          <cell r="E243" t="str">
            <v>3.4 - Material Farmacológico</v>
          </cell>
          <cell r="F243">
            <v>21939878000167</v>
          </cell>
          <cell r="G243" t="str">
            <v>BEM ESTAR PROD FARMACEUTICOS LTDA</v>
          </cell>
          <cell r="H243" t="str">
            <v>B</v>
          </cell>
          <cell r="I243" t="str">
            <v>S</v>
          </cell>
          <cell r="J243" t="str">
            <v>000004173</v>
          </cell>
          <cell r="K243" t="str">
            <v>07/07/2022</v>
          </cell>
          <cell r="L243" t="str">
            <v>26220721939878000167550010000041731100037140</v>
          </cell>
          <cell r="M243" t="str">
            <v>26 - Pernambuco</v>
          </cell>
          <cell r="N243">
            <v>171.3</v>
          </cell>
        </row>
        <row r="244">
          <cell r="C244" t="str">
            <v>HOSPITAL DOM HÉLDER</v>
          </cell>
          <cell r="E244" t="str">
            <v>3.4 - Material Farmacológico</v>
          </cell>
          <cell r="F244">
            <v>8719794000150</v>
          </cell>
          <cell r="G244" t="str">
            <v>CENTRAL DISTRIB DE MEDICAMENTOS LTDA</v>
          </cell>
          <cell r="H244" t="str">
            <v>B</v>
          </cell>
          <cell r="I244" t="str">
            <v>S</v>
          </cell>
          <cell r="J244" t="str">
            <v>000103004</v>
          </cell>
          <cell r="K244" t="str">
            <v>19/07/2022</v>
          </cell>
          <cell r="L244" t="str">
            <v>26220708719794000150550010001030041260855661</v>
          </cell>
          <cell r="M244" t="str">
            <v>26 - Pernambuco</v>
          </cell>
          <cell r="N244">
            <v>36550.800000000003</v>
          </cell>
        </row>
        <row r="245">
          <cell r="C245" t="str">
            <v>HOSPITAL DOM HÉLDER</v>
          </cell>
          <cell r="E245" t="str">
            <v>3.4 - Material Farmacológico</v>
          </cell>
          <cell r="F245">
            <v>8719794000150</v>
          </cell>
          <cell r="G245" t="str">
            <v>CENTRAL DISTRIB DE MEDICAMENTOS LTDA</v>
          </cell>
          <cell r="H245" t="str">
            <v>B</v>
          </cell>
          <cell r="I245" t="str">
            <v>S</v>
          </cell>
          <cell r="J245" t="str">
            <v>000103016</v>
          </cell>
          <cell r="K245" t="str">
            <v>20/07/2022</v>
          </cell>
          <cell r="L245" t="str">
            <v>26220708719794000150550010001030161531405714</v>
          </cell>
          <cell r="M245" t="str">
            <v>26 - Pernambuco</v>
          </cell>
          <cell r="N245">
            <v>6696.8</v>
          </cell>
        </row>
        <row r="246">
          <cell r="C246" t="str">
            <v>HOSPITAL DOM HÉLDER</v>
          </cell>
          <cell r="E246" t="str">
            <v>3.4 - Material Farmacológico</v>
          </cell>
          <cell r="F246">
            <v>8674752000140</v>
          </cell>
          <cell r="G246" t="str">
            <v>CIRURGICA MONTEBELLO LTDA</v>
          </cell>
          <cell r="H246" t="str">
            <v>B</v>
          </cell>
          <cell r="I246" t="str">
            <v>S</v>
          </cell>
          <cell r="J246" t="str">
            <v>000137181</v>
          </cell>
          <cell r="K246" t="str">
            <v>08/07/2022</v>
          </cell>
          <cell r="L246" t="str">
            <v>26220708674752000140550010001371811959471436</v>
          </cell>
          <cell r="M246" t="str">
            <v>26 - Pernambuco</v>
          </cell>
          <cell r="N246">
            <v>573</v>
          </cell>
        </row>
        <row r="247">
          <cell r="C247" t="str">
            <v>HOSPITAL DOM HÉLDER</v>
          </cell>
          <cell r="E247" t="str">
            <v>3.4 - Material Farmacológico</v>
          </cell>
          <cell r="F247">
            <v>8674752000140</v>
          </cell>
          <cell r="G247" t="str">
            <v>CIRURGICA MONTEBELLO LTDA</v>
          </cell>
          <cell r="H247" t="str">
            <v>B</v>
          </cell>
          <cell r="I247" t="str">
            <v>S</v>
          </cell>
          <cell r="J247" t="str">
            <v>000137492</v>
          </cell>
          <cell r="K247" t="str">
            <v>12/07/2022</v>
          </cell>
          <cell r="L247" t="str">
            <v>26220708674752000140550010001374921094161794</v>
          </cell>
          <cell r="M247" t="str">
            <v>26 - Pernambuco</v>
          </cell>
          <cell r="N247">
            <v>83.62</v>
          </cell>
        </row>
        <row r="248">
          <cell r="C248" t="str">
            <v>HOSPITAL DOM HÉLDER</v>
          </cell>
          <cell r="E248" t="str">
            <v>3.4 - Material Farmacológico</v>
          </cell>
          <cell r="F248">
            <v>8674752000140</v>
          </cell>
          <cell r="G248" t="str">
            <v>CIRURGICA MONTEBELLO LTDA</v>
          </cell>
          <cell r="H248" t="str">
            <v>B</v>
          </cell>
          <cell r="I248" t="str">
            <v>S</v>
          </cell>
          <cell r="J248" t="str">
            <v>000139292</v>
          </cell>
          <cell r="K248" t="str">
            <v>29/07/2022</v>
          </cell>
          <cell r="L248" t="str">
            <v>26220708674752000140550010001392921316521749</v>
          </cell>
          <cell r="M248" t="str">
            <v>26 - Pernambuco</v>
          </cell>
          <cell r="N248">
            <v>862.88</v>
          </cell>
        </row>
        <row r="249">
          <cell r="C249" t="str">
            <v>HOSPITAL DOM HÉLDER</v>
          </cell>
          <cell r="E249" t="str">
            <v>3.4 - Material Farmacológico</v>
          </cell>
          <cell r="F249">
            <v>12420164001048</v>
          </cell>
          <cell r="G249" t="str">
            <v>CM HOSPITALAR SA</v>
          </cell>
          <cell r="H249" t="str">
            <v>B</v>
          </cell>
          <cell r="I249" t="str">
            <v>S</v>
          </cell>
          <cell r="J249" t="str">
            <v>000132042</v>
          </cell>
          <cell r="K249" t="str">
            <v>07/07/2022</v>
          </cell>
          <cell r="L249" t="str">
            <v>26220712420164001048550010001320421216278085</v>
          </cell>
          <cell r="M249" t="str">
            <v>26 - Pernambuco</v>
          </cell>
          <cell r="N249">
            <v>19488</v>
          </cell>
        </row>
        <row r="250">
          <cell r="C250" t="str">
            <v>HOSPITAL DOM HÉLDER</v>
          </cell>
          <cell r="E250" t="str">
            <v>3.4 - Material Farmacológico</v>
          </cell>
          <cell r="F250">
            <v>12420164001048</v>
          </cell>
          <cell r="G250" t="str">
            <v>CM HOSPITALAR SA</v>
          </cell>
          <cell r="H250" t="str">
            <v>B</v>
          </cell>
          <cell r="I250" t="str">
            <v>S</v>
          </cell>
          <cell r="J250" t="str">
            <v>000132899</v>
          </cell>
          <cell r="K250" t="str">
            <v>15/07/2022</v>
          </cell>
          <cell r="L250" t="str">
            <v>26220712420164001048550010001328991545430738</v>
          </cell>
          <cell r="M250" t="str">
            <v>26 - Pernambuco</v>
          </cell>
          <cell r="N250">
            <v>378</v>
          </cell>
        </row>
        <row r="251">
          <cell r="C251" t="str">
            <v>HOSPITAL DOM HÉLDER</v>
          </cell>
          <cell r="E251" t="str">
            <v>3.4 - Material Farmacológico</v>
          </cell>
          <cell r="F251">
            <v>12420164001048</v>
          </cell>
          <cell r="G251" t="str">
            <v>CM HOSPITALAR SA</v>
          </cell>
          <cell r="H251" t="str">
            <v>B</v>
          </cell>
          <cell r="I251" t="str">
            <v>S</v>
          </cell>
          <cell r="J251" t="str">
            <v>000134004</v>
          </cell>
          <cell r="K251" t="str">
            <v>26/07/2022</v>
          </cell>
          <cell r="L251" t="str">
            <v>26220712420164001048550010001340041529889324</v>
          </cell>
          <cell r="M251" t="str">
            <v>26 - Pernambuco</v>
          </cell>
          <cell r="N251">
            <v>6750</v>
          </cell>
        </row>
        <row r="252">
          <cell r="C252" t="str">
            <v>HOSPITAL DOM HÉLDER</v>
          </cell>
          <cell r="E252" t="str">
            <v>3.4 - Material Farmacológico</v>
          </cell>
          <cell r="F252">
            <v>12420164000904</v>
          </cell>
          <cell r="G252" t="str">
            <v>CM HOSPITALAR SA</v>
          </cell>
          <cell r="H252" t="str">
            <v>B</v>
          </cell>
          <cell r="I252" t="str">
            <v>S</v>
          </cell>
          <cell r="J252" t="str">
            <v>000722960</v>
          </cell>
          <cell r="K252" t="str">
            <v>30/06/2022</v>
          </cell>
          <cell r="L252" t="str">
            <v>53220612420164000904550010007229601100076438</v>
          </cell>
          <cell r="M252" t="str">
            <v>53 - Distrito Federal</v>
          </cell>
          <cell r="N252">
            <v>18540</v>
          </cell>
        </row>
        <row r="253">
          <cell r="C253" t="str">
            <v>HOSPITAL DOM HÉLDER</v>
          </cell>
          <cell r="E253" t="str">
            <v>3.4 - Material Farmacológico</v>
          </cell>
          <cell r="F253">
            <v>67729178000653</v>
          </cell>
          <cell r="G253" t="str">
            <v>COMERCIAL CIRURGICA RIOCLARENSE LTDA</v>
          </cell>
          <cell r="H253" t="str">
            <v>B</v>
          </cell>
          <cell r="I253" t="str">
            <v>S</v>
          </cell>
          <cell r="J253" t="str">
            <v>0030429</v>
          </cell>
          <cell r="K253" t="str">
            <v>12/07/2022</v>
          </cell>
          <cell r="L253" t="str">
            <v>26220767729178000653550010000304291962926539</v>
          </cell>
          <cell r="M253" t="str">
            <v>26 - Pernambuco</v>
          </cell>
          <cell r="N253">
            <v>2691</v>
          </cell>
        </row>
        <row r="254">
          <cell r="C254" t="str">
            <v>HOSPITAL DOM HÉLDER</v>
          </cell>
          <cell r="E254" t="str">
            <v>3.4 - Material Farmacológico</v>
          </cell>
          <cell r="F254">
            <v>67729178000653</v>
          </cell>
          <cell r="G254" t="str">
            <v>COMERCIAL CIRURGICA RIOCLARENSE LTDA</v>
          </cell>
          <cell r="H254" t="str">
            <v>B</v>
          </cell>
          <cell r="I254" t="str">
            <v>S</v>
          </cell>
          <cell r="J254" t="str">
            <v>0030801</v>
          </cell>
          <cell r="K254" t="str">
            <v>19/07/2022</v>
          </cell>
          <cell r="L254" t="str">
            <v>26220767729178000653550010000308011010313581</v>
          </cell>
          <cell r="M254" t="str">
            <v>26 - Pernambuco</v>
          </cell>
          <cell r="N254">
            <v>964</v>
          </cell>
        </row>
        <row r="255">
          <cell r="C255" t="str">
            <v>HOSPITAL DOM HÉLDER</v>
          </cell>
          <cell r="E255" t="str">
            <v>3.4 - Material Farmacológico</v>
          </cell>
          <cell r="F255">
            <v>67729178000653</v>
          </cell>
          <cell r="G255" t="str">
            <v>COMERCIAL CIRURGICA RIOCLARENSE LTDA</v>
          </cell>
          <cell r="H255" t="str">
            <v>B</v>
          </cell>
          <cell r="I255" t="str">
            <v>S</v>
          </cell>
          <cell r="J255" t="str">
            <v>0031111</v>
          </cell>
          <cell r="K255" t="str">
            <v>22/07/2022</v>
          </cell>
          <cell r="L255" t="str">
            <v>26220767729178000653550010000311111717558631</v>
          </cell>
          <cell r="M255" t="str">
            <v>26 - Pernambuco</v>
          </cell>
          <cell r="N255">
            <v>221.8</v>
          </cell>
        </row>
        <row r="256">
          <cell r="C256" t="str">
            <v>HOSPITAL DOM HÉLDER</v>
          </cell>
          <cell r="E256" t="str">
            <v>3.4 - Material Farmacológico</v>
          </cell>
          <cell r="F256">
            <v>67729178000653</v>
          </cell>
          <cell r="G256" t="str">
            <v>COMERCIAL CIRURGICA RIOCLARENSE LTDA</v>
          </cell>
          <cell r="H256" t="str">
            <v>B</v>
          </cell>
          <cell r="I256" t="str">
            <v>S</v>
          </cell>
          <cell r="J256" t="str">
            <v>0031467</v>
          </cell>
          <cell r="K256" t="str">
            <v>28/07/2022</v>
          </cell>
          <cell r="L256" t="str">
            <v>26220767729178000653550010000314671208858388</v>
          </cell>
          <cell r="M256" t="str">
            <v>26 - Pernambuco</v>
          </cell>
          <cell r="N256">
            <v>15713.2</v>
          </cell>
        </row>
        <row r="257">
          <cell r="C257" t="str">
            <v>HOSPITAL DOM HÉLDER</v>
          </cell>
          <cell r="E257" t="str">
            <v>3.4 - Material Farmacológico</v>
          </cell>
          <cell r="F257">
            <v>67729178000491</v>
          </cell>
          <cell r="G257" t="str">
            <v>COMERCIAL CIRURGICA RIOCLARENSE LTDA</v>
          </cell>
          <cell r="H257" t="str">
            <v>B</v>
          </cell>
          <cell r="I257" t="str">
            <v>S</v>
          </cell>
          <cell r="J257" t="str">
            <v>1597654</v>
          </cell>
          <cell r="K257" t="str">
            <v>07/07/2022</v>
          </cell>
          <cell r="L257" t="str">
            <v>35220767729178000491550010015976541641456054</v>
          </cell>
          <cell r="M257" t="str">
            <v>35 - São Paulo</v>
          </cell>
          <cell r="N257">
            <v>5740</v>
          </cell>
        </row>
        <row r="258">
          <cell r="C258" t="str">
            <v>HOSPITAL DOM HÉLDER</v>
          </cell>
          <cell r="E258" t="str">
            <v>3.4 - Material Farmacológico</v>
          </cell>
          <cell r="F258">
            <v>44734671000151</v>
          </cell>
          <cell r="G258" t="str">
            <v>CRISTALIA PROD, QUIM, FARMACEUTICOS LTDA</v>
          </cell>
          <cell r="H258" t="str">
            <v>B</v>
          </cell>
          <cell r="I258" t="str">
            <v>S</v>
          </cell>
          <cell r="J258" t="str">
            <v>3317847</v>
          </cell>
          <cell r="K258" t="str">
            <v>27/06/2022</v>
          </cell>
          <cell r="L258" t="str">
            <v>35220644734671000151550100033178471599958345</v>
          </cell>
          <cell r="M258" t="str">
            <v>35 - São Paulo</v>
          </cell>
          <cell r="N258">
            <v>2262</v>
          </cell>
        </row>
        <row r="259">
          <cell r="C259" t="str">
            <v>HOSPITAL DOM HÉLDER</v>
          </cell>
          <cell r="E259" t="str">
            <v>3.4 - Material Farmacológico</v>
          </cell>
          <cell r="F259">
            <v>44734671000151</v>
          </cell>
          <cell r="G259" t="str">
            <v>CRISTALIA PROD, QUIM, FARMACEUTICOS LTDA</v>
          </cell>
          <cell r="H259" t="str">
            <v>B</v>
          </cell>
          <cell r="I259" t="str">
            <v>S</v>
          </cell>
          <cell r="J259" t="str">
            <v>3336734</v>
          </cell>
          <cell r="K259" t="str">
            <v>15/07/2022</v>
          </cell>
          <cell r="L259" t="str">
            <v>35220744734671000151550100033367341066150199</v>
          </cell>
          <cell r="M259" t="str">
            <v>35 - São Paulo</v>
          </cell>
          <cell r="N259">
            <v>10200</v>
          </cell>
        </row>
        <row r="260">
          <cell r="C260" t="str">
            <v>HOSPITAL DOM HÉLDER</v>
          </cell>
          <cell r="E260" t="str">
            <v>3.4 - Material Farmacológico</v>
          </cell>
          <cell r="F260">
            <v>23680034000170</v>
          </cell>
          <cell r="G260" t="str">
            <v>D ARAUJO COMERCIAL EIRELI</v>
          </cell>
          <cell r="H260" t="str">
            <v>B</v>
          </cell>
          <cell r="I260" t="str">
            <v>S</v>
          </cell>
          <cell r="J260" t="str">
            <v>000007610</v>
          </cell>
          <cell r="K260" t="str">
            <v>27/06/2022</v>
          </cell>
          <cell r="L260" t="str">
            <v>26220623680034000170550010000076101397551414</v>
          </cell>
          <cell r="M260" t="str">
            <v>26 - Pernambuco</v>
          </cell>
          <cell r="N260">
            <v>475</v>
          </cell>
        </row>
        <row r="261">
          <cell r="C261" t="str">
            <v>HOSPITAL DOM HÉLDER</v>
          </cell>
          <cell r="E261" t="str">
            <v>3.4 - Material Farmacológico</v>
          </cell>
          <cell r="F261">
            <v>11449180000290</v>
          </cell>
          <cell r="G261" t="str">
            <v>DPROSMED DISTRIB DE PROD MEDICO HOSPITAL</v>
          </cell>
          <cell r="H261" t="str">
            <v>B</v>
          </cell>
          <cell r="I261" t="str">
            <v>S</v>
          </cell>
          <cell r="J261" t="str">
            <v>00005394</v>
          </cell>
          <cell r="K261" t="str">
            <v>12/07/2022</v>
          </cell>
          <cell r="L261" t="str">
            <v>26220711449180000290550010000053941000090275</v>
          </cell>
          <cell r="M261" t="str">
            <v>26 - Pernambuco</v>
          </cell>
          <cell r="N261">
            <v>1276</v>
          </cell>
        </row>
        <row r="262">
          <cell r="C262" t="str">
            <v>HOSPITAL DOM HÉLDER</v>
          </cell>
          <cell r="E262" t="str">
            <v>3.4 - Material Farmacológico</v>
          </cell>
          <cell r="F262">
            <v>8778201000126</v>
          </cell>
          <cell r="G262" t="str">
            <v>DROGAFONTE LTDA</v>
          </cell>
          <cell r="H262" t="str">
            <v>B</v>
          </cell>
          <cell r="I262" t="str">
            <v>S</v>
          </cell>
          <cell r="J262" t="str">
            <v>000379707</v>
          </cell>
          <cell r="K262" t="str">
            <v>08/07/2022</v>
          </cell>
          <cell r="L262" t="str">
            <v>26220708778201000126550010003797071005012404</v>
          </cell>
          <cell r="M262" t="str">
            <v>26 - Pernambuco</v>
          </cell>
          <cell r="N262">
            <v>336</v>
          </cell>
        </row>
        <row r="263">
          <cell r="C263" t="str">
            <v>HOSPITAL DOM HÉLDER</v>
          </cell>
          <cell r="E263" t="str">
            <v>3.4 - Material Farmacológico</v>
          </cell>
          <cell r="F263">
            <v>8778201000126</v>
          </cell>
          <cell r="G263" t="str">
            <v>DROGAFONTE LTDA</v>
          </cell>
          <cell r="H263" t="str">
            <v>B</v>
          </cell>
          <cell r="I263" t="str">
            <v>S</v>
          </cell>
          <cell r="J263" t="str">
            <v>000382045</v>
          </cell>
          <cell r="K263" t="str">
            <v>28/07/2022</v>
          </cell>
          <cell r="L263" t="str">
            <v>26220708778201000126550010003820451942330083</v>
          </cell>
          <cell r="M263" t="str">
            <v>26 - Pernambuco</v>
          </cell>
          <cell r="N263">
            <v>40225.620000000003</v>
          </cell>
        </row>
        <row r="264">
          <cell r="C264" t="str">
            <v>HOSPITAL DOM HÉLDER</v>
          </cell>
          <cell r="E264" t="str">
            <v>3.4 - Material Farmacológico</v>
          </cell>
          <cell r="F264">
            <v>12882932000194</v>
          </cell>
          <cell r="G264" t="str">
            <v>EXOMED</v>
          </cell>
          <cell r="H264" t="str">
            <v>B</v>
          </cell>
          <cell r="I264" t="str">
            <v>S</v>
          </cell>
          <cell r="J264" t="str">
            <v>000163961</v>
          </cell>
          <cell r="K264" t="str">
            <v>13/07/2022</v>
          </cell>
          <cell r="L264" t="str">
            <v>26220712882932000194550010001639611066598038</v>
          </cell>
          <cell r="M264" t="str">
            <v>26 - Pernambuco</v>
          </cell>
          <cell r="N264">
            <v>2010</v>
          </cell>
        </row>
        <row r="265">
          <cell r="C265" t="str">
            <v>HOSPITAL DOM HÉLDER</v>
          </cell>
          <cell r="E265" t="str">
            <v>3.4 - Material Farmacológico</v>
          </cell>
          <cell r="F265">
            <v>12882932000194</v>
          </cell>
          <cell r="G265" t="str">
            <v>EXOMED</v>
          </cell>
          <cell r="H265" t="str">
            <v>B</v>
          </cell>
          <cell r="I265" t="str">
            <v>S</v>
          </cell>
          <cell r="J265" t="str">
            <v>163815</v>
          </cell>
          <cell r="K265" t="str">
            <v>11/07/2022</v>
          </cell>
          <cell r="L265" t="str">
            <v>26220712882932000194550010001638151118254506</v>
          </cell>
          <cell r="M265" t="str">
            <v>26 - Pernambuco</v>
          </cell>
          <cell r="N265">
            <v>1409.4</v>
          </cell>
        </row>
        <row r="266">
          <cell r="C266" t="str">
            <v>HOSPITAL DOM HÉLDER</v>
          </cell>
          <cell r="E266" t="str">
            <v>3.4 - Material Farmacológico</v>
          </cell>
          <cell r="F266">
            <v>12882932000194</v>
          </cell>
          <cell r="G266" t="str">
            <v>EXOMED</v>
          </cell>
          <cell r="H266" t="str">
            <v>B</v>
          </cell>
          <cell r="I266" t="str">
            <v>S</v>
          </cell>
          <cell r="J266" t="str">
            <v>163999</v>
          </cell>
          <cell r="K266" t="str">
            <v>14/07/2022</v>
          </cell>
          <cell r="L266" t="str">
            <v>26220712882932000194550010001639991346340992</v>
          </cell>
          <cell r="M266" t="str">
            <v>26 - Pernambuco</v>
          </cell>
          <cell r="N266">
            <v>553.5</v>
          </cell>
        </row>
        <row r="267">
          <cell r="C267" t="str">
            <v>HOSPITAL DOM HÉLDER</v>
          </cell>
          <cell r="E267" t="str">
            <v>3.4 - Material Farmacológico</v>
          </cell>
          <cell r="F267">
            <v>6628333000146</v>
          </cell>
          <cell r="G267" t="str">
            <v>FARMACE INDUSTRIA QUIM FARM CERAR LTDA</v>
          </cell>
          <cell r="H267" t="str">
            <v>B</v>
          </cell>
          <cell r="I267" t="str">
            <v>S</v>
          </cell>
          <cell r="J267" t="str">
            <v>000288398</v>
          </cell>
          <cell r="K267" t="str">
            <v>04/07/2022</v>
          </cell>
          <cell r="L267" t="str">
            <v>23220706628333000146550000002883981359146049</v>
          </cell>
          <cell r="M267" t="str">
            <v>23 - Ceará</v>
          </cell>
          <cell r="N267">
            <v>26600</v>
          </cell>
        </row>
        <row r="268">
          <cell r="C268" t="str">
            <v>HOSPITAL DOM HÉLDER</v>
          </cell>
          <cell r="E268" t="str">
            <v>3.4 - Material Farmacológico</v>
          </cell>
          <cell r="F268">
            <v>6628333000146</v>
          </cell>
          <cell r="G268" t="str">
            <v>FARMACE INDUSTRIA QUIM FARM CERAR LTDA</v>
          </cell>
          <cell r="H268" t="str">
            <v>B</v>
          </cell>
          <cell r="I268" t="str">
            <v>S</v>
          </cell>
          <cell r="J268" t="str">
            <v>000289292</v>
          </cell>
          <cell r="K268" t="str">
            <v>19/07/2022</v>
          </cell>
          <cell r="L268" t="str">
            <v>23220706628333000146550000002892921104434613</v>
          </cell>
          <cell r="M268" t="str">
            <v>23 - Ceará</v>
          </cell>
          <cell r="N268">
            <v>37440</v>
          </cell>
        </row>
        <row r="269">
          <cell r="C269" t="str">
            <v>HOSPITAL DOM HÉLDER</v>
          </cell>
          <cell r="E269" t="str">
            <v>3.4 - Material Farmacológico</v>
          </cell>
          <cell r="F269">
            <v>10854165000184</v>
          </cell>
          <cell r="G269" t="str">
            <v>FF DIST, DE PRODUTOS FARM, LTDA</v>
          </cell>
          <cell r="H269" t="str">
            <v>B</v>
          </cell>
          <cell r="I269" t="str">
            <v>S</v>
          </cell>
          <cell r="J269" t="str">
            <v>221581</v>
          </cell>
          <cell r="K269" t="str">
            <v>22/07/2022</v>
          </cell>
          <cell r="L269" t="str">
            <v>26220710854165000184550010002215811550419685</v>
          </cell>
          <cell r="M269" t="str">
            <v>26 - Pernambuco</v>
          </cell>
          <cell r="N269">
            <v>673</v>
          </cell>
        </row>
        <row r="270">
          <cell r="C270" t="str">
            <v>HOSPITAL DOM HÉLDER</v>
          </cell>
          <cell r="E270" t="str">
            <v>3.4 - Material Farmacológico</v>
          </cell>
          <cell r="F270">
            <v>23664355000180</v>
          </cell>
          <cell r="G270" t="str">
            <v>INJEMED MEDICAMENTOS ESPECIAIS LTDA</v>
          </cell>
          <cell r="H270" t="str">
            <v>B</v>
          </cell>
          <cell r="I270" t="str">
            <v>S</v>
          </cell>
          <cell r="J270" t="str">
            <v>000012368</v>
          </cell>
          <cell r="K270" t="str">
            <v>18/07/2022</v>
          </cell>
          <cell r="L270" t="str">
            <v>31220723664355000180550010000123681082529160</v>
          </cell>
          <cell r="M270" t="str">
            <v>31 - Minas Gerais</v>
          </cell>
          <cell r="N270">
            <v>475</v>
          </cell>
        </row>
        <row r="271">
          <cell r="C271" t="str">
            <v>HOSPITAL DOM HÉLDER</v>
          </cell>
          <cell r="E271" t="str">
            <v>3.4 - Material Farmacológico</v>
          </cell>
          <cell r="F271">
            <v>23664355000180</v>
          </cell>
          <cell r="G271" t="str">
            <v>INJEMED MEDICAMENTOS ESPECIAIS LTDA</v>
          </cell>
          <cell r="H271" t="str">
            <v>B</v>
          </cell>
          <cell r="I271" t="str">
            <v>S</v>
          </cell>
          <cell r="J271" t="str">
            <v>000012432</v>
          </cell>
          <cell r="K271" t="str">
            <v>21/07/2022</v>
          </cell>
          <cell r="L271" t="str">
            <v>31220723664355000180550010000124321517749269</v>
          </cell>
          <cell r="M271" t="str">
            <v>31 - Minas Gerais</v>
          </cell>
          <cell r="N271">
            <v>278.60000000000002</v>
          </cell>
        </row>
        <row r="272">
          <cell r="C272" t="str">
            <v>HOSPITAL DOM HÉLDER</v>
          </cell>
          <cell r="E272" t="str">
            <v>3.4 - Material Farmacológico</v>
          </cell>
          <cell r="F272">
            <v>9007162000126</v>
          </cell>
          <cell r="G272" t="str">
            <v>MAUES LOBATO COM, E REP, LTDA</v>
          </cell>
          <cell r="H272" t="str">
            <v>B</v>
          </cell>
          <cell r="I272" t="str">
            <v>S</v>
          </cell>
          <cell r="J272" t="str">
            <v>000087062</v>
          </cell>
          <cell r="K272" t="str">
            <v>28/07/2022</v>
          </cell>
          <cell r="L272" t="str">
            <v>26220709007162000126550010000870621679590208</v>
          </cell>
          <cell r="M272" t="str">
            <v>26 - Pernambuco</v>
          </cell>
          <cell r="N272">
            <v>4074.9</v>
          </cell>
        </row>
        <row r="273">
          <cell r="C273" t="str">
            <v>HOSPITAL DOM HÉLDER</v>
          </cell>
          <cell r="E273" t="str">
            <v>3.4 - Material Farmacológico</v>
          </cell>
          <cell r="F273">
            <v>3307478000157</v>
          </cell>
          <cell r="G273" t="str">
            <v>MAX FILMES COM LTDA</v>
          </cell>
          <cell r="H273" t="str">
            <v>B</v>
          </cell>
          <cell r="I273" t="str">
            <v>S</v>
          </cell>
          <cell r="J273" t="str">
            <v>000014926</v>
          </cell>
          <cell r="K273" t="str">
            <v>07/07/2022</v>
          </cell>
          <cell r="L273" t="str">
            <v>26220703307478000157550040000149261100149263</v>
          </cell>
          <cell r="M273" t="str">
            <v>26 - Pernambuco</v>
          </cell>
          <cell r="N273">
            <v>3840</v>
          </cell>
        </row>
        <row r="274">
          <cell r="C274" t="str">
            <v>HOSPITAL DOM HÉLDER</v>
          </cell>
          <cell r="E274" t="str">
            <v>3.4 - Material Farmacológico</v>
          </cell>
          <cell r="F274">
            <v>26627461000182</v>
          </cell>
          <cell r="G274" t="str">
            <v>MEDPROX DISTRIBUIDORA DE MEDICAMENTOS LT</v>
          </cell>
          <cell r="H274" t="str">
            <v>B</v>
          </cell>
          <cell r="I274" t="str">
            <v>S</v>
          </cell>
          <cell r="J274" t="str">
            <v>000011191</v>
          </cell>
          <cell r="K274" t="str">
            <v>19/07/2022</v>
          </cell>
          <cell r="L274" t="str">
            <v>43220726627461000182550010000111911000223827</v>
          </cell>
          <cell r="M274" t="str">
            <v>43 - Rio Grande do Sul</v>
          </cell>
          <cell r="N274">
            <v>15139.2</v>
          </cell>
        </row>
        <row r="275">
          <cell r="C275" t="str">
            <v>HOSPITAL DOM HÉLDER</v>
          </cell>
          <cell r="E275" t="str">
            <v>3.4 - Material Farmacológico</v>
          </cell>
          <cell r="F275">
            <v>8671559000155</v>
          </cell>
          <cell r="G275" t="str">
            <v>RECIFARMA COM DE PROD FARMACEUTICOS LTDA</v>
          </cell>
          <cell r="H275" t="str">
            <v>B</v>
          </cell>
          <cell r="I275" t="str">
            <v>S</v>
          </cell>
          <cell r="J275" t="str">
            <v>000002335</v>
          </cell>
          <cell r="K275" t="str">
            <v>22/07/2022</v>
          </cell>
          <cell r="L275" t="str">
            <v>26220708671559000155550010000023351100053320</v>
          </cell>
          <cell r="M275" t="str">
            <v>26 - Pernambuco</v>
          </cell>
          <cell r="N275">
            <v>7591.32</v>
          </cell>
        </row>
        <row r="276">
          <cell r="C276" t="str">
            <v>HOSPITAL DOM HÉLDER</v>
          </cell>
          <cell r="E276" t="str">
            <v>3.4 - Material Farmacológico</v>
          </cell>
          <cell r="F276">
            <v>8671559000155</v>
          </cell>
          <cell r="G276" t="str">
            <v>RECIFARMA COM DE PROD FARMACEUTICOS LTDA</v>
          </cell>
          <cell r="H276" t="str">
            <v>B</v>
          </cell>
          <cell r="I276" t="str">
            <v>S</v>
          </cell>
          <cell r="J276" t="str">
            <v>000002336</v>
          </cell>
          <cell r="K276" t="str">
            <v>22/07/2022</v>
          </cell>
          <cell r="L276" t="str">
            <v>26220708671559000155550010000023361100063322</v>
          </cell>
          <cell r="M276" t="str">
            <v>26 - Pernambuco</v>
          </cell>
          <cell r="N276">
            <v>460.08</v>
          </cell>
        </row>
        <row r="277">
          <cell r="C277" t="str">
            <v>HOSPITAL DOM HÉLDER</v>
          </cell>
          <cell r="E277" t="str">
            <v>3.4 - Material Farmacológico</v>
          </cell>
          <cell r="F277">
            <v>6106005000180</v>
          </cell>
          <cell r="G277" t="str">
            <v>STOCK MED PRODUTOS MEDICOS HOSPITALARES</v>
          </cell>
          <cell r="H277" t="str">
            <v>B</v>
          </cell>
          <cell r="I277" t="str">
            <v>S</v>
          </cell>
          <cell r="J277" t="str">
            <v>162186</v>
          </cell>
          <cell r="K277" t="str">
            <v>19/07/2022</v>
          </cell>
          <cell r="L277" t="str">
            <v>43220706106005000180550010001621861006350420</v>
          </cell>
          <cell r="M277" t="str">
            <v>43 - Rio Grande do Sul</v>
          </cell>
          <cell r="N277">
            <v>50700</v>
          </cell>
        </row>
        <row r="278">
          <cell r="C278" t="str">
            <v>HOSPITAL DOM HÉLDER</v>
          </cell>
          <cell r="E278" t="str">
            <v>3.4 - Material Farmacológico</v>
          </cell>
          <cell r="F278">
            <v>21596736000144</v>
          </cell>
          <cell r="G278" t="str">
            <v>ULTRAMEGA DISTRIBUIDORA HOSPITALAR LTDA</v>
          </cell>
          <cell r="H278" t="str">
            <v>B</v>
          </cell>
          <cell r="I278" t="str">
            <v>S</v>
          </cell>
          <cell r="J278" t="str">
            <v>00159155</v>
          </cell>
          <cell r="K278" t="str">
            <v>05/07/2022</v>
          </cell>
          <cell r="L278" t="str">
            <v>26220721596736000144550010001591551001647649</v>
          </cell>
          <cell r="M278" t="str">
            <v>26 - Pernambuco</v>
          </cell>
          <cell r="N278">
            <v>351</v>
          </cell>
        </row>
        <row r="279">
          <cell r="C279" t="str">
            <v>HOSPITAL DOM HÉLDER</v>
          </cell>
          <cell r="E279" t="str">
            <v>3.4 - Material Farmacológico</v>
          </cell>
          <cell r="F279">
            <v>21596736000144</v>
          </cell>
          <cell r="G279" t="str">
            <v>ULTRAMEGA DISTRIBUIDORA HOSPITALAR LTDA</v>
          </cell>
          <cell r="H279" t="str">
            <v>B</v>
          </cell>
          <cell r="I279" t="str">
            <v>S</v>
          </cell>
          <cell r="J279" t="str">
            <v>00160435</v>
          </cell>
          <cell r="K279" t="str">
            <v>19/07/2022</v>
          </cell>
          <cell r="L279" t="str">
            <v>26220721596736000144550010001604351001661761</v>
          </cell>
          <cell r="M279" t="str">
            <v>26 - Pernambuco</v>
          </cell>
          <cell r="N279">
            <v>552</v>
          </cell>
        </row>
        <row r="280">
          <cell r="C280" t="str">
            <v>HOSPITAL DOM HÉLDER</v>
          </cell>
          <cell r="E280" t="str">
            <v>3.4 - Material Farmacológico</v>
          </cell>
          <cell r="F280">
            <v>7484373000124</v>
          </cell>
          <cell r="G280" t="str">
            <v>UNI HOSPITALAR LTDA</v>
          </cell>
          <cell r="H280" t="str">
            <v>B</v>
          </cell>
          <cell r="I280" t="str">
            <v>S</v>
          </cell>
          <cell r="J280" t="str">
            <v>000149751</v>
          </cell>
          <cell r="K280" t="str">
            <v>08/07/2022</v>
          </cell>
          <cell r="L280" t="str">
            <v>26220707484373000124550010001497511756494847</v>
          </cell>
          <cell r="M280" t="str">
            <v>26 - Pernambuco</v>
          </cell>
          <cell r="N280">
            <v>504</v>
          </cell>
        </row>
        <row r="281">
          <cell r="C281" t="str">
            <v>HOSPITAL DOM HÉLDER</v>
          </cell>
          <cell r="E281" t="str">
            <v>3.4 - Material Farmacológico</v>
          </cell>
          <cell r="F281">
            <v>7484373000124</v>
          </cell>
          <cell r="G281" t="str">
            <v>UNI HOSPITALAR LTDA</v>
          </cell>
          <cell r="H281" t="str">
            <v>B</v>
          </cell>
          <cell r="I281" t="str">
            <v>S</v>
          </cell>
          <cell r="J281" t="str">
            <v>000150107</v>
          </cell>
          <cell r="K281" t="str">
            <v>14/07/2022</v>
          </cell>
          <cell r="L281" t="str">
            <v>26220707484373000124550010001501071983463308</v>
          </cell>
          <cell r="M281" t="str">
            <v>26 - Pernambuco</v>
          </cell>
          <cell r="N281">
            <v>1224</v>
          </cell>
        </row>
        <row r="282">
          <cell r="C282" t="str">
            <v>HOSPITAL DOM HÉLDER</v>
          </cell>
          <cell r="E282" t="str">
            <v>3.4 - Material Farmacológico</v>
          </cell>
          <cell r="F282">
            <v>22580510000118</v>
          </cell>
          <cell r="G282" t="str">
            <v>UNIFAR DISTRIBUIDORA DE MEDICAMENTOS LTD</v>
          </cell>
          <cell r="H282" t="str">
            <v>B</v>
          </cell>
          <cell r="I282" t="str">
            <v>S</v>
          </cell>
          <cell r="J282" t="str">
            <v>49395</v>
          </cell>
          <cell r="K282" t="str">
            <v>13/07/2022</v>
          </cell>
          <cell r="L282" t="str">
            <v>26220722580510000118550010000493951000350074</v>
          </cell>
          <cell r="M282" t="str">
            <v>26 - Pernambuco</v>
          </cell>
          <cell r="N282">
            <v>196.56</v>
          </cell>
        </row>
        <row r="283">
          <cell r="C283" t="str">
            <v>HOSPITAL DOM HÉLDER</v>
          </cell>
          <cell r="E283" t="str">
            <v>3.4 - Material Farmacológico</v>
          </cell>
          <cell r="F283">
            <v>22580510000118</v>
          </cell>
          <cell r="G283" t="str">
            <v>UNIFAR DISTRIBUIDORA DE MEDICAMENTOS LTD</v>
          </cell>
          <cell r="H283" t="str">
            <v>B</v>
          </cell>
          <cell r="I283" t="str">
            <v>S</v>
          </cell>
          <cell r="J283" t="str">
            <v>49407</v>
          </cell>
          <cell r="K283" t="str">
            <v>14/07/2022</v>
          </cell>
          <cell r="L283" t="str">
            <v>26220722580510000118550010000494071000350298</v>
          </cell>
          <cell r="M283" t="str">
            <v>26 - Pernambuco</v>
          </cell>
          <cell r="N283">
            <v>3165</v>
          </cell>
        </row>
        <row r="284">
          <cell r="C284" t="str">
            <v>HOSPITAL DOM HÉLDER</v>
          </cell>
          <cell r="E284" t="str">
            <v>3.14 - Alimentação Preparada</v>
          </cell>
          <cell r="F284">
            <v>1687725000162</v>
          </cell>
          <cell r="G284" t="str">
            <v>CENTRO ESP EM NUT ENTERAL E PARENTERAL</v>
          </cell>
          <cell r="H284" t="str">
            <v>B</v>
          </cell>
          <cell r="I284" t="str">
            <v>S</v>
          </cell>
          <cell r="J284" t="str">
            <v>000037306</v>
          </cell>
          <cell r="K284" t="str">
            <v>12/07/2022</v>
          </cell>
          <cell r="L284" t="str">
            <v>26220701687725000162550010000373061156027212</v>
          </cell>
          <cell r="M284" t="str">
            <v>26 - Pernambuco</v>
          </cell>
          <cell r="N284">
            <v>2190</v>
          </cell>
        </row>
        <row r="285">
          <cell r="C285" t="str">
            <v>HOSPITAL DOM HÉLDER</v>
          </cell>
          <cell r="E285" t="str">
            <v>3.14 - Alimentação Preparada</v>
          </cell>
          <cell r="F285">
            <v>38591447000236</v>
          </cell>
          <cell r="G285" t="str">
            <v>CENUT DISTRIB DE PROD ALIMENTICIOS</v>
          </cell>
          <cell r="H285" t="str">
            <v>B</v>
          </cell>
          <cell r="I285" t="str">
            <v>S</v>
          </cell>
          <cell r="J285" t="str">
            <v>000003953</v>
          </cell>
          <cell r="K285" t="str">
            <v>11/07/2022</v>
          </cell>
          <cell r="L285" t="str">
            <v>26220738591447000236550010000039531316204782</v>
          </cell>
          <cell r="M285" t="str">
            <v>26 - Pernambuco</v>
          </cell>
          <cell r="N285">
            <v>1777.5</v>
          </cell>
        </row>
        <row r="286">
          <cell r="C286" t="str">
            <v>HOSPITAL DOM HÉLDER</v>
          </cell>
          <cell r="E286" t="str">
            <v>3.14 - Alimentação Preparada</v>
          </cell>
          <cell r="F286">
            <v>3149182000155</v>
          </cell>
          <cell r="G286" t="str">
            <v>CLINUTRI LTDA-EPP</v>
          </cell>
          <cell r="H286" t="str">
            <v>B</v>
          </cell>
          <cell r="I286" t="str">
            <v>S</v>
          </cell>
          <cell r="J286" t="str">
            <v>000019066</v>
          </cell>
          <cell r="K286" t="str">
            <v>04/07/2022</v>
          </cell>
          <cell r="L286" t="str">
            <v>26220703149182000155550040000190661210880004</v>
          </cell>
          <cell r="M286" t="str">
            <v>26 - Pernambuco</v>
          </cell>
          <cell r="N286">
            <v>7392</v>
          </cell>
        </row>
        <row r="287">
          <cell r="C287" t="str">
            <v>HOSPITAL DOM HÉLDER</v>
          </cell>
          <cell r="E287" t="str">
            <v>3.14 - Alimentação Preparada</v>
          </cell>
          <cell r="F287">
            <v>22940455000120</v>
          </cell>
          <cell r="G287" t="str">
            <v>MOURA E MELO COMERCIO E SERV LTDA ME</v>
          </cell>
          <cell r="H287" t="str">
            <v>B</v>
          </cell>
          <cell r="I287" t="str">
            <v>S</v>
          </cell>
          <cell r="J287" t="str">
            <v>000016500</v>
          </cell>
          <cell r="K287" t="str">
            <v>14/07/2022</v>
          </cell>
          <cell r="L287" t="str">
            <v>26220722940455000120550010000165001566313834</v>
          </cell>
          <cell r="M287" t="str">
            <v>26 - Pernambuco</v>
          </cell>
          <cell r="N287">
            <v>1304.8</v>
          </cell>
        </row>
        <row r="288">
          <cell r="C288" t="str">
            <v>HOSPITAL DOM HÉLDER</v>
          </cell>
          <cell r="E288" t="str">
            <v>3.14 - Alimentação Preparada</v>
          </cell>
          <cell r="F288">
            <v>97532879000154</v>
          </cell>
          <cell r="G288" t="str">
            <v>SOARES E VIEIRA COM DE PROD FARMACEUTICO</v>
          </cell>
          <cell r="H288" t="str">
            <v>B</v>
          </cell>
          <cell r="I288" t="str">
            <v>S</v>
          </cell>
          <cell r="J288" t="str">
            <v>000003115</v>
          </cell>
          <cell r="K288" t="str">
            <v>14/07/2022</v>
          </cell>
          <cell r="L288" t="str">
            <v>26220797532879000154550010000031151000000079</v>
          </cell>
          <cell r="M288" t="str">
            <v>26 - Pernambuco</v>
          </cell>
          <cell r="N288">
            <v>1873.5</v>
          </cell>
        </row>
        <row r="289">
          <cell r="C289" t="str">
            <v>HOSPITAL DOM HÉLDER</v>
          </cell>
          <cell r="E289" t="str">
            <v>3.14 - Alimentação Preparada</v>
          </cell>
          <cell r="F289">
            <v>1884446000199</v>
          </cell>
          <cell r="G289" t="str">
            <v>TECNOVIDA COMERCIAL LTDA</v>
          </cell>
          <cell r="H289" t="str">
            <v>B</v>
          </cell>
          <cell r="I289" t="str">
            <v>S</v>
          </cell>
          <cell r="J289" t="str">
            <v>000133674</v>
          </cell>
          <cell r="K289" t="str">
            <v>11/07/2022</v>
          </cell>
          <cell r="L289" t="str">
            <v>26220701884446000199550010001336741135696000</v>
          </cell>
          <cell r="M289" t="str">
            <v>26 - Pernambuco</v>
          </cell>
          <cell r="N289">
            <v>7724.2</v>
          </cell>
        </row>
        <row r="290">
          <cell r="C290" t="str">
            <v>HOSPITAL DOM HÉLDER</v>
          </cell>
          <cell r="E290" t="str">
            <v>3.14 - Alimentação Preparada</v>
          </cell>
          <cell r="F290">
            <v>7160019000225</v>
          </cell>
          <cell r="G290" t="str">
            <v>VITALE COMERCIO SA</v>
          </cell>
          <cell r="H290" t="str">
            <v>B</v>
          </cell>
          <cell r="I290" t="str">
            <v>S</v>
          </cell>
          <cell r="J290" t="str">
            <v>2985</v>
          </cell>
          <cell r="K290" t="str">
            <v>12/07/2022</v>
          </cell>
          <cell r="L290" t="str">
            <v>26220707160019000225550010000029851913112400</v>
          </cell>
          <cell r="M290" t="str">
            <v>26 - Pernambuco</v>
          </cell>
          <cell r="N290">
            <v>9029.17</v>
          </cell>
        </row>
        <row r="291">
          <cell r="C291" t="str">
            <v>HOSPITAL DOM HÉLDER</v>
          </cell>
          <cell r="E291" t="str">
            <v>3.2 - Gás e Outros Materiais Engarrafados</v>
          </cell>
          <cell r="F291">
            <v>24380578002041</v>
          </cell>
          <cell r="G291" t="str">
            <v>WHITE MARTINS GASES IND DO NORDESTE LTDA</v>
          </cell>
          <cell r="H291" t="str">
            <v>B</v>
          </cell>
          <cell r="I291" t="str">
            <v>S</v>
          </cell>
          <cell r="J291" t="str">
            <v>4</v>
          </cell>
          <cell r="K291" t="str">
            <v>07/07/2022</v>
          </cell>
          <cell r="L291" t="str">
            <v>26220724380578002041556080000000041107613915</v>
          </cell>
          <cell r="M291" t="str">
            <v>26 - Pernambuco</v>
          </cell>
          <cell r="N291">
            <v>2124.5700000000002</v>
          </cell>
        </row>
        <row r="292">
          <cell r="C292" t="str">
            <v>HOSPITAL DOM HÉLDER</v>
          </cell>
          <cell r="E292" t="str">
            <v>3.2 - Gás e Outros Materiais Engarrafados</v>
          </cell>
          <cell r="F292">
            <v>24380578002041</v>
          </cell>
          <cell r="G292" t="str">
            <v>WHITE MARTINS GASES IND DO NORDESTE LTDA</v>
          </cell>
          <cell r="H292" t="str">
            <v>B</v>
          </cell>
          <cell r="I292" t="str">
            <v>S</v>
          </cell>
          <cell r="J292" t="str">
            <v>5</v>
          </cell>
          <cell r="K292" t="str">
            <v>07/07/2022</v>
          </cell>
          <cell r="L292" t="str">
            <v>26220724380578002041556080000000051867286538</v>
          </cell>
          <cell r="M292" t="str">
            <v>26 - Pernambuco</v>
          </cell>
          <cell r="N292">
            <v>171.06</v>
          </cell>
        </row>
        <row r="293">
          <cell r="C293" t="str">
            <v>HOSPITAL DOM HÉLDER</v>
          </cell>
          <cell r="E293" t="str">
            <v>3.2 - Gás e Outros Materiais Engarrafados</v>
          </cell>
          <cell r="F293">
            <v>24380578002041</v>
          </cell>
          <cell r="G293" t="str">
            <v>WHITE MARTINS GASES IND DO NORDESTE LTDA</v>
          </cell>
          <cell r="H293" t="str">
            <v>B</v>
          </cell>
          <cell r="I293" t="str">
            <v>S</v>
          </cell>
          <cell r="J293" t="str">
            <v>18</v>
          </cell>
          <cell r="K293" t="str">
            <v>08/07/2022</v>
          </cell>
          <cell r="L293" t="str">
            <v>26220724380578002041556080000000181231086668</v>
          </cell>
          <cell r="M293" t="str">
            <v>26 - Pernambuco</v>
          </cell>
          <cell r="N293">
            <v>214.54</v>
          </cell>
        </row>
        <row r="294">
          <cell r="C294" t="str">
            <v>HOSPITAL DOM HÉLDER</v>
          </cell>
          <cell r="E294" t="str">
            <v>3.2 - Gás e Outros Materiais Engarrafados</v>
          </cell>
          <cell r="F294">
            <v>24380578002041</v>
          </cell>
          <cell r="G294" t="str">
            <v>WHITE MARTINS GASES IND DO NORDESTE LTDA</v>
          </cell>
          <cell r="H294" t="str">
            <v>B</v>
          </cell>
          <cell r="I294" t="str">
            <v>S</v>
          </cell>
          <cell r="J294" t="str">
            <v>23</v>
          </cell>
          <cell r="K294" t="str">
            <v>09/07/2022</v>
          </cell>
          <cell r="L294" t="str">
            <v>26220724380578002041556080000000231231873872</v>
          </cell>
          <cell r="M294" t="str">
            <v>26 - Pernambuco</v>
          </cell>
          <cell r="N294">
            <v>171.06</v>
          </cell>
        </row>
        <row r="295">
          <cell r="C295" t="str">
            <v>HOSPITAL DOM HÉLDER</v>
          </cell>
          <cell r="E295" t="str">
            <v>3.2 - Gás e Outros Materiais Engarrafados</v>
          </cell>
          <cell r="F295">
            <v>24380578002203</v>
          </cell>
          <cell r="G295" t="str">
            <v>WHITE MARTINS GASES INDUSTRIA DO NE LTDA</v>
          </cell>
          <cell r="H295" t="str">
            <v>B</v>
          </cell>
          <cell r="I295" t="str">
            <v>S</v>
          </cell>
          <cell r="J295" t="str">
            <v>9</v>
          </cell>
          <cell r="K295" t="str">
            <v>10/07/2022</v>
          </cell>
          <cell r="L295" t="str">
            <v>26220724380578002203556020000000091301127714</v>
          </cell>
          <cell r="M295" t="str">
            <v>26 - Pernambuco</v>
          </cell>
          <cell r="N295">
            <v>7430.84</v>
          </cell>
        </row>
        <row r="296">
          <cell r="C296" t="str">
            <v>HOSPITAL DOM HÉLDER</v>
          </cell>
          <cell r="E296" t="str">
            <v>3.2 - Gás e Outros Materiais Engarrafados</v>
          </cell>
          <cell r="F296">
            <v>24380578002041</v>
          </cell>
          <cell r="G296" t="str">
            <v>WHITE MARTINS GASES IND DO NORDESTE LTDA</v>
          </cell>
          <cell r="H296" t="str">
            <v>B</v>
          </cell>
          <cell r="I296" t="str">
            <v>S</v>
          </cell>
          <cell r="J296" t="str">
            <v>35</v>
          </cell>
          <cell r="K296" t="str">
            <v>11/07/2022</v>
          </cell>
          <cell r="L296" t="str">
            <v>26220724380578002041556060000000351530033149</v>
          </cell>
          <cell r="M296" t="str">
            <v>26 - Pernambuco</v>
          </cell>
          <cell r="N296">
            <v>256.58999999999997</v>
          </cell>
        </row>
        <row r="297">
          <cell r="C297" t="str">
            <v>HOSPITAL DOM HÉLDER</v>
          </cell>
          <cell r="E297" t="str">
            <v>3.2 - Gás e Outros Materiais Engarrafados</v>
          </cell>
          <cell r="F297">
            <v>24380578002041</v>
          </cell>
          <cell r="G297" t="str">
            <v>WHITE MARTINS GASES IND DO NORDESTE LTDA</v>
          </cell>
          <cell r="H297" t="str">
            <v>B</v>
          </cell>
          <cell r="I297" t="str">
            <v>S</v>
          </cell>
          <cell r="J297" t="str">
            <v>36</v>
          </cell>
          <cell r="K297" t="str">
            <v>12/07/2022</v>
          </cell>
          <cell r="L297" t="str">
            <v>26220724380578002041556080000000361195550981</v>
          </cell>
          <cell r="M297" t="str">
            <v>26 - Pernambuco</v>
          </cell>
          <cell r="N297">
            <v>257.3</v>
          </cell>
        </row>
        <row r="298">
          <cell r="C298" t="str">
            <v>HOSPITAL DOM HÉLDER</v>
          </cell>
          <cell r="E298" t="str">
            <v>3.2 - Gás e Outros Materiais Engarrafados</v>
          </cell>
          <cell r="F298">
            <v>24380578002041</v>
          </cell>
          <cell r="G298" t="str">
            <v>WHITE MARTINS GASES IND DO NORDESTE LTDA</v>
          </cell>
          <cell r="H298" t="str">
            <v>B</v>
          </cell>
          <cell r="I298" t="str">
            <v>S</v>
          </cell>
          <cell r="J298" t="str">
            <v>24</v>
          </cell>
          <cell r="K298" t="str">
            <v>13/07/2022</v>
          </cell>
          <cell r="L298" t="str">
            <v>26220724380578002041556090000000241633650650</v>
          </cell>
          <cell r="M298" t="str">
            <v>26 - Pernambuco</v>
          </cell>
          <cell r="N298">
            <v>1812.02</v>
          </cell>
        </row>
        <row r="299">
          <cell r="C299" t="str">
            <v>HOSPITAL DOM HÉLDER</v>
          </cell>
          <cell r="E299" t="str">
            <v>3.2 - Gás e Outros Materiais Engarrafados</v>
          </cell>
          <cell r="F299">
            <v>24380578002041</v>
          </cell>
          <cell r="G299" t="str">
            <v>WHITE MARTINS GASES IND DO NORDESTE LTDA</v>
          </cell>
          <cell r="H299" t="str">
            <v>B</v>
          </cell>
          <cell r="I299" t="str">
            <v>S</v>
          </cell>
          <cell r="J299" t="str">
            <v>58</v>
          </cell>
          <cell r="K299" t="str">
            <v>14/07/2022</v>
          </cell>
          <cell r="L299" t="str">
            <v>26220724380578002041556060000000581204592593</v>
          </cell>
          <cell r="M299" t="str">
            <v>26 - Pernambuco</v>
          </cell>
          <cell r="N299">
            <v>159.4</v>
          </cell>
        </row>
        <row r="300">
          <cell r="C300" t="str">
            <v>HOSPITAL DOM HÉLDER</v>
          </cell>
          <cell r="E300" t="str">
            <v>3.2 - Gás e Outros Materiais Engarrafados</v>
          </cell>
          <cell r="F300">
            <v>24380578002041</v>
          </cell>
          <cell r="G300" t="str">
            <v>WHITE MARTINS GASES IND DO NORDESTE LTDA</v>
          </cell>
          <cell r="H300" t="str">
            <v>B</v>
          </cell>
          <cell r="I300" t="str">
            <v>S</v>
          </cell>
          <cell r="J300" t="str">
            <v>59</v>
          </cell>
          <cell r="K300" t="str">
            <v>14/07/2022</v>
          </cell>
          <cell r="L300" t="str">
            <v>26220724380578002041556060000000591295180657</v>
          </cell>
          <cell r="M300" t="str">
            <v>26 - Pernambuco</v>
          </cell>
          <cell r="N300">
            <v>159.63</v>
          </cell>
        </row>
        <row r="301">
          <cell r="C301" t="str">
            <v>HOSPITAL DOM HÉLDER</v>
          </cell>
          <cell r="E301" t="str">
            <v>3.2 - Gás e Outros Materiais Engarrafados</v>
          </cell>
          <cell r="F301">
            <v>24380578002041</v>
          </cell>
          <cell r="G301" t="str">
            <v>WHITE MARTINS GASES IND DO NORDESTE LTDA</v>
          </cell>
          <cell r="H301" t="str">
            <v>B</v>
          </cell>
          <cell r="I301" t="str">
            <v>S</v>
          </cell>
          <cell r="J301" t="str">
            <v>79</v>
          </cell>
          <cell r="K301" t="str">
            <v>15/07/2022</v>
          </cell>
          <cell r="L301" t="str">
            <v>26220724380578002041556080000000791787963464</v>
          </cell>
          <cell r="M301" t="str">
            <v>26 - Pernambuco</v>
          </cell>
          <cell r="N301">
            <v>319.16000000000003</v>
          </cell>
        </row>
        <row r="302">
          <cell r="C302" t="str">
            <v>HOSPITAL DOM HÉLDER</v>
          </cell>
          <cell r="E302" t="str">
            <v>3.2 - Gás e Outros Materiais Engarrafados</v>
          </cell>
          <cell r="F302">
            <v>24380578002041</v>
          </cell>
          <cell r="G302" t="str">
            <v>WHITE MARTINS GASES IND DO NORDESTE LTDA</v>
          </cell>
          <cell r="H302" t="str">
            <v>B</v>
          </cell>
          <cell r="I302" t="str">
            <v>S</v>
          </cell>
          <cell r="J302" t="str">
            <v>89</v>
          </cell>
          <cell r="K302" t="str">
            <v>16/07/2022</v>
          </cell>
          <cell r="L302" t="str">
            <v>26220724380578002041556080000000891430876890</v>
          </cell>
          <cell r="M302" t="str">
            <v>26 - Pernambuco</v>
          </cell>
          <cell r="N302">
            <v>239.22</v>
          </cell>
        </row>
        <row r="303">
          <cell r="C303" t="str">
            <v>HOSPITAL DOM HÉLDER</v>
          </cell>
          <cell r="E303" t="str">
            <v>3.2 - Gás e Outros Materiais Engarrafados</v>
          </cell>
          <cell r="F303">
            <v>24380578002041</v>
          </cell>
          <cell r="G303" t="str">
            <v>WHITE MARTINS GASES IND DO NORDESTE LTDA</v>
          </cell>
          <cell r="H303" t="str">
            <v>B</v>
          </cell>
          <cell r="I303" t="str">
            <v>S</v>
          </cell>
          <cell r="J303" t="str">
            <v>44</v>
          </cell>
          <cell r="K303" t="str">
            <v>17/07/2022</v>
          </cell>
          <cell r="L303" t="str">
            <v>26220724380578002041556090000000441859051190</v>
          </cell>
          <cell r="M303" t="str">
            <v>26 - Pernambuco</v>
          </cell>
          <cell r="N303">
            <v>239.33</v>
          </cell>
        </row>
        <row r="304">
          <cell r="C304" t="str">
            <v>HOSPITAL DOM HÉLDER</v>
          </cell>
          <cell r="E304" t="str">
            <v>3.2 - Gás e Outros Materiais Engarrafados</v>
          </cell>
          <cell r="F304">
            <v>24380578002041</v>
          </cell>
          <cell r="G304" t="str">
            <v>WHITE MARTINS GASES IND DO NORDESTE LTDA</v>
          </cell>
          <cell r="H304" t="str">
            <v>B</v>
          </cell>
          <cell r="I304" t="str">
            <v>S</v>
          </cell>
          <cell r="J304" t="str">
            <v>98</v>
          </cell>
          <cell r="K304" t="str">
            <v>18/07/2022</v>
          </cell>
          <cell r="L304" t="str">
            <v>26220724380578002041556080000000981181689373</v>
          </cell>
          <cell r="M304" t="str">
            <v>26 - Pernambuco</v>
          </cell>
          <cell r="N304">
            <v>174.19</v>
          </cell>
        </row>
        <row r="305">
          <cell r="C305" t="str">
            <v>HOSPITAL DOM HÉLDER</v>
          </cell>
          <cell r="E305" t="str">
            <v>3.2 - Gás e Outros Materiais Engarrafados</v>
          </cell>
          <cell r="F305">
            <v>24380578002041</v>
          </cell>
          <cell r="G305" t="str">
            <v>WHITE MARTINS GASES IND DO NORDESTE LTDA</v>
          </cell>
          <cell r="H305" t="str">
            <v>B</v>
          </cell>
          <cell r="I305" t="str">
            <v>S</v>
          </cell>
          <cell r="J305" t="str">
            <v>83</v>
          </cell>
          <cell r="K305" t="str">
            <v>19/07/2022</v>
          </cell>
          <cell r="L305" t="str">
            <v>26220724380578002041556060000000831195672391</v>
          </cell>
          <cell r="M305" t="str">
            <v>26 - Pernambuco</v>
          </cell>
          <cell r="N305">
            <v>1754.26</v>
          </cell>
        </row>
        <row r="306">
          <cell r="C306" t="str">
            <v>HOSPITAL DOM HÉLDER</v>
          </cell>
          <cell r="E306" t="str">
            <v>3.2 - Gás e Outros Materiais Engarrafados</v>
          </cell>
          <cell r="F306">
            <v>24380578002041</v>
          </cell>
          <cell r="G306" t="str">
            <v>WHITE MARTINS GASES IND DO NORDESTE LTDA</v>
          </cell>
          <cell r="H306" t="str">
            <v>B</v>
          </cell>
          <cell r="I306" t="str">
            <v>S</v>
          </cell>
          <cell r="J306" t="str">
            <v>7</v>
          </cell>
          <cell r="K306" t="str">
            <v>20/07/2022</v>
          </cell>
          <cell r="L306" t="str">
            <v>26220724380578002041556070000000071717400600</v>
          </cell>
          <cell r="M306" t="str">
            <v>26 - Pernambuco</v>
          </cell>
          <cell r="N306">
            <v>199.55</v>
          </cell>
        </row>
        <row r="307">
          <cell r="C307" t="str">
            <v>HOSPITAL DOM HÉLDER</v>
          </cell>
          <cell r="E307" t="str">
            <v>3.2 - Gás e Outros Materiais Engarrafados</v>
          </cell>
          <cell r="F307">
            <v>24380578002041</v>
          </cell>
          <cell r="G307" t="str">
            <v>WHITE MARTINS GASES IND DO NORDESTE LTDA</v>
          </cell>
          <cell r="H307" t="str">
            <v>B</v>
          </cell>
          <cell r="I307" t="str">
            <v>S</v>
          </cell>
          <cell r="J307" t="str">
            <v>94</v>
          </cell>
          <cell r="K307" t="str">
            <v>21/07/2022</v>
          </cell>
          <cell r="L307" t="str">
            <v>26220724380578002041556060000000941305737747</v>
          </cell>
          <cell r="M307" t="str">
            <v>26 - Pernambuco</v>
          </cell>
          <cell r="N307">
            <v>334.09</v>
          </cell>
        </row>
        <row r="308">
          <cell r="C308" t="str">
            <v>HOSPITAL DOM HÉLDER</v>
          </cell>
          <cell r="E308" t="str">
            <v>3.2 - Gás e Outros Materiais Engarrafados</v>
          </cell>
          <cell r="F308">
            <v>24380578002041</v>
          </cell>
          <cell r="G308" t="str">
            <v>WHITE MARTINS GASES IND DO NORDESTE LTDA</v>
          </cell>
          <cell r="H308" t="str">
            <v>B</v>
          </cell>
          <cell r="I308" t="str">
            <v>S</v>
          </cell>
          <cell r="J308" t="str">
            <v>106</v>
          </cell>
          <cell r="K308" t="str">
            <v>22/07/2022</v>
          </cell>
          <cell r="L308" t="str">
            <v>26220724380578002041556060000001061595901432</v>
          </cell>
          <cell r="M308" t="str">
            <v>26 - Pernambuco</v>
          </cell>
          <cell r="N308">
            <v>1674.66</v>
          </cell>
        </row>
        <row r="309">
          <cell r="C309" t="str">
            <v>HOSPITAL DOM HÉLDER</v>
          </cell>
          <cell r="E309" t="str">
            <v>3.2 - Gás e Outros Materiais Engarrafados</v>
          </cell>
          <cell r="F309">
            <v>24380578002041</v>
          </cell>
          <cell r="G309" t="str">
            <v>WHITE MARTINS GASES IND DO NORDESTE LTDA</v>
          </cell>
          <cell r="H309" t="str">
            <v>B</v>
          </cell>
          <cell r="I309" t="str">
            <v>S</v>
          </cell>
          <cell r="J309" t="str">
            <v>147</v>
          </cell>
          <cell r="K309" t="str">
            <v>23/07/2022</v>
          </cell>
          <cell r="L309" t="str">
            <v>26220724380578002041556080000001471921392243</v>
          </cell>
          <cell r="M309" t="str">
            <v>26 - Pernambuco</v>
          </cell>
          <cell r="N309">
            <v>159.63</v>
          </cell>
        </row>
        <row r="310">
          <cell r="C310" t="str">
            <v>HOSPITAL DOM HÉLDER</v>
          </cell>
          <cell r="E310" t="str">
            <v>3.2 - Gás e Outros Materiais Engarrafados</v>
          </cell>
          <cell r="F310">
            <v>24380578002041</v>
          </cell>
          <cell r="G310" t="str">
            <v>WHITE MARTINS GASES IND DO NORDESTE LTDA</v>
          </cell>
          <cell r="H310" t="str">
            <v>B</v>
          </cell>
          <cell r="I310" t="str">
            <v>S</v>
          </cell>
          <cell r="J310" t="str">
            <v>147</v>
          </cell>
          <cell r="K310" t="str">
            <v>24/07/2022</v>
          </cell>
          <cell r="L310" t="str">
            <v>26220724380578002041556000000001471510681062</v>
          </cell>
          <cell r="M310" t="str">
            <v>26 - Pernambuco</v>
          </cell>
          <cell r="N310">
            <v>39.909999999999997</v>
          </cell>
        </row>
        <row r="311">
          <cell r="C311" t="str">
            <v>HOSPITAL DOM HÉLDER</v>
          </cell>
          <cell r="E311" t="str">
            <v>3.2 - Gás e Outros Materiais Engarrafados</v>
          </cell>
          <cell r="F311">
            <v>24380578002041</v>
          </cell>
          <cell r="G311" t="str">
            <v>WHITE MARTINS GASES IND DO NORDESTE LTDA</v>
          </cell>
          <cell r="H311" t="str">
            <v>B</v>
          </cell>
          <cell r="I311" t="str">
            <v>S</v>
          </cell>
          <cell r="J311" t="str">
            <v>117</v>
          </cell>
          <cell r="K311" t="str">
            <v>25/07/2022</v>
          </cell>
          <cell r="L311" t="str">
            <v>26220724380578002041556060000001171114779867</v>
          </cell>
          <cell r="M311" t="str">
            <v>26 - Pernambuco</v>
          </cell>
          <cell r="N311">
            <v>119.74</v>
          </cell>
        </row>
        <row r="312">
          <cell r="C312" t="str">
            <v>HOSPITAL DOM HÉLDER</v>
          </cell>
          <cell r="E312" t="str">
            <v>3.2 - Gás e Outros Materiais Engarrafados</v>
          </cell>
          <cell r="F312">
            <v>24380578002041</v>
          </cell>
          <cell r="G312" t="str">
            <v>WHITE MARTINS GASES IND DO NORDESTE LTDA</v>
          </cell>
          <cell r="H312" t="str">
            <v>B</v>
          </cell>
          <cell r="I312" t="str">
            <v>S</v>
          </cell>
          <cell r="J312" t="str">
            <v>170</v>
          </cell>
          <cell r="K312" t="str">
            <v>26/07/2022</v>
          </cell>
          <cell r="L312" t="str">
            <v>26220724380578002041556080000001701132574651</v>
          </cell>
          <cell r="M312" t="str">
            <v>26 - Pernambuco</v>
          </cell>
          <cell r="N312">
            <v>279.14</v>
          </cell>
        </row>
        <row r="313">
          <cell r="C313" t="str">
            <v>HOSPITAL DOM HÉLDER</v>
          </cell>
          <cell r="E313" t="str">
            <v>3.2 - Gás e Outros Materiais Engarrafados</v>
          </cell>
          <cell r="F313">
            <v>24380578002041</v>
          </cell>
          <cell r="G313" t="str">
            <v>WHITE MARTINS GASES IND DO NORDESTE LTDA</v>
          </cell>
          <cell r="H313" t="str">
            <v>B</v>
          </cell>
          <cell r="I313" t="str">
            <v>S</v>
          </cell>
          <cell r="J313" t="str">
            <v>179</v>
          </cell>
          <cell r="K313" t="str">
            <v>27/07/2022</v>
          </cell>
          <cell r="L313" t="str">
            <v>26220724380578002041556080000001791219597110</v>
          </cell>
          <cell r="M313" t="str">
            <v>26 - Pernambuco</v>
          </cell>
          <cell r="N313">
            <v>159.52000000000001</v>
          </cell>
        </row>
        <row r="314">
          <cell r="C314" t="str">
            <v>HOSPITAL DOM HÉLDER</v>
          </cell>
          <cell r="E314" t="str">
            <v>3.2 - Gás e Outros Materiais Engarrafados</v>
          </cell>
          <cell r="F314">
            <v>24380578002041</v>
          </cell>
          <cell r="G314" t="str">
            <v>WHITE MARTINS GASES IND DO NORDESTE LTDA</v>
          </cell>
          <cell r="H314" t="str">
            <v>B</v>
          </cell>
          <cell r="I314" t="str">
            <v>S</v>
          </cell>
          <cell r="J314" t="str">
            <v>5</v>
          </cell>
          <cell r="K314" t="str">
            <v>28/07/2022</v>
          </cell>
          <cell r="L314" t="str">
            <v>26220724380578002041556140000000051666139015</v>
          </cell>
          <cell r="M314" t="str">
            <v>26 - Pernambuco</v>
          </cell>
          <cell r="N314">
            <v>438.88</v>
          </cell>
        </row>
        <row r="315">
          <cell r="C315" t="str">
            <v>HOSPITAL DOM HÉLDER</v>
          </cell>
          <cell r="E315" t="str">
            <v>3.2 - Gás e Outros Materiais Engarrafados</v>
          </cell>
          <cell r="F315">
            <v>24380578002041</v>
          </cell>
          <cell r="G315" t="str">
            <v>WHITE MARTINS GASES IND DO NORDESTE LTDA</v>
          </cell>
          <cell r="H315" t="str">
            <v>B</v>
          </cell>
          <cell r="I315" t="str">
            <v>S</v>
          </cell>
          <cell r="J315" t="str">
            <v>35373</v>
          </cell>
          <cell r="K315" t="str">
            <v>29/06/2022</v>
          </cell>
          <cell r="L315" t="str">
            <v>26220624380578002041550420000353731886949582</v>
          </cell>
          <cell r="M315" t="str">
            <v>26 - Pernambuco</v>
          </cell>
          <cell r="N315">
            <v>2060.71</v>
          </cell>
        </row>
        <row r="316">
          <cell r="C316" t="str">
            <v>HOSPITAL DOM HÉLDER</v>
          </cell>
          <cell r="E316" t="str">
            <v>3.2 - Gás e Outros Materiais Engarrafados</v>
          </cell>
          <cell r="F316">
            <v>24380578002041</v>
          </cell>
          <cell r="G316" t="str">
            <v>WHITE MARTINS GASES IND DO NORDESTE LTDA</v>
          </cell>
          <cell r="H316" t="str">
            <v>B</v>
          </cell>
          <cell r="I316" t="str">
            <v>S</v>
          </cell>
          <cell r="J316" t="str">
            <v>54516</v>
          </cell>
          <cell r="K316" t="str">
            <v>30/06/2022</v>
          </cell>
          <cell r="L316" t="str">
            <v>26220624380578002041550560000545161887195997</v>
          </cell>
          <cell r="M316" t="str">
            <v>26 - Pernambuco</v>
          </cell>
          <cell r="N316">
            <v>128.30000000000001</v>
          </cell>
        </row>
        <row r="317">
          <cell r="C317" t="str">
            <v>HOSPITAL DOM HÉLDER</v>
          </cell>
          <cell r="E317" t="str">
            <v>3.13 - Materiais e Materiais Ortopédicos e Corretivos (OPME)</v>
          </cell>
          <cell r="F317">
            <v>24436602000154</v>
          </cell>
          <cell r="G317" t="str">
            <v>ART CIRURGICA LTDA</v>
          </cell>
          <cell r="H317" t="str">
            <v>B</v>
          </cell>
          <cell r="I317" t="str">
            <v>S</v>
          </cell>
          <cell r="J317" t="str">
            <v>000102272</v>
          </cell>
          <cell r="K317" t="str">
            <v>27/06/2022</v>
          </cell>
          <cell r="L317" t="str">
            <v>26220624436602000154550010001022721001042944</v>
          </cell>
          <cell r="M317" t="str">
            <v>26 - Pernambuco</v>
          </cell>
          <cell r="N317">
            <v>1300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24436602000154</v>
          </cell>
          <cell r="G318" t="str">
            <v>ART CIRURGICA LTDA</v>
          </cell>
          <cell r="H318" t="str">
            <v>B</v>
          </cell>
          <cell r="I318" t="str">
            <v>S</v>
          </cell>
          <cell r="J318" t="str">
            <v>000102273</v>
          </cell>
          <cell r="K318" t="str">
            <v>27/06/2022</v>
          </cell>
          <cell r="L318" t="str">
            <v>26220624436602000154550010001022731001042950</v>
          </cell>
          <cell r="M318" t="str">
            <v>26 - Pernambuco</v>
          </cell>
          <cell r="N318">
            <v>3691.5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24436602000154</v>
          </cell>
          <cell r="G319" t="str">
            <v>ART CIRURGICA LTDA</v>
          </cell>
          <cell r="H319" t="str">
            <v>B</v>
          </cell>
          <cell r="I319" t="str">
            <v>S</v>
          </cell>
          <cell r="J319" t="str">
            <v>000102547</v>
          </cell>
          <cell r="K319" t="str">
            <v>05/07/2022</v>
          </cell>
          <cell r="L319" t="str">
            <v>26220724436602000154550010001025471104569004</v>
          </cell>
          <cell r="M319" t="str">
            <v>26 - Pernambuco</v>
          </cell>
          <cell r="N319">
            <v>220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50595271000105</v>
          </cell>
          <cell r="G320" t="str">
            <v>BIOTRONIK COMERCIAL MEDICA LTDA</v>
          </cell>
          <cell r="H320" t="str">
            <v>B</v>
          </cell>
          <cell r="I320" t="str">
            <v>S</v>
          </cell>
          <cell r="J320" t="str">
            <v>1025050</v>
          </cell>
          <cell r="K320" t="str">
            <v>14/06/2022</v>
          </cell>
          <cell r="L320" t="str">
            <v>35220650595271000105550030010250501189429180</v>
          </cell>
          <cell r="M320" t="str">
            <v>35 - São Paulo</v>
          </cell>
          <cell r="N320">
            <v>3963.4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50595271000105</v>
          </cell>
          <cell r="G321" t="str">
            <v>BIOTRONIK COMERCIAL MEDICA LTDA</v>
          </cell>
          <cell r="H321" t="str">
            <v>B</v>
          </cell>
          <cell r="I321" t="str">
            <v>S</v>
          </cell>
          <cell r="J321" t="str">
            <v>1025136</v>
          </cell>
          <cell r="K321" t="str">
            <v>14/06/2022</v>
          </cell>
          <cell r="L321" t="str">
            <v>35220650595271000105550030010251361746324065</v>
          </cell>
          <cell r="M321" t="str">
            <v>35 - São Paulo</v>
          </cell>
          <cell r="N321">
            <v>5440.52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50595271000105</v>
          </cell>
          <cell r="G322" t="str">
            <v>BIOTRONIK COMERCIAL MEDICA LTDA</v>
          </cell>
          <cell r="H322" t="str">
            <v>B</v>
          </cell>
          <cell r="I322" t="str">
            <v>S</v>
          </cell>
          <cell r="J322" t="str">
            <v>1026049</v>
          </cell>
          <cell r="K322" t="str">
            <v>24/06/2022</v>
          </cell>
          <cell r="L322" t="str">
            <v>35220650595271000105550030010260491116817132</v>
          </cell>
          <cell r="M322" t="str">
            <v>35 - São Paulo</v>
          </cell>
          <cell r="N322">
            <v>3963.4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50595271000105</v>
          </cell>
          <cell r="G323" t="str">
            <v>BIOTRONIK COMERCIAL MEDICA LTDA</v>
          </cell>
          <cell r="H323" t="str">
            <v>B</v>
          </cell>
          <cell r="I323" t="str">
            <v>S</v>
          </cell>
          <cell r="J323" t="str">
            <v>1026061</v>
          </cell>
          <cell r="K323" t="str">
            <v>24/06/2022</v>
          </cell>
          <cell r="L323" t="str">
            <v>35220650595271000105550030010260611103608623</v>
          </cell>
          <cell r="M323" t="str">
            <v>35 - São Paulo</v>
          </cell>
          <cell r="N323">
            <v>5440.52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50595271000105</v>
          </cell>
          <cell r="G324" t="str">
            <v>BIOTRONIK COMERCIAL MEDICA LTDA</v>
          </cell>
          <cell r="H324" t="str">
            <v>B</v>
          </cell>
          <cell r="I324" t="str">
            <v>S</v>
          </cell>
          <cell r="J324" t="str">
            <v>1026186</v>
          </cell>
          <cell r="K324" t="str">
            <v>27/06/2022</v>
          </cell>
          <cell r="L324" t="str">
            <v>35220650595271000105550030010261861510983711</v>
          </cell>
          <cell r="M324" t="str">
            <v>35 - São Paulo</v>
          </cell>
          <cell r="N324">
            <v>5440.52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50595271000105</v>
          </cell>
          <cell r="G325" t="str">
            <v>BIOTRONIK COMERCIAL MEDICA LTDA</v>
          </cell>
          <cell r="H325" t="str">
            <v>B</v>
          </cell>
          <cell r="I325" t="str">
            <v>S</v>
          </cell>
          <cell r="J325" t="str">
            <v>1027203</v>
          </cell>
          <cell r="K325" t="str">
            <v>06/07/2022</v>
          </cell>
          <cell r="L325" t="str">
            <v>35220750595271000105550030010272031525640727</v>
          </cell>
          <cell r="M325" t="str">
            <v>35 - São Paulo</v>
          </cell>
          <cell r="N325">
            <v>5440.52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1513946000114</v>
          </cell>
          <cell r="G326" t="str">
            <v>BOSTON SCIENTIFIC DO BRASIL LTDA</v>
          </cell>
          <cell r="H326" t="str">
            <v>B</v>
          </cell>
          <cell r="I326" t="str">
            <v>S</v>
          </cell>
          <cell r="J326" t="str">
            <v>002601654</v>
          </cell>
          <cell r="K326" t="str">
            <v>17/06/2022</v>
          </cell>
          <cell r="L326" t="str">
            <v>35220601513946000114550030026016541026130560</v>
          </cell>
          <cell r="M326" t="str">
            <v>35 - São Paulo</v>
          </cell>
          <cell r="N326">
            <v>1350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1513946000114</v>
          </cell>
          <cell r="G327" t="str">
            <v>BOSTON SCIENTIFIC DO BRASIL LTDA</v>
          </cell>
          <cell r="H327" t="str">
            <v>B</v>
          </cell>
          <cell r="I327" t="str">
            <v>S</v>
          </cell>
          <cell r="J327" t="str">
            <v>002612831</v>
          </cell>
          <cell r="K327" t="str">
            <v>06/07/2022</v>
          </cell>
          <cell r="L327" t="str">
            <v>35220701513946000114550030026128311026260771</v>
          </cell>
          <cell r="M327" t="str">
            <v>35 - São Paulo</v>
          </cell>
          <cell r="N327">
            <v>1725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1513946000114</v>
          </cell>
          <cell r="G328" t="str">
            <v>BOSTON SCIENTIFIC DO BRASIL LTDA</v>
          </cell>
          <cell r="H328" t="str">
            <v>B</v>
          </cell>
          <cell r="I328" t="str">
            <v>S</v>
          </cell>
          <cell r="J328" t="str">
            <v>002612862</v>
          </cell>
          <cell r="K328" t="str">
            <v>06/07/2022</v>
          </cell>
          <cell r="L328" t="str">
            <v>35220701513946000114550030026128621026261081</v>
          </cell>
          <cell r="M328" t="str">
            <v>35 - São Paulo</v>
          </cell>
          <cell r="N328">
            <v>1350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1513946000114</v>
          </cell>
          <cell r="G329" t="str">
            <v>BOSTON SCIENTIFIC DO BRASIL LTDA</v>
          </cell>
          <cell r="H329" t="str">
            <v>B</v>
          </cell>
          <cell r="I329" t="str">
            <v>S</v>
          </cell>
          <cell r="J329" t="str">
            <v>002614698</v>
          </cell>
          <cell r="K329" t="str">
            <v>08/07/2022</v>
          </cell>
          <cell r="L329" t="str">
            <v>35220701513946000114550030026146981026281890</v>
          </cell>
          <cell r="M329" t="str">
            <v>35 - São Paulo</v>
          </cell>
          <cell r="N329">
            <v>2700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1513946000114</v>
          </cell>
          <cell r="G330" t="str">
            <v>BOSTON SCIENTIFIC DO BRASIL LTDA</v>
          </cell>
          <cell r="H330" t="str">
            <v>B</v>
          </cell>
          <cell r="I330" t="str">
            <v>S</v>
          </cell>
          <cell r="J330" t="str">
            <v>002615400</v>
          </cell>
          <cell r="K330" t="str">
            <v>11/07/2022</v>
          </cell>
          <cell r="L330" t="str">
            <v>35220701513946000114550030026154001026289902</v>
          </cell>
          <cell r="M330" t="str">
            <v>35 - São Paulo</v>
          </cell>
          <cell r="N330">
            <v>1350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1513946000114</v>
          </cell>
          <cell r="G331" t="str">
            <v>BOSTON SCIENTIFIC DO BRASIL LTDA</v>
          </cell>
          <cell r="H331" t="str">
            <v>B</v>
          </cell>
          <cell r="I331" t="str">
            <v>S</v>
          </cell>
          <cell r="J331" t="str">
            <v>002615401</v>
          </cell>
          <cell r="K331" t="str">
            <v>11/07/2022</v>
          </cell>
          <cell r="L331" t="str">
            <v>35220701513946000114550030026154011026289918</v>
          </cell>
          <cell r="M331" t="str">
            <v>35 - São Paulo</v>
          </cell>
          <cell r="N331">
            <v>2700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1513946000114</v>
          </cell>
          <cell r="G332" t="str">
            <v>BOSTON SCIENTIFIC DO BRASIL LTDA</v>
          </cell>
          <cell r="H332" t="str">
            <v>B</v>
          </cell>
          <cell r="I332" t="str">
            <v>S</v>
          </cell>
          <cell r="J332" t="str">
            <v>002619739</v>
          </cell>
          <cell r="K332" t="str">
            <v>18/07/2022</v>
          </cell>
          <cell r="L332" t="str">
            <v>35220701513946000114550030026197391026341458</v>
          </cell>
          <cell r="M332" t="str">
            <v>35 - São Paulo</v>
          </cell>
          <cell r="N332">
            <v>1350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1513946000114</v>
          </cell>
          <cell r="G333" t="str">
            <v>BOSTON SCIENTIFIC DO BRASIL LTDA</v>
          </cell>
          <cell r="H333" t="str">
            <v>B</v>
          </cell>
          <cell r="I333" t="str">
            <v>S</v>
          </cell>
          <cell r="J333" t="str">
            <v>002624116</v>
          </cell>
          <cell r="K333" t="str">
            <v>25/07/2022</v>
          </cell>
          <cell r="L333" t="str">
            <v>35220701513946000114550030026241161026391874</v>
          </cell>
          <cell r="M333" t="str">
            <v>35 - São Paulo</v>
          </cell>
          <cell r="N333">
            <v>1350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14784339000130</v>
          </cell>
          <cell r="G334" t="str">
            <v>CROMUS MATERIAIS MEDICO HOSPITALAR EIREL</v>
          </cell>
          <cell r="H334" t="str">
            <v>B</v>
          </cell>
          <cell r="I334" t="str">
            <v>S</v>
          </cell>
          <cell r="J334" t="str">
            <v>15820</v>
          </cell>
          <cell r="K334" t="str">
            <v>08/06/2022</v>
          </cell>
          <cell r="L334" t="str">
            <v>26220614784339000130550010000158201528444252</v>
          </cell>
          <cell r="M334" t="str">
            <v>26 - Pernambuco</v>
          </cell>
          <cell r="N334">
            <v>2076.59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14784339000130</v>
          </cell>
          <cell r="G335" t="str">
            <v>CROMUS MATERIAIS MEDICO HOSPITALAR EIREL</v>
          </cell>
          <cell r="H335" t="str">
            <v>B</v>
          </cell>
          <cell r="I335" t="str">
            <v>S</v>
          </cell>
          <cell r="J335" t="str">
            <v>15946</v>
          </cell>
          <cell r="K335" t="str">
            <v>14/06/2022</v>
          </cell>
          <cell r="L335" t="str">
            <v>26220614784339000130550010000159461166979391</v>
          </cell>
          <cell r="M335" t="str">
            <v>26 - Pernambuco</v>
          </cell>
          <cell r="N335">
            <v>989.15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14784339000130</v>
          </cell>
          <cell r="G336" t="str">
            <v>CROMUS MATERIAIS MEDICO HOSPITALAR EIREL</v>
          </cell>
          <cell r="H336" t="str">
            <v>B</v>
          </cell>
          <cell r="I336" t="str">
            <v>S</v>
          </cell>
          <cell r="J336" t="str">
            <v>16029</v>
          </cell>
          <cell r="K336" t="str">
            <v>21/06/2022</v>
          </cell>
          <cell r="L336" t="str">
            <v>26220614784339000130550010000160291061234129</v>
          </cell>
          <cell r="M336" t="str">
            <v>26 - Pernambuco</v>
          </cell>
          <cell r="N336">
            <v>778.37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14784339000130</v>
          </cell>
          <cell r="G337" t="str">
            <v>CROMUS MATERIAIS MEDICO HOSPITALAR EIREL</v>
          </cell>
          <cell r="H337" t="str">
            <v>B</v>
          </cell>
          <cell r="I337" t="str">
            <v>S</v>
          </cell>
          <cell r="J337" t="str">
            <v>16033</v>
          </cell>
          <cell r="K337" t="str">
            <v>21/06/2022</v>
          </cell>
          <cell r="L337" t="str">
            <v>26220614784339000130550010000160331093102468</v>
          </cell>
          <cell r="M337" t="str">
            <v>26 - Pernambuco</v>
          </cell>
          <cell r="N337">
            <v>1277.7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14784339000130</v>
          </cell>
          <cell r="G338" t="str">
            <v>CROMUS MATERIAIS MEDICO HOSPITALAR EIREL</v>
          </cell>
          <cell r="H338" t="str">
            <v>B</v>
          </cell>
          <cell r="I338" t="str">
            <v>S</v>
          </cell>
          <cell r="J338" t="str">
            <v>16036</v>
          </cell>
          <cell r="K338" t="str">
            <v>21/06/2022</v>
          </cell>
          <cell r="L338" t="str">
            <v>26220614784339000130550010000160361306333358</v>
          </cell>
          <cell r="M338" t="str">
            <v>26 - Pernambuco</v>
          </cell>
          <cell r="N338">
            <v>148.4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14784339000130</v>
          </cell>
          <cell r="G339" t="str">
            <v>CROMUS MATERIAIS MEDICO HOSPITALAR EIREL</v>
          </cell>
          <cell r="H339" t="str">
            <v>B</v>
          </cell>
          <cell r="I339" t="str">
            <v>S</v>
          </cell>
          <cell r="J339" t="str">
            <v>16100</v>
          </cell>
          <cell r="K339" t="str">
            <v>27/06/2022</v>
          </cell>
          <cell r="L339" t="str">
            <v>26220614784339000130550010000161001791520766</v>
          </cell>
          <cell r="M339" t="str">
            <v>26 - Pernambuco</v>
          </cell>
          <cell r="N339">
            <v>854.63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14784339000130</v>
          </cell>
          <cell r="G340" t="str">
            <v>CROMUS MATERIAIS MEDICO HOSPITALAR EIREL</v>
          </cell>
          <cell r="H340" t="str">
            <v>B</v>
          </cell>
          <cell r="I340" t="str">
            <v>S</v>
          </cell>
          <cell r="J340" t="str">
            <v>16101</v>
          </cell>
          <cell r="K340" t="str">
            <v>27/06/2022</v>
          </cell>
          <cell r="L340" t="str">
            <v>26220614784339000130550010000161011148293326</v>
          </cell>
          <cell r="M340" t="str">
            <v>26 - Pernambuco</v>
          </cell>
          <cell r="N340">
            <v>102.92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14784339000130</v>
          </cell>
          <cell r="G341" t="str">
            <v>CROMUS MATERIAIS MEDICO HOSPITALAR EIREL</v>
          </cell>
          <cell r="H341" t="str">
            <v>B</v>
          </cell>
          <cell r="I341" t="str">
            <v>S</v>
          </cell>
          <cell r="J341" t="str">
            <v>16102</v>
          </cell>
          <cell r="K341" t="str">
            <v>27/06/2022</v>
          </cell>
          <cell r="L341" t="str">
            <v>26220614784339000130550010000161021270199077</v>
          </cell>
          <cell r="M341" t="str">
            <v>26 - Pernambuco</v>
          </cell>
          <cell r="N341">
            <v>203.82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14784339000130</v>
          </cell>
          <cell r="G342" t="str">
            <v>CROMUS MATERIAIS MEDICO HOSPITALAR EIREL</v>
          </cell>
          <cell r="H342" t="str">
            <v>B</v>
          </cell>
          <cell r="I342" t="str">
            <v>S</v>
          </cell>
          <cell r="J342" t="str">
            <v>16103</v>
          </cell>
          <cell r="K342" t="str">
            <v>27/06/2022</v>
          </cell>
          <cell r="L342" t="str">
            <v>26220614784339000130550010000161031784219403</v>
          </cell>
          <cell r="M342" t="str">
            <v>26 - Pernambuco</v>
          </cell>
          <cell r="N342">
            <v>936.58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14784339000130</v>
          </cell>
          <cell r="G343" t="str">
            <v>CROMUS MATERIAIS MEDICO HOSPITALAR EIREL</v>
          </cell>
          <cell r="H343" t="str">
            <v>B</v>
          </cell>
          <cell r="I343" t="str">
            <v>S</v>
          </cell>
          <cell r="J343" t="str">
            <v>16105</v>
          </cell>
          <cell r="K343" t="str">
            <v>27/06/2022</v>
          </cell>
          <cell r="L343" t="str">
            <v>26220614784339000130550010000161051910622709</v>
          </cell>
          <cell r="M343" t="str">
            <v>26 - Pernambuco</v>
          </cell>
          <cell r="N343">
            <v>972.58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14784339000130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16138</v>
          </cell>
          <cell r="K344" t="str">
            <v>28/06/2022</v>
          </cell>
          <cell r="L344" t="str">
            <v>26220614784339000130550010000161381852615629</v>
          </cell>
          <cell r="M344" t="str">
            <v>26 - Pernambuco</v>
          </cell>
          <cell r="N344">
            <v>148.4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14784339000130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16139</v>
          </cell>
          <cell r="K345" t="str">
            <v>28/06/2022</v>
          </cell>
          <cell r="L345" t="str">
            <v>26220614784339000130550010000161391343953906</v>
          </cell>
          <cell r="M345" t="str">
            <v>26 - Pernambuco</v>
          </cell>
          <cell r="N345">
            <v>2069.36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14784339000130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16141</v>
          </cell>
          <cell r="K346" t="str">
            <v>28/06/2022</v>
          </cell>
          <cell r="L346" t="str">
            <v>26220614784339000130550010000161411413939646</v>
          </cell>
          <cell r="M346" t="str">
            <v>26 - Pernambuco</v>
          </cell>
          <cell r="N346">
            <v>621.02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14784339000130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16142</v>
          </cell>
          <cell r="K347" t="str">
            <v>28/06/2022</v>
          </cell>
          <cell r="L347" t="str">
            <v>26220614784339000130550010000161421718019513</v>
          </cell>
          <cell r="M347" t="str">
            <v>26 - Pernambuco</v>
          </cell>
          <cell r="N347">
            <v>308.76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14784339000130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16143</v>
          </cell>
          <cell r="K348" t="str">
            <v>28/06/2022</v>
          </cell>
          <cell r="L348" t="str">
            <v>26220614784339000130550010000161431506175691</v>
          </cell>
          <cell r="M348" t="str">
            <v>26 - Pernambuco</v>
          </cell>
          <cell r="N348">
            <v>46.78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14784339000130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16144</v>
          </cell>
          <cell r="K349" t="str">
            <v>29/06/2022</v>
          </cell>
          <cell r="L349" t="str">
            <v>26220614784339000130550010000161441228189433</v>
          </cell>
          <cell r="M349" t="str">
            <v>26 - Pernambuco</v>
          </cell>
          <cell r="N349">
            <v>1120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14784339000130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16177</v>
          </cell>
          <cell r="K350" t="str">
            <v>04/07/2022</v>
          </cell>
          <cell r="L350" t="str">
            <v>26220714784339000130550010000161771323022073</v>
          </cell>
          <cell r="M350" t="str">
            <v>26 - Pernambuco</v>
          </cell>
          <cell r="N350">
            <v>148.4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8713023000155</v>
          </cell>
          <cell r="G351" t="str">
            <v>ENDOSURGICAL COM E REP DE MAT MED ODONT</v>
          </cell>
          <cell r="H351" t="str">
            <v>B</v>
          </cell>
          <cell r="I351" t="str">
            <v>S</v>
          </cell>
          <cell r="J351" t="str">
            <v>000060672</v>
          </cell>
          <cell r="K351" t="str">
            <v>08/06/2022</v>
          </cell>
          <cell r="L351" t="str">
            <v>26220608713023000155550010000606721349735362</v>
          </cell>
          <cell r="M351" t="str">
            <v>26 - Pernambuco</v>
          </cell>
          <cell r="N351">
            <v>1541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8713023000155</v>
          </cell>
          <cell r="G352" t="str">
            <v>ENDOSURGICAL COM E REP DE MAT MED ODONT</v>
          </cell>
          <cell r="H352" t="str">
            <v>B</v>
          </cell>
          <cell r="I352" t="str">
            <v>S</v>
          </cell>
          <cell r="J352" t="str">
            <v>000061652</v>
          </cell>
          <cell r="K352" t="str">
            <v>08/07/2022</v>
          </cell>
          <cell r="L352" t="str">
            <v>26220708713023000155550010000616521110393624</v>
          </cell>
          <cell r="M352" t="str">
            <v>26 - Pernambuco</v>
          </cell>
          <cell r="N352">
            <v>1541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8713023000155</v>
          </cell>
          <cell r="G353" t="str">
            <v>ENDOSURGICAL COM E REP DE MAT MED ODONT</v>
          </cell>
          <cell r="H353" t="str">
            <v>B</v>
          </cell>
          <cell r="I353" t="str">
            <v>S</v>
          </cell>
          <cell r="J353" t="str">
            <v>000061654</v>
          </cell>
          <cell r="K353" t="str">
            <v>08/07/2022</v>
          </cell>
          <cell r="L353" t="str">
            <v>26220708713023000155550010000616541744310611</v>
          </cell>
          <cell r="M353" t="str">
            <v>26 - Pernambuco</v>
          </cell>
          <cell r="N353">
            <v>1287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7395985000140</v>
          </cell>
          <cell r="G354" t="str">
            <v>POTENGY COM E REPRES DE PROD HOSP LTDA</v>
          </cell>
          <cell r="H354" t="str">
            <v>B</v>
          </cell>
          <cell r="I354" t="str">
            <v>S</v>
          </cell>
          <cell r="J354" t="str">
            <v>000023288</v>
          </cell>
          <cell r="K354" t="str">
            <v>27/06/2022</v>
          </cell>
          <cell r="L354" t="str">
            <v>25220607395985000140550010000232881000000017</v>
          </cell>
          <cell r="M354" t="str">
            <v>25 - Paraíba</v>
          </cell>
          <cell r="N354">
            <v>2190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7395985000140</v>
          </cell>
          <cell r="G355" t="str">
            <v>POTENGY COM E REPRES DE PROD HOSP LTDA</v>
          </cell>
          <cell r="H355" t="str">
            <v>B</v>
          </cell>
          <cell r="I355" t="str">
            <v>S</v>
          </cell>
          <cell r="J355" t="str">
            <v>000023381</v>
          </cell>
          <cell r="K355" t="str">
            <v>05/07/2022</v>
          </cell>
          <cell r="L355" t="str">
            <v>25220707395985000140550010000233811000000015</v>
          </cell>
          <cell r="M355" t="str">
            <v>25 - Paraíba</v>
          </cell>
          <cell r="N355">
            <v>2190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7395985000140</v>
          </cell>
          <cell r="G356" t="str">
            <v>POTENGY COM E REPRES DE PROD HOSP LTDA</v>
          </cell>
          <cell r="H356" t="str">
            <v>B</v>
          </cell>
          <cell r="I356" t="str">
            <v>S</v>
          </cell>
          <cell r="J356" t="str">
            <v>000023449</v>
          </cell>
          <cell r="K356" t="str">
            <v>08/07/2022</v>
          </cell>
          <cell r="L356" t="str">
            <v>25220707395985000140550010000234491000000013</v>
          </cell>
          <cell r="M356" t="str">
            <v>25 - Paraíba</v>
          </cell>
          <cell r="N356">
            <v>2190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000098540</v>
          </cell>
          <cell r="K357" t="str">
            <v>06/04/2022</v>
          </cell>
          <cell r="L357" t="str">
            <v>26220441249434000107550010000985401189671376</v>
          </cell>
          <cell r="M357" t="str">
            <v>26 - Pernambuco</v>
          </cell>
          <cell r="N357">
            <v>1120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000099517</v>
          </cell>
          <cell r="K358" t="str">
            <v>10/05/2022</v>
          </cell>
          <cell r="L358" t="str">
            <v>26220541249434000107550010000995171343688288</v>
          </cell>
          <cell r="M358" t="str">
            <v>26 - Pernambuco</v>
          </cell>
          <cell r="N358">
            <v>1054.9100000000001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000099518</v>
          </cell>
          <cell r="K359" t="str">
            <v>10/05/2022</v>
          </cell>
          <cell r="L359" t="str">
            <v>26220541249434000107550010000995181806594743</v>
          </cell>
          <cell r="M359" t="str">
            <v>26 - Pernambuco</v>
          </cell>
          <cell r="N359">
            <v>1054.9100000000001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000099562</v>
          </cell>
          <cell r="K360" t="str">
            <v>11/05/2022</v>
          </cell>
          <cell r="L360" t="str">
            <v>26220541249434000107550010000995621828269045</v>
          </cell>
          <cell r="M360" t="str">
            <v>26 - Pernambuco</v>
          </cell>
          <cell r="N360">
            <v>1254.06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000099765</v>
          </cell>
          <cell r="K361" t="str">
            <v>17/05/2022</v>
          </cell>
          <cell r="L361" t="str">
            <v>26220541249434000107550010000997651999328944</v>
          </cell>
          <cell r="M361" t="str">
            <v>26 - Pernambuco</v>
          </cell>
          <cell r="N361">
            <v>1111.81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000100211</v>
          </cell>
          <cell r="K362" t="str">
            <v>01/06/2022</v>
          </cell>
          <cell r="L362" t="str">
            <v>26220641249434000107550010001002111867382695</v>
          </cell>
          <cell r="M362" t="str">
            <v>26 - Pernambuco</v>
          </cell>
          <cell r="N362">
            <v>1875.53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000100258</v>
          </cell>
          <cell r="K363" t="str">
            <v>02/06/2022</v>
          </cell>
          <cell r="L363" t="str">
            <v>26220641249434000107550010001002581751640570</v>
          </cell>
          <cell r="M363" t="str">
            <v>26 - Pernambuco</v>
          </cell>
          <cell r="N363">
            <v>936.58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000100313</v>
          </cell>
          <cell r="K364" t="str">
            <v>03/06/2022</v>
          </cell>
          <cell r="L364" t="str">
            <v>26220641249434000107550010001003131595732373</v>
          </cell>
          <cell r="M364" t="str">
            <v>26 - Pernambuco</v>
          </cell>
          <cell r="N364">
            <v>1277.7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000100426</v>
          </cell>
          <cell r="K365" t="str">
            <v>08/06/2022</v>
          </cell>
          <cell r="L365" t="str">
            <v>26220641249434000107550010001004261484825636</v>
          </cell>
          <cell r="M365" t="str">
            <v>26 - Pernambuco</v>
          </cell>
          <cell r="N365">
            <v>197.6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000100427</v>
          </cell>
          <cell r="K366" t="str">
            <v>08/06/2022</v>
          </cell>
          <cell r="L366" t="str">
            <v>26220641249434000107550010001004271893041922</v>
          </cell>
          <cell r="M366" t="str">
            <v>26 - Pernambuco</v>
          </cell>
          <cell r="N366">
            <v>197.6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000100428</v>
          </cell>
          <cell r="K367" t="str">
            <v>08/06/2022</v>
          </cell>
          <cell r="L367" t="str">
            <v>26220641249434000107550010001004281138449618</v>
          </cell>
          <cell r="M367" t="str">
            <v>26 - Pernambuco</v>
          </cell>
          <cell r="N367">
            <v>197.6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000100429</v>
          </cell>
          <cell r="K368" t="str">
            <v>08/06/2022</v>
          </cell>
          <cell r="L368" t="str">
            <v>26220641249434000107550010001004291231593410</v>
          </cell>
          <cell r="M368" t="str">
            <v>26 - Pernambuco</v>
          </cell>
          <cell r="N368">
            <v>176.11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000100430</v>
          </cell>
          <cell r="K369" t="str">
            <v>08/06/2022</v>
          </cell>
          <cell r="L369" t="str">
            <v>26220641249434000107550010001004301856699265</v>
          </cell>
          <cell r="M369" t="str">
            <v>26 - Pernambuco</v>
          </cell>
          <cell r="N369">
            <v>1277.7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000100432</v>
          </cell>
          <cell r="K370" t="str">
            <v>08/06/2022</v>
          </cell>
          <cell r="L370" t="str">
            <v>26220641249434000107550010001004321503624260</v>
          </cell>
          <cell r="M370" t="str">
            <v>26 - Pernambuco</v>
          </cell>
          <cell r="N370">
            <v>1277.7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000100456</v>
          </cell>
          <cell r="K371" t="str">
            <v>09/06/2022</v>
          </cell>
          <cell r="L371" t="str">
            <v>26220641249434000107550010001004561850154468</v>
          </cell>
          <cell r="M371" t="str">
            <v>26 - Pernambuco</v>
          </cell>
          <cell r="N371">
            <v>291.58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000100559</v>
          </cell>
          <cell r="K372" t="str">
            <v>13/06/2022</v>
          </cell>
          <cell r="L372" t="str">
            <v>26220641249434000107550010001005591130252183</v>
          </cell>
          <cell r="M372" t="str">
            <v>26 - Pernambuco</v>
          </cell>
          <cell r="N372">
            <v>203.82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000100707</v>
          </cell>
          <cell r="K373" t="str">
            <v>16/06/2022</v>
          </cell>
          <cell r="L373" t="str">
            <v>26220641249434000107550010001007071824545481</v>
          </cell>
          <cell r="M373" t="str">
            <v>26 - Pernambuco</v>
          </cell>
          <cell r="N373">
            <v>1800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000100708</v>
          </cell>
          <cell r="K374" t="str">
            <v>16/06/2022</v>
          </cell>
          <cell r="L374" t="str">
            <v>26220641249434000107550010001007081527564233</v>
          </cell>
          <cell r="M374" t="str">
            <v>26 - Pernambuco</v>
          </cell>
          <cell r="N374">
            <v>1904.33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000100709</v>
          </cell>
          <cell r="K375" t="str">
            <v>16/06/2022</v>
          </cell>
          <cell r="L375" t="str">
            <v>26220641249434000107550010001007091648951847</v>
          </cell>
          <cell r="M375" t="str">
            <v>26 - Pernambuco</v>
          </cell>
          <cell r="N375">
            <v>936.58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000100710</v>
          </cell>
          <cell r="K376" t="str">
            <v>16/06/2022</v>
          </cell>
          <cell r="L376" t="str">
            <v>26220641249434000107550010001007101609881974</v>
          </cell>
          <cell r="M376" t="str">
            <v>26 - Pernambuco</v>
          </cell>
          <cell r="N376">
            <v>176.11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000100711</v>
          </cell>
          <cell r="K377" t="str">
            <v>16/06/2022</v>
          </cell>
          <cell r="L377" t="str">
            <v>26220641249434000107550010001007111670567670</v>
          </cell>
          <cell r="M377" t="str">
            <v>26 - Pernambuco</v>
          </cell>
          <cell r="N377">
            <v>219.92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000100712</v>
          </cell>
          <cell r="K378" t="str">
            <v>16/06/2022</v>
          </cell>
          <cell r="L378" t="str">
            <v>26220641249434000107550010001007121815312321</v>
          </cell>
          <cell r="M378" t="str">
            <v>26 - Pernambuco</v>
          </cell>
          <cell r="N378">
            <v>1277.7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000100713</v>
          </cell>
          <cell r="K379" t="str">
            <v>16/06/2022</v>
          </cell>
          <cell r="L379" t="str">
            <v>26220641249434000107550010001007131509683480</v>
          </cell>
          <cell r="M379" t="str">
            <v>26 - Pernambuco</v>
          </cell>
          <cell r="N379">
            <v>905.9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000100714</v>
          </cell>
          <cell r="K380" t="str">
            <v>16/06/2022</v>
          </cell>
          <cell r="L380" t="str">
            <v>26220641249434000107550010001007141580713687</v>
          </cell>
          <cell r="M380" t="str">
            <v>26 - Pernambuco</v>
          </cell>
          <cell r="N380">
            <v>3180.27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000100715</v>
          </cell>
          <cell r="K381" t="str">
            <v>16/06/2022</v>
          </cell>
          <cell r="L381" t="str">
            <v>26220641249434000107550010001007151080982988</v>
          </cell>
          <cell r="M381" t="str">
            <v>26 - Pernambuco</v>
          </cell>
          <cell r="N381">
            <v>1904.33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000100716</v>
          </cell>
          <cell r="K382" t="str">
            <v>16/06/2022</v>
          </cell>
          <cell r="L382" t="str">
            <v>26220641249434000107550010001007161176906457</v>
          </cell>
          <cell r="M382" t="str">
            <v>26 - Pernambuco</v>
          </cell>
          <cell r="N382">
            <v>308.76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000100717</v>
          </cell>
          <cell r="K383" t="str">
            <v>16/06/2022</v>
          </cell>
          <cell r="L383" t="str">
            <v>26220641249434000107550010001007171936544602</v>
          </cell>
          <cell r="M383" t="str">
            <v>26 - Pernambuco</v>
          </cell>
          <cell r="N383">
            <v>275.48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000100718</v>
          </cell>
          <cell r="K384" t="str">
            <v>16/06/2022</v>
          </cell>
          <cell r="L384" t="str">
            <v>26220641249434000107550010001007181328509158</v>
          </cell>
          <cell r="M384" t="str">
            <v>26 - Pernambuco</v>
          </cell>
          <cell r="N384">
            <v>936.58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000100719</v>
          </cell>
          <cell r="K385" t="str">
            <v>16/06/2022</v>
          </cell>
          <cell r="L385" t="str">
            <v>26220641249434000107550010001007191658572497</v>
          </cell>
          <cell r="M385" t="str">
            <v>26 - Pernambuco</v>
          </cell>
          <cell r="N385">
            <v>308.76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000100720</v>
          </cell>
          <cell r="K386" t="str">
            <v>16/06/2022</v>
          </cell>
          <cell r="L386" t="str">
            <v>26220641249434000107550010001007201166058170</v>
          </cell>
          <cell r="M386" t="str">
            <v>26 - Pernambuco</v>
          </cell>
          <cell r="N386">
            <v>367.62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000100721</v>
          </cell>
          <cell r="K387" t="str">
            <v>16/06/2022</v>
          </cell>
          <cell r="L387" t="str">
            <v>26220641249434000107550010001007211058190370</v>
          </cell>
          <cell r="M387" t="str">
            <v>26 - Pernambuco</v>
          </cell>
          <cell r="N387">
            <v>260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000100722</v>
          </cell>
          <cell r="K388" t="str">
            <v>16/06/2022</v>
          </cell>
          <cell r="L388" t="str">
            <v>26220641249434000107550010001007221237084211</v>
          </cell>
          <cell r="M388" t="str">
            <v>26 - Pernambuco</v>
          </cell>
          <cell r="N388">
            <v>936.58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000100723</v>
          </cell>
          <cell r="K389" t="str">
            <v>16/06/2022</v>
          </cell>
          <cell r="L389" t="str">
            <v>26220641249434000107550010001007231941438901</v>
          </cell>
          <cell r="M389" t="str">
            <v>26 - Pernambuco</v>
          </cell>
          <cell r="N389">
            <v>561.66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000100724</v>
          </cell>
          <cell r="K390" t="str">
            <v>16/06/2022</v>
          </cell>
          <cell r="L390" t="str">
            <v>26220641249434000107550010001007241588802006</v>
          </cell>
          <cell r="M390" t="str">
            <v>26 - Pernambuco</v>
          </cell>
          <cell r="N390">
            <v>1964.92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000100725</v>
          </cell>
          <cell r="K391" t="str">
            <v>16/06/2022</v>
          </cell>
          <cell r="L391" t="str">
            <v>26220641249434000107550010001007251899290020</v>
          </cell>
          <cell r="M391" t="str">
            <v>26 - Pernambuco</v>
          </cell>
          <cell r="N391">
            <v>668.39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000100726</v>
          </cell>
          <cell r="K392" t="str">
            <v>16/06/2022</v>
          </cell>
          <cell r="L392" t="str">
            <v>26220641249434000107550010001007261456262572</v>
          </cell>
          <cell r="M392" t="str">
            <v>26 - Pernambuco</v>
          </cell>
          <cell r="N392">
            <v>235.88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000100727</v>
          </cell>
          <cell r="K393" t="str">
            <v>16/06/2022</v>
          </cell>
          <cell r="L393" t="str">
            <v>26220641249434000107550010001007271382877797</v>
          </cell>
          <cell r="M393" t="str">
            <v>26 - Pernambuco</v>
          </cell>
          <cell r="N393">
            <v>276.61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000100728</v>
          </cell>
          <cell r="K394" t="str">
            <v>16/06/2022</v>
          </cell>
          <cell r="L394" t="str">
            <v>26220641249434000107550010001007281529537708</v>
          </cell>
          <cell r="M394" t="str">
            <v>26 - Pernambuco</v>
          </cell>
          <cell r="N394">
            <v>764.34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000100729</v>
          </cell>
          <cell r="K395" t="str">
            <v>16/06/2022</v>
          </cell>
          <cell r="L395" t="str">
            <v>26220641249434000107550010001007291224157780</v>
          </cell>
          <cell r="M395" t="str">
            <v>26 - Pernambuco</v>
          </cell>
          <cell r="N395">
            <v>409.13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000100798</v>
          </cell>
          <cell r="K396" t="str">
            <v>17/06/2022</v>
          </cell>
          <cell r="L396" t="str">
            <v>26220641249434000107550010001007981259653403</v>
          </cell>
          <cell r="M396" t="str">
            <v>26 - Pernambuco</v>
          </cell>
          <cell r="N396">
            <v>989.15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000100799</v>
          </cell>
          <cell r="K397" t="str">
            <v>17/06/2022</v>
          </cell>
          <cell r="L397" t="str">
            <v>26220641249434000107550010001007991236321762</v>
          </cell>
          <cell r="M397" t="str">
            <v>26 - Pernambuco</v>
          </cell>
          <cell r="N397">
            <v>936.58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000100839</v>
          </cell>
          <cell r="K398" t="str">
            <v>20/06/2022</v>
          </cell>
          <cell r="L398" t="str">
            <v>26220641249434000107550010001008391894017629</v>
          </cell>
          <cell r="M398" t="str">
            <v>26 - Pernambuco</v>
          </cell>
          <cell r="N398">
            <v>592.79999999999995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000100841</v>
          </cell>
          <cell r="K399" t="str">
            <v>20/06/2022</v>
          </cell>
          <cell r="L399" t="str">
            <v>26220641249434000107550010001008411381839977</v>
          </cell>
          <cell r="M399" t="str">
            <v>26 - Pernambuco</v>
          </cell>
          <cell r="N399">
            <v>2192.7800000000002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000100842</v>
          </cell>
          <cell r="K400" t="str">
            <v>20/06/2022</v>
          </cell>
          <cell r="L400" t="str">
            <v>26220641249434000107550010001008421015046060</v>
          </cell>
          <cell r="M400" t="str">
            <v>26 - Pernambuco</v>
          </cell>
          <cell r="N400">
            <v>308.76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000100843</v>
          </cell>
          <cell r="K401" t="str">
            <v>20/06/2022</v>
          </cell>
          <cell r="L401" t="str">
            <v>26220641249434000107550010001008431671482103</v>
          </cell>
          <cell r="M401" t="str">
            <v>26 - Pernambuco</v>
          </cell>
          <cell r="N401">
            <v>736.74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000100875</v>
          </cell>
          <cell r="K402" t="str">
            <v>20/06/2022</v>
          </cell>
          <cell r="L402" t="str">
            <v>26220641249434000107550010001008751004018401</v>
          </cell>
          <cell r="M402" t="str">
            <v>26 - Pernambuco</v>
          </cell>
          <cell r="N402">
            <v>2555.4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000101045</v>
          </cell>
          <cell r="K403" t="str">
            <v>28/06/2022</v>
          </cell>
          <cell r="L403" t="str">
            <v>26220641249434000107550010001010451086614730</v>
          </cell>
          <cell r="M403" t="str">
            <v>26 - Pernambuco</v>
          </cell>
          <cell r="N403">
            <v>176.11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000101046</v>
          </cell>
          <cell r="K404" t="str">
            <v>28/06/2022</v>
          </cell>
          <cell r="L404" t="str">
            <v>26220641249434000107550010001010461709026218</v>
          </cell>
          <cell r="M404" t="str">
            <v>26 - Pernambuco</v>
          </cell>
          <cell r="N404">
            <v>1277.7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000101047</v>
          </cell>
          <cell r="K405" t="str">
            <v>28/06/2022</v>
          </cell>
          <cell r="L405" t="str">
            <v>26220641249434000107550010001010471824203310</v>
          </cell>
          <cell r="M405" t="str">
            <v>26 - Pernambuco</v>
          </cell>
          <cell r="N405">
            <v>174.16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000101048</v>
          </cell>
          <cell r="K406" t="str">
            <v>28/06/2022</v>
          </cell>
          <cell r="L406" t="str">
            <v>26220641249434000107550010001010481461725511</v>
          </cell>
          <cell r="M406" t="str">
            <v>26 - Pernambuco</v>
          </cell>
          <cell r="N406">
            <v>183.81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000101049</v>
          </cell>
          <cell r="K407" t="str">
            <v>28/06/2022</v>
          </cell>
          <cell r="L407" t="str">
            <v>26220641249434000107550010001010491156363838</v>
          </cell>
          <cell r="M407" t="str">
            <v>26 - Pernambuco</v>
          </cell>
          <cell r="N407">
            <v>267.29000000000002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000101050</v>
          </cell>
          <cell r="K408" t="str">
            <v>28/06/2022</v>
          </cell>
          <cell r="L408" t="str">
            <v>26220641249434000107550010001010501673509411</v>
          </cell>
          <cell r="M408" t="str">
            <v>26 - Pernambuco</v>
          </cell>
          <cell r="N408">
            <v>296.13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000101051</v>
          </cell>
          <cell r="K409" t="str">
            <v>28/06/2022</v>
          </cell>
          <cell r="L409" t="str">
            <v>26220641249434000107550010001010511366926047</v>
          </cell>
          <cell r="M409" t="str">
            <v>26 - Pernambuco</v>
          </cell>
          <cell r="N409">
            <v>148.4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000101052</v>
          </cell>
          <cell r="K410" t="str">
            <v>28/06/2022</v>
          </cell>
          <cell r="L410" t="str">
            <v>26220641249434000107550010001010521269192570</v>
          </cell>
          <cell r="M410" t="str">
            <v>26 - Pernambuco</v>
          </cell>
          <cell r="N410">
            <v>148.4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000101053</v>
          </cell>
          <cell r="K411" t="str">
            <v>28/06/2022</v>
          </cell>
          <cell r="L411" t="str">
            <v>26220641249434000107550010001010531987793580</v>
          </cell>
          <cell r="M411" t="str">
            <v>26 - Pernambuco</v>
          </cell>
          <cell r="N411">
            <v>148.4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000101054</v>
          </cell>
          <cell r="K412" t="str">
            <v>28/06/2022</v>
          </cell>
          <cell r="L412" t="str">
            <v>26220641249434000107550010001010541597251446</v>
          </cell>
          <cell r="M412" t="str">
            <v>26 - Pernambuco</v>
          </cell>
          <cell r="N412">
            <v>154.38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000101183</v>
          </cell>
          <cell r="K413" t="str">
            <v>29/06/2022</v>
          </cell>
          <cell r="L413" t="str">
            <v>26220641249434000107550010001011831244988837</v>
          </cell>
          <cell r="M413" t="str">
            <v>26 - Pernambuco</v>
          </cell>
          <cell r="N413">
            <v>3240.86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000101184</v>
          </cell>
          <cell r="K414" t="str">
            <v>29/06/2022</v>
          </cell>
          <cell r="L414" t="str">
            <v>26220641249434000107550010001011841656661760</v>
          </cell>
          <cell r="M414" t="str">
            <v>26 - Pernambuco</v>
          </cell>
          <cell r="N414">
            <v>3240.86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000101196</v>
          </cell>
          <cell r="K415" t="str">
            <v>29/06/2022</v>
          </cell>
          <cell r="L415" t="str">
            <v>26220641249434000107550010001011961445607871</v>
          </cell>
          <cell r="M415" t="str">
            <v>26 - Pernambuco</v>
          </cell>
          <cell r="N415">
            <v>2428.4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000101248</v>
          </cell>
          <cell r="K416" t="str">
            <v>29/06/2022</v>
          </cell>
          <cell r="L416" t="str">
            <v>26220641249434000107550010001012481372218879</v>
          </cell>
          <cell r="M416" t="str">
            <v>26 - Pernambuco</v>
          </cell>
          <cell r="N416">
            <v>3240.86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000101249</v>
          </cell>
          <cell r="K417" t="str">
            <v>29/06/2022</v>
          </cell>
          <cell r="L417" t="str">
            <v>26220641249434000107550010001012491224927623</v>
          </cell>
          <cell r="M417" t="str">
            <v>26 - Pernambuco</v>
          </cell>
          <cell r="N417">
            <v>1096.3900000000001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000101250</v>
          </cell>
          <cell r="K418" t="str">
            <v>29/06/2022</v>
          </cell>
          <cell r="L418" t="str">
            <v>26220641249434000107550010001012501377739166</v>
          </cell>
          <cell r="M418" t="str">
            <v>26 - Pernambuco</v>
          </cell>
          <cell r="N418">
            <v>275.48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000101409</v>
          </cell>
          <cell r="K419" t="str">
            <v>01/07/2022</v>
          </cell>
          <cell r="L419" t="str">
            <v>26220741249434000107550010001014091429046482</v>
          </cell>
          <cell r="M419" t="str">
            <v>26 - Pernambuco</v>
          </cell>
          <cell r="N419">
            <v>1277.7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000101411</v>
          </cell>
          <cell r="K420" t="str">
            <v>01/07/2022</v>
          </cell>
          <cell r="L420" t="str">
            <v>26220741249434000107550010001014111042647541</v>
          </cell>
          <cell r="M420" t="str">
            <v>26 - Pernambuco</v>
          </cell>
          <cell r="N420">
            <v>308.76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000101412</v>
          </cell>
          <cell r="K421" t="str">
            <v>01/07/2022</v>
          </cell>
          <cell r="L421" t="str">
            <v>26220741249434000107550010001014121268157518</v>
          </cell>
          <cell r="M421" t="str">
            <v>26 - Pernambuco</v>
          </cell>
          <cell r="N421">
            <v>299.89999999999998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000101413</v>
          </cell>
          <cell r="K422" t="str">
            <v>01/07/2022</v>
          </cell>
          <cell r="L422" t="str">
            <v>26220741249434000107550010001014131119936105</v>
          </cell>
          <cell r="M422" t="str">
            <v>26 - Pernambuco</v>
          </cell>
          <cell r="N422">
            <v>311.60000000000002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000101414</v>
          </cell>
          <cell r="K423" t="str">
            <v>01/07/2022</v>
          </cell>
          <cell r="L423" t="str">
            <v>26220741249434000107550010001014141786165083</v>
          </cell>
          <cell r="M423" t="str">
            <v>26 - Pernambuco</v>
          </cell>
          <cell r="N423">
            <v>854.63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000101415</v>
          </cell>
          <cell r="K424" t="str">
            <v>01/07/2022</v>
          </cell>
          <cell r="L424" t="str">
            <v>26220741249434000107550010001014151817053459</v>
          </cell>
          <cell r="M424" t="str">
            <v>26 - Pernambuco</v>
          </cell>
          <cell r="N424">
            <v>183.81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000101416</v>
          </cell>
          <cell r="K425" t="str">
            <v>01/07/2022</v>
          </cell>
          <cell r="L425" t="str">
            <v>26220741249434000107550010001014161920238390</v>
          </cell>
          <cell r="M425" t="str">
            <v>26 - Pernambuco</v>
          </cell>
          <cell r="N425">
            <v>235.88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000101506</v>
          </cell>
          <cell r="K426" t="str">
            <v>04/07/2022</v>
          </cell>
          <cell r="L426" t="str">
            <v>26220741249434000107550010001015061011258093</v>
          </cell>
          <cell r="M426" t="str">
            <v>26 - Pernambuco</v>
          </cell>
          <cell r="N426">
            <v>936.58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000101507</v>
          </cell>
          <cell r="K427" t="str">
            <v>04/07/2022</v>
          </cell>
          <cell r="L427" t="str">
            <v>26220741249434000107550010001015071098255102</v>
          </cell>
          <cell r="M427" t="str">
            <v>26 - Pernambuco</v>
          </cell>
          <cell r="N427">
            <v>936.58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000101508</v>
          </cell>
          <cell r="K428" t="str">
            <v>04/07/2022</v>
          </cell>
          <cell r="L428" t="str">
            <v>26220741249434000107550010001015081022473530</v>
          </cell>
          <cell r="M428" t="str">
            <v>26 - Pernambuco</v>
          </cell>
          <cell r="N428">
            <v>936.58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000101509</v>
          </cell>
          <cell r="K429" t="str">
            <v>04/07/2022</v>
          </cell>
          <cell r="L429" t="str">
            <v>26220741249434000107550010001015091572064010</v>
          </cell>
          <cell r="M429" t="str">
            <v>26 - Pernambuco</v>
          </cell>
          <cell r="N429">
            <v>203.82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000101510</v>
          </cell>
          <cell r="K430" t="str">
            <v>04/07/2022</v>
          </cell>
          <cell r="L430" t="str">
            <v>26220741249434000107550010001015101629047020</v>
          </cell>
          <cell r="M430" t="str">
            <v>26 - Pernambuco</v>
          </cell>
          <cell r="N430">
            <v>275.48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000101511</v>
          </cell>
          <cell r="K431" t="str">
            <v>04/07/2022</v>
          </cell>
          <cell r="L431" t="str">
            <v>26220741249434000107550010001015111762708285</v>
          </cell>
          <cell r="M431" t="str">
            <v>26 - Pernambuco</v>
          </cell>
          <cell r="N431">
            <v>299.89999999999998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000101512</v>
          </cell>
          <cell r="K432" t="str">
            <v>04/07/2022</v>
          </cell>
          <cell r="L432" t="str">
            <v>26220741249434000107550010001015121666178340</v>
          </cell>
          <cell r="M432" t="str">
            <v>26 - Pernambuco</v>
          </cell>
          <cell r="N432">
            <v>154.38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000101515</v>
          </cell>
          <cell r="K433" t="str">
            <v>04/07/2022</v>
          </cell>
          <cell r="L433" t="str">
            <v>26220741249434000107550010001015151066214399</v>
          </cell>
          <cell r="M433" t="str">
            <v>26 - Pernambuco</v>
          </cell>
          <cell r="N433">
            <v>296.13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1437707000122</v>
          </cell>
          <cell r="G434" t="str">
            <v>SCITECH PRODUTOS MEDICOS LTDA</v>
          </cell>
          <cell r="H434" t="str">
            <v>B</v>
          </cell>
          <cell r="I434" t="str">
            <v>S</v>
          </cell>
          <cell r="J434" t="str">
            <v>000281801</v>
          </cell>
          <cell r="K434" t="str">
            <v>01/07/2022</v>
          </cell>
          <cell r="L434" t="str">
            <v>52220701437707000122550550002818011586179395</v>
          </cell>
          <cell r="M434" t="str">
            <v>52 - Goiás</v>
          </cell>
          <cell r="N434">
            <v>2200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1437707000122</v>
          </cell>
          <cell r="G435" t="str">
            <v>SCITECH PRODUTOS MEDICOS LTDA</v>
          </cell>
          <cell r="H435" t="str">
            <v>B</v>
          </cell>
          <cell r="I435" t="str">
            <v>S</v>
          </cell>
          <cell r="J435" t="str">
            <v>000281805</v>
          </cell>
          <cell r="K435" t="str">
            <v>01/07/2022</v>
          </cell>
          <cell r="L435" t="str">
            <v>52220701437707000122550550002818051752121559</v>
          </cell>
          <cell r="M435" t="str">
            <v>52 - Goiás</v>
          </cell>
          <cell r="N435">
            <v>1100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1437707000122</v>
          </cell>
          <cell r="G436" t="str">
            <v>SCITECH PRODUTOS MEDICOS LTDA</v>
          </cell>
          <cell r="H436" t="str">
            <v>B</v>
          </cell>
          <cell r="I436" t="str">
            <v>S</v>
          </cell>
          <cell r="J436" t="str">
            <v>000281807</v>
          </cell>
          <cell r="K436" t="str">
            <v>01/07/2022</v>
          </cell>
          <cell r="L436" t="str">
            <v>52220701437707000122550550002818071681312866</v>
          </cell>
          <cell r="M436" t="str">
            <v>52 - Goiás</v>
          </cell>
          <cell r="N436">
            <v>1100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1437707000122</v>
          </cell>
          <cell r="G437" t="str">
            <v>SCITECH PRODUTOS MEDICOS LTDA</v>
          </cell>
          <cell r="H437" t="str">
            <v>B</v>
          </cell>
          <cell r="I437" t="str">
            <v>S</v>
          </cell>
          <cell r="J437" t="str">
            <v>000282299</v>
          </cell>
          <cell r="K437" t="str">
            <v>05/07/2022</v>
          </cell>
          <cell r="L437" t="str">
            <v>52220701437707000122550550002822991794573170</v>
          </cell>
          <cell r="M437" t="str">
            <v>52 - Goiás</v>
          </cell>
          <cell r="N437">
            <v>1100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1437707000122</v>
          </cell>
          <cell r="G438" t="str">
            <v>SCITECH PRODUTOS MEDICOS LTDA</v>
          </cell>
          <cell r="H438" t="str">
            <v>B</v>
          </cell>
          <cell r="I438" t="str">
            <v>S</v>
          </cell>
          <cell r="J438" t="str">
            <v>000282794</v>
          </cell>
          <cell r="K438" t="str">
            <v>07/07/2022</v>
          </cell>
          <cell r="L438" t="str">
            <v>52220701437707000122550550002827941670026934</v>
          </cell>
          <cell r="M438" t="str">
            <v>52 - Goiás</v>
          </cell>
          <cell r="N438">
            <v>1100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1437707000122</v>
          </cell>
          <cell r="G439" t="str">
            <v>SCITECH PRODUTOS MEDICOS LTDA</v>
          </cell>
          <cell r="H439" t="str">
            <v>B</v>
          </cell>
          <cell r="I439" t="str">
            <v>S</v>
          </cell>
          <cell r="J439" t="str">
            <v>000283229</v>
          </cell>
          <cell r="K439" t="str">
            <v>11/07/2022</v>
          </cell>
          <cell r="L439" t="str">
            <v>52220701437707000122550550002832291326499303</v>
          </cell>
          <cell r="M439" t="str">
            <v>52 - Goiás</v>
          </cell>
          <cell r="N439">
            <v>1100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1437707000122</v>
          </cell>
          <cell r="G440" t="str">
            <v>SCITECH PRODUTOS MEDICOS LTDA</v>
          </cell>
          <cell r="H440" t="str">
            <v>B</v>
          </cell>
          <cell r="I440" t="str">
            <v>S</v>
          </cell>
          <cell r="J440" t="str">
            <v>000283231</v>
          </cell>
          <cell r="K440" t="str">
            <v>11/07/2022</v>
          </cell>
          <cell r="L440" t="str">
            <v>52220701437707000122550550002832311976791716</v>
          </cell>
          <cell r="M440" t="str">
            <v>52 - Goiás</v>
          </cell>
          <cell r="N440">
            <v>1100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1437707000122</v>
          </cell>
          <cell r="G441" t="str">
            <v>SCITECH PRODUTOS MEDICOS LTDA</v>
          </cell>
          <cell r="H441" t="str">
            <v>B</v>
          </cell>
          <cell r="I441" t="str">
            <v>S</v>
          </cell>
          <cell r="J441" t="str">
            <v>000283239</v>
          </cell>
          <cell r="K441" t="str">
            <v>11/07/2022</v>
          </cell>
          <cell r="L441" t="str">
            <v>52220701437707000122550550002832391384567193</v>
          </cell>
          <cell r="M441" t="str">
            <v>52 - Goiás</v>
          </cell>
          <cell r="N441">
            <v>1100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1437707000122</v>
          </cell>
          <cell r="G442" t="str">
            <v>SCITECH PRODUTOS MEDICOS LTDA</v>
          </cell>
          <cell r="H442" t="str">
            <v>B</v>
          </cell>
          <cell r="I442" t="str">
            <v>S</v>
          </cell>
          <cell r="J442" t="str">
            <v>000283241</v>
          </cell>
          <cell r="K442" t="str">
            <v>11/07/2022</v>
          </cell>
          <cell r="L442" t="str">
            <v>52220701437707000122550550002832411657702674</v>
          </cell>
          <cell r="M442" t="str">
            <v>52 - Goiás</v>
          </cell>
          <cell r="N442">
            <v>1100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1437707000122</v>
          </cell>
          <cell r="G443" t="str">
            <v>SCITECH PRODUTOS MEDICOS LTDA</v>
          </cell>
          <cell r="H443" t="str">
            <v>B</v>
          </cell>
          <cell r="I443" t="str">
            <v>S</v>
          </cell>
          <cell r="J443" t="str">
            <v>000283438</v>
          </cell>
          <cell r="K443" t="str">
            <v>12/07/2022</v>
          </cell>
          <cell r="L443" t="str">
            <v>52220701437707000122550550002834381957600953</v>
          </cell>
          <cell r="M443" t="str">
            <v>52 - Goiás</v>
          </cell>
          <cell r="N443">
            <v>1100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1437707000122</v>
          </cell>
          <cell r="G444" t="str">
            <v>SCITECH PRODUTOS MEDICOS LTDA</v>
          </cell>
          <cell r="H444" t="str">
            <v>B</v>
          </cell>
          <cell r="I444" t="str">
            <v>S</v>
          </cell>
          <cell r="J444" t="str">
            <v>000284060</v>
          </cell>
          <cell r="K444" t="str">
            <v>14/07/2022</v>
          </cell>
          <cell r="L444" t="str">
            <v>52220701437707000122550550002840601549651583</v>
          </cell>
          <cell r="M444" t="str">
            <v>52 - Goiás</v>
          </cell>
          <cell r="N444">
            <v>3300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1437707000122</v>
          </cell>
          <cell r="G445" t="str">
            <v>SCITECH PRODUTOS MEDICOS LTDA</v>
          </cell>
          <cell r="H445" t="str">
            <v>B</v>
          </cell>
          <cell r="I445" t="str">
            <v>S</v>
          </cell>
          <cell r="J445" t="str">
            <v>000284356</v>
          </cell>
          <cell r="K445" t="str">
            <v>15/07/2022</v>
          </cell>
          <cell r="L445" t="str">
            <v>52220701437707000122550550002843561479752487</v>
          </cell>
          <cell r="M445" t="str">
            <v>52 - Goiás</v>
          </cell>
          <cell r="N445">
            <v>1100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1437707000122</v>
          </cell>
          <cell r="G446" t="str">
            <v>SCITECH PRODUTOS MEDICOS LTDA</v>
          </cell>
          <cell r="H446" t="str">
            <v>B</v>
          </cell>
          <cell r="I446" t="str">
            <v>S</v>
          </cell>
          <cell r="J446" t="str">
            <v>000284357</v>
          </cell>
          <cell r="K446" t="str">
            <v>15/07/2022</v>
          </cell>
          <cell r="L446" t="str">
            <v>52220701437707000122550550002843571266611204</v>
          </cell>
          <cell r="M446" t="str">
            <v>52 - Goiás</v>
          </cell>
          <cell r="N446">
            <v>1100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1437707000122</v>
          </cell>
          <cell r="G447" t="str">
            <v>SCITECH PRODUTOS MEDICOS LTDA</v>
          </cell>
          <cell r="H447" t="str">
            <v>B</v>
          </cell>
          <cell r="I447" t="str">
            <v>S</v>
          </cell>
          <cell r="J447" t="str">
            <v>000284551</v>
          </cell>
          <cell r="K447" t="str">
            <v>18/07/2022</v>
          </cell>
          <cell r="L447" t="str">
            <v>52220701437707000122550550002845511571975025</v>
          </cell>
          <cell r="M447" t="str">
            <v>52 - Goiás</v>
          </cell>
          <cell r="N447">
            <v>1100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1437707000122</v>
          </cell>
          <cell r="G448" t="str">
            <v>SCITECH PRODUTOS MEDICOS LTDA</v>
          </cell>
          <cell r="H448" t="str">
            <v>B</v>
          </cell>
          <cell r="I448" t="str">
            <v>S</v>
          </cell>
          <cell r="J448" t="str">
            <v>000287232</v>
          </cell>
          <cell r="K448" t="str">
            <v>28/07/2022</v>
          </cell>
          <cell r="L448" t="str">
            <v>52220701437707000122550550002872321105739992</v>
          </cell>
          <cell r="M448" t="str">
            <v>52 - Goiás</v>
          </cell>
          <cell r="N448">
            <v>2200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1437707000122</v>
          </cell>
          <cell r="G449" t="str">
            <v>SCITECH PRODUTOS MEDICOS LTDA</v>
          </cell>
          <cell r="H449" t="str">
            <v>B</v>
          </cell>
          <cell r="I449" t="str">
            <v>S</v>
          </cell>
          <cell r="J449" t="str">
            <v>000287244</v>
          </cell>
          <cell r="K449" t="str">
            <v>28/07/2022</v>
          </cell>
          <cell r="L449" t="str">
            <v>52220701437707000122550550002872441784746204</v>
          </cell>
          <cell r="M449" t="str">
            <v>52 - Goiás</v>
          </cell>
          <cell r="N449">
            <v>5500</v>
          </cell>
        </row>
        <row r="450">
          <cell r="C450" t="str">
            <v>HOSPITAL DOM HÉLDER</v>
          </cell>
          <cell r="E450" t="str">
            <v>3.11 - Material Laboratorial</v>
          </cell>
          <cell r="F450">
            <v>10647227000187</v>
          </cell>
          <cell r="G450" t="str">
            <v>TUPAN SAUDE CENTER LTDA ME</v>
          </cell>
          <cell r="H450" t="str">
            <v>B</v>
          </cell>
          <cell r="I450" t="str">
            <v>S</v>
          </cell>
          <cell r="J450" t="str">
            <v>000016822</v>
          </cell>
          <cell r="K450" t="str">
            <v>09/07/2022</v>
          </cell>
          <cell r="L450" t="str">
            <v>26220710647227000187550010000168221009289215</v>
          </cell>
          <cell r="M450" t="str">
            <v>26 - Pernambuco</v>
          </cell>
          <cell r="N450">
            <v>777.6</v>
          </cell>
        </row>
        <row r="451">
          <cell r="C451" t="str">
            <v>HOSPITAL DOM HÉLDER</v>
          </cell>
          <cell r="E451" t="str">
            <v>3.11 - Material Laboratorial</v>
          </cell>
          <cell r="F451">
            <v>10647227000187</v>
          </cell>
          <cell r="G451" t="str">
            <v>TUPAN SAUDE CENTER LTDA ME</v>
          </cell>
          <cell r="H451" t="str">
            <v>B</v>
          </cell>
          <cell r="I451" t="str">
            <v>S</v>
          </cell>
          <cell r="J451" t="str">
            <v>000016927</v>
          </cell>
          <cell r="K451" t="str">
            <v>22/07/2022</v>
          </cell>
          <cell r="L451" t="str">
            <v>26220710647227000187550010000169271009291092</v>
          </cell>
          <cell r="M451" t="str">
            <v>26 - Pernambuco</v>
          </cell>
          <cell r="N451">
            <v>1548</v>
          </cell>
        </row>
        <row r="452">
          <cell r="C452" t="str">
            <v>HOSPITAL DOM HÉLDER</v>
          </cell>
          <cell r="E452" t="str">
            <v>3.99 - Outras despesas com Material de Consumo</v>
          </cell>
          <cell r="F452">
            <v>5011743000180</v>
          </cell>
          <cell r="G452" t="str">
            <v>ALMERI ANGELO SALVIANO DA SILVA</v>
          </cell>
          <cell r="H452" t="str">
            <v>B</v>
          </cell>
          <cell r="I452" t="str">
            <v>S</v>
          </cell>
          <cell r="J452" t="str">
            <v>7162</v>
          </cell>
          <cell r="K452" t="str">
            <v>07/06/2022</v>
          </cell>
          <cell r="L452" t="str">
            <v>26220605011743000180550010000071621055370661</v>
          </cell>
          <cell r="M452" t="str">
            <v>26 - Pernambuco</v>
          </cell>
          <cell r="N452">
            <v>133.55000000000001</v>
          </cell>
        </row>
        <row r="453">
          <cell r="C453" t="str">
            <v>HOSPITAL DOM HÉLDER</v>
          </cell>
          <cell r="E453" t="str">
            <v>3.99 - Outras despesas com Material de Consumo</v>
          </cell>
          <cell r="F453">
            <v>8674752000140</v>
          </cell>
          <cell r="G453" t="str">
            <v>CIRURGICA MONTEBELLO LTDA</v>
          </cell>
          <cell r="H453" t="str">
            <v>B</v>
          </cell>
          <cell r="I453" t="str">
            <v>S</v>
          </cell>
          <cell r="J453" t="str">
            <v>000137628</v>
          </cell>
          <cell r="K453" t="str">
            <v>13/07/2022</v>
          </cell>
          <cell r="L453" t="str">
            <v>26220708674752000140550010001376281236857440</v>
          </cell>
          <cell r="M453" t="str">
            <v>26 - Pernambuco</v>
          </cell>
          <cell r="N453">
            <v>2095.52</v>
          </cell>
        </row>
        <row r="454">
          <cell r="C454" t="str">
            <v>HOSPITAL DOM HÉLDER</v>
          </cell>
          <cell r="E454" t="str">
            <v>3.99 - Outras despesas com Material de Consumo</v>
          </cell>
          <cell r="F454">
            <v>11480646000130</v>
          </cell>
          <cell r="G454" t="str">
            <v>G C DE ALMEIDA E CIA LTDA</v>
          </cell>
          <cell r="H454" t="str">
            <v>B</v>
          </cell>
          <cell r="I454" t="str">
            <v>S</v>
          </cell>
          <cell r="J454" t="str">
            <v>1887</v>
          </cell>
          <cell r="K454" t="str">
            <v>16/06/2022</v>
          </cell>
          <cell r="L454" t="str">
            <v>26220611480646000130550010000018871070184805</v>
          </cell>
          <cell r="M454" t="str">
            <v>26 - Pernambuco</v>
          </cell>
          <cell r="N454">
            <v>11400</v>
          </cell>
        </row>
        <row r="455">
          <cell r="C455" t="str">
            <v>HOSPITAL DOM HÉLDER</v>
          </cell>
          <cell r="E455" t="str">
            <v>3.99 - Outras despesas com Material de Consumo</v>
          </cell>
          <cell r="F455">
            <v>22423890000187</v>
          </cell>
          <cell r="G455" t="str">
            <v>HOSP LIGHT MAT HOSP E ELE ESPECIAIS LTDA</v>
          </cell>
          <cell r="H455" t="str">
            <v>B</v>
          </cell>
          <cell r="I455" t="str">
            <v>S</v>
          </cell>
          <cell r="J455" t="str">
            <v>0000012200</v>
          </cell>
          <cell r="K455" t="str">
            <v>29/06/2022</v>
          </cell>
          <cell r="L455" t="str">
            <v>35220622423890000187550010000122001259411520</v>
          </cell>
          <cell r="M455" t="str">
            <v>35 - São Paulo</v>
          </cell>
          <cell r="N455">
            <v>59.62</v>
          </cell>
        </row>
        <row r="456">
          <cell r="C456" t="str">
            <v>HOSPITAL DOM HÉLDER</v>
          </cell>
          <cell r="E456" t="str">
            <v>3.99 - Outras despesas com Material de Consumo</v>
          </cell>
          <cell r="F456">
            <v>33255787000191</v>
          </cell>
          <cell r="G456" t="str">
            <v>IBF INDUSTRIA BRASILEIRA FILMES SA</v>
          </cell>
          <cell r="H456" t="str">
            <v>B</v>
          </cell>
          <cell r="I456" t="str">
            <v>S</v>
          </cell>
          <cell r="J456" t="str">
            <v>0459398</v>
          </cell>
          <cell r="K456" t="str">
            <v>11/07/2022</v>
          </cell>
          <cell r="L456" t="str">
            <v>33220733255787000191550050004593981512990304</v>
          </cell>
          <cell r="M456" t="str">
            <v>33 - Rio de Janeiro</v>
          </cell>
          <cell r="N456">
            <v>1044</v>
          </cell>
        </row>
        <row r="457">
          <cell r="C457" t="str">
            <v>HOSPITAL DOM HÉLDER</v>
          </cell>
          <cell r="E457" t="str">
            <v>3.99 - Outras despesas com Material de Consumo</v>
          </cell>
          <cell r="F457">
            <v>10734681000175</v>
          </cell>
          <cell r="G457" t="str">
            <v>SUPORTCARE TEC HOSPITALAR LTDA</v>
          </cell>
          <cell r="H457" t="str">
            <v>B</v>
          </cell>
          <cell r="I457" t="str">
            <v>S</v>
          </cell>
          <cell r="J457" t="str">
            <v>000007601</v>
          </cell>
          <cell r="K457" t="str">
            <v>21/07/2022</v>
          </cell>
          <cell r="L457" t="str">
            <v>26220710734681000175550010000076011962300008</v>
          </cell>
          <cell r="M457" t="str">
            <v>26 - Pernambuco</v>
          </cell>
          <cell r="N457">
            <v>1450</v>
          </cell>
        </row>
        <row r="458">
          <cell r="C458" t="str">
            <v>HOSPITAL DOM HÉLDER</v>
          </cell>
          <cell r="E458" t="str">
            <v>3.7 - Material de Limpeza e Produtos de Hgienização</v>
          </cell>
          <cell r="F458">
            <v>61418042000131</v>
          </cell>
          <cell r="G458" t="str">
            <v>CIRURGICA FERNANDES LTDA</v>
          </cell>
          <cell r="H458" t="str">
            <v>B</v>
          </cell>
          <cell r="I458" t="str">
            <v>S</v>
          </cell>
          <cell r="J458" t="str">
            <v>1478908</v>
          </cell>
          <cell r="K458" t="str">
            <v>29/06/2022</v>
          </cell>
          <cell r="L458" t="str">
            <v>35220661418042000131550040014789081785659789</v>
          </cell>
          <cell r="M458" t="str">
            <v>35 - São Paulo</v>
          </cell>
          <cell r="N458">
            <v>1751.6</v>
          </cell>
        </row>
        <row r="459">
          <cell r="C459" t="str">
            <v>HOSPITAL DOM HÉLDER</v>
          </cell>
          <cell r="E459" t="str">
            <v>3.7 - Material de Limpeza e Produtos de Hgienização</v>
          </cell>
          <cell r="F459">
            <v>61418042000131</v>
          </cell>
          <cell r="G459" t="str">
            <v>CIRURGICA FERNANDES LTDA</v>
          </cell>
          <cell r="H459" t="str">
            <v>B</v>
          </cell>
          <cell r="I459" t="str">
            <v>S</v>
          </cell>
          <cell r="J459" t="str">
            <v>1481198</v>
          </cell>
          <cell r="K459" t="str">
            <v>05/07/2022</v>
          </cell>
          <cell r="L459" t="str">
            <v>35220761418042000131550040014811981581279413</v>
          </cell>
          <cell r="M459" t="str">
            <v>35 - São Paulo</v>
          </cell>
          <cell r="N459">
            <v>1232</v>
          </cell>
        </row>
        <row r="460">
          <cell r="C460" t="str">
            <v>HOSPITAL DOM HÉLDER</v>
          </cell>
          <cell r="E460" t="str">
            <v>3.7 - Material de Limpeza e Produtos de Hgienização</v>
          </cell>
          <cell r="F460">
            <v>8674752000140</v>
          </cell>
          <cell r="G460" t="str">
            <v>CIRURGICA MONTEBELLO LTDA</v>
          </cell>
          <cell r="H460" t="str">
            <v>B</v>
          </cell>
          <cell r="I460" t="str">
            <v>S</v>
          </cell>
          <cell r="J460" t="str">
            <v>000139292</v>
          </cell>
          <cell r="K460" t="str">
            <v>29/07/2022</v>
          </cell>
          <cell r="L460" t="str">
            <v>26220708674752000140550010001392921316521749</v>
          </cell>
          <cell r="M460" t="str">
            <v>26 - Pernambuco</v>
          </cell>
          <cell r="N460">
            <v>641.30999999999995</v>
          </cell>
        </row>
        <row r="461">
          <cell r="C461" t="str">
            <v>HOSPITAL DOM HÉLDER</v>
          </cell>
          <cell r="E461" t="str">
            <v>3.7 - Material de Limpeza e Produtos de Hgienização</v>
          </cell>
          <cell r="F461">
            <v>13441051000281</v>
          </cell>
          <cell r="G461" t="str">
            <v>CL COM DE MAT MEDICOS HOSP LTDA EPP</v>
          </cell>
          <cell r="H461" t="str">
            <v>B</v>
          </cell>
          <cell r="I461" t="str">
            <v>S</v>
          </cell>
          <cell r="J461" t="str">
            <v>000015447</v>
          </cell>
          <cell r="K461" t="str">
            <v>08/07/2022</v>
          </cell>
          <cell r="L461" t="str">
            <v>26220713441051000281550010000154471174690008</v>
          </cell>
          <cell r="M461" t="str">
            <v>26 - Pernambuco</v>
          </cell>
          <cell r="N461">
            <v>4008.48</v>
          </cell>
        </row>
        <row r="462">
          <cell r="C462" t="str">
            <v>HOSPITAL DOM HÉLDER</v>
          </cell>
          <cell r="E462" t="str">
            <v>3.7 - Material de Limpeza e Produtos de Hgienização</v>
          </cell>
          <cell r="F462">
            <v>13441051000281</v>
          </cell>
          <cell r="G462" t="str">
            <v>CL COM DE MAT MEDICOS HOSP LTDA EPP</v>
          </cell>
          <cell r="H462" t="str">
            <v>B</v>
          </cell>
          <cell r="I462" t="str">
            <v>S</v>
          </cell>
          <cell r="J462" t="str">
            <v>000015454</v>
          </cell>
          <cell r="K462" t="str">
            <v>11/07/2022</v>
          </cell>
          <cell r="L462" t="str">
            <v>26220713441051000281550010000154541174760000</v>
          </cell>
          <cell r="M462" t="str">
            <v>26 - Pernambuco</v>
          </cell>
          <cell r="N462">
            <v>4008.48</v>
          </cell>
        </row>
        <row r="463">
          <cell r="C463" t="str">
            <v>HOSPITAL DOM HÉLDER</v>
          </cell>
          <cell r="E463" t="str">
            <v>3.7 - Material de Limpeza e Produtos de Hgienização</v>
          </cell>
          <cell r="F463">
            <v>13441051000281</v>
          </cell>
          <cell r="G463" t="str">
            <v>CL COM DE MAT MEDICOS HOSP LTDA EPP</v>
          </cell>
          <cell r="H463" t="str">
            <v>B</v>
          </cell>
          <cell r="I463" t="str">
            <v>S</v>
          </cell>
          <cell r="J463" t="str">
            <v>000015519</v>
          </cell>
          <cell r="K463" t="str">
            <v>15/07/2022</v>
          </cell>
          <cell r="L463" t="str">
            <v>26220713441051000281550010000155191175410000</v>
          </cell>
          <cell r="M463" t="str">
            <v>26 - Pernambuco</v>
          </cell>
          <cell r="N463">
            <v>606.28</v>
          </cell>
        </row>
        <row r="464">
          <cell r="C464" t="str">
            <v>HOSPITAL DOM HÉLDER</v>
          </cell>
          <cell r="E464" t="str">
            <v>3.7 - Material de Limpeza e Produtos de Hgienização</v>
          </cell>
          <cell r="F464">
            <v>67729178000653</v>
          </cell>
          <cell r="G464" t="str">
            <v>COMERCIAL CIRURGICA RIOCLARENSE LTDA</v>
          </cell>
          <cell r="H464" t="str">
            <v>B</v>
          </cell>
          <cell r="I464" t="str">
            <v>S</v>
          </cell>
          <cell r="J464" t="str">
            <v>0029905</v>
          </cell>
          <cell r="K464" t="str">
            <v>04/07/2022</v>
          </cell>
          <cell r="L464" t="str">
            <v>26220767729178000653550010000299051272920606</v>
          </cell>
          <cell r="M464" t="str">
            <v>26 - Pernambuco</v>
          </cell>
          <cell r="N464">
            <v>607.91999999999996</v>
          </cell>
        </row>
        <row r="465">
          <cell r="C465" t="str">
            <v>HOSPITAL DOM HÉLDER</v>
          </cell>
          <cell r="E465" t="str">
            <v>3.7 - Material de Limpeza e Produtos de Hgienização</v>
          </cell>
          <cell r="F465">
            <v>67729178000653</v>
          </cell>
          <cell r="G465" t="str">
            <v>COMERCIAL CIRURGICA RIOCLARENSE LTDA</v>
          </cell>
          <cell r="H465" t="str">
            <v>B</v>
          </cell>
          <cell r="I465" t="str">
            <v>S</v>
          </cell>
          <cell r="J465" t="str">
            <v>0031474</v>
          </cell>
          <cell r="K465" t="str">
            <v>28/07/2022</v>
          </cell>
          <cell r="L465" t="str">
            <v>26220767729178000653550010000314741830571571</v>
          </cell>
          <cell r="M465" t="str">
            <v>26 - Pernambuco</v>
          </cell>
          <cell r="N465">
            <v>6192</v>
          </cell>
        </row>
        <row r="466">
          <cell r="C466" t="str">
            <v>HOSPITAL DOM HÉLDER</v>
          </cell>
          <cell r="E466" t="str">
            <v>3.7 - Material de Limpeza e Produtos de Hgienização</v>
          </cell>
          <cell r="F466">
            <v>44734671000151</v>
          </cell>
          <cell r="G466" t="str">
            <v>CRISTALIA PROD, QUIM, FARMACEUTICOS LTDA</v>
          </cell>
          <cell r="H466" t="str">
            <v>B</v>
          </cell>
          <cell r="I466" t="str">
            <v>S</v>
          </cell>
          <cell r="J466" t="str">
            <v>3320419</v>
          </cell>
          <cell r="K466" t="str">
            <v>29/06/2022</v>
          </cell>
          <cell r="L466" t="str">
            <v>35220644734671000151550100033204191166914096</v>
          </cell>
          <cell r="M466" t="str">
            <v>35 - São Paulo</v>
          </cell>
          <cell r="N466">
            <v>3715.2</v>
          </cell>
        </row>
        <row r="467">
          <cell r="C467" t="str">
            <v>HOSPITAL DOM HÉLDER</v>
          </cell>
          <cell r="E467" t="str">
            <v>3.7 - Material de Limpeza e Produtos de Hgienização</v>
          </cell>
          <cell r="F467">
            <v>2975570000122</v>
          </cell>
          <cell r="G467" t="str">
            <v>DIET FOOD NUTRICAO LTDA - ME</v>
          </cell>
          <cell r="H467" t="str">
            <v>B</v>
          </cell>
          <cell r="I467" t="str">
            <v>S</v>
          </cell>
          <cell r="J467" t="str">
            <v>000013440</v>
          </cell>
          <cell r="K467" t="str">
            <v>01/07/2022</v>
          </cell>
          <cell r="L467" t="str">
            <v>26220702975570000122550010000134401154620007</v>
          </cell>
          <cell r="M467" t="str">
            <v>26 - Pernambuco</v>
          </cell>
          <cell r="N467">
            <v>17450</v>
          </cell>
        </row>
        <row r="468">
          <cell r="C468" t="str">
            <v>HOSPITAL DOM HÉLDER</v>
          </cell>
          <cell r="E468" t="str">
            <v>3.7 - Material de Limpeza e Produtos de Hgienização</v>
          </cell>
          <cell r="F468">
            <v>11449180000100</v>
          </cell>
          <cell r="G468" t="str">
            <v>DPROSMED DIST PROD MED HOSPITALARES LTDA</v>
          </cell>
          <cell r="H468" t="str">
            <v>B</v>
          </cell>
          <cell r="I468" t="str">
            <v>S</v>
          </cell>
          <cell r="J468" t="str">
            <v>00052649</v>
          </cell>
          <cell r="K468" t="str">
            <v>27/07/2022</v>
          </cell>
          <cell r="L468" t="str">
            <v>26220711449180000100550010000526491000096286</v>
          </cell>
          <cell r="M468" t="str">
            <v>26 - Pernambuco</v>
          </cell>
          <cell r="N468">
            <v>185.84</v>
          </cell>
        </row>
        <row r="469">
          <cell r="C469" t="str">
            <v>HOSPITAL DOM HÉLDER</v>
          </cell>
          <cell r="E469" t="str">
            <v>3.7 - Material de Limpeza e Produtos de Hgienização</v>
          </cell>
          <cell r="F469">
            <v>12040718000190</v>
          </cell>
          <cell r="G469" t="str">
            <v>GRADUAL COMERCIO E SERVICOS EIRELI</v>
          </cell>
          <cell r="H469" t="str">
            <v>B</v>
          </cell>
          <cell r="I469" t="str">
            <v>S</v>
          </cell>
          <cell r="J469" t="str">
            <v>13689</v>
          </cell>
          <cell r="K469" t="str">
            <v>28/07/2022</v>
          </cell>
          <cell r="L469" t="str">
            <v>25220712040718000190550010000136891223715112</v>
          </cell>
          <cell r="M469" t="str">
            <v>25 - Paraíba</v>
          </cell>
          <cell r="N469">
            <v>1800</v>
          </cell>
        </row>
        <row r="470">
          <cell r="C470" t="str">
            <v>HOSPITAL DOM HÉLDER</v>
          </cell>
          <cell r="E470" t="str">
            <v>3.7 - Material de Limpeza e Produtos de Hgienização</v>
          </cell>
          <cell r="F470">
            <v>41150209000119</v>
          </cell>
          <cell r="G470" t="str">
            <v>KAMED COMERCIO DE MATERIAL HOSPITALAR LTDA</v>
          </cell>
          <cell r="H470" t="str">
            <v>B</v>
          </cell>
          <cell r="I470" t="str">
            <v>S</v>
          </cell>
          <cell r="J470" t="str">
            <v>89</v>
          </cell>
          <cell r="K470" t="str">
            <v>18/07/2022</v>
          </cell>
          <cell r="L470" t="str">
            <v>26220741150209000119550010000000891432306195</v>
          </cell>
          <cell r="M470" t="str">
            <v>26 - Pernambuco</v>
          </cell>
          <cell r="N470">
            <v>5356.8</v>
          </cell>
        </row>
        <row r="471">
          <cell r="C471" t="str">
            <v>HOSPITAL DOM HÉLDER</v>
          </cell>
          <cell r="E471" t="str">
            <v>3.7 - Material de Limpeza e Produtos de Hgienização</v>
          </cell>
          <cell r="F471">
            <v>10779833000156</v>
          </cell>
          <cell r="G471" t="str">
            <v>MEDICAL MERCANTIL DE APAR MED LTDA</v>
          </cell>
          <cell r="H471" t="str">
            <v>B</v>
          </cell>
          <cell r="I471" t="str">
            <v>S</v>
          </cell>
          <cell r="J471" t="str">
            <v>000555777</v>
          </cell>
          <cell r="K471" t="str">
            <v>19/07/2022</v>
          </cell>
          <cell r="L471" t="str">
            <v>26220710779833000156550010005557771557799000</v>
          </cell>
          <cell r="M471" t="str">
            <v>26 - Pernambuco</v>
          </cell>
          <cell r="N471">
            <v>3826.8</v>
          </cell>
        </row>
        <row r="472">
          <cell r="C472" t="str">
            <v>HOSPITAL DOM HÉLDER</v>
          </cell>
          <cell r="E472" t="str">
            <v>3.7 - Material de Limpeza e Produtos de Hgienização</v>
          </cell>
          <cell r="F472">
            <v>20606171000176</v>
          </cell>
          <cell r="G472" t="str">
            <v>MULTICOM DISTRIB DE PROD SISTEMAS DE LIMPEZA</v>
          </cell>
          <cell r="H472" t="str">
            <v>B</v>
          </cell>
          <cell r="I472" t="str">
            <v>S</v>
          </cell>
          <cell r="J472" t="str">
            <v>000000483</v>
          </cell>
          <cell r="K472" t="str">
            <v>14/07/2022</v>
          </cell>
          <cell r="L472" t="str">
            <v>26220720606171000176550010000004831010024831</v>
          </cell>
          <cell r="M472" t="str">
            <v>26 - Pernambuco</v>
          </cell>
          <cell r="N472">
            <v>1408</v>
          </cell>
        </row>
        <row r="473">
          <cell r="C473" t="str">
            <v>HOSPITAL DOM HÉLDER</v>
          </cell>
          <cell r="E473" t="str">
            <v>3.7 - Material de Limpeza e Produtos de Hgienização</v>
          </cell>
          <cell r="F473">
            <v>4922653000189</v>
          </cell>
          <cell r="G473" t="str">
            <v>NORDESTE HOSPITALAR LTDA</v>
          </cell>
          <cell r="H473" t="str">
            <v>B</v>
          </cell>
          <cell r="I473" t="str">
            <v>S</v>
          </cell>
          <cell r="J473" t="str">
            <v>00010426</v>
          </cell>
          <cell r="K473" t="str">
            <v>19/07/2022</v>
          </cell>
          <cell r="L473" t="str">
            <v>26220704922653000189550010000104261000046676</v>
          </cell>
          <cell r="M473" t="str">
            <v>26 - Pernambuco</v>
          </cell>
          <cell r="N473">
            <v>109.4</v>
          </cell>
        </row>
        <row r="474">
          <cell r="C474" t="str">
            <v>HOSPITAL DOM HÉLDER</v>
          </cell>
          <cell r="E474" t="str">
            <v>3.7 - Material de Limpeza e Produtos de Hgienização</v>
          </cell>
          <cell r="F474">
            <v>4004741000100</v>
          </cell>
          <cell r="G474" t="str">
            <v>NORLUX LTDA - ME</v>
          </cell>
          <cell r="H474" t="str">
            <v>B</v>
          </cell>
          <cell r="I474" t="str">
            <v>S</v>
          </cell>
          <cell r="J474" t="str">
            <v>009553</v>
          </cell>
          <cell r="K474" t="str">
            <v>01/07/2022</v>
          </cell>
          <cell r="L474" t="str">
            <v>26220704004741000100550000000095531250075213</v>
          </cell>
          <cell r="M474" t="str">
            <v>26 - Pernambuco</v>
          </cell>
          <cell r="N474">
            <v>6377.8</v>
          </cell>
        </row>
        <row r="475">
          <cell r="C475" t="str">
            <v>HOSPITAL DOM HÉLDER</v>
          </cell>
          <cell r="E475" t="str">
            <v>3.7 - Material de Limpeza e Produtos de Hgienização</v>
          </cell>
          <cell r="F475">
            <v>4004741000100</v>
          </cell>
          <cell r="G475" t="str">
            <v>NORLUX LTDA - ME</v>
          </cell>
          <cell r="H475" t="str">
            <v>B</v>
          </cell>
          <cell r="I475" t="str">
            <v>S</v>
          </cell>
          <cell r="J475" t="str">
            <v>009630</v>
          </cell>
          <cell r="K475" t="str">
            <v>29/07/2022</v>
          </cell>
          <cell r="L475" t="str">
            <v>26220704004741000100550000000096301260073206</v>
          </cell>
          <cell r="M475" t="str">
            <v>26 - Pernambuco</v>
          </cell>
          <cell r="N475">
            <v>744</v>
          </cell>
        </row>
        <row r="476">
          <cell r="C476" t="str">
            <v>HOSPITAL DOM HÉLDER</v>
          </cell>
          <cell r="E476" t="str">
            <v>3.7 - Material de Limpeza e Produtos de Hgienização</v>
          </cell>
          <cell r="F476">
            <v>8014460000180</v>
          </cell>
          <cell r="G476" t="str">
            <v>VANPEL MATERIAL DE ESCRITORIO E INFORMAT</v>
          </cell>
          <cell r="H476" t="str">
            <v>B</v>
          </cell>
          <cell r="I476" t="str">
            <v>S</v>
          </cell>
          <cell r="J476" t="str">
            <v>000046421</v>
          </cell>
          <cell r="K476" t="str">
            <v>13/07/2022</v>
          </cell>
          <cell r="L476" t="str">
            <v>26220708014460000180550010000464211001282559</v>
          </cell>
          <cell r="M476" t="str">
            <v>26 - Pernambuco</v>
          </cell>
          <cell r="N476">
            <v>322.5</v>
          </cell>
        </row>
        <row r="477">
          <cell r="C477" t="str">
            <v>HOSPITAL DOM HÉLDER</v>
          </cell>
          <cell r="E477" t="str">
            <v>3.14 - Alimentação Preparada</v>
          </cell>
          <cell r="F477">
            <v>6088039000199</v>
          </cell>
          <cell r="G477" t="str">
            <v>MCP REFEICOES LTDA</v>
          </cell>
          <cell r="H477" t="str">
            <v>B</v>
          </cell>
          <cell r="I477" t="str">
            <v>S</v>
          </cell>
          <cell r="J477" t="str">
            <v>000016377</v>
          </cell>
          <cell r="K477" t="str">
            <v>29/07/2022</v>
          </cell>
          <cell r="L477" t="str">
            <v>26220706088039000199550010000163771192533466</v>
          </cell>
          <cell r="M477" t="str">
            <v>26 - Pernambuco</v>
          </cell>
          <cell r="N477">
            <v>160342.42000000001</v>
          </cell>
        </row>
        <row r="478">
          <cell r="C478" t="str">
            <v>HOSPITAL DOM HÉLDER</v>
          </cell>
          <cell r="E478" t="str">
            <v>3.14 - Alimentação Preparada</v>
          </cell>
          <cell r="F478">
            <v>11840014000130</v>
          </cell>
          <cell r="G478" t="str">
            <v>MACROPAC PROTECAO E EMBALAGEM LTDA</v>
          </cell>
          <cell r="H478" t="str">
            <v>B</v>
          </cell>
          <cell r="I478" t="str">
            <v>S</v>
          </cell>
          <cell r="J478" t="str">
            <v>391281</v>
          </cell>
          <cell r="K478" t="str">
            <v>28/07/2022</v>
          </cell>
          <cell r="L478" t="str">
            <v>26220711840014000130550010003912811699707767</v>
          </cell>
          <cell r="M478" t="str">
            <v>26 - Pernambuco</v>
          </cell>
          <cell r="N478">
            <v>9941.6</v>
          </cell>
        </row>
        <row r="479">
          <cell r="C479" t="str">
            <v>HOSPITAL DOM HÉLDER</v>
          </cell>
          <cell r="E479" t="str">
            <v>3.6 - Material de Expediente</v>
          </cell>
          <cell r="F479">
            <v>19445259000174</v>
          </cell>
          <cell r="G479" t="str">
            <v>ANDREA CARLA OLIVEIRA DE BARROS 04749718483</v>
          </cell>
          <cell r="H479" t="str">
            <v>B</v>
          </cell>
          <cell r="I479" t="str">
            <v>S</v>
          </cell>
          <cell r="J479" t="str">
            <v>000000078</v>
          </cell>
          <cell r="K479" t="str">
            <v>02/07/2022</v>
          </cell>
          <cell r="L479" t="str">
            <v>26220719445259000174550010000000781013094000</v>
          </cell>
          <cell r="M479" t="str">
            <v>26 - Pernambuco</v>
          </cell>
          <cell r="N479">
            <v>75</v>
          </cell>
        </row>
        <row r="480">
          <cell r="C480" t="str">
            <v>HOSPITAL DOM HÉLDER</v>
          </cell>
          <cell r="E480" t="str">
            <v>3.6 - Material de Expediente</v>
          </cell>
          <cell r="F480">
            <v>19445259000174</v>
          </cell>
          <cell r="G480" t="str">
            <v>ANDREA CARLA OLIVEIRA DE BARROS 04749718483</v>
          </cell>
          <cell r="H480" t="str">
            <v>B</v>
          </cell>
          <cell r="I480" t="str">
            <v>S</v>
          </cell>
          <cell r="J480" t="str">
            <v>000000088</v>
          </cell>
          <cell r="K480" t="str">
            <v>16/07/2022</v>
          </cell>
          <cell r="L480" t="str">
            <v>26220719445259000174550010000000881013094007</v>
          </cell>
          <cell r="M480" t="str">
            <v>26 - Pernambuco</v>
          </cell>
          <cell r="N480">
            <v>49</v>
          </cell>
        </row>
        <row r="481">
          <cell r="C481" t="str">
            <v>HOSPITAL DOM HÉLDER</v>
          </cell>
          <cell r="E481" t="str">
            <v>3.6 - Material de Expediente</v>
          </cell>
          <cell r="F481">
            <v>10172239000100</v>
          </cell>
          <cell r="G481" t="str">
            <v>CGMG REPRESENTACOES DE PRODUTOS GRAFICOS</v>
          </cell>
          <cell r="H481" t="str">
            <v>B</v>
          </cell>
          <cell r="I481" t="str">
            <v>S</v>
          </cell>
          <cell r="J481" t="str">
            <v>000000516</v>
          </cell>
          <cell r="K481" t="str">
            <v>05/07/2022</v>
          </cell>
          <cell r="L481" t="str">
            <v>26220710172239000100550010000005161070903102</v>
          </cell>
          <cell r="M481" t="str">
            <v>26 - Pernambuco</v>
          </cell>
          <cell r="N481">
            <v>778.05</v>
          </cell>
        </row>
        <row r="482">
          <cell r="C482" t="str">
            <v>HOSPITAL DOM HÉLDER</v>
          </cell>
          <cell r="E482" t="str">
            <v>3.6 - Material de Expediente</v>
          </cell>
          <cell r="F482">
            <v>24073694000155</v>
          </cell>
          <cell r="G482" t="str">
            <v>CIL - COM, DE INFORMATICA LTDA</v>
          </cell>
          <cell r="H482" t="str">
            <v>B</v>
          </cell>
          <cell r="I482" t="str">
            <v>S</v>
          </cell>
          <cell r="J482" t="str">
            <v>000827809</v>
          </cell>
          <cell r="K482" t="str">
            <v>26/07/2022</v>
          </cell>
          <cell r="L482" t="str">
            <v>26220724073694000155550010008278091024895956</v>
          </cell>
          <cell r="M482" t="str">
            <v>26 - Pernambuco</v>
          </cell>
          <cell r="N482">
            <v>222</v>
          </cell>
        </row>
        <row r="483">
          <cell r="C483" t="str">
            <v>HOSPITAL DOM HÉLDER</v>
          </cell>
          <cell r="E483" t="str">
            <v>3.6 - Material de Expediente</v>
          </cell>
          <cell r="F483">
            <v>10775856000192</v>
          </cell>
          <cell r="G483" t="str">
            <v>ELETROGRAFICA LTDA</v>
          </cell>
          <cell r="H483" t="str">
            <v>S</v>
          </cell>
          <cell r="I483" t="str">
            <v>N</v>
          </cell>
          <cell r="J483" t="str">
            <v>00002682</v>
          </cell>
          <cell r="K483" t="str">
            <v>25/07/2022</v>
          </cell>
          <cell r="L483" t="str">
            <v/>
          </cell>
          <cell r="M483" t="str">
            <v>26 - Pernambuco</v>
          </cell>
          <cell r="N483">
            <v>560</v>
          </cell>
        </row>
        <row r="484">
          <cell r="C484" t="str">
            <v>HOSPITAL DOM HÉLDER</v>
          </cell>
          <cell r="E484" t="str">
            <v>3.6 - Material de Expediente</v>
          </cell>
          <cell r="F484">
            <v>1781007000150</v>
          </cell>
          <cell r="G484" t="str">
            <v>F G INFOTEC RECIFE EIRELI</v>
          </cell>
          <cell r="H484" t="str">
            <v>B</v>
          </cell>
          <cell r="I484" t="str">
            <v>S</v>
          </cell>
          <cell r="J484" t="str">
            <v>007613</v>
          </cell>
          <cell r="K484" t="str">
            <v>20/07/2022</v>
          </cell>
          <cell r="L484" t="str">
            <v>26220701781007000150550010000076131774683288</v>
          </cell>
          <cell r="M484" t="str">
            <v>26 - Pernambuco</v>
          </cell>
          <cell r="N484">
            <v>300</v>
          </cell>
        </row>
        <row r="485">
          <cell r="C485" t="str">
            <v>HOSPITAL DOM HÉLDER</v>
          </cell>
          <cell r="E485" t="str">
            <v>3.6 - Material de Expediente</v>
          </cell>
          <cell r="F485">
            <v>24348443000136</v>
          </cell>
          <cell r="G485" t="str">
            <v>FRANCRIS LIVRARIA E PAPELARIA LTDA</v>
          </cell>
          <cell r="H485" t="str">
            <v>B</v>
          </cell>
          <cell r="I485" t="str">
            <v>S</v>
          </cell>
          <cell r="J485" t="str">
            <v>000015884</v>
          </cell>
          <cell r="K485" t="str">
            <v>27/06/2022</v>
          </cell>
          <cell r="L485" t="str">
            <v>26220624348443000136550010000158841982800550</v>
          </cell>
          <cell r="M485" t="str">
            <v>26 - Pernambuco</v>
          </cell>
          <cell r="N485">
            <v>246.4</v>
          </cell>
        </row>
        <row r="486">
          <cell r="C486" t="str">
            <v>HOSPITAL DOM HÉLDER</v>
          </cell>
          <cell r="E486" t="str">
            <v>3.6 - Material de Expediente</v>
          </cell>
          <cell r="F486">
            <v>29447408000198</v>
          </cell>
          <cell r="G486" t="str">
            <v>L F DOS SANTOS GRAFICA</v>
          </cell>
          <cell r="H486" t="str">
            <v>B</v>
          </cell>
          <cell r="I486" t="str">
            <v>S</v>
          </cell>
          <cell r="J486" t="str">
            <v>000001283</v>
          </cell>
          <cell r="K486" t="str">
            <v>29/06/2022</v>
          </cell>
          <cell r="L486" t="str">
            <v>26220629447408000198550010000012831150375233</v>
          </cell>
          <cell r="M486" t="str">
            <v>26 - Pernambuco</v>
          </cell>
          <cell r="N486">
            <v>295</v>
          </cell>
        </row>
        <row r="487">
          <cell r="C487" t="str">
            <v>HOSPITAL DOM HÉLDER</v>
          </cell>
          <cell r="E487" t="str">
            <v>3.6 - Material de Expediente</v>
          </cell>
          <cell r="F487">
            <v>20606171000176</v>
          </cell>
          <cell r="G487" t="str">
            <v>MULTICOM DISTRIB DE PROD SISTEMAS DE LIMPEZA</v>
          </cell>
          <cell r="H487" t="str">
            <v>B</v>
          </cell>
          <cell r="I487" t="str">
            <v>S</v>
          </cell>
          <cell r="J487" t="str">
            <v>000000487</v>
          </cell>
          <cell r="K487" t="str">
            <v>22/07/2022</v>
          </cell>
          <cell r="L487" t="str">
            <v>26220720606171000176550010000004871700783200</v>
          </cell>
          <cell r="M487" t="str">
            <v>26 - Pernambuco</v>
          </cell>
          <cell r="N487">
            <v>6314</v>
          </cell>
        </row>
        <row r="488">
          <cell r="C488" t="str">
            <v>HOSPITAL DOM HÉLDER</v>
          </cell>
          <cell r="E488" t="str">
            <v>3.6 - Material de Expediente</v>
          </cell>
          <cell r="F488">
            <v>20606171000176</v>
          </cell>
          <cell r="G488" t="str">
            <v>MULTICOM DISTRIB DE PROD SISTEMAS DE LIMPEZA</v>
          </cell>
          <cell r="H488" t="str">
            <v>B</v>
          </cell>
          <cell r="I488" t="str">
            <v>S</v>
          </cell>
          <cell r="J488" t="str">
            <v>000000488</v>
          </cell>
          <cell r="K488" t="str">
            <v>22/07/2022</v>
          </cell>
          <cell r="L488" t="str">
            <v>26220720606171000176550010000004881704704000</v>
          </cell>
          <cell r="M488" t="str">
            <v>26 - Pernambuco</v>
          </cell>
          <cell r="N488">
            <v>5620</v>
          </cell>
        </row>
        <row r="489">
          <cell r="C489" t="str">
            <v>HOSPITAL DOM HÉLDER</v>
          </cell>
          <cell r="E489" t="str">
            <v>3.6 - Material de Expediente</v>
          </cell>
          <cell r="F489">
            <v>4004741000100</v>
          </cell>
          <cell r="G489" t="str">
            <v>NORLUX LTDA - ME</v>
          </cell>
          <cell r="H489" t="str">
            <v>B</v>
          </cell>
          <cell r="I489" t="str">
            <v>S</v>
          </cell>
          <cell r="J489" t="str">
            <v>009630</v>
          </cell>
          <cell r="K489" t="str">
            <v>29/07/2022</v>
          </cell>
          <cell r="L489" t="str">
            <v>26220704004741000100550000000096301260073206</v>
          </cell>
          <cell r="M489" t="str">
            <v>26 - Pernambuco</v>
          </cell>
          <cell r="N489">
            <v>738</v>
          </cell>
        </row>
        <row r="490">
          <cell r="C490" t="str">
            <v>HOSPITAL DOM HÉLDER</v>
          </cell>
          <cell r="E490" t="str">
            <v>3.6 - Material de Expediente</v>
          </cell>
          <cell r="F490">
            <v>22268881000169</v>
          </cell>
          <cell r="G490" t="str">
            <v>ON LINE COMUNICACAO VISUAL LTDA</v>
          </cell>
          <cell r="H490" t="str">
            <v>S</v>
          </cell>
          <cell r="I490" t="str">
            <v>N</v>
          </cell>
          <cell r="J490" t="str">
            <v>00002109</v>
          </cell>
          <cell r="K490" t="str">
            <v>08/07/2022</v>
          </cell>
          <cell r="L490" t="str">
            <v/>
          </cell>
          <cell r="M490" t="str">
            <v>26 - Pernambuco</v>
          </cell>
          <cell r="N490">
            <v>16</v>
          </cell>
        </row>
        <row r="491">
          <cell r="C491" t="str">
            <v>HOSPITAL DOM HÉLDER</v>
          </cell>
          <cell r="E491" t="str">
            <v>3.6 - Material de Expediente</v>
          </cell>
          <cell r="F491">
            <v>10444624000151</v>
          </cell>
          <cell r="G491" t="str">
            <v>SISNAC PRODUTOS PARA SAUDE LTDA</v>
          </cell>
          <cell r="H491" t="str">
            <v>B</v>
          </cell>
          <cell r="I491" t="str">
            <v>S</v>
          </cell>
          <cell r="J491" t="str">
            <v>000022793</v>
          </cell>
          <cell r="K491" t="str">
            <v>13/07/2022</v>
          </cell>
          <cell r="L491" t="str">
            <v>35220710444624000151550010000227931223972200</v>
          </cell>
          <cell r="M491" t="str">
            <v>35 - São Paulo</v>
          </cell>
          <cell r="N491">
            <v>15543.77</v>
          </cell>
        </row>
        <row r="492">
          <cell r="C492" t="str">
            <v>HOSPITAL DOM HÉLDER</v>
          </cell>
          <cell r="E492" t="str">
            <v>3.6 - Material de Expediente</v>
          </cell>
          <cell r="F492">
            <v>8014460000180</v>
          </cell>
          <cell r="G492" t="str">
            <v>VANPEL MATERIAL DE ESCRITORIO E INFORMAT</v>
          </cell>
          <cell r="H492" t="str">
            <v>B</v>
          </cell>
          <cell r="I492" t="str">
            <v>S</v>
          </cell>
          <cell r="J492" t="str">
            <v>000046609</v>
          </cell>
          <cell r="K492" t="str">
            <v>22/07/2022</v>
          </cell>
          <cell r="L492" t="str">
            <v>26220708014460000180550010000466091001285910</v>
          </cell>
          <cell r="M492" t="str">
            <v>26 - Pernambuco</v>
          </cell>
          <cell r="N492">
            <v>87</v>
          </cell>
        </row>
        <row r="493">
          <cell r="C493" t="str">
            <v>HOSPITAL DOM HÉLDER</v>
          </cell>
          <cell r="E493" t="str">
            <v>3.6 - Material de Expediente</v>
          </cell>
          <cell r="F493">
            <v>11101202000146</v>
          </cell>
          <cell r="G493" t="str">
            <v>VGC ALVES COMERCIO E SERVIÇOS</v>
          </cell>
          <cell r="H493" t="str">
            <v>B</v>
          </cell>
          <cell r="I493" t="str">
            <v>S</v>
          </cell>
          <cell r="J493" t="str">
            <v>000016106</v>
          </cell>
          <cell r="K493" t="str">
            <v>06/07/2022</v>
          </cell>
          <cell r="L493" t="str">
            <v>26220711101202000146550010000161061786539431</v>
          </cell>
          <cell r="M493" t="str">
            <v>26 - Pernambuco</v>
          </cell>
          <cell r="N493">
            <v>300</v>
          </cell>
        </row>
        <row r="494">
          <cell r="C494" t="str">
            <v>HOSPITAL DOM HÉLDER</v>
          </cell>
          <cell r="E494" t="str">
            <v>3.6 - Material de Expediente</v>
          </cell>
          <cell r="F494">
            <v>11101202000146</v>
          </cell>
          <cell r="G494" t="str">
            <v>VGC ALVES COMERCIO E SERVIÇOS</v>
          </cell>
          <cell r="H494" t="str">
            <v>B</v>
          </cell>
          <cell r="I494" t="str">
            <v>S</v>
          </cell>
          <cell r="J494" t="str">
            <v>000016242</v>
          </cell>
          <cell r="K494" t="str">
            <v>21/07/2022</v>
          </cell>
          <cell r="L494" t="str">
            <v>26220711101202000146550010000162421189201505</v>
          </cell>
          <cell r="M494" t="str">
            <v>26 - Pernambuco</v>
          </cell>
          <cell r="N494">
            <v>46</v>
          </cell>
        </row>
        <row r="495">
          <cell r="C495" t="str">
            <v>HOSPITAL DOM HÉLDER</v>
          </cell>
          <cell r="E495" t="str">
            <v>3.1 - Combustíveis e Lubrificantes Automotivos</v>
          </cell>
          <cell r="F495">
            <v>11681483000153</v>
          </cell>
          <cell r="G495" t="str">
            <v>POSTO SAO CRISTOVAO LTDA</v>
          </cell>
          <cell r="H495" t="str">
            <v>B</v>
          </cell>
          <cell r="I495" t="str">
            <v>S</v>
          </cell>
          <cell r="J495" t="str">
            <v>2825</v>
          </cell>
          <cell r="K495" t="str">
            <v>01/07/2022</v>
          </cell>
          <cell r="L495" t="str">
            <v>26220711681483000153550120000028251001017900</v>
          </cell>
          <cell r="M495" t="str">
            <v>26 - Pernambuco</v>
          </cell>
          <cell r="N495">
            <v>3094.95</v>
          </cell>
        </row>
        <row r="496">
          <cell r="C496" t="str">
            <v>HOSPITAL DOM HÉLDER</v>
          </cell>
          <cell r="E496" t="str">
            <v>3.1 - Combustíveis e Lubrificantes Automotivos</v>
          </cell>
          <cell r="F496">
            <v>11681483000153</v>
          </cell>
          <cell r="G496" t="str">
            <v>POSTO SAO CRISTOVAO LTDA</v>
          </cell>
          <cell r="H496" t="str">
            <v>B</v>
          </cell>
          <cell r="I496" t="str">
            <v>S</v>
          </cell>
          <cell r="J496" t="str">
            <v>2865</v>
          </cell>
          <cell r="K496" t="str">
            <v>18/07/2022</v>
          </cell>
          <cell r="L496" t="str">
            <v>26220711681483000153550120000028651001039607</v>
          </cell>
          <cell r="M496" t="str">
            <v>26 - Pernambuco</v>
          </cell>
          <cell r="N496">
            <v>3028.39</v>
          </cell>
        </row>
        <row r="497">
          <cell r="C497" t="str">
            <v>HOSPITAL DOM HÉLDER</v>
          </cell>
          <cell r="E497" t="str">
            <v xml:space="preserve">3.9 - Material para Manutenção de Bens Imóveis </v>
          </cell>
          <cell r="F497">
            <v>5011743000180</v>
          </cell>
          <cell r="G497" t="str">
            <v>ALMERI ANGELO SALVIANO DA SILVA</v>
          </cell>
          <cell r="H497" t="str">
            <v>B</v>
          </cell>
          <cell r="I497" t="str">
            <v>S</v>
          </cell>
          <cell r="J497" t="str">
            <v>7162</v>
          </cell>
          <cell r="K497" t="str">
            <v>07/06/2022</v>
          </cell>
          <cell r="L497" t="str">
            <v>26220605011743000180550010000071621055370661</v>
          </cell>
          <cell r="M497" t="str">
            <v>26 - Pernambuco</v>
          </cell>
          <cell r="N497">
            <v>1136.1199999999999</v>
          </cell>
        </row>
        <row r="498">
          <cell r="C498" t="str">
            <v>HOSPITAL DOM HÉLDER</v>
          </cell>
          <cell r="E498" t="str">
            <v xml:space="preserve">3.9 - Material para Manutenção de Bens Imóveis </v>
          </cell>
          <cell r="F498">
            <v>5011743000180</v>
          </cell>
          <cell r="G498" t="str">
            <v>ALMERI ANGELO SALVIANO DA SILVA</v>
          </cell>
          <cell r="H498" t="str">
            <v>B</v>
          </cell>
          <cell r="I498" t="str">
            <v>S</v>
          </cell>
          <cell r="J498" t="str">
            <v>7162</v>
          </cell>
          <cell r="K498" t="str">
            <v>07/06/2022</v>
          </cell>
          <cell r="L498" t="str">
            <v>26220605011743000180550010000071621055370661</v>
          </cell>
          <cell r="M498" t="str">
            <v>26 - Pernambuco</v>
          </cell>
          <cell r="N498">
            <v>6686.8</v>
          </cell>
        </row>
        <row r="499">
          <cell r="C499" t="str">
            <v>HOSPITAL DOM HÉLDER</v>
          </cell>
          <cell r="E499" t="str">
            <v xml:space="preserve">3.9 - Material para Manutenção de Bens Imóveis </v>
          </cell>
          <cell r="F499">
            <v>11623188002941</v>
          </cell>
          <cell r="G499" t="str">
            <v>ARMAZEM CORAL LTDA</v>
          </cell>
          <cell r="H499" t="str">
            <v>B</v>
          </cell>
          <cell r="I499" t="str">
            <v>S</v>
          </cell>
          <cell r="J499" t="str">
            <v>000009589</v>
          </cell>
          <cell r="K499" t="str">
            <v>23/07/2022</v>
          </cell>
          <cell r="L499" t="str">
            <v>26220711623188002941550010000095891000095805</v>
          </cell>
          <cell r="M499" t="str">
            <v>26 - Pernambuco</v>
          </cell>
          <cell r="N499">
            <v>479</v>
          </cell>
        </row>
        <row r="500">
          <cell r="C500" t="str">
            <v>HOSPITAL DOM HÉLDER</v>
          </cell>
          <cell r="E500" t="str">
            <v xml:space="preserve">3.9 - Material para Manutenção de Bens Imóveis </v>
          </cell>
          <cell r="F500">
            <v>10825008000140</v>
          </cell>
          <cell r="G500" t="str">
            <v>BARTO ELETRONICA LTDA</v>
          </cell>
          <cell r="H500" t="str">
            <v>B</v>
          </cell>
          <cell r="I500" t="str">
            <v>S</v>
          </cell>
          <cell r="J500" t="str">
            <v>000008233</v>
          </cell>
          <cell r="K500" t="str">
            <v>21/07/2022</v>
          </cell>
          <cell r="L500" t="str">
            <v>26220710825008000140550100000082331120519831</v>
          </cell>
          <cell r="M500" t="str">
            <v>26 - Pernambuco</v>
          </cell>
          <cell r="N500">
            <v>691.2</v>
          </cell>
        </row>
        <row r="501">
          <cell r="C501" t="str">
            <v>HOSPITAL DOM HÉLDER</v>
          </cell>
          <cell r="E501" t="str">
            <v xml:space="preserve">3.9 - Material para Manutenção de Bens Imóveis </v>
          </cell>
          <cell r="F501">
            <v>14951481000125</v>
          </cell>
          <cell r="G501" t="str">
            <v>BM COM E SER DE EQUIP MEDICOS HOSPITALAR</v>
          </cell>
          <cell r="H501" t="str">
            <v>B</v>
          </cell>
          <cell r="I501" t="str">
            <v>S</v>
          </cell>
          <cell r="J501" t="str">
            <v>000000893</v>
          </cell>
          <cell r="K501" t="str">
            <v>24/05/2022</v>
          </cell>
          <cell r="L501" t="str">
            <v>26220514951481000125550010000008931000006910</v>
          </cell>
          <cell r="M501" t="str">
            <v>26 - Pernambuco</v>
          </cell>
          <cell r="N501">
            <v>1760</v>
          </cell>
        </row>
        <row r="502">
          <cell r="C502" t="str">
            <v>HOSPITAL DOM HÉLDER</v>
          </cell>
          <cell r="E502" t="str">
            <v xml:space="preserve">3.9 - Material para Manutenção de Bens Imóveis </v>
          </cell>
          <cell r="F502">
            <v>14951481000125</v>
          </cell>
          <cell r="G502" t="str">
            <v>BM COM E SER DE EQUIP MEDICOS HOSPITALAR</v>
          </cell>
          <cell r="H502" t="str">
            <v>B</v>
          </cell>
          <cell r="I502" t="str">
            <v>S</v>
          </cell>
          <cell r="J502" t="str">
            <v>000000904</v>
          </cell>
          <cell r="K502" t="str">
            <v>16/06/2022</v>
          </cell>
          <cell r="L502" t="str">
            <v>26220614951481000125550010000009041000007028</v>
          </cell>
          <cell r="M502" t="str">
            <v>26 - Pernambuco</v>
          </cell>
          <cell r="N502">
            <v>700</v>
          </cell>
        </row>
        <row r="503">
          <cell r="C503" t="str">
            <v>HOSPITAL DOM HÉLDER</v>
          </cell>
          <cell r="E503" t="str">
            <v xml:space="preserve">3.9 - Material para Manutenção de Bens Imóveis </v>
          </cell>
          <cell r="F503">
            <v>9570284000126</v>
          </cell>
          <cell r="G503" t="str">
            <v>CAMPOS FRIO REFRIGERACAO LTDA</v>
          </cell>
          <cell r="H503" t="str">
            <v>B</v>
          </cell>
          <cell r="I503" t="str">
            <v>S</v>
          </cell>
          <cell r="J503" t="str">
            <v>000030412</v>
          </cell>
          <cell r="K503" t="str">
            <v>30/06/2022</v>
          </cell>
          <cell r="L503" t="str">
            <v>26220609570284000126550010000304121001091004</v>
          </cell>
          <cell r="M503" t="str">
            <v>26 - Pernambuco</v>
          </cell>
          <cell r="N503">
            <v>360</v>
          </cell>
        </row>
        <row r="504">
          <cell r="C504" t="str">
            <v>HOSPITAL DOM HÉLDER</v>
          </cell>
          <cell r="E504" t="str">
            <v xml:space="preserve">3.9 - Material para Manutenção de Bens Imóveis </v>
          </cell>
          <cell r="F504">
            <v>12806642000161</v>
          </cell>
          <cell r="G504" t="str">
            <v>COMERCIAL CANAL LTDA</v>
          </cell>
          <cell r="H504" t="str">
            <v>B</v>
          </cell>
          <cell r="I504" t="str">
            <v>S</v>
          </cell>
          <cell r="J504" t="str">
            <v>179511</v>
          </cell>
          <cell r="K504" t="str">
            <v>06/07/2022</v>
          </cell>
          <cell r="L504" t="str">
            <v>26220712806642000161550010001795111723119717</v>
          </cell>
          <cell r="M504" t="str">
            <v>26 - Pernambuco</v>
          </cell>
          <cell r="N504">
            <v>1036</v>
          </cell>
        </row>
        <row r="505">
          <cell r="C505" t="str">
            <v>HOSPITAL DOM HÉLDER</v>
          </cell>
          <cell r="E505" t="str">
            <v xml:space="preserve">3.9 - Material para Manutenção de Bens Imóveis </v>
          </cell>
          <cell r="F505">
            <v>12806642000161</v>
          </cell>
          <cell r="G505" t="str">
            <v>COMERCIAL CANAL LTDA</v>
          </cell>
          <cell r="H505" t="str">
            <v>B</v>
          </cell>
          <cell r="I505" t="str">
            <v>S</v>
          </cell>
          <cell r="J505" t="str">
            <v>179511</v>
          </cell>
          <cell r="K505" t="str">
            <v>06/07/2022</v>
          </cell>
          <cell r="L505" t="str">
            <v>26220712806642000161550010001795111723119717</v>
          </cell>
          <cell r="M505" t="str">
            <v>26 - Pernambuco</v>
          </cell>
          <cell r="N505">
            <v>777</v>
          </cell>
        </row>
        <row r="506">
          <cell r="C506" t="str">
            <v>HOSPITAL DOM HÉLDER</v>
          </cell>
          <cell r="E506" t="str">
            <v xml:space="preserve">3.9 - Material para Manutenção de Bens Imóveis </v>
          </cell>
          <cell r="F506">
            <v>12806642000161</v>
          </cell>
          <cell r="G506" t="str">
            <v>COMERCIAL CANAL LTDA</v>
          </cell>
          <cell r="H506" t="str">
            <v>B</v>
          </cell>
          <cell r="I506" t="str">
            <v>S</v>
          </cell>
          <cell r="J506" t="str">
            <v>179687</v>
          </cell>
          <cell r="K506" t="str">
            <v>11/07/2022</v>
          </cell>
          <cell r="L506" t="str">
            <v>26220712806642000161550010001796871682143523</v>
          </cell>
          <cell r="M506" t="str">
            <v>26 - Pernambuco</v>
          </cell>
          <cell r="N506">
            <v>194.5</v>
          </cell>
        </row>
        <row r="507">
          <cell r="C507" t="str">
            <v>HOSPITAL DOM HÉLDER</v>
          </cell>
          <cell r="E507" t="str">
            <v xml:space="preserve">3.9 - Material para Manutenção de Bens Imóveis </v>
          </cell>
          <cell r="F507">
            <v>12806642000161</v>
          </cell>
          <cell r="G507" t="str">
            <v>COMERCIAL CANAL LTDA</v>
          </cell>
          <cell r="H507" t="str">
            <v>B</v>
          </cell>
          <cell r="I507" t="str">
            <v>S</v>
          </cell>
          <cell r="J507" t="str">
            <v>179997</v>
          </cell>
          <cell r="K507" t="str">
            <v>18/07/2022</v>
          </cell>
          <cell r="L507" t="str">
            <v>26220712806642000161550010001799971249802063</v>
          </cell>
          <cell r="M507" t="str">
            <v>26 - Pernambuco</v>
          </cell>
          <cell r="N507">
            <v>777</v>
          </cell>
        </row>
        <row r="508">
          <cell r="C508" t="str">
            <v>HOSPITAL DOM HÉLDER</v>
          </cell>
          <cell r="E508" t="str">
            <v xml:space="preserve">3.9 - Material para Manutenção de Bens Imóveis </v>
          </cell>
          <cell r="F508">
            <v>12806642000161</v>
          </cell>
          <cell r="G508" t="str">
            <v>COMERCIAL CANAL LTDA</v>
          </cell>
          <cell r="H508" t="str">
            <v>B</v>
          </cell>
          <cell r="I508" t="str">
            <v>S</v>
          </cell>
          <cell r="J508" t="str">
            <v>180497</v>
          </cell>
          <cell r="K508" t="str">
            <v>28/07/2022</v>
          </cell>
          <cell r="L508" t="str">
            <v>26220712806642000161550010001804971153239258</v>
          </cell>
          <cell r="M508" t="str">
            <v>26 - Pernambuco</v>
          </cell>
          <cell r="N508">
            <v>374.7</v>
          </cell>
        </row>
        <row r="509">
          <cell r="C509" t="str">
            <v>HOSPITAL DOM HÉLDER</v>
          </cell>
          <cell r="E509" t="str">
            <v xml:space="preserve">3.9 - Material para Manutenção de Bens Imóveis </v>
          </cell>
          <cell r="F509">
            <v>21410401000190</v>
          </cell>
          <cell r="G509" t="str">
            <v>DESTAQUE FERRAMENTAS E FERRAGENS LTDA ME</v>
          </cell>
          <cell r="H509" t="str">
            <v>B</v>
          </cell>
          <cell r="I509" t="str">
            <v>S</v>
          </cell>
          <cell r="J509" t="str">
            <v>003955</v>
          </cell>
          <cell r="K509" t="str">
            <v>06/07/2022</v>
          </cell>
          <cell r="L509" t="str">
            <v>26220721410401000190550010000039551989469792</v>
          </cell>
          <cell r="M509" t="str">
            <v>26 - Pernambuco</v>
          </cell>
          <cell r="N509">
            <v>77.8</v>
          </cell>
        </row>
        <row r="510">
          <cell r="C510" t="str">
            <v>HOSPITAL DOM HÉLDER</v>
          </cell>
          <cell r="E510" t="str">
            <v xml:space="preserve">3.9 - Material para Manutenção de Bens Imóveis </v>
          </cell>
          <cell r="F510">
            <v>21410401000190</v>
          </cell>
          <cell r="G510" t="str">
            <v>DESTAQUE FERRAMENTAS E FERRAGENS LTDA ME</v>
          </cell>
          <cell r="H510" t="str">
            <v>B</v>
          </cell>
          <cell r="I510" t="str">
            <v>S</v>
          </cell>
          <cell r="J510" t="str">
            <v>003956</v>
          </cell>
          <cell r="K510" t="str">
            <v>06/07/2022</v>
          </cell>
          <cell r="L510" t="str">
            <v>26220721410401000190550010000039561989469951</v>
          </cell>
          <cell r="M510" t="str">
            <v>26 - Pernambuco</v>
          </cell>
          <cell r="N510">
            <v>30.32</v>
          </cell>
        </row>
        <row r="511">
          <cell r="C511" t="str">
            <v>HOSPITAL DOM HÉLDER</v>
          </cell>
          <cell r="E511" t="str">
            <v xml:space="preserve">3.9 - Material para Manutenção de Bens Imóveis </v>
          </cell>
          <cell r="F511">
            <v>13296077000100</v>
          </cell>
          <cell r="G511" t="str">
            <v>EDSON BORGES DE SOUZA LEAO EPP</v>
          </cell>
          <cell r="H511" t="str">
            <v>B</v>
          </cell>
          <cell r="I511" t="str">
            <v>S</v>
          </cell>
          <cell r="J511" t="str">
            <v>000028977</v>
          </cell>
          <cell r="K511" t="str">
            <v>11/07/2022</v>
          </cell>
          <cell r="L511" t="str">
            <v>26220713296077000100550010000289771125269931</v>
          </cell>
          <cell r="M511" t="str">
            <v>26 - Pernambuco</v>
          </cell>
          <cell r="N511">
            <v>3156.75</v>
          </cell>
        </row>
        <row r="512">
          <cell r="C512" t="str">
            <v>HOSPITAL DOM HÉLDER</v>
          </cell>
          <cell r="E512" t="str">
            <v xml:space="preserve">3.9 - Material para Manutenção de Bens Imóveis </v>
          </cell>
          <cell r="F512">
            <v>34192524000143</v>
          </cell>
          <cell r="G512" t="str">
            <v>FATO COMERCIO DE FERRAMENTAS EIRELI</v>
          </cell>
          <cell r="H512" t="str">
            <v>B</v>
          </cell>
          <cell r="I512" t="str">
            <v>S</v>
          </cell>
          <cell r="J512" t="str">
            <v>000005774</v>
          </cell>
          <cell r="K512" t="str">
            <v>18/07/2022</v>
          </cell>
          <cell r="L512" t="str">
            <v>26220734192524000143550010000057741190057743</v>
          </cell>
          <cell r="M512" t="str">
            <v>26 - Pernambuco</v>
          </cell>
          <cell r="N512">
            <v>500</v>
          </cell>
        </row>
        <row r="513">
          <cell r="C513" t="str">
            <v>HOSPITAL DOM HÉLDER</v>
          </cell>
          <cell r="E513" t="str">
            <v xml:space="preserve">3.9 - Material para Manutenção de Bens Imóveis </v>
          </cell>
          <cell r="F513">
            <v>76639285003001</v>
          </cell>
          <cell r="G513" t="str">
            <v>FERRAGENS NEGRAO COMERCIAL LTDA</v>
          </cell>
          <cell r="H513" t="str">
            <v>B</v>
          </cell>
          <cell r="I513" t="str">
            <v>S</v>
          </cell>
          <cell r="J513" t="str">
            <v>67876</v>
          </cell>
          <cell r="K513" t="str">
            <v>30/06/2022</v>
          </cell>
          <cell r="L513" t="str">
            <v>26220676639285003001550010000678761334625621</v>
          </cell>
          <cell r="M513" t="str">
            <v>26 - Pernambuco</v>
          </cell>
          <cell r="N513">
            <v>564.05999999999995</v>
          </cell>
        </row>
        <row r="514">
          <cell r="C514" t="str">
            <v>HOSPITAL DOM HÉLDER</v>
          </cell>
          <cell r="E514" t="str">
            <v xml:space="preserve">3.9 - Material para Manutenção de Bens Imóveis </v>
          </cell>
          <cell r="F514">
            <v>10230480001960</v>
          </cell>
          <cell r="G514" t="str">
            <v>FERREIRA COSTA &amp; CIA LTDA</v>
          </cell>
          <cell r="H514" t="str">
            <v>B</v>
          </cell>
          <cell r="I514" t="str">
            <v>S</v>
          </cell>
          <cell r="J514" t="str">
            <v>001589347</v>
          </cell>
          <cell r="K514" t="str">
            <v>21/07/2022</v>
          </cell>
          <cell r="L514" t="str">
            <v>26220710230480001960550100015893471093031852</v>
          </cell>
          <cell r="M514" t="str">
            <v>26 - Pernambuco</v>
          </cell>
          <cell r="N514">
            <v>1322.5</v>
          </cell>
        </row>
        <row r="515">
          <cell r="C515" t="str">
            <v>HOSPITAL DOM HÉLDER</v>
          </cell>
          <cell r="E515" t="str">
            <v xml:space="preserve">3.9 - Material para Manutenção de Bens Imóveis </v>
          </cell>
          <cell r="F515">
            <v>24348443000136</v>
          </cell>
          <cell r="G515" t="str">
            <v>FRANCRIS LIVRARIA E PAPELARIA LTDA</v>
          </cell>
          <cell r="H515" t="str">
            <v>B</v>
          </cell>
          <cell r="I515" t="str">
            <v>S</v>
          </cell>
          <cell r="J515" t="str">
            <v>000015884</v>
          </cell>
          <cell r="K515" t="str">
            <v>27/06/2022</v>
          </cell>
          <cell r="L515" t="str">
            <v>26220624348443000136550010000158841982800550</v>
          </cell>
          <cell r="M515" t="str">
            <v>26 - Pernambuco</v>
          </cell>
          <cell r="N515">
            <v>86</v>
          </cell>
        </row>
        <row r="516">
          <cell r="C516" t="str">
            <v>HOSPITAL DOM HÉLDER</v>
          </cell>
          <cell r="E516" t="str">
            <v xml:space="preserve">3.9 - Material para Manutenção de Bens Imóveis </v>
          </cell>
          <cell r="F516">
            <v>92660406000623</v>
          </cell>
          <cell r="G516" t="str">
            <v>FRIGELAR COMERCIO E DISTRIBUICAO SA</v>
          </cell>
          <cell r="H516" t="str">
            <v>B</v>
          </cell>
          <cell r="I516" t="str">
            <v>S</v>
          </cell>
          <cell r="J516" t="str">
            <v>000682193</v>
          </cell>
          <cell r="K516" t="str">
            <v>01/07/2022</v>
          </cell>
          <cell r="L516" t="str">
            <v>26220792660406000623550050006821931000311120</v>
          </cell>
          <cell r="M516" t="str">
            <v>26 - Pernambuco</v>
          </cell>
          <cell r="N516">
            <v>43.52</v>
          </cell>
        </row>
        <row r="517">
          <cell r="C517" t="str">
            <v>HOSPITAL DOM HÉLDER</v>
          </cell>
          <cell r="E517" t="str">
            <v xml:space="preserve">3.9 - Material para Manutenção de Bens Imóveis </v>
          </cell>
          <cell r="F517">
            <v>92660406000623</v>
          </cell>
          <cell r="G517" t="str">
            <v>FRIGELAR COMERCIO E DISTRIBUICAO SA</v>
          </cell>
          <cell r="H517" t="str">
            <v>B</v>
          </cell>
          <cell r="I517" t="str">
            <v>S</v>
          </cell>
          <cell r="J517" t="str">
            <v>000684336</v>
          </cell>
          <cell r="K517" t="str">
            <v>13/07/2022</v>
          </cell>
          <cell r="L517" t="str">
            <v>26220792660406000623550050006843361000259769</v>
          </cell>
          <cell r="M517" t="str">
            <v>26 - Pernambuco</v>
          </cell>
          <cell r="N517">
            <v>1655.35</v>
          </cell>
        </row>
        <row r="518">
          <cell r="C518" t="str">
            <v>HOSPITAL DOM HÉLDER</v>
          </cell>
          <cell r="E518" t="str">
            <v xml:space="preserve">3.9 - Material para Manutenção de Bens Imóveis </v>
          </cell>
          <cell r="F518">
            <v>22423890000187</v>
          </cell>
          <cell r="G518" t="str">
            <v>HOSP LIGHT MAT HOSP E ELE ESPECIAIS LTDA</v>
          </cell>
          <cell r="H518" t="str">
            <v>B</v>
          </cell>
          <cell r="I518" t="str">
            <v>S</v>
          </cell>
          <cell r="J518" t="str">
            <v>0000012198</v>
          </cell>
          <cell r="K518" t="str">
            <v>29/06/2022</v>
          </cell>
          <cell r="L518" t="str">
            <v>35220622423890000187550010000121981436354531</v>
          </cell>
          <cell r="M518" t="str">
            <v>35 - São Paulo</v>
          </cell>
          <cell r="N518">
            <v>1627.4</v>
          </cell>
        </row>
        <row r="519">
          <cell r="C519" t="str">
            <v>HOSPITAL DOM HÉLDER</v>
          </cell>
          <cell r="E519" t="str">
            <v xml:space="preserve">3.9 - Material para Manutenção de Bens Imóveis </v>
          </cell>
          <cell r="F519">
            <v>29759745000110</v>
          </cell>
          <cell r="G519" t="str">
            <v>JORDAO INDUSTRIA E COMERCIO DE EMBALAGEN</v>
          </cell>
          <cell r="H519" t="str">
            <v>B</v>
          </cell>
          <cell r="I519" t="str">
            <v>S</v>
          </cell>
          <cell r="J519" t="str">
            <v>011369</v>
          </cell>
          <cell r="K519" t="str">
            <v>12/07/2022</v>
          </cell>
          <cell r="L519" t="str">
            <v>26220729759745000110550010000113691354003743</v>
          </cell>
          <cell r="M519" t="str">
            <v>26 - Pernambuco</v>
          </cell>
          <cell r="N519">
            <v>382</v>
          </cell>
        </row>
        <row r="520">
          <cell r="C520" t="str">
            <v>HOSPITAL DOM HÉLDER</v>
          </cell>
          <cell r="E520" t="str">
            <v xml:space="preserve">3.9 - Material para Manutenção de Bens Imóveis </v>
          </cell>
          <cell r="F520">
            <v>21039895000148</v>
          </cell>
          <cell r="G520" t="str">
            <v>JORGE LUIZ DA SILVA JUNIOR OFICINA</v>
          </cell>
          <cell r="H520" t="str">
            <v>B</v>
          </cell>
          <cell r="I520" t="str">
            <v>S</v>
          </cell>
          <cell r="J520" t="str">
            <v>000000731</v>
          </cell>
          <cell r="K520" t="str">
            <v>18/07/2022</v>
          </cell>
          <cell r="L520" t="str">
            <v>26220721039895000148550010000007311181504159</v>
          </cell>
          <cell r="M520" t="str">
            <v>26 - Pernambuco</v>
          </cell>
          <cell r="N520">
            <v>1164</v>
          </cell>
        </row>
        <row r="521">
          <cell r="C521" t="str">
            <v>HOSPITAL DOM HÉLDER</v>
          </cell>
          <cell r="E521" t="str">
            <v xml:space="preserve">3.9 - Material para Manutenção de Bens Imóveis </v>
          </cell>
          <cell r="F521">
            <v>12773916000163</v>
          </cell>
          <cell r="G521" t="str">
            <v>MEGA EQUIPAMENTOS PARA REFRIGERACAO</v>
          </cell>
          <cell r="H521" t="str">
            <v>B</v>
          </cell>
          <cell r="I521" t="str">
            <v>S</v>
          </cell>
          <cell r="J521" t="str">
            <v>58068</v>
          </cell>
          <cell r="K521" t="str">
            <v>02/07/2022</v>
          </cell>
          <cell r="L521" t="str">
            <v>52220712773916000163550010000580681901704226</v>
          </cell>
          <cell r="M521" t="str">
            <v>52 - Goiás</v>
          </cell>
          <cell r="N521">
            <v>6413</v>
          </cell>
        </row>
        <row r="522">
          <cell r="C522" t="str">
            <v>HOSPITAL DOM HÉLDER</v>
          </cell>
          <cell r="E522" t="str">
            <v xml:space="preserve">3.9 - Material para Manutenção de Bens Imóveis </v>
          </cell>
          <cell r="F522">
            <v>26603680000121</v>
          </cell>
          <cell r="G522" t="str">
            <v>MORAMED MANUT E VENDA DE ACESSO MED HOSP</v>
          </cell>
          <cell r="H522" t="str">
            <v>B</v>
          </cell>
          <cell r="I522" t="str">
            <v>S</v>
          </cell>
          <cell r="J522" t="str">
            <v>000001332</v>
          </cell>
          <cell r="K522" t="str">
            <v>21/07/2022</v>
          </cell>
          <cell r="L522" t="str">
            <v>26220726603680000121550010000013321225641300</v>
          </cell>
          <cell r="M522" t="str">
            <v>26 - Pernambuco</v>
          </cell>
          <cell r="N522">
            <v>2550</v>
          </cell>
        </row>
        <row r="523">
          <cell r="C523" t="str">
            <v>HOSPITAL DOM HÉLDER</v>
          </cell>
          <cell r="E523" t="str">
            <v xml:space="preserve">3.9 - Material para Manutenção de Bens Imóveis </v>
          </cell>
          <cell r="F523">
            <v>7065420000103</v>
          </cell>
          <cell r="G523" t="str">
            <v>NORDAP COMERCIO DE EQUIPAMENTOS</v>
          </cell>
          <cell r="H523" t="str">
            <v>B</v>
          </cell>
          <cell r="I523" t="str">
            <v>S</v>
          </cell>
          <cell r="J523" t="str">
            <v>00062882</v>
          </cell>
          <cell r="K523" t="str">
            <v>29/06/2022</v>
          </cell>
          <cell r="L523" t="str">
            <v>26220607065420000103550010000628821000893873</v>
          </cell>
          <cell r="M523" t="str">
            <v>26 - Pernambuco</v>
          </cell>
          <cell r="N523">
            <v>3708</v>
          </cell>
        </row>
        <row r="524">
          <cell r="C524" t="str">
            <v>HOSPITAL DOM HÉLDER</v>
          </cell>
          <cell r="E524" t="str">
            <v xml:space="preserve">3.9 - Material para Manutenção de Bens Imóveis </v>
          </cell>
          <cell r="F524">
            <v>7065420000103</v>
          </cell>
          <cell r="G524" t="str">
            <v>NORDAP COMERCIO DE EQUIPAMENTOS</v>
          </cell>
          <cell r="H524" t="str">
            <v>B</v>
          </cell>
          <cell r="I524" t="str">
            <v>S</v>
          </cell>
          <cell r="J524" t="str">
            <v>00062883</v>
          </cell>
          <cell r="K524" t="str">
            <v>29/06/2022</v>
          </cell>
          <cell r="L524" t="str">
            <v>26220607065420000103550010000628831000893889</v>
          </cell>
          <cell r="M524" t="str">
            <v>26 - Pernambuco</v>
          </cell>
          <cell r="N524">
            <v>4488</v>
          </cell>
        </row>
        <row r="525">
          <cell r="C525" t="str">
            <v>HOSPITAL DOM HÉLDER</v>
          </cell>
          <cell r="E525" t="str">
            <v xml:space="preserve">3.9 - Material para Manutenção de Bens Imóveis </v>
          </cell>
          <cell r="F525">
            <v>12007481000146</v>
          </cell>
          <cell r="G525" t="str">
            <v>PERFIL SUPRIMENTOS INDUSTRIAIS LTDA ME</v>
          </cell>
          <cell r="H525" t="str">
            <v>B</v>
          </cell>
          <cell r="I525" t="str">
            <v>S</v>
          </cell>
          <cell r="J525" t="str">
            <v>000016854</v>
          </cell>
          <cell r="K525" t="str">
            <v>04/07/2022</v>
          </cell>
          <cell r="L525" t="str">
            <v>26220712007481000146550010000168541901063606</v>
          </cell>
          <cell r="M525" t="str">
            <v>26 - Pernambuco</v>
          </cell>
          <cell r="N525">
            <v>61.09</v>
          </cell>
        </row>
        <row r="526">
          <cell r="C526" t="str">
            <v>HOSPITAL DOM HÉLDER</v>
          </cell>
          <cell r="E526" t="str">
            <v xml:space="preserve">3.9 - Material para Manutenção de Bens Imóveis </v>
          </cell>
          <cell r="F526">
            <v>12007481000146</v>
          </cell>
          <cell r="G526" t="str">
            <v>PERFIL SUPRIMENTOS INDUSTRIAIS LTDA ME</v>
          </cell>
          <cell r="H526" t="str">
            <v>B</v>
          </cell>
          <cell r="I526" t="str">
            <v>S</v>
          </cell>
          <cell r="J526" t="str">
            <v>000017016</v>
          </cell>
          <cell r="K526" t="str">
            <v>20/07/2022</v>
          </cell>
          <cell r="L526" t="str">
            <v>26220712007481000146550010000170161002921332</v>
          </cell>
          <cell r="M526" t="str">
            <v>26 - Pernambuco</v>
          </cell>
          <cell r="N526">
            <v>463.3</v>
          </cell>
        </row>
        <row r="527">
          <cell r="C527" t="str">
            <v>HOSPITAL DOM HÉLDER</v>
          </cell>
          <cell r="E527" t="str">
            <v xml:space="preserve">3.9 - Material para Manutenção de Bens Imóveis </v>
          </cell>
          <cell r="F527">
            <v>17740350000278</v>
          </cell>
          <cell r="G527" t="str">
            <v>PINTO BARBOSA COM MED E MAT CONSTR LTDA</v>
          </cell>
          <cell r="H527" t="str">
            <v>B</v>
          </cell>
          <cell r="I527" t="str">
            <v>S</v>
          </cell>
          <cell r="J527" t="str">
            <v>000078103</v>
          </cell>
          <cell r="K527" t="str">
            <v>30/06/2022</v>
          </cell>
          <cell r="L527" t="str">
            <v>26220617740350000278550010000781031006476754</v>
          </cell>
          <cell r="M527" t="str">
            <v>26 - Pernambuco</v>
          </cell>
          <cell r="N527">
            <v>117.5</v>
          </cell>
        </row>
        <row r="528">
          <cell r="C528" t="str">
            <v>HOSPITAL DOM HÉLDER</v>
          </cell>
          <cell r="E528" t="str">
            <v xml:space="preserve">3.9 - Material para Manutenção de Bens Imóveis </v>
          </cell>
          <cell r="F528">
            <v>21820133000184</v>
          </cell>
          <cell r="G528" t="str">
            <v>R,R, FERREIRA MATERIAIS HOSPITALARES E E</v>
          </cell>
          <cell r="H528" t="str">
            <v>B</v>
          </cell>
          <cell r="I528" t="str">
            <v>S</v>
          </cell>
          <cell r="J528" t="str">
            <v>000009718</v>
          </cell>
          <cell r="K528" t="str">
            <v>06/07/2022</v>
          </cell>
          <cell r="L528" t="str">
            <v>35220721820133000184550010000097181043277006</v>
          </cell>
          <cell r="M528" t="str">
            <v>35 - São Paulo</v>
          </cell>
          <cell r="N528">
            <v>734</v>
          </cell>
        </row>
        <row r="529">
          <cell r="C529" t="str">
            <v>HOSPITAL DOM HÉLDER</v>
          </cell>
          <cell r="E529" t="str">
            <v xml:space="preserve">3.9 - Material para Manutenção de Bens Imóveis </v>
          </cell>
          <cell r="F529">
            <v>7264693000179</v>
          </cell>
          <cell r="G529" t="str">
            <v>RENASCER MERCANTIL FERRAGISTA LTDA</v>
          </cell>
          <cell r="H529" t="str">
            <v>B</v>
          </cell>
          <cell r="I529" t="str">
            <v>S</v>
          </cell>
          <cell r="J529" t="str">
            <v>000619610</v>
          </cell>
          <cell r="K529" t="str">
            <v>20/07/2022</v>
          </cell>
          <cell r="L529" t="str">
            <v>26220707264693000179550010006196101098369213</v>
          </cell>
          <cell r="M529" t="str">
            <v>26 - Pernambuco</v>
          </cell>
          <cell r="N529">
            <v>357.75</v>
          </cell>
        </row>
        <row r="530">
          <cell r="C530" t="str">
            <v>HOSPITAL DOM HÉLDER</v>
          </cell>
          <cell r="E530" t="str">
            <v xml:space="preserve">3.9 - Material para Manutenção de Bens Imóveis </v>
          </cell>
          <cell r="F530">
            <v>279531000327</v>
          </cell>
          <cell r="G530" t="str">
            <v>TUPAN CONSTRUCOES LTDA</v>
          </cell>
          <cell r="H530" t="str">
            <v>B</v>
          </cell>
          <cell r="I530" t="str">
            <v>S</v>
          </cell>
          <cell r="J530" t="str">
            <v>555570</v>
          </cell>
          <cell r="K530" t="str">
            <v>02/07/2022</v>
          </cell>
          <cell r="L530" t="str">
            <v>26220700279531000327550020005555701141120860</v>
          </cell>
          <cell r="M530" t="str">
            <v>26 - Pernambuco</v>
          </cell>
          <cell r="N530">
            <v>431.2</v>
          </cell>
        </row>
        <row r="531">
          <cell r="C531" t="str">
            <v>HOSPITAL DOM HÉLDER</v>
          </cell>
          <cell r="E531" t="str">
            <v xml:space="preserve">3.10 - Material para Manutenção de Bens Móveis </v>
          </cell>
          <cell r="F531">
            <v>46012702000196</v>
          </cell>
          <cell r="G531" t="str">
            <v>ALAN LOPES RESENDE 10302715690</v>
          </cell>
          <cell r="H531" t="str">
            <v>B</v>
          </cell>
          <cell r="I531" t="str">
            <v>S</v>
          </cell>
          <cell r="J531" t="str">
            <v>49</v>
          </cell>
          <cell r="K531" t="str">
            <v>13/07/2022</v>
          </cell>
          <cell r="L531" t="str">
            <v>35220746012702000196550010000000491244939688</v>
          </cell>
          <cell r="M531" t="str">
            <v>35 - São Paulo</v>
          </cell>
          <cell r="N531">
            <v>280</v>
          </cell>
        </row>
        <row r="532">
          <cell r="C532" t="str">
            <v>HOSPITAL DOM HÉLDER</v>
          </cell>
          <cell r="E532" t="str">
            <v xml:space="preserve">3.10 - Material para Manutenção de Bens Móveis </v>
          </cell>
          <cell r="F532">
            <v>39989253000175</v>
          </cell>
          <cell r="G532" t="str">
            <v>ANDRADE MULTISERVICOS EIRELI</v>
          </cell>
          <cell r="H532" t="str">
            <v>B</v>
          </cell>
          <cell r="I532" t="str">
            <v>S</v>
          </cell>
          <cell r="J532" t="str">
            <v>767</v>
          </cell>
          <cell r="K532" t="str">
            <v>04/07/2022</v>
          </cell>
          <cell r="L532" t="str">
            <v>35220739989253000175551000000007671247450967</v>
          </cell>
          <cell r="M532" t="str">
            <v>35 - São Paulo</v>
          </cell>
          <cell r="N532">
            <v>990</v>
          </cell>
        </row>
        <row r="533">
          <cell r="C533" t="str">
            <v>HOSPITAL DOM HÉLDER</v>
          </cell>
          <cell r="E533" t="str">
            <v xml:space="preserve">3.10 - Material para Manutenção de Bens Móveis </v>
          </cell>
          <cell r="F533">
            <v>10172239000100</v>
          </cell>
          <cell r="G533" t="str">
            <v>CGMG REPRESENTACOES DE PRODUTOS GRAFICOS</v>
          </cell>
          <cell r="H533" t="str">
            <v>B</v>
          </cell>
          <cell r="I533" t="str">
            <v>S</v>
          </cell>
          <cell r="J533" t="str">
            <v>000000516</v>
          </cell>
          <cell r="K533" t="str">
            <v>05/07/2022</v>
          </cell>
          <cell r="L533" t="str">
            <v>26220710172239000100550010000005161070903102</v>
          </cell>
          <cell r="M533" t="str">
            <v>26 - Pernambuco</v>
          </cell>
          <cell r="N533">
            <v>2223</v>
          </cell>
        </row>
        <row r="534">
          <cell r="C534" t="str">
            <v>HOSPITAL DOM HÉLDER</v>
          </cell>
          <cell r="E534" t="str">
            <v xml:space="preserve">3.10 - Material para Manutenção de Bens Móveis </v>
          </cell>
          <cell r="F534">
            <v>24073694000155</v>
          </cell>
          <cell r="G534" t="str">
            <v>CIL - COM, DE INFORMATICA LTDA</v>
          </cell>
          <cell r="H534" t="str">
            <v>B</v>
          </cell>
          <cell r="I534" t="str">
            <v>S</v>
          </cell>
          <cell r="J534" t="str">
            <v>000827809</v>
          </cell>
          <cell r="K534" t="str">
            <v>26/07/2022</v>
          </cell>
          <cell r="L534" t="str">
            <v>26220724073694000155550010008278091024895956</v>
          </cell>
          <cell r="M534" t="str">
            <v>26 - Pernambuco</v>
          </cell>
          <cell r="N534">
            <v>200</v>
          </cell>
        </row>
        <row r="535">
          <cell r="C535" t="str">
            <v>HOSPITAL DOM HÉLDER</v>
          </cell>
          <cell r="E535" t="str">
            <v xml:space="preserve">3.10 - Material para Manutenção de Bens Móveis </v>
          </cell>
          <cell r="F535">
            <v>28036970000166</v>
          </cell>
          <cell r="G535" t="str">
            <v>RBR NERES EQUIPAMENTOS HIDRAULICOS LTDA</v>
          </cell>
          <cell r="H535" t="str">
            <v>B</v>
          </cell>
          <cell r="I535" t="str">
            <v>S</v>
          </cell>
          <cell r="J535" t="str">
            <v>000000771</v>
          </cell>
          <cell r="K535" t="str">
            <v>12/07/2022</v>
          </cell>
          <cell r="L535" t="str">
            <v>35220728036970000166550010000007711192202204</v>
          </cell>
          <cell r="M535" t="str">
            <v>35 - São Paulo</v>
          </cell>
          <cell r="N535">
            <v>584.21</v>
          </cell>
        </row>
        <row r="536">
          <cell r="C536" t="str">
            <v>HOSPITAL DOM HÉLDER</v>
          </cell>
          <cell r="E536" t="str">
            <v>3.99 - Outras despesas com Material de Consumo</v>
          </cell>
          <cell r="F536">
            <v>5011743000180</v>
          </cell>
          <cell r="G536" t="str">
            <v>ALMERI ANGELO SALVIANO DA SILVA</v>
          </cell>
          <cell r="H536" t="str">
            <v>B</v>
          </cell>
          <cell r="I536" t="str">
            <v>S</v>
          </cell>
          <cell r="J536" t="str">
            <v>7162</v>
          </cell>
          <cell r="K536" t="str">
            <v>07/06/2022</v>
          </cell>
          <cell r="L536" t="str">
            <v>26220605011743000180550010000071621055370661</v>
          </cell>
          <cell r="M536" t="str">
            <v>26 - Pernambuco</v>
          </cell>
          <cell r="N536">
            <v>101.11</v>
          </cell>
        </row>
        <row r="537">
          <cell r="C537" t="str">
            <v>HOSPITAL DOM HÉLDER</v>
          </cell>
          <cell r="E537" t="str">
            <v>3.99 - Outras despesas com Material de Consumo</v>
          </cell>
          <cell r="F537">
            <v>22423890000187</v>
          </cell>
          <cell r="G537" t="str">
            <v>HOSP LIGHT MAT HOSP E ELE ESPECIAIS LTDA</v>
          </cell>
          <cell r="H537" t="str">
            <v>B</v>
          </cell>
          <cell r="I537" t="str">
            <v>S</v>
          </cell>
          <cell r="J537" t="str">
            <v>0000012200</v>
          </cell>
          <cell r="K537" t="str">
            <v>29/06/2022</v>
          </cell>
          <cell r="L537" t="str">
            <v>35220622423890000187550010000122001259411520</v>
          </cell>
          <cell r="M537" t="str">
            <v>35 - São Paulo</v>
          </cell>
          <cell r="N537">
            <v>49.76</v>
          </cell>
        </row>
        <row r="538">
          <cell r="C538" t="str">
            <v>HOSPITAL DOM HÉLDER</v>
          </cell>
          <cell r="E538" t="str">
            <v>3.99 - Outras despesas com Material de Consumo</v>
          </cell>
          <cell r="F538">
            <v>10859287000163</v>
          </cell>
          <cell r="G538" t="str">
            <v>NEWMED COMERCIO E SERVICOS DE EQUIPAMENT</v>
          </cell>
          <cell r="H538" t="str">
            <v>B</v>
          </cell>
          <cell r="I538" t="str">
            <v>S</v>
          </cell>
          <cell r="J538" t="str">
            <v>5683</v>
          </cell>
          <cell r="K538" t="str">
            <v>15/07/2022</v>
          </cell>
          <cell r="L538" t="str">
            <v>26220710859287000163550010000056831419299615</v>
          </cell>
          <cell r="M538" t="str">
            <v>26 - Pernambuco</v>
          </cell>
          <cell r="N538">
            <v>1300</v>
          </cell>
        </row>
        <row r="539">
          <cell r="C539" t="str">
            <v>HOSPITAL DOM HÉLDER</v>
          </cell>
          <cell r="E539" t="str">
            <v>3.99 - Outras despesas com Material de Consumo</v>
          </cell>
          <cell r="F539">
            <v>21820133000184</v>
          </cell>
          <cell r="G539" t="str">
            <v>R,R, FERREIRA MATERIAIS HOSPITALARES E E</v>
          </cell>
          <cell r="H539" t="str">
            <v>B</v>
          </cell>
          <cell r="I539" t="str">
            <v>S</v>
          </cell>
          <cell r="J539" t="str">
            <v>000009645</v>
          </cell>
          <cell r="K539" t="str">
            <v>21/06/2022</v>
          </cell>
          <cell r="L539" t="str">
            <v>35220621820133000184550010000096451043277004</v>
          </cell>
          <cell r="M539" t="str">
            <v>35 - São Paulo</v>
          </cell>
          <cell r="N539">
            <v>900</v>
          </cell>
        </row>
        <row r="540">
          <cell r="C540" t="str">
            <v>HOSPITAL DOM HÉLDER</v>
          </cell>
          <cell r="E540" t="str">
            <v xml:space="preserve">3.8 - Uniformes, Tecidos e Aviamentos </v>
          </cell>
          <cell r="F540">
            <v>38010578000100</v>
          </cell>
          <cell r="G540" t="str">
            <v>D G MAX COMERCIO E SERVICO LTDA</v>
          </cell>
          <cell r="H540" t="str">
            <v>B</v>
          </cell>
          <cell r="I540" t="str">
            <v>S</v>
          </cell>
          <cell r="J540" t="str">
            <v>000001427</v>
          </cell>
          <cell r="K540" t="str">
            <v>06/07/2022</v>
          </cell>
          <cell r="L540" t="str">
            <v>26220738010578000100550010000014271990368952</v>
          </cell>
          <cell r="M540" t="str">
            <v>26 - Pernambuco</v>
          </cell>
          <cell r="N540">
            <v>142.5</v>
          </cell>
        </row>
        <row r="541">
          <cell r="C541" t="str">
            <v>HOSPITAL DOM HÉLDER</v>
          </cell>
          <cell r="E541" t="str">
            <v xml:space="preserve">3.8 - Uniformes, Tecidos e Aviamentos </v>
          </cell>
          <cell r="F541">
            <v>4402515000179</v>
          </cell>
          <cell r="G541" t="str">
            <v>E M DE MOURA COMERCIAL ME</v>
          </cell>
          <cell r="H541" t="str">
            <v>B</v>
          </cell>
          <cell r="I541" t="str">
            <v>S</v>
          </cell>
          <cell r="J541" t="str">
            <v>005059</v>
          </cell>
          <cell r="K541" t="str">
            <v>11/07/2022</v>
          </cell>
          <cell r="L541" t="str">
            <v>26220704402515000179550010000050591932341511</v>
          </cell>
          <cell r="M541" t="str">
            <v>26 - Pernambuco</v>
          </cell>
          <cell r="N541">
            <v>860</v>
          </cell>
        </row>
        <row r="542">
          <cell r="C542" t="str">
            <v>HOSPITAL DOM HÉLDER</v>
          </cell>
          <cell r="E542" t="str">
            <v xml:space="preserve">3.8 - Uniformes, Tecidos e Aviamentos </v>
          </cell>
          <cell r="F542">
            <v>4402515000179</v>
          </cell>
          <cell r="G542" t="str">
            <v>E M DE MOURA COMERCIAL ME</v>
          </cell>
          <cell r="H542" t="str">
            <v>B</v>
          </cell>
          <cell r="I542" t="str">
            <v>S</v>
          </cell>
          <cell r="J542" t="str">
            <v>005062</v>
          </cell>
          <cell r="K542" t="str">
            <v>12/07/2022</v>
          </cell>
          <cell r="L542" t="str">
            <v>26220704402515000179550010000050621932561118</v>
          </cell>
          <cell r="M542" t="str">
            <v>26 - Pernambuco</v>
          </cell>
          <cell r="N542">
            <v>586.79999999999995</v>
          </cell>
        </row>
        <row r="543">
          <cell r="C543" t="str">
            <v>HOSPITAL DOM HÉLDER</v>
          </cell>
          <cell r="E543" t="str">
            <v xml:space="preserve">3.8 - Uniformes, Tecidos e Aviamentos </v>
          </cell>
          <cell r="F543">
            <v>4402515000179</v>
          </cell>
          <cell r="G543" t="str">
            <v>E M DE MOURA COMERCIAL ME</v>
          </cell>
          <cell r="H543" t="str">
            <v>B</v>
          </cell>
          <cell r="I543" t="str">
            <v>S</v>
          </cell>
          <cell r="J543" t="str">
            <v>005084</v>
          </cell>
          <cell r="K543" t="str">
            <v>26/07/2022</v>
          </cell>
          <cell r="L543" t="str">
            <v>26220704402515000179550010000050841935931517</v>
          </cell>
          <cell r="M543" t="str">
            <v>26 - Pernambuco</v>
          </cell>
          <cell r="N543">
            <v>1940</v>
          </cell>
        </row>
        <row r="544">
          <cell r="C544" t="str">
            <v>HOSPITAL DOM HÉLDER</v>
          </cell>
          <cell r="E544" t="str">
            <v xml:space="preserve">3.8 - Uniformes, Tecidos e Aviamentos </v>
          </cell>
          <cell r="F544">
            <v>23755654000120</v>
          </cell>
          <cell r="G544" t="str">
            <v>MARIA LETICIA FERREIRA GOMES DE AZEVEDO</v>
          </cell>
          <cell r="H544" t="str">
            <v>B</v>
          </cell>
          <cell r="I544" t="str">
            <v>S</v>
          </cell>
          <cell r="J544" t="str">
            <v>698</v>
          </cell>
          <cell r="K544" t="str">
            <v>01/07/2022</v>
          </cell>
          <cell r="L544" t="str">
            <v>26220723755654000120550010000006981435828505</v>
          </cell>
          <cell r="M544" t="str">
            <v>26 - Pernambuco</v>
          </cell>
          <cell r="N544">
            <v>382.5</v>
          </cell>
        </row>
        <row r="545">
          <cell r="C545" t="str">
            <v>HOSPITAL DOM HÉLDER</v>
          </cell>
          <cell r="E545" t="str">
            <v xml:space="preserve">3.8 - Uniformes, Tecidos e Aviamentos </v>
          </cell>
          <cell r="F545">
            <v>23755654000120</v>
          </cell>
          <cell r="G545" t="str">
            <v>MARIA LETICIA FERREIRA GOMES DE AZEVEDO</v>
          </cell>
          <cell r="H545" t="str">
            <v>B</v>
          </cell>
          <cell r="I545" t="str">
            <v>S</v>
          </cell>
          <cell r="J545" t="str">
            <v>701</v>
          </cell>
          <cell r="K545" t="str">
            <v>06/07/2022</v>
          </cell>
          <cell r="L545" t="str">
            <v>26220723755654000120550010000007011774231932</v>
          </cell>
          <cell r="M545" t="str">
            <v>26 - Pernambuco</v>
          </cell>
          <cell r="N545">
            <v>7440</v>
          </cell>
        </row>
        <row r="546">
          <cell r="C546" t="str">
            <v>HOSPITAL DOM HÉLDER</v>
          </cell>
          <cell r="E546" t="str">
            <v xml:space="preserve">3.8 - Uniformes, Tecidos e Aviamentos </v>
          </cell>
          <cell r="F546">
            <v>28042169000123</v>
          </cell>
          <cell r="G546" t="str">
            <v>POLIPRO ESPUMAS E COLCHOES LTDA</v>
          </cell>
          <cell r="H546" t="str">
            <v>B</v>
          </cell>
          <cell r="I546" t="str">
            <v>S</v>
          </cell>
          <cell r="J546" t="str">
            <v>000001863</v>
          </cell>
          <cell r="K546" t="str">
            <v>15/06/2022</v>
          </cell>
          <cell r="L546" t="str">
            <v>42220628042169000123550010000018631030542809</v>
          </cell>
          <cell r="M546" t="str">
            <v>42 - Santa Catarina</v>
          </cell>
          <cell r="N546">
            <v>1708</v>
          </cell>
        </row>
        <row r="547">
          <cell r="C547" t="str">
            <v>HOSPITAL DOM HÉLDER</v>
          </cell>
          <cell r="E547" t="str">
            <v xml:space="preserve">3.8 - Uniformes, Tecidos e Aviamentos </v>
          </cell>
          <cell r="F547">
            <v>7264693000179</v>
          </cell>
          <cell r="G547" t="str">
            <v>RENASCER MERCANTIL FERRAGISTA LTDA</v>
          </cell>
          <cell r="H547" t="str">
            <v>B</v>
          </cell>
          <cell r="I547" t="str">
            <v>S</v>
          </cell>
          <cell r="J547" t="str">
            <v>000616012</v>
          </cell>
          <cell r="K547" t="str">
            <v>30/06/2022</v>
          </cell>
          <cell r="L547" t="str">
            <v>26220607264693000179550010006160121781077645</v>
          </cell>
          <cell r="M547" t="str">
            <v>26 - Pernambuco</v>
          </cell>
          <cell r="N547">
            <v>505</v>
          </cell>
        </row>
        <row r="548">
          <cell r="C548" t="str">
            <v>HOSPITAL DOM HÉLDER</v>
          </cell>
          <cell r="E548" t="str">
            <v xml:space="preserve">3.8 - Uniformes, Tecidos e Aviamentos </v>
          </cell>
          <cell r="F548">
            <v>7264693000179</v>
          </cell>
          <cell r="G548" t="str">
            <v>RENASCER MERCANTIL FERRAGISTA LTDA</v>
          </cell>
          <cell r="H548" t="str">
            <v>B</v>
          </cell>
          <cell r="I548" t="str">
            <v>S</v>
          </cell>
          <cell r="J548" t="str">
            <v>000619609</v>
          </cell>
          <cell r="K548" t="str">
            <v>20/07/2022</v>
          </cell>
          <cell r="L548" t="str">
            <v>26220707264693000179550010006196091278960040</v>
          </cell>
          <cell r="M548" t="str">
            <v>26 - Pernambuco</v>
          </cell>
          <cell r="N548">
            <v>237</v>
          </cell>
        </row>
        <row r="549">
          <cell r="C549" t="str">
            <v>HOSPITAL DOM HÉLDER</v>
          </cell>
          <cell r="E549" t="str">
            <v xml:space="preserve">3.8 - Uniformes, Tecidos e Aviamentos </v>
          </cell>
          <cell r="F549">
            <v>11206099000441</v>
          </cell>
          <cell r="G549" t="str">
            <v>SUPERMED COMERCIO E IMPORT PROD MED HOSP</v>
          </cell>
          <cell r="H549" t="str">
            <v>B</v>
          </cell>
          <cell r="I549" t="str">
            <v>S</v>
          </cell>
          <cell r="J549" t="str">
            <v>372421</v>
          </cell>
          <cell r="K549" t="str">
            <v>15/06/2022</v>
          </cell>
          <cell r="L549" t="str">
            <v>35220611206099000441550010003724211000569322</v>
          </cell>
          <cell r="M549" t="str">
            <v>35 - São Paulo</v>
          </cell>
          <cell r="N549">
            <v>870.97</v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803F-AFEF-40E6-B444-474B55CDFF5A}">
  <sheetPr>
    <tabColor rgb="FF92D050"/>
  </sheetPr>
  <dimension ref="A1:L1992"/>
  <sheetViews>
    <sheetView showGridLines="0" tabSelected="1" topLeftCell="D97" zoomScale="90" zoomScaleNormal="90" workbookViewId="0">
      <selection activeCell="H68" sqref="H6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48030</v>
      </c>
      <c r="I2" s="6">
        <f>IF('[1]TCE - ANEXO IV - Preencher'!K11="","",'[1]TCE - ANEXO IV - Preencher'!K11)</f>
        <v>44740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5055.04</v>
      </c>
    </row>
    <row r="3" spans="1:12" s="8" customFormat="1" ht="19.5" customHeight="1" x14ac:dyDescent="0.2">
      <c r="A3" s="3">
        <f>IFERROR(VLOOKUP(B3,'[1]DADOS (OCULTAR)'!$Q$3:$S$133,3,0),"")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Seguros e Previência Privada S.A.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170562</v>
      </c>
      <c r="I3" s="6">
        <f>IF('[1]TCE - ANEXO IV - Preencher'!K12="","",'[1]TCE - ANEXO IV - Preencher'!K12)</f>
        <v>44788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1452.47</v>
      </c>
    </row>
    <row r="4" spans="1:12" s="8" customFormat="1" ht="19.5" customHeight="1" x14ac:dyDescent="0.2">
      <c r="A4" s="3">
        <f>IFERROR(VLOOKUP(B4,'[1]DADOS (OCULTAR)'!$Q$3:$S$133,3,0),"")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29327</v>
      </c>
      <c r="I4" s="6">
        <f>IF('[1]TCE - ANEXO IV - Preencher'!K13="","",'[1]TCE - ANEXO IV - Preencher'!K13)</f>
        <v>44740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14330</v>
      </c>
    </row>
    <row r="5" spans="1:12" s="8" customFormat="1" ht="19.5" customHeight="1" x14ac:dyDescent="0.2">
      <c r="A5" s="3">
        <f>IFERROR(VLOOKUP(B5,'[1]DADOS (OCULTAR)'!$Q$3:$S$133,3,0),"")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41070889000160</v>
      </c>
      <c r="E5" s="5" t="str">
        <f>'[1]TCE - ANEXO IV - Preencher'!G14</f>
        <v>Transporte e Serviços Astro Ltda-ME (Astrotur)</v>
      </c>
      <c r="F5" s="5" t="str">
        <f>'[1]TCE - ANEXO IV - Preencher'!H14</f>
        <v>S</v>
      </c>
      <c r="G5" s="5" t="str">
        <f>'[1]TCE - ANEXO IV - Preencher'!I14</f>
        <v>S</v>
      </c>
      <c r="H5" s="5">
        <f>'[1]TCE - ANEXO IV - Preencher'!J14</f>
        <v>6443</v>
      </c>
      <c r="I5" s="6">
        <f>IF('[1]TCE - ANEXO IV - Preencher'!K14="","",'[1]TCE - ANEXO IV - Preencher'!K14)</f>
        <v>44775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77605.450000000012</v>
      </c>
    </row>
    <row r="6" spans="1:12" s="8" customFormat="1" ht="19.5" customHeight="1" x14ac:dyDescent="0.2">
      <c r="A6" s="3">
        <f>IFERROR(VLOOKUP(B6,'[1]DADOS (OCULTAR)'!$Q$3:$S$133,3,0),"")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9023322</v>
      </c>
      <c r="I6" s="6">
        <f>IF('[1]TCE - ANEXO IV - Preencher'!K15="","",'[1]TCE - ANEXO IV - Preencher'!K15)</f>
        <v>44740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55793.77</v>
      </c>
    </row>
    <row r="7" spans="1:12" s="8" customFormat="1" ht="19.5" customHeight="1" x14ac:dyDescent="0.2">
      <c r="A7" s="3">
        <f>IFERROR(VLOOKUP(B7,'[1]DADOS (OCULTAR)'!$Q$3:$S$133,3,0),"")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9023516</v>
      </c>
      <c r="I7" s="6">
        <f>IF('[1]TCE - ANEXO IV - Preencher'!K16="","",'[1]TCE - ANEXO IV - Preencher'!K16)</f>
        <v>44740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3579.76</v>
      </c>
    </row>
    <row r="8" spans="1:12" s="8" customFormat="1" ht="19.5" customHeight="1" x14ac:dyDescent="0.2">
      <c r="A8" s="3">
        <f>IFERROR(VLOOKUP(B8,'[1]DADOS (OCULTAR)'!$Q$3:$S$133,3,0),"")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9144022</v>
      </c>
      <c r="I8" s="6">
        <f>IF('[1]TCE - ANEXO IV - Preencher'!K17="","",'[1]TCE - ANEXO IV - Preencher'!K17)</f>
        <v>44761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595.88</v>
      </c>
    </row>
    <row r="9" spans="1:12" s="8" customFormat="1" ht="19.5" customHeight="1" x14ac:dyDescent="0.2">
      <c r="A9" s="3">
        <f>IFERROR(VLOOKUP(B9,'[1]DADOS (OCULTAR)'!$Q$3:$S$133,3,0),"")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6088039000199</v>
      </c>
      <c r="E9" s="5" t="str">
        <f>'[1]TCE - ANEXO IV - Preencher'!G18</f>
        <v>MCP REFEICOES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000016377</v>
      </c>
      <c r="I9" s="6" t="str">
        <f>IF('[1]TCE - ANEXO IV - Preencher'!K18="","",'[1]TCE - ANEXO IV - Preencher'!K18)</f>
        <v>29/07/2022</v>
      </c>
      <c r="J9" s="5" t="str">
        <f>'[1]TCE - ANEXO IV - Preencher'!L18</f>
        <v>26220706088039000199550010000163771192533466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62277.33</v>
      </c>
    </row>
    <row r="10" spans="1:12" s="8" customFormat="1" ht="19.5" customHeight="1" x14ac:dyDescent="0.2">
      <c r="A10" s="3">
        <f>IFERROR(VLOOKUP(B10,'[1]DADOS (OCULTAR)'!$Q$3:$S$133,3,0),"")</f>
        <v>9039744000860</v>
      </c>
      <c r="B10" s="4" t="str">
        <f>'[1]TCE - ANEXO IV - Preencher'!C19</f>
        <v>HOSPITAL DOM HÉLDER</v>
      </c>
      <c r="C10" s="4" t="str">
        <f>'[1]TCE - ANEXO IV - Preencher'!E19</f>
        <v xml:space="preserve">5.21 - Seguros em geral </v>
      </c>
      <c r="D10" s="3">
        <f>'[1]TCE - ANEXO IV - Preencher'!F19</f>
        <v>33054826000192</v>
      </c>
      <c r="E10" s="5" t="str">
        <f>'[1]TCE - ANEXO IV - Preencher'!G19</f>
        <v>Companhia Excelsior de Seguros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APÓLICE</v>
      </c>
      <c r="I10" s="6">
        <f>IF('[1]TCE - ANEXO IV - Preencher'!K19="","",'[1]TCE - ANEXO IV - Preencher'!K19)</f>
        <v>44743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2202.25</v>
      </c>
    </row>
    <row r="11" spans="1:12" s="8" customFormat="1" ht="19.5" customHeight="1" x14ac:dyDescent="0.2">
      <c r="A11" s="3">
        <f>IFERROR(VLOOKUP(B11,'[1]DADOS (OCULTAR)'!$Q$3:$S$133,3,0),"")</f>
        <v>9039744000860</v>
      </c>
      <c r="B11" s="4" t="str">
        <f>'[1]TCE - ANEXO IV - Preencher'!C20</f>
        <v>HOSPITAL DOM HÉLDER</v>
      </c>
      <c r="C11" s="4" t="str">
        <f>'[1]TCE - ANEXO IV - Preencher'!E20</f>
        <v xml:space="preserve">5.21 - Seguros em geral </v>
      </c>
      <c r="D11" s="3">
        <f>'[1]TCE - ANEXO IV - Preencher'!F20</f>
        <v>13389356000100</v>
      </c>
      <c r="E11" s="5" t="str">
        <f>'[1]TCE - ANEXO IV - Preencher'!G20</f>
        <v>Megasegur Corretora de Seguros Ltda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APÓLICE</v>
      </c>
      <c r="I11" s="6">
        <f>IF('[1]TCE - ANEXO IV - Preencher'!K20="","",'[1]TCE - ANEXO IV - Preencher'!K20)</f>
        <v>44743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3550308</v>
      </c>
      <c r="L11" s="7">
        <f>'[1]TCE - ANEXO IV - Preencher'!N20</f>
        <v>2030.68</v>
      </c>
    </row>
    <row r="12" spans="1:12" s="8" customFormat="1" ht="19.5" customHeight="1" x14ac:dyDescent="0.2">
      <c r="A12" s="3">
        <f>IFERROR(VLOOKUP(B12,'[1]DADOS (OCULTAR)'!$Q$3:$S$133,3,0),"")</f>
        <v>9039744000860</v>
      </c>
      <c r="B12" s="4" t="str">
        <f>'[1]TCE - ANEXO IV - Preencher'!C21</f>
        <v>HOSPITAL DOM HÉLDER</v>
      </c>
      <c r="C12" s="4" t="str">
        <f>'[1]TCE - ANEXO IV - Preencher'!E21</f>
        <v xml:space="preserve">5.25 - Serviços Bancários </v>
      </c>
      <c r="D12" s="3">
        <f>'[1]TCE - ANEXO IV - Preencher'!F21</f>
        <v>9039744000860</v>
      </c>
      <c r="E12" s="5" t="str">
        <f>'[1]TCE - ANEXO IV - Preencher'!G21</f>
        <v>Taxas de Manutenção de Conta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44743</v>
      </c>
      <c r="I12" s="6">
        <f>IF('[1]TCE - ANEXO IV - Preencher'!K21="","",'[1]TCE - ANEXO IV - Preencher'!K21)</f>
        <v>44743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2602902</v>
      </c>
      <c r="L12" s="7">
        <f>'[1]TCE - ANEXO IV - Preencher'!N21</f>
        <v>627.20000000000005</v>
      </c>
    </row>
    <row r="13" spans="1:12" s="8" customFormat="1" ht="19.5" customHeight="1" x14ac:dyDescent="0.2">
      <c r="A13" s="3">
        <f>IFERROR(VLOOKUP(B13,'[1]DADOS (OCULTAR)'!$Q$3:$S$133,3,0),"")</f>
        <v>9039744000860</v>
      </c>
      <c r="B13" s="4" t="str">
        <f>'[1]TCE - ANEXO IV - Preencher'!C22</f>
        <v>HOSPITAL DOM HÉLDER</v>
      </c>
      <c r="C13" s="4" t="str">
        <f>'[1]TCE - ANEXO IV - Preencher'!E22</f>
        <v xml:space="preserve">5.25 - Serviços Bancários </v>
      </c>
      <c r="D13" s="3">
        <f>'[1]TCE - ANEXO IV - Preencher'!F22</f>
        <v>9039744000860</v>
      </c>
      <c r="E13" s="5" t="str">
        <f>'[1]TCE - ANEXO IV - Preencher'!G22</f>
        <v>Tarifas Bancárias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44743</v>
      </c>
      <c r="I13" s="6">
        <f>IF('[1]TCE - ANEXO IV - Preencher'!K22="","",'[1]TCE - ANEXO IV - Preencher'!K22)</f>
        <v>44743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2602902</v>
      </c>
      <c r="L13" s="7">
        <f>'[1]TCE - ANEXO IV - Preencher'!N22</f>
        <v>220.79</v>
      </c>
    </row>
    <row r="14" spans="1:12" s="8" customFormat="1" ht="19.5" customHeight="1" x14ac:dyDescent="0.2">
      <c r="A14" s="3">
        <f>IFERROR(VLOOKUP(B14,'[1]DADOS (OCULTAR)'!$Q$3:$S$133,3,0),"")</f>
        <v>9039744000860</v>
      </c>
      <c r="B14" s="4" t="str">
        <f>'[1]TCE - ANEXO IV - Preencher'!C23</f>
        <v>HOSPITAL DOM HÉLDER</v>
      </c>
      <c r="C14" s="4" t="str">
        <f>'[1]TCE - ANEXO IV - Preencher'!E23</f>
        <v>5.9 - Telefonia Móvel</v>
      </c>
      <c r="D14" s="3">
        <f>'[1]TCE - ANEXO IV - Preencher'!F23</f>
        <v>2421421001355</v>
      </c>
      <c r="E14" s="5" t="str">
        <f>'[1]TCE - ANEXO IV - Preencher'!G23</f>
        <v>Tim Celular S.A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4757534704</v>
      </c>
      <c r="I14" s="6">
        <f>IF('[1]TCE - ANEXO IV - Preencher'!K23="","",'[1]TCE - ANEXO IV - Preencher'!K23)</f>
        <v>44756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39.9</v>
      </c>
    </row>
    <row r="15" spans="1:12" s="8" customFormat="1" ht="19.5" customHeight="1" x14ac:dyDescent="0.2">
      <c r="A15" s="3">
        <f>IFERROR(VLOOKUP(B15,'[1]DADOS (OCULTAR)'!$Q$3:$S$133,3,0),"")</f>
        <v>9039744000860</v>
      </c>
      <c r="B15" s="4" t="str">
        <f>'[1]TCE - ANEXO IV - Preencher'!C24</f>
        <v>HOSPITAL DOM HÉLDER</v>
      </c>
      <c r="C15" s="4" t="str">
        <f>'[1]TCE - ANEXO IV - Preencher'!E24</f>
        <v>5.9 - Telefonia Móvel</v>
      </c>
      <c r="D15" s="3">
        <f>'[1]TCE - ANEXO IV - Preencher'!F24</f>
        <v>2421421001355</v>
      </c>
      <c r="E15" s="5" t="str">
        <f>'[1]TCE - ANEXO IV - Preencher'!G24</f>
        <v>Tim Celular S.A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4757575667</v>
      </c>
      <c r="I15" s="6">
        <f>IF('[1]TCE - ANEXO IV - Preencher'!K24="","",'[1]TCE - ANEXO IV - Preencher'!K24)</f>
        <v>44756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240.83</v>
      </c>
    </row>
    <row r="16" spans="1:12" s="8" customFormat="1" ht="19.5" customHeight="1" x14ac:dyDescent="0.2">
      <c r="A16" s="3">
        <f>IFERROR(VLOOKUP(B16,'[1]DADOS (OCULTAR)'!$Q$3:$S$133,3,0),"")</f>
        <v>9039744000860</v>
      </c>
      <c r="B16" s="4" t="str">
        <f>'[1]TCE - ANEXO IV - Preencher'!C25</f>
        <v>HOSPITAL DOM HÉLDER</v>
      </c>
      <c r="C16" s="4" t="str">
        <f>'[1]TCE - ANEXO IV - Preencher'!E25</f>
        <v>5.18 - Teledonia Fixa</v>
      </c>
      <c r="D16" s="3">
        <f>'[1]TCE - ANEXO IV - Preencher'!F25</f>
        <v>3423730000193</v>
      </c>
      <c r="E16" s="5" t="str">
        <f>'[1]TCE - ANEXO IV - Preencher'!G25</f>
        <v>Smart Serviços de Internet Ltda - Me (Algar Telecom)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397264162</v>
      </c>
      <c r="I16" s="6">
        <f>IF('[1]TCE - ANEXO IV - Preencher'!K25="","",'[1]TCE - ANEXO IV - Preencher'!K25)</f>
        <v>44776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1517.38</v>
      </c>
    </row>
    <row r="17" spans="1:12" s="8" customFormat="1" ht="19.5" customHeight="1" x14ac:dyDescent="0.2">
      <c r="A17" s="3">
        <f>IFERROR(VLOOKUP(B17,'[1]DADOS (OCULTAR)'!$Q$3:$S$133,3,0),"")</f>
        <v>9039744000860</v>
      </c>
      <c r="B17" s="4" t="str">
        <f>'[1]TCE - ANEXO IV - Preencher'!C26</f>
        <v>HOSPITAL DOM HÉLDER</v>
      </c>
      <c r="C17" s="4" t="str">
        <f>'[1]TCE - ANEXO IV - Preencher'!E26</f>
        <v>5.13 - Água e Esgoto</v>
      </c>
      <c r="D17" s="3">
        <f>'[1]TCE - ANEXO IV - Preencher'!F26</f>
        <v>9769035000164</v>
      </c>
      <c r="E17" s="5" t="str">
        <f>'[1]TCE - ANEXO IV - Preencher'!G26</f>
        <v>Compesa (Companhia Pernambucana de Saneamento)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44743</v>
      </c>
      <c r="I17" s="6">
        <f>IF('[1]TCE - ANEXO IV - Preencher'!K26="","",'[1]TCE - ANEXO IV - Preencher'!K26)</f>
        <v>44763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52201.880000000005</v>
      </c>
    </row>
    <row r="18" spans="1:12" s="8" customFormat="1" ht="19.5" customHeight="1" x14ac:dyDescent="0.2">
      <c r="A18" s="3">
        <f>IFERROR(VLOOKUP(B18,'[1]DADOS (OCULTAR)'!$Q$3:$S$133,3,0),"")</f>
        <v>9039744000860</v>
      </c>
      <c r="B18" s="4" t="str">
        <f>'[1]TCE - ANEXO IV - Preencher'!C27</f>
        <v>HOSPITAL DOM HÉLDER</v>
      </c>
      <c r="C18" s="4" t="str">
        <f>'[1]TCE - ANEXO IV - Preencher'!E27</f>
        <v>5.12 - Energia Elétrica</v>
      </c>
      <c r="D18" s="3">
        <f>'[1]TCE - ANEXO IV - Preencher'!F27</f>
        <v>10835932000108</v>
      </c>
      <c r="E18" s="5" t="str">
        <f>'[1]TCE - ANEXO IV - Preencher'!G27</f>
        <v>Celpe (Companhia Energética de Pernambuco)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217736832</v>
      </c>
      <c r="I18" s="6">
        <f>IF('[1]TCE - ANEXO IV - Preencher'!K27="","",'[1]TCE - ANEXO IV - Preencher'!K27)</f>
        <v>44770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199543.26</v>
      </c>
    </row>
    <row r="19" spans="1:12" s="8" customFormat="1" ht="19.5" customHeight="1" x14ac:dyDescent="0.2">
      <c r="A19" s="3">
        <f>IFERROR(VLOOKUP(B19,'[1]DADOS (OCULTAR)'!$Q$3:$S$133,3,0),"")</f>
        <v>9039744000860</v>
      </c>
      <c r="B19" s="4" t="str">
        <f>'[1]TCE - ANEXO IV - Preencher'!C28</f>
        <v>HOSPITAL DOM HÉLDER</v>
      </c>
      <c r="C19" s="4" t="str">
        <f>'[1]TCE - ANEXO IV - Preencher'!E28</f>
        <v>5.12 - Energia Elétrica</v>
      </c>
      <c r="D19" s="3">
        <f>'[1]TCE - ANEXO IV - Preencher'!F28</f>
        <v>10835932000108</v>
      </c>
      <c r="E19" s="5" t="str">
        <f>'[1]TCE - ANEXO IV - Preencher'!G28</f>
        <v>Celpe (Companhia Energética de Pernambuco)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217741866</v>
      </c>
      <c r="I19" s="6">
        <f>IF('[1]TCE - ANEXO IV - Preencher'!K28="","",'[1]TCE - ANEXO IV - Preencher'!K28)</f>
        <v>44770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4216.25</v>
      </c>
    </row>
    <row r="20" spans="1:12" s="8" customFormat="1" ht="19.5" customHeight="1" x14ac:dyDescent="0.2">
      <c r="A20" s="3">
        <f>IFERROR(VLOOKUP(B20,'[1]DADOS (OCULTAR)'!$Q$3:$S$133,3,0),"")</f>
        <v>9039744000860</v>
      </c>
      <c r="B20" s="4" t="str">
        <f>'[1]TCE - ANEXO IV - Preencher'!C29</f>
        <v>HOSPITAL DOM HÉLDER</v>
      </c>
      <c r="C20" s="4" t="str">
        <f>'[1]TCE - ANEXO IV - Preencher'!E29</f>
        <v>5.3 - Locação de Máquinas e Equipamentos</v>
      </c>
      <c r="D20" s="3">
        <f>'[1]TCE - ANEXO IV - Preencher'!F29</f>
        <v>27893009000125</v>
      </c>
      <c r="E20" s="5" t="str">
        <f>'[1]TCE - ANEXO IV - Preencher'!G29</f>
        <v>LSA Soluções Em Tecnologia Eireli-Me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11431</v>
      </c>
      <c r="I20" s="6">
        <f>IF('[1]TCE - ANEXO IV - Preencher'!K29="","",'[1]TCE - ANEXO IV - Preencher'!K29)</f>
        <v>44774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1840</v>
      </c>
    </row>
    <row r="21" spans="1:12" s="8" customFormat="1" ht="19.5" customHeight="1" x14ac:dyDescent="0.2">
      <c r="A21" s="3">
        <f>IFERROR(VLOOKUP(B21,'[1]DADOS (OCULTAR)'!$Q$3:$S$133,3,0),"")</f>
        <v>9039744000860</v>
      </c>
      <c r="B21" s="4" t="str">
        <f>'[1]TCE - ANEXO IV - Preencher'!C30</f>
        <v>HOSPITAL DOM HÉLDER</v>
      </c>
      <c r="C21" s="4" t="str">
        <f>'[1]TCE - ANEXO IV - Preencher'!E30</f>
        <v>5.3 - Locação de Máquinas e Equipamentos</v>
      </c>
      <c r="D21" s="3">
        <f>'[1]TCE - ANEXO IV - Preencher'!F30</f>
        <v>10279299000119</v>
      </c>
      <c r="E21" s="5" t="str">
        <f>'[1]TCE - ANEXO IV - Preencher'!G30</f>
        <v>Rgraph Loc. Com. E Serv. Ltda - Me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5496</v>
      </c>
      <c r="I21" s="6">
        <f>IF('[1]TCE - ANEXO IV - Preencher'!K30="","",'[1]TCE - ANEXO IV - Preencher'!K30)</f>
        <v>44785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7600.8400000000011</v>
      </c>
    </row>
    <row r="22" spans="1:12" s="8" customFormat="1" ht="19.5" customHeight="1" x14ac:dyDescent="0.2">
      <c r="A22" s="3">
        <f>IFERROR(VLOOKUP(B22,'[1]DADOS (OCULTAR)'!$Q$3:$S$133,3,0),"")</f>
        <v>9039744000860</v>
      </c>
      <c r="B22" s="4" t="str">
        <f>'[1]TCE - ANEXO IV - Preencher'!C31</f>
        <v>HOSPITAL DOM HÉLDER</v>
      </c>
      <c r="C22" s="4" t="str">
        <f>'[1]TCE - ANEXO IV - Preencher'!E31</f>
        <v>5.3 - Locação de Máquinas e Equipamentos</v>
      </c>
      <c r="D22" s="3">
        <f>'[1]TCE - ANEXO IV - Preencher'!F31</f>
        <v>44283333000574</v>
      </c>
      <c r="E22" s="5" t="str">
        <f>'[1]TCE - ANEXO IV - Preencher'!G31</f>
        <v>Scm Participações AS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16177</v>
      </c>
      <c r="I22" s="6">
        <f>IF('[1]TCE - ANEXO IV - Preencher'!K31="","",'[1]TCE - ANEXO IV - Preencher'!K31)</f>
        <v>44774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2928</v>
      </c>
    </row>
    <row r="23" spans="1:12" s="8" customFormat="1" ht="19.5" customHeight="1" x14ac:dyDescent="0.2">
      <c r="A23" s="3">
        <f>IFERROR(VLOOKUP(B23,'[1]DADOS (OCULTAR)'!$Q$3:$S$133,3,0),"")</f>
        <v>9039744000860</v>
      </c>
      <c r="B23" s="4" t="str">
        <f>'[1]TCE - ANEXO IV - Preencher'!C32</f>
        <v>HOSPITAL DOM HÉLDER</v>
      </c>
      <c r="C23" s="4" t="str">
        <f>'[1]TCE - ANEXO IV - Preencher'!E32</f>
        <v>5.1 - Locação de Equipamentos Médicos-Hospitalares</v>
      </c>
      <c r="D23" s="3">
        <f>'[1]TCE - ANEXO IV - Preencher'!F32</f>
        <v>331788002405</v>
      </c>
      <c r="E23" s="5" t="str">
        <f>'[1]TCE - ANEXO IV - Preencher'!G32</f>
        <v>Air Liquide Brasil Ltda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45340</v>
      </c>
      <c r="I23" s="6">
        <f>IF('[1]TCE - ANEXO IV - Preencher'!K32="","",'[1]TCE - ANEXO IV - Preencher'!K32)</f>
        <v>44771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2602902</v>
      </c>
      <c r="L23" s="7">
        <f>'[1]TCE - ANEXO IV - Preencher'!N32</f>
        <v>14474.02</v>
      </c>
    </row>
    <row r="24" spans="1:12" s="8" customFormat="1" ht="19.5" customHeight="1" x14ac:dyDescent="0.2">
      <c r="A24" s="3">
        <f>IFERROR(VLOOKUP(B24,'[1]DADOS (OCULTAR)'!$Q$3:$S$133,3,0),"")</f>
        <v>9039744000860</v>
      </c>
      <c r="B24" s="4" t="str">
        <f>'[1]TCE - ANEXO IV - Preencher'!C33</f>
        <v>HOSPITAL DOM HÉLDER</v>
      </c>
      <c r="C24" s="4" t="str">
        <f>'[1]TCE - ANEXO IV - Preencher'!E33</f>
        <v>5.1 - Locação de Equipamentos Médicos-Hospitalares</v>
      </c>
      <c r="D24" s="3">
        <f>'[1]TCE - ANEXO IV - Preencher'!F33</f>
        <v>1141468000169</v>
      </c>
      <c r="E24" s="5" t="str">
        <f>'[1]TCE - ANEXO IV - Preencher'!G33</f>
        <v>Medcall Com. Serv. de Equip. Med.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3211</v>
      </c>
      <c r="I24" s="6">
        <f>IF('[1]TCE - ANEXO IV - Preencher'!K33="","",'[1]TCE - ANEXO IV - Preencher'!K33)</f>
        <v>44743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1101.8</v>
      </c>
    </row>
    <row r="25" spans="1:12" s="8" customFormat="1" ht="19.5" customHeight="1" x14ac:dyDescent="0.2">
      <c r="A25" s="3">
        <f>IFERROR(VLOOKUP(B25,'[1]DADOS (OCULTAR)'!$Q$3:$S$133,3,0),"")</f>
        <v>9039744000860</v>
      </c>
      <c r="B25" s="4" t="str">
        <f>'[1]TCE - ANEXO IV - Preencher'!C34</f>
        <v>HOSPITAL DOM HÉLDER</v>
      </c>
      <c r="C25" s="4" t="str">
        <f>'[1]TCE - ANEXO IV - Preencher'!E34</f>
        <v>5.1 - Locação de Equipamentos Médicos-Hospitalares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S</v>
      </c>
      <c r="G25" s="5" t="str">
        <f>'[1]TCE - ANEXO IV - Preencher'!I34</f>
        <v>S</v>
      </c>
      <c r="H25" s="5">
        <f>'[1]TCE - ANEXO IV - Preencher'!J34</f>
        <v>140135</v>
      </c>
      <c r="I25" s="6">
        <f>IF('[1]TCE - ANEXO IV - Preencher'!K34="","",'[1]TCE - ANEXO IV - Preencher'!K34)</f>
        <v>44739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2607901</v>
      </c>
      <c r="L25" s="7">
        <f>'[1]TCE - ANEXO IV - Preencher'!N34</f>
        <v>1180.43</v>
      </c>
    </row>
    <row r="26" spans="1:12" s="8" customFormat="1" ht="19.5" customHeight="1" x14ac:dyDescent="0.2">
      <c r="A26" s="3">
        <f>IFERROR(VLOOKUP(B26,'[1]DADOS (OCULTAR)'!$Q$3:$S$133,3,0),"")</f>
        <v>9039744000860</v>
      </c>
      <c r="B26" s="4" t="str">
        <f>'[1]TCE - ANEXO IV - Preencher'!C35</f>
        <v>HOSPITAL DOM HÉLDER</v>
      </c>
      <c r="C26" s="4" t="str">
        <f>'[1]TCE - ANEXO IV - Preencher'!E35</f>
        <v>5.8 - Locação de Veículos Automotores</v>
      </c>
      <c r="D26" s="3">
        <f>'[1]TCE - ANEXO IV - Preencher'!F35</f>
        <v>40888380000167</v>
      </c>
      <c r="E26" s="5" t="str">
        <f>'[1]TCE - ANEXO IV - Preencher'!G35</f>
        <v>Senconsult - Locacao de Veiculos e Construcao Ltda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2308</v>
      </c>
      <c r="I26" s="6">
        <f>IF('[1]TCE - ANEXO IV - Preencher'!K35="","",'[1]TCE - ANEXO IV - Preencher'!K35)</f>
        <v>44774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2609402</v>
      </c>
      <c r="L26" s="7">
        <f>'[1]TCE - ANEXO IV - Preencher'!N35</f>
        <v>1900</v>
      </c>
    </row>
    <row r="27" spans="1:12" s="8" customFormat="1" ht="19.5" customHeight="1" x14ac:dyDescent="0.2">
      <c r="A27" s="3">
        <f>IFERROR(VLOOKUP(B27,'[1]DADOS (OCULTAR)'!$Q$3:$S$133,3,0),"")</f>
        <v>9039744000860</v>
      </c>
      <c r="B27" s="4" t="str">
        <f>'[1]TCE - ANEXO IV - Preencher'!C36</f>
        <v>HOSPITAL DOM HÉLDER</v>
      </c>
      <c r="C27" s="4" t="str">
        <f>'[1]TCE - ANEXO IV - Preencher'!E36</f>
        <v>5.19 - Serviços Gráficos, de Encadernação e de Emolduração</v>
      </c>
      <c r="D27" s="3">
        <f>'[1]TCE - ANEXO IV - Preencher'!F36</f>
        <v>11183980000121</v>
      </c>
      <c r="E27" s="5" t="str">
        <f>'[1]TCE - ANEXO IV - Preencher'!G36</f>
        <v>Policores Grafica e Editora Ltda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4432</v>
      </c>
      <c r="I27" s="6">
        <f>IF('[1]TCE - ANEXO IV - Preencher'!K36="","",'[1]TCE - ANEXO IV - Preencher'!K36)</f>
        <v>44770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190</v>
      </c>
    </row>
    <row r="28" spans="1:12" s="8" customFormat="1" ht="19.5" customHeight="1" x14ac:dyDescent="0.2">
      <c r="A28" s="3">
        <f>IFERROR(VLOOKUP(B28,'[1]DADOS (OCULTAR)'!$Q$3:$S$133,3,0),"")</f>
        <v>9039744000860</v>
      </c>
      <c r="B28" s="4" t="str">
        <f>'[1]TCE - ANEXO IV - Preencher'!C37</f>
        <v>HOSPITAL DOM HÉLDER</v>
      </c>
      <c r="C28" s="4" t="str">
        <f>'[1]TCE - ANEXO IV - Preencher'!E37</f>
        <v>5.20 - Serviços Judicíarios e Cartoriais</v>
      </c>
      <c r="D28" s="3">
        <f>'[1]TCE - ANEXO IV - Preencher'!F37</f>
        <v>0</v>
      </c>
      <c r="E28" s="5" t="str">
        <f>'[1]TCE - ANEXO IV - Preencher'!G37</f>
        <v>Custas - Priscila Ribeiro Soares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44768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2602902</v>
      </c>
      <c r="L28" s="7">
        <f>'[1]TCE - ANEXO IV - Preencher'!N37</f>
        <v>536.98</v>
      </c>
    </row>
    <row r="29" spans="1:12" s="8" customFormat="1" ht="19.5" customHeight="1" x14ac:dyDescent="0.2">
      <c r="A29" s="3">
        <f>IFERROR(VLOOKUP(B29,'[1]DADOS (OCULTAR)'!$Q$3:$S$133,3,0),"")</f>
        <v>9039744000860</v>
      </c>
      <c r="B29" s="4" t="str">
        <f>'[1]TCE - ANEXO IV - Preencher'!C38</f>
        <v>HOSPITAL DOM HÉLDER</v>
      </c>
      <c r="C29" s="4" t="str">
        <f>'[1]TCE - ANEXO IV - Preencher'!E38</f>
        <v>5.20 - Serviços Judicíarios e Cartoriais</v>
      </c>
      <c r="D29" s="3">
        <f>'[1]TCE - ANEXO IV - Preencher'!F38</f>
        <v>0</v>
      </c>
      <c r="E29" s="5" t="str">
        <f>'[1]TCE - ANEXO IV - Preencher'!G38</f>
        <v xml:space="preserve">Processo Judicial - Angela Timoteo da Silva Ferreira 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44733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2602902</v>
      </c>
      <c r="L29" s="7">
        <f>'[1]TCE - ANEXO IV - Preencher'!N38</f>
        <v>1259</v>
      </c>
    </row>
    <row r="30" spans="1:12" s="8" customFormat="1" ht="19.5" customHeight="1" x14ac:dyDescent="0.2">
      <c r="A30" s="3">
        <f>IFERROR(VLOOKUP(B30,'[1]DADOS (OCULTAR)'!$Q$3:$S$133,3,0),"")</f>
        <v>9039744000860</v>
      </c>
      <c r="B30" s="4" t="str">
        <f>'[1]TCE - ANEXO IV - Preencher'!C39</f>
        <v>HOSPITAL DOM HÉLDER</v>
      </c>
      <c r="C30" s="4" t="str">
        <f>'[1]TCE - ANEXO IV - Preencher'!E39</f>
        <v>5.20 - Serviços Judicíarios e Cartoriais</v>
      </c>
      <c r="D30" s="3">
        <f>'[1]TCE - ANEXO IV - Preencher'!F39</f>
        <v>0</v>
      </c>
      <c r="E30" s="5" t="str">
        <f>'[1]TCE - ANEXO IV - Preencher'!G39</f>
        <v>Processo Judicial - Etiane Maria da Silva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44722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2602902</v>
      </c>
      <c r="L30" s="7">
        <f>'[1]TCE - ANEXO IV - Preencher'!N39</f>
        <v>2524.61</v>
      </c>
    </row>
    <row r="31" spans="1:12" s="8" customFormat="1" ht="19.5" customHeight="1" x14ac:dyDescent="0.2">
      <c r="A31" s="3">
        <f>IFERROR(VLOOKUP(B31,'[1]DADOS (OCULTAR)'!$Q$3:$S$133,3,0),"")</f>
        <v>9039744000860</v>
      </c>
      <c r="B31" s="4" t="str">
        <f>'[1]TCE - ANEXO IV - Preencher'!C40</f>
        <v>HOSPITAL DOM HÉLDER</v>
      </c>
      <c r="C31" s="4" t="str">
        <f>'[1]TCE - ANEXO IV - Preencher'!E40</f>
        <v>5.20 - Serviços Judicíarios e Cartoriais</v>
      </c>
      <c r="D31" s="3">
        <f>'[1]TCE - ANEXO IV - Preencher'!F40</f>
        <v>0</v>
      </c>
      <c r="E31" s="5" t="str">
        <f>'[1]TCE - ANEXO IV - Preencher'!G40</f>
        <v>Processo Judicial - Jose Andre Barbosa da Silva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44722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2602902</v>
      </c>
      <c r="L31" s="7">
        <f>'[1]TCE - ANEXO IV - Preencher'!N40</f>
        <v>7795</v>
      </c>
    </row>
    <row r="32" spans="1:12" s="8" customFormat="1" ht="19.5" customHeight="1" x14ac:dyDescent="0.2">
      <c r="A32" s="3">
        <f>IFERROR(VLOOKUP(B32,'[1]DADOS (OCULTAR)'!$Q$3:$S$133,3,0),"")</f>
        <v>9039744000860</v>
      </c>
      <c r="B32" s="4" t="str">
        <f>'[1]TCE - ANEXO IV - Preencher'!C41</f>
        <v>HOSPITAL DOM HÉLDER</v>
      </c>
      <c r="C32" s="4" t="str">
        <f>'[1]TCE - ANEXO IV - Preencher'!E41</f>
        <v>5.20 - Serviços Judicíarios e Cartoriais</v>
      </c>
      <c r="D32" s="3">
        <f>'[1]TCE - ANEXO IV - Preencher'!F41</f>
        <v>0</v>
      </c>
      <c r="E32" s="5" t="str">
        <f>'[1]TCE - ANEXO IV - Preencher'!G41</f>
        <v xml:space="preserve">Processo Judicial - Jose Carlos Dantas 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44743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2602902</v>
      </c>
      <c r="L32" s="7">
        <f>'[1]TCE - ANEXO IV - Preencher'!N41</f>
        <v>9640</v>
      </c>
    </row>
    <row r="33" spans="1:12" s="8" customFormat="1" ht="19.5" customHeight="1" x14ac:dyDescent="0.2">
      <c r="A33" s="3">
        <f>IFERROR(VLOOKUP(B33,'[1]DADOS (OCULTAR)'!$Q$3:$S$133,3,0),"")</f>
        <v>9039744000860</v>
      </c>
      <c r="B33" s="4" t="str">
        <f>'[1]TCE - ANEXO IV - Preencher'!C42</f>
        <v>HOSPITAL DOM HÉLDER</v>
      </c>
      <c r="C33" s="4" t="str">
        <f>'[1]TCE - ANEXO IV - Preencher'!E42</f>
        <v>5.20 - Serviços Judicíarios e Cartoriais</v>
      </c>
      <c r="D33" s="3">
        <f>'[1]TCE - ANEXO IV - Preencher'!F42</f>
        <v>0</v>
      </c>
      <c r="E33" s="5" t="str">
        <f>'[1]TCE - ANEXO IV - Preencher'!G42</f>
        <v xml:space="preserve">Processo Judicial - Joyce da Silva Mendes 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44722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2602902</v>
      </c>
      <c r="L33" s="7">
        <f>'[1]TCE - ANEXO IV - Preencher'!N42</f>
        <v>2628.08</v>
      </c>
    </row>
    <row r="34" spans="1:12" s="8" customFormat="1" ht="19.5" customHeight="1" x14ac:dyDescent="0.2">
      <c r="A34" s="3">
        <f>IFERROR(VLOOKUP(B34,'[1]DADOS (OCULTAR)'!$Q$3:$S$133,3,0),"")</f>
        <v>9039744000860</v>
      </c>
      <c r="B34" s="4" t="str">
        <f>'[1]TCE - ANEXO IV - Preencher'!C43</f>
        <v>HOSPITAL DOM HÉLDER</v>
      </c>
      <c r="C34" s="4" t="str">
        <f>'[1]TCE - ANEXO IV - Preencher'!E43</f>
        <v>5.20 - Serviços Judicíarios e Cartoriais</v>
      </c>
      <c r="D34" s="3">
        <f>'[1]TCE - ANEXO IV - Preencher'!F43</f>
        <v>0</v>
      </c>
      <c r="E34" s="5" t="str">
        <f>'[1]TCE - ANEXO IV - Preencher'!G43</f>
        <v>Processo Judicial - Lucia Roberta da Silva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44748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2602902</v>
      </c>
      <c r="L34" s="7">
        <f>'[1]TCE - ANEXO IV - Preencher'!N43</f>
        <v>2000</v>
      </c>
    </row>
    <row r="35" spans="1:12" s="8" customFormat="1" ht="19.5" customHeight="1" x14ac:dyDescent="0.2">
      <c r="A35" s="3">
        <f>IFERROR(VLOOKUP(B35,'[1]DADOS (OCULTAR)'!$Q$3:$S$133,3,0),"")</f>
        <v>9039744000860</v>
      </c>
      <c r="B35" s="4" t="str">
        <f>'[1]TCE - ANEXO IV - Preencher'!C44</f>
        <v>HOSPITAL DOM HÉLDER</v>
      </c>
      <c r="C35" s="4" t="str">
        <f>'[1]TCE - ANEXO IV - Preencher'!E44</f>
        <v>5.20 - Serviços Judicíarios e Cartoriais</v>
      </c>
      <c r="D35" s="3">
        <f>'[1]TCE - ANEXO IV - Preencher'!F44</f>
        <v>0</v>
      </c>
      <c r="E35" s="5" t="str">
        <f>'[1]TCE - ANEXO IV - Preencher'!G44</f>
        <v xml:space="preserve">Processo Judicial - Maria do Carmo de Santana 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44733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2602902</v>
      </c>
      <c r="L35" s="7">
        <f>'[1]TCE - ANEXO IV - Preencher'!N44</f>
        <v>2098.5100000000002</v>
      </c>
    </row>
    <row r="36" spans="1:12" s="8" customFormat="1" ht="19.5" customHeight="1" x14ac:dyDescent="0.2">
      <c r="A36" s="3">
        <f>IFERROR(VLOOKUP(B36,'[1]DADOS (OCULTAR)'!$Q$3:$S$133,3,0),"")</f>
        <v>9039744000860</v>
      </c>
      <c r="B36" s="4" t="str">
        <f>'[1]TCE - ANEXO IV - Preencher'!C45</f>
        <v>HOSPITAL DOM HÉLDER</v>
      </c>
      <c r="C36" s="4" t="str">
        <f>'[1]TCE - ANEXO IV - Preencher'!E45</f>
        <v>5.20 - Serviços Judicíarios e Cartoriais</v>
      </c>
      <c r="D36" s="3">
        <f>'[1]TCE - ANEXO IV - Preencher'!F45</f>
        <v>0</v>
      </c>
      <c r="E36" s="5" t="str">
        <f>'[1]TCE - ANEXO IV - Preencher'!G45</f>
        <v xml:space="preserve">Processo Judicial - Suely Maria Leal da Silva 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>
        <f>IF('[1]TCE - ANEXO IV - Preencher'!K45="","",'[1]TCE - ANEXO IV - Preencher'!K45)</f>
        <v>44757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2602902</v>
      </c>
      <c r="L36" s="7">
        <f>'[1]TCE - ANEXO IV - Preencher'!N45</f>
        <v>6332</v>
      </c>
    </row>
    <row r="37" spans="1:12" s="8" customFormat="1" ht="19.5" customHeight="1" x14ac:dyDescent="0.2">
      <c r="A37" s="3">
        <f>IFERROR(VLOOKUP(B37,'[1]DADOS (OCULTAR)'!$Q$3:$S$133,3,0),"")</f>
        <v>9039744000860</v>
      </c>
      <c r="B37" s="4" t="str">
        <f>'[1]TCE - ANEXO IV - Preencher'!C46</f>
        <v>HOSPITAL DOM HÉLDER</v>
      </c>
      <c r="C37" s="4" t="str">
        <f>'[1]TCE - ANEXO IV - Preencher'!E46</f>
        <v>5.99 - Outros Serviços de Terceiros Pessoa Jurídica</v>
      </c>
      <c r="D37" s="3">
        <f>'[1]TCE - ANEXO IV - Preencher'!F46</f>
        <v>34028316000294</v>
      </c>
      <c r="E37" s="5" t="str">
        <f>'[1]TCE - ANEXO IV - Preencher'!G46</f>
        <v>Correios - Empresa Brasileira de Correios e Telegrafos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179431</v>
      </c>
      <c r="I37" s="6">
        <f>IF('[1]TCE - ANEXO IV - Preencher'!K46="","",'[1]TCE - ANEXO IV - Preencher'!K46)</f>
        <v>44769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100</v>
      </c>
    </row>
    <row r="38" spans="1:12" s="8" customFormat="1" ht="19.5" customHeight="1" x14ac:dyDescent="0.2">
      <c r="A38" s="3">
        <f>IFERROR(VLOOKUP(B38,'[1]DADOS (OCULTAR)'!$Q$3:$S$133,3,0),"")</f>
        <v>9039744000860</v>
      </c>
      <c r="B38" s="4" t="str">
        <f>'[1]TCE - ANEXO IV - Preencher'!C47</f>
        <v>HOSPITAL DOM HÉLDER</v>
      </c>
      <c r="C38" s="4" t="str">
        <f>'[1]TCE - ANEXO IV - Preencher'!E47</f>
        <v>5.99 - Outros Serviços de Terceiros Pessoa Jurídica</v>
      </c>
      <c r="D38" s="3">
        <f>'[1]TCE - ANEXO IV - Preencher'!F47</f>
        <v>25356876000104</v>
      </c>
      <c r="E38" s="5" t="str">
        <f>'[1]TCE - ANEXO IV - Preencher'!G47</f>
        <v xml:space="preserve">Nova Certificado Digital e Apoio Administrativo Ltda </v>
      </c>
      <c r="F38" s="5" t="str">
        <f>'[1]TCE - ANEXO IV - Preencher'!H47</f>
        <v>S</v>
      </c>
      <c r="G38" s="5" t="str">
        <f>'[1]TCE - ANEXO IV - Preencher'!I47</f>
        <v>S</v>
      </c>
      <c r="H38" s="5">
        <f>'[1]TCE - ANEXO IV - Preencher'!J47</f>
        <v>222</v>
      </c>
      <c r="I38" s="6">
        <f>IF('[1]TCE - ANEXO IV - Preencher'!K47="","",'[1]TCE - ANEXO IV - Preencher'!K47)</f>
        <v>44753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180</v>
      </c>
    </row>
    <row r="39" spans="1:12" s="8" customFormat="1" ht="19.5" customHeight="1" x14ac:dyDescent="0.2">
      <c r="A39" s="3">
        <f>IFERROR(VLOOKUP(B39,'[1]DADOS (OCULTAR)'!$Q$3:$S$133,3,0),"")</f>
        <v>9039744000860</v>
      </c>
      <c r="B39" s="4" t="str">
        <f>'[1]TCE - ANEXO IV - Preencher'!C48</f>
        <v>HOSPITAL DOM HÉLDER</v>
      </c>
      <c r="C39" s="4" t="str">
        <f>'[1]TCE - ANEXO IV - Preencher'!E48</f>
        <v>5.16 - Serviços Médico-Hospitalares, Odotonlogia e Laboratoriais</v>
      </c>
      <c r="D39" s="3">
        <f>'[1]TCE - ANEXO IV - Preencher'!F48</f>
        <v>43849075000154</v>
      </c>
      <c r="E39" s="5" t="str">
        <f>'[1]TCE - ANEXO IV - Preencher'!G48</f>
        <v>ALT PROCEDIMENTOS MEDICOS  LTDA</v>
      </c>
      <c r="F39" s="5" t="str">
        <f>'[1]TCE - ANEXO IV - Preencher'!H48</f>
        <v>S</v>
      </c>
      <c r="G39" s="5" t="str">
        <f>'[1]TCE - ANEXO IV - Preencher'!I48</f>
        <v>S</v>
      </c>
      <c r="H39" s="5">
        <f>'[1]TCE - ANEXO IV - Preencher'!J48</f>
        <v>16</v>
      </c>
      <c r="I39" s="6">
        <f>IF('[1]TCE - ANEXO IV - Preencher'!K48="","",'[1]TCE - ANEXO IV - Preencher'!K48)</f>
        <v>44781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102119.85</v>
      </c>
    </row>
    <row r="40" spans="1:12" s="8" customFormat="1" ht="19.5" customHeight="1" x14ac:dyDescent="0.2">
      <c r="A40" s="3">
        <f>IFERROR(VLOOKUP(B40,'[1]DADOS (OCULTAR)'!$Q$3:$S$133,3,0),"")</f>
        <v>9039744000860</v>
      </c>
      <c r="B40" s="4" t="str">
        <f>'[1]TCE - ANEXO IV - Preencher'!C49</f>
        <v>HOSPITAL DOM HÉLDER</v>
      </c>
      <c r="C40" s="4" t="str">
        <f>'[1]TCE - ANEXO IV - Preencher'!E49</f>
        <v>5.16 - Serviços Médico-Hospitalares, Odotonlogia e Laboratoriais</v>
      </c>
      <c r="D40" s="3">
        <f>'[1]TCE - ANEXO IV - Preencher'!F49</f>
        <v>44233006000184</v>
      </c>
      <c r="E40" s="5" t="str">
        <f>'[1]TCE - ANEXO IV - Preencher'!G49</f>
        <v>ANGIOLOGIA E  CIRURGIA  VASCULAR DE  EMERGENCIA LTDA</v>
      </c>
      <c r="F40" s="5" t="str">
        <f>'[1]TCE - ANEXO IV - Preencher'!H49</f>
        <v>S</v>
      </c>
      <c r="G40" s="5" t="str">
        <f>'[1]TCE - ANEXO IV - Preencher'!I49</f>
        <v>S</v>
      </c>
      <c r="H40" s="5">
        <f>'[1]TCE - ANEXO IV - Preencher'!J49</f>
        <v>13</v>
      </c>
      <c r="I40" s="6">
        <f>IF('[1]TCE - ANEXO IV - Preencher'!K49="","",'[1]TCE - ANEXO IV - Preencher'!K49)</f>
        <v>44782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169017.94</v>
      </c>
    </row>
    <row r="41" spans="1:12" s="8" customFormat="1" ht="19.5" customHeight="1" x14ac:dyDescent="0.2">
      <c r="A41" s="3">
        <f>IFERROR(VLOOKUP(B41,'[1]DADOS (OCULTAR)'!$Q$3:$S$133,3,0),"")</f>
        <v>9039744000860</v>
      </c>
      <c r="B41" s="4" t="str">
        <f>'[1]TCE - ANEXO IV - Preencher'!C50</f>
        <v>HOSPITAL DOM HÉLDER</v>
      </c>
      <c r="C41" s="4" t="str">
        <f>'[1]TCE - ANEXO IV - Preencher'!E50</f>
        <v>5.16 - Serviços Médico-Hospitalares, Odotonlogia e Laboratoriais</v>
      </c>
      <c r="D41" s="3">
        <f>'[1]TCE - ANEXO IV - Preencher'!F50</f>
        <v>15442310000133</v>
      </c>
      <c r="E41" s="5" t="str">
        <f>'[1]TCE - ANEXO IV - Preencher'!G50</f>
        <v>CARDIOSAUDE SERVICOS MEDICOS LTDA</v>
      </c>
      <c r="F41" s="5" t="str">
        <f>'[1]TCE - ANEXO IV - Preencher'!H50</f>
        <v>S</v>
      </c>
      <c r="G41" s="5" t="str">
        <f>'[1]TCE - ANEXO IV - Preencher'!I50</f>
        <v>S</v>
      </c>
      <c r="H41" s="5">
        <f>'[1]TCE - ANEXO IV - Preencher'!J50</f>
        <v>561</v>
      </c>
      <c r="I41" s="6">
        <f>IF('[1]TCE - ANEXO IV - Preencher'!K50="","",'[1]TCE - ANEXO IV - Preencher'!K50)</f>
        <v>44783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90107.93</v>
      </c>
    </row>
    <row r="42" spans="1:12" s="8" customFormat="1" ht="19.5" customHeight="1" x14ac:dyDescent="0.2">
      <c r="A42" s="3">
        <f>IFERROR(VLOOKUP(B42,'[1]DADOS (OCULTAR)'!$Q$3:$S$133,3,0),"")</f>
        <v>9039744000860</v>
      </c>
      <c r="B42" s="4" t="str">
        <f>'[1]TCE - ANEXO IV - Preencher'!C51</f>
        <v>HOSPITAL DOM HÉLDER</v>
      </c>
      <c r="C42" s="4" t="str">
        <f>'[1]TCE - ANEXO IV - Preencher'!E51</f>
        <v>5.16 - Serviços Médico-Hospitalares, Odotonlogia e Laboratoriais</v>
      </c>
      <c r="D42" s="3">
        <f>'[1]TCE - ANEXO IV - Preencher'!F51</f>
        <v>10411765000178</v>
      </c>
      <c r="E42" s="5" t="str">
        <f>'[1]TCE - ANEXO IV - Preencher'!G51</f>
        <v>CDHJM COMERCIO E SERVICOS MEDICOS LTDA</v>
      </c>
      <c r="F42" s="5" t="str">
        <f>'[1]TCE - ANEXO IV - Preencher'!H51</f>
        <v>S</v>
      </c>
      <c r="G42" s="5" t="str">
        <f>'[1]TCE - ANEXO IV - Preencher'!I51</f>
        <v>S</v>
      </c>
      <c r="H42" s="5">
        <f>'[1]TCE - ANEXO IV - Preencher'!J51</f>
        <v>487</v>
      </c>
      <c r="I42" s="6">
        <f>IF('[1]TCE - ANEXO IV - Preencher'!K51="","",'[1]TCE - ANEXO IV - Preencher'!K51)</f>
        <v>44774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2606200</v>
      </c>
      <c r="L42" s="7">
        <f>'[1]TCE - ANEXO IV - Preencher'!N51</f>
        <v>45948</v>
      </c>
    </row>
    <row r="43" spans="1:12" s="8" customFormat="1" ht="19.5" customHeight="1" x14ac:dyDescent="0.2">
      <c r="A43" s="3">
        <f>IFERROR(VLOOKUP(B43,'[1]DADOS (OCULTAR)'!$Q$3:$S$133,3,0),"")</f>
        <v>9039744000860</v>
      </c>
      <c r="B43" s="4" t="str">
        <f>'[1]TCE - ANEXO IV - Preencher'!C52</f>
        <v>HOSPITAL DOM HÉLDER</v>
      </c>
      <c r="C43" s="4" t="str">
        <f>'[1]TCE - ANEXO IV - Preencher'!E52</f>
        <v>5.16 - Serviços Médico-Hospitalares, Odotonlogia e Laboratoriais</v>
      </c>
      <c r="D43" s="3">
        <f>'[1]TCE - ANEXO IV - Preencher'!F52</f>
        <v>21185366000152</v>
      </c>
      <c r="E43" s="5" t="str">
        <f>'[1]TCE - ANEXO IV - Preencher'!G52</f>
        <v>CLINICORDIS LTDA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115</v>
      </c>
      <c r="I43" s="6">
        <f>IF('[1]TCE - ANEXO IV - Preencher'!K52="","",'[1]TCE - ANEXO IV - Preencher'!K52)</f>
        <v>44783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134774.82</v>
      </c>
    </row>
    <row r="44" spans="1:12" s="8" customFormat="1" ht="19.5" customHeight="1" x14ac:dyDescent="0.2">
      <c r="A44" s="3">
        <f>IFERROR(VLOOKUP(B44,'[1]DADOS (OCULTAR)'!$Q$3:$S$133,3,0),"")</f>
        <v>9039744000860</v>
      </c>
      <c r="B44" s="4" t="str">
        <f>'[1]TCE - ANEXO IV - Preencher'!C53</f>
        <v>HOSPITAL DOM HÉLDER</v>
      </c>
      <c r="C44" s="4" t="str">
        <f>'[1]TCE - ANEXO IV - Preencher'!E53</f>
        <v>5.16 - Serviços Médico-Hospitalares, Odotonlogia e Laboratoriais</v>
      </c>
      <c r="D44" s="3">
        <f>'[1]TCE - ANEXO IV - Preencher'!F53</f>
        <v>20915564000161</v>
      </c>
      <c r="E44" s="5" t="str">
        <f>'[1]TCE - ANEXO IV - Preencher'!G53</f>
        <v>CM PATRIOTA LTDA</v>
      </c>
      <c r="F44" s="5" t="str">
        <f>'[1]TCE - ANEXO IV - Preencher'!H53</f>
        <v>S</v>
      </c>
      <c r="G44" s="5" t="str">
        <f>'[1]TCE - ANEXO IV - Preencher'!I53</f>
        <v>S</v>
      </c>
      <c r="H44" s="5">
        <f>'[1]TCE - ANEXO IV - Preencher'!J53</f>
        <v>263</v>
      </c>
      <c r="I44" s="6">
        <f>IF('[1]TCE - ANEXO IV - Preencher'!K53="","",'[1]TCE - ANEXO IV - Preencher'!K53)</f>
        <v>44776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2604007</v>
      </c>
      <c r="L44" s="7">
        <f>'[1]TCE - ANEXO IV - Preencher'!N53</f>
        <v>56721.939999999995</v>
      </c>
    </row>
    <row r="45" spans="1:12" s="8" customFormat="1" ht="19.5" customHeight="1" x14ac:dyDescent="0.2">
      <c r="A45" s="3">
        <f>IFERROR(VLOOKUP(B45,'[1]DADOS (OCULTAR)'!$Q$3:$S$133,3,0),"")</f>
        <v>9039744000860</v>
      </c>
      <c r="B45" s="4" t="str">
        <f>'[1]TCE - ANEXO IV - Preencher'!C54</f>
        <v>HOSPITAL DOM HÉLDER</v>
      </c>
      <c r="C45" s="4" t="str">
        <f>'[1]TCE - ANEXO IV - Preencher'!E54</f>
        <v>5.16 - Serviços Médico-Hospitalares, Odotonlogia e Laboratoriais</v>
      </c>
      <c r="D45" s="3">
        <f>'[1]TCE - ANEXO IV - Preencher'!F54</f>
        <v>17976904000150</v>
      </c>
      <c r="E45" s="5" t="str">
        <f>'[1]TCE - ANEXO IV - Preencher'!G54</f>
        <v xml:space="preserve">DR SERVICOS MEDICOS LTDA ME </v>
      </c>
      <c r="F45" s="5" t="str">
        <f>'[1]TCE - ANEXO IV - Preencher'!H54</f>
        <v>S</v>
      </c>
      <c r="G45" s="5" t="str">
        <f>'[1]TCE - ANEXO IV - Preencher'!I54</f>
        <v>S</v>
      </c>
      <c r="H45" s="5">
        <f>'[1]TCE - ANEXO IV - Preencher'!J54</f>
        <v>281</v>
      </c>
      <c r="I45" s="6">
        <f>IF('[1]TCE - ANEXO IV - Preencher'!K54="","",'[1]TCE - ANEXO IV - Preencher'!K54)</f>
        <v>44778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2610707</v>
      </c>
      <c r="L45" s="7">
        <f>'[1]TCE - ANEXO IV - Preencher'!N54</f>
        <v>11861.85</v>
      </c>
    </row>
    <row r="46" spans="1:12" s="8" customFormat="1" ht="19.5" customHeight="1" x14ac:dyDescent="0.2">
      <c r="A46" s="3">
        <f>IFERROR(VLOOKUP(B46,'[1]DADOS (OCULTAR)'!$Q$3:$S$133,3,0),"")</f>
        <v>9039744000860</v>
      </c>
      <c r="B46" s="4" t="str">
        <f>'[1]TCE - ANEXO IV - Preencher'!C55</f>
        <v>HOSPITAL DOM HÉLDER</v>
      </c>
      <c r="C46" s="4" t="str">
        <f>'[1]TCE - ANEXO IV - Preencher'!E55</f>
        <v>5.16 - Serviços Médico-Hospitalares, Odotonlogia e Laboratoriais</v>
      </c>
      <c r="D46" s="3">
        <f>'[1]TCE - ANEXO IV - Preencher'!F55</f>
        <v>13041826000140</v>
      </c>
      <c r="E46" s="5" t="str">
        <f>'[1]TCE - ANEXO IV - Preencher'!G55</f>
        <v>EDRL SERVICOS MEDICOS E DE RADIOLOGIA LTDA (ED SERVICOS DE RADIOLOGIA LTDA )</v>
      </c>
      <c r="F46" s="5" t="str">
        <f>'[1]TCE - ANEXO IV - Preencher'!H55</f>
        <v>S</v>
      </c>
      <c r="G46" s="5" t="str">
        <f>'[1]TCE - ANEXO IV - Preencher'!I55</f>
        <v>S</v>
      </c>
      <c r="H46" s="5">
        <f>'[1]TCE - ANEXO IV - Preencher'!J55</f>
        <v>1817</v>
      </c>
      <c r="I46" s="6">
        <f>IF('[1]TCE - ANEXO IV - Preencher'!K55="","",'[1]TCE - ANEXO IV - Preencher'!K55)</f>
        <v>44778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41095.949999999997</v>
      </c>
    </row>
    <row r="47" spans="1:12" s="8" customFormat="1" ht="19.5" customHeight="1" x14ac:dyDescent="0.2">
      <c r="A47" s="3">
        <f>IFERROR(VLOOKUP(B47,'[1]DADOS (OCULTAR)'!$Q$3:$S$133,3,0),"")</f>
        <v>9039744000860</v>
      </c>
      <c r="B47" s="4" t="str">
        <f>'[1]TCE - ANEXO IV - Preencher'!C56</f>
        <v>HOSPITAL DOM HÉLDER</v>
      </c>
      <c r="C47" s="4" t="str">
        <f>'[1]TCE - ANEXO IV - Preencher'!E56</f>
        <v>5.16 - Serviços Médico-Hospitalares, Odotonlogia e Laboratoriais</v>
      </c>
      <c r="D47" s="3">
        <f>'[1]TCE - ANEXO IV - Preencher'!F56</f>
        <v>31665767000163</v>
      </c>
      <c r="E47" s="5" t="str">
        <f>'[1]TCE - ANEXO IV - Preencher'!G56</f>
        <v>FFH SERVIÇOS MEDICOS LTDA</v>
      </c>
      <c r="F47" s="5" t="str">
        <f>'[1]TCE - ANEXO IV - Preencher'!H56</f>
        <v>S</v>
      </c>
      <c r="G47" s="5" t="str">
        <f>'[1]TCE - ANEXO IV - Preencher'!I56</f>
        <v>S</v>
      </c>
      <c r="H47" s="5">
        <f>'[1]TCE - ANEXO IV - Preencher'!J56</f>
        <v>156</v>
      </c>
      <c r="I47" s="6">
        <f>IF('[1]TCE - ANEXO IV - Preencher'!K56="","",'[1]TCE - ANEXO IV - Preencher'!K56)</f>
        <v>44774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2602902</v>
      </c>
      <c r="L47" s="7">
        <f>'[1]TCE - ANEXO IV - Preencher'!N56</f>
        <v>3668.7</v>
      </c>
    </row>
    <row r="48" spans="1:12" s="8" customFormat="1" ht="19.5" customHeight="1" x14ac:dyDescent="0.2">
      <c r="A48" s="3">
        <f>IFERROR(VLOOKUP(B48,'[1]DADOS (OCULTAR)'!$Q$3:$S$133,3,0),"")</f>
        <v>9039744000860</v>
      </c>
      <c r="B48" s="4" t="str">
        <f>'[1]TCE - ANEXO IV - Preencher'!C57</f>
        <v>HOSPITAL DOM HÉLDER</v>
      </c>
      <c r="C48" s="4" t="str">
        <f>'[1]TCE - ANEXO IV - Preencher'!E57</f>
        <v>5.16 - Serviços Médico-Hospitalares, Odotonlogia e Laboratoriais</v>
      </c>
      <c r="D48" s="3">
        <f>'[1]TCE - ANEXO IV - Preencher'!F57</f>
        <v>28110463000125</v>
      </c>
      <c r="E48" s="5" t="str">
        <f>'[1]TCE - ANEXO IV - Preencher'!G57</f>
        <v xml:space="preserve">FIGUEIREDO &amp; MAGALHAES SERVICOS MEDICOS E HOSPITALARES LTDA </v>
      </c>
      <c r="F48" s="5" t="str">
        <f>'[1]TCE - ANEXO IV - Preencher'!H57</f>
        <v>S</v>
      </c>
      <c r="G48" s="5" t="str">
        <f>'[1]TCE - ANEXO IV - Preencher'!I57</f>
        <v>S</v>
      </c>
      <c r="H48" s="5">
        <f>'[1]TCE - ANEXO IV - Preencher'!J57</f>
        <v>192</v>
      </c>
      <c r="I48" s="6">
        <f>IF('[1]TCE - ANEXO IV - Preencher'!K57="","",'[1]TCE - ANEXO IV - Preencher'!K57)</f>
        <v>44781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37424.1</v>
      </c>
    </row>
    <row r="49" spans="1:12" s="8" customFormat="1" ht="19.5" customHeight="1" x14ac:dyDescent="0.2">
      <c r="A49" s="3">
        <f>IFERROR(VLOOKUP(B49,'[1]DADOS (OCULTAR)'!$Q$3:$S$133,3,0),"")</f>
        <v>9039744000860</v>
      </c>
      <c r="B49" s="4" t="str">
        <f>'[1]TCE - ANEXO IV - Preencher'!C58</f>
        <v>HOSPITAL DOM HÉLDER</v>
      </c>
      <c r="C49" s="4" t="str">
        <f>'[1]TCE - ANEXO IV - Preencher'!E58</f>
        <v>5.16 - Serviços Médico-Hospitalares, Odotonlogia e Laboratoriais</v>
      </c>
      <c r="D49" s="3">
        <f>'[1]TCE - ANEXO IV - Preencher'!F58</f>
        <v>43982302000115</v>
      </c>
      <c r="E49" s="5" t="str">
        <f>'[1]TCE - ANEXO IV - Preencher'!G58</f>
        <v>FS SERVIÇOS MEDICOS  LTDA</v>
      </c>
      <c r="F49" s="5" t="str">
        <f>'[1]TCE - ANEXO IV - Preencher'!H58</f>
        <v>S</v>
      </c>
      <c r="G49" s="5" t="str">
        <f>'[1]TCE - ANEXO IV - Preencher'!I58</f>
        <v>S</v>
      </c>
      <c r="H49" s="5">
        <f>'[1]TCE - ANEXO IV - Preencher'!J58</f>
        <v>26</v>
      </c>
      <c r="I49" s="6">
        <f>IF('[1]TCE - ANEXO IV - Preencher'!K58="","",'[1]TCE - ANEXO IV - Preencher'!K58)</f>
        <v>44782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57113.63</v>
      </c>
    </row>
    <row r="50" spans="1:12" s="8" customFormat="1" ht="19.5" customHeight="1" x14ac:dyDescent="0.2">
      <c r="A50" s="3">
        <f>IFERROR(VLOOKUP(B50,'[1]DADOS (OCULTAR)'!$Q$3:$S$133,3,0),"")</f>
        <v>9039744000860</v>
      </c>
      <c r="B50" s="4" t="str">
        <f>'[1]TCE - ANEXO IV - Preencher'!C59</f>
        <v>HOSPITAL DOM HÉLDER</v>
      </c>
      <c r="C50" s="4" t="str">
        <f>'[1]TCE - ANEXO IV - Preencher'!E59</f>
        <v>5.16 - Serviços Médico-Hospitalares, Odotonlogia e Laboratoriais</v>
      </c>
      <c r="D50" s="3">
        <f>'[1]TCE - ANEXO IV - Preencher'!F59</f>
        <v>21728590000143</v>
      </c>
      <c r="E50" s="5" t="str">
        <f>'[1]TCE - ANEXO IV - Preencher'!G59</f>
        <v>ICCONE CIRURGIA CARDIOVASCULAR LTDA</v>
      </c>
      <c r="F50" s="5" t="str">
        <f>'[1]TCE - ANEXO IV - Preencher'!H59</f>
        <v>S</v>
      </c>
      <c r="G50" s="5" t="str">
        <f>'[1]TCE - ANEXO IV - Preencher'!I59</f>
        <v>S</v>
      </c>
      <c r="H50" s="5">
        <f>'[1]TCE - ANEXO IV - Preencher'!J59</f>
        <v>528</v>
      </c>
      <c r="I50" s="6">
        <f>IF('[1]TCE - ANEXO IV - Preencher'!K59="","",'[1]TCE - ANEXO IV - Preencher'!K59)</f>
        <v>44777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34273.370000000003</v>
      </c>
    </row>
    <row r="51" spans="1:12" s="8" customFormat="1" ht="19.5" customHeight="1" x14ac:dyDescent="0.2">
      <c r="A51" s="3">
        <f>IFERROR(VLOOKUP(B51,'[1]DADOS (OCULTAR)'!$Q$3:$S$133,3,0),"")</f>
        <v>9039744000860</v>
      </c>
      <c r="B51" s="4" t="str">
        <f>'[1]TCE - ANEXO IV - Preencher'!C60</f>
        <v>HOSPITAL DOM HÉLDER</v>
      </c>
      <c r="C51" s="4" t="str">
        <f>'[1]TCE - ANEXO IV - Preencher'!E60</f>
        <v>5.16 - Serviços Médico-Hospitalares, Odotonlogia e Laboratoriais</v>
      </c>
      <c r="D51" s="3">
        <f>'[1]TCE - ANEXO IV - Preencher'!F60</f>
        <v>17214633000103</v>
      </c>
      <c r="E51" s="5" t="str">
        <f>'[1]TCE - ANEXO IV - Preencher'!G60</f>
        <v>JAB HOLOIMAGEM DIAGNOSTICOS LTDA</v>
      </c>
      <c r="F51" s="5" t="str">
        <f>'[1]TCE - ANEXO IV - Preencher'!H60</f>
        <v>S</v>
      </c>
      <c r="G51" s="5" t="str">
        <f>'[1]TCE - ANEXO IV - Preencher'!I60</f>
        <v>S</v>
      </c>
      <c r="H51" s="5">
        <f>'[1]TCE - ANEXO IV - Preencher'!J60</f>
        <v>1516</v>
      </c>
      <c r="I51" s="6">
        <f>IF('[1]TCE - ANEXO IV - Preencher'!K60="","",'[1]TCE - ANEXO IV - Preencher'!K60)</f>
        <v>44781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5871.6</v>
      </c>
    </row>
    <row r="52" spans="1:12" s="8" customFormat="1" ht="19.5" customHeight="1" x14ac:dyDescent="0.2">
      <c r="A52" s="3">
        <f>IFERROR(VLOOKUP(B52,'[1]DADOS (OCULTAR)'!$Q$3:$S$133,3,0),"")</f>
        <v>9039744000860</v>
      </c>
      <c r="B52" s="4" t="str">
        <f>'[1]TCE - ANEXO IV - Preencher'!C61</f>
        <v>HOSPITAL DOM HÉLDER</v>
      </c>
      <c r="C52" s="4" t="str">
        <f>'[1]TCE - ANEXO IV - Preencher'!E61</f>
        <v>5.16 - Serviços Médico-Hospitalares, Odotonlogia e Laboratoriais</v>
      </c>
      <c r="D52" s="3">
        <f>'[1]TCE - ANEXO IV - Preencher'!F61</f>
        <v>10755219000154</v>
      </c>
      <c r="E52" s="5" t="str">
        <f>'[1]TCE - ANEXO IV - Preencher'!G61</f>
        <v xml:space="preserve">JPM RADIOLOGISTAS ASSOCIADOS LTDA </v>
      </c>
      <c r="F52" s="5" t="str">
        <f>'[1]TCE - ANEXO IV - Preencher'!H61</f>
        <v>S</v>
      </c>
      <c r="G52" s="5" t="str">
        <f>'[1]TCE - ANEXO IV - Preencher'!I61</f>
        <v>S</v>
      </c>
      <c r="H52" s="5">
        <f>'[1]TCE - ANEXO IV - Preencher'!J61</f>
        <v>2483</v>
      </c>
      <c r="I52" s="6">
        <f>IF('[1]TCE - ANEXO IV - Preencher'!K61="","",'[1]TCE - ANEXO IV - Preencher'!K61)</f>
        <v>44781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2201.85</v>
      </c>
    </row>
    <row r="53" spans="1:12" s="8" customFormat="1" ht="19.5" customHeight="1" x14ac:dyDescent="0.2">
      <c r="A53" s="3">
        <f>IFERROR(VLOOKUP(B53,'[1]DADOS (OCULTAR)'!$Q$3:$S$133,3,0),"")</f>
        <v>9039744000860</v>
      </c>
      <c r="B53" s="4" t="str">
        <f>'[1]TCE - ANEXO IV - Preencher'!C62</f>
        <v>HOSPITAL DOM HÉLDER</v>
      </c>
      <c r="C53" s="4" t="str">
        <f>'[1]TCE - ANEXO IV - Preencher'!E62</f>
        <v>5.16 - Serviços Médico-Hospitalares, Odotonlogia e Laboratoriais</v>
      </c>
      <c r="D53" s="3">
        <f>'[1]TCE - ANEXO IV - Preencher'!F62</f>
        <v>28737345000141</v>
      </c>
      <c r="E53" s="5" t="str">
        <f>'[1]TCE - ANEXO IV - Preencher'!G62</f>
        <v>LUNA MACHADO, LACERDA SERVICOS MEDICOS E CIA LTDA</v>
      </c>
      <c r="F53" s="5" t="str">
        <f>'[1]TCE - ANEXO IV - Preencher'!H62</f>
        <v>S</v>
      </c>
      <c r="G53" s="5" t="str">
        <f>'[1]TCE - ANEXO IV - Preencher'!I62</f>
        <v>S</v>
      </c>
      <c r="H53" s="5">
        <f>'[1]TCE - ANEXO IV - Preencher'!J62</f>
        <v>102</v>
      </c>
      <c r="I53" s="6">
        <f>IF('[1]TCE - ANEXO IV - Preencher'!K62="","",'[1]TCE - ANEXO IV - Preencher'!K62)</f>
        <v>44774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161276</v>
      </c>
    </row>
    <row r="54" spans="1:12" s="8" customFormat="1" ht="19.5" customHeight="1" x14ac:dyDescent="0.2">
      <c r="A54" s="3">
        <f>IFERROR(VLOOKUP(B54,'[1]DADOS (OCULTAR)'!$Q$3:$S$133,3,0),"")</f>
        <v>9039744000860</v>
      </c>
      <c r="B54" s="4" t="str">
        <f>'[1]TCE - ANEXO IV - Preencher'!C63</f>
        <v>HOSPITAL DOM HÉLDER</v>
      </c>
      <c r="C54" s="4" t="str">
        <f>'[1]TCE - ANEXO IV - Preencher'!E63</f>
        <v>5.16 - Serviços Médico-Hospitalares, Odotonlogia e Laboratoriais</v>
      </c>
      <c r="D54" s="3">
        <f>'[1]TCE - ANEXO IV - Preencher'!F63</f>
        <v>15045541000103</v>
      </c>
      <c r="E54" s="5" t="str">
        <f>'[1]TCE - ANEXO IV - Preencher'!G63</f>
        <v>M VIDEO CIRURGICA S/S LTDA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56</v>
      </c>
      <c r="I54" s="6">
        <f>IF('[1]TCE - ANEXO IV - Preencher'!K63="","",'[1]TCE - ANEXO IV - Preencher'!K63)</f>
        <v>44781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2602902</v>
      </c>
      <c r="L54" s="7">
        <f>'[1]TCE - ANEXO IV - Preencher'!N63</f>
        <v>136754.63</v>
      </c>
    </row>
    <row r="55" spans="1:12" s="8" customFormat="1" ht="19.5" customHeight="1" x14ac:dyDescent="0.2">
      <c r="A55" s="3">
        <f>IFERROR(VLOOKUP(B55,'[1]DADOS (OCULTAR)'!$Q$3:$S$133,3,0),"")</f>
        <v>9039744000860</v>
      </c>
      <c r="B55" s="4" t="str">
        <f>'[1]TCE - ANEXO IV - Preencher'!C64</f>
        <v>HOSPITAL DOM HÉLDER</v>
      </c>
      <c r="C55" s="4" t="str">
        <f>'[1]TCE - ANEXO IV - Preencher'!E64</f>
        <v>5.16 - Serviços Médico-Hospitalares, Odotonlogia e Laboratoriais</v>
      </c>
      <c r="D55" s="3">
        <f>'[1]TCE - ANEXO IV - Preencher'!F64</f>
        <v>24881506000115</v>
      </c>
      <c r="E55" s="5" t="str">
        <f>'[1]TCE - ANEXO IV - Preencher'!G64</f>
        <v>MEDICANDO: ATENDIMENTO MEDICO ESPECIALIZADO LTDA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352</v>
      </c>
      <c r="I55" s="6">
        <f>IF('[1]TCE - ANEXO IV - Preencher'!K64="","",'[1]TCE - ANEXO IV - Preencher'!K64)</f>
        <v>44785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2602902</v>
      </c>
      <c r="L55" s="7">
        <f>'[1]TCE - ANEXO IV - Preencher'!N64</f>
        <v>332770.06</v>
      </c>
    </row>
    <row r="56" spans="1:12" s="8" customFormat="1" ht="19.5" customHeight="1" x14ac:dyDescent="0.2">
      <c r="A56" s="3">
        <f>IFERROR(VLOOKUP(B56,'[1]DADOS (OCULTAR)'!$Q$3:$S$133,3,0),"")</f>
        <v>9039744000860</v>
      </c>
      <c r="B56" s="4" t="str">
        <f>'[1]TCE - ANEXO IV - Preencher'!C65</f>
        <v>HOSPITAL DOM HÉLDER</v>
      </c>
      <c r="C56" s="4" t="str">
        <f>'[1]TCE - ANEXO IV - Preencher'!E65</f>
        <v>5.16 - Serviços Médico-Hospitalares, Odotonlogia e Laboratoriais</v>
      </c>
      <c r="D56" s="3">
        <f>'[1]TCE - ANEXO IV - Preencher'!F65</f>
        <v>13844637000297</v>
      </c>
      <c r="E56" s="5" t="str">
        <f>'[1]TCE - ANEXO IV - Preencher'!G65</f>
        <v>MEMORIAL CORACAO EM SAUDE LTDA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713</v>
      </c>
      <c r="I56" s="6">
        <f>IF('[1]TCE - ANEXO IV - Preencher'!K65="","",'[1]TCE - ANEXO IV - Preencher'!K65)</f>
        <v>44782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2602902</v>
      </c>
      <c r="L56" s="7">
        <f>'[1]TCE - ANEXO IV - Preencher'!N65</f>
        <v>167633.06</v>
      </c>
    </row>
    <row r="57" spans="1:12" s="8" customFormat="1" ht="19.5" customHeight="1" x14ac:dyDescent="0.2">
      <c r="A57" s="3">
        <f>IFERROR(VLOOKUP(B57,'[1]DADOS (OCULTAR)'!$Q$3:$S$133,3,0),"")</f>
        <v>9039744000860</v>
      </c>
      <c r="B57" s="4" t="str">
        <f>'[1]TCE - ANEXO IV - Preencher'!C66</f>
        <v>HOSPITAL DOM HÉLDER</v>
      </c>
      <c r="C57" s="4" t="str">
        <f>'[1]TCE - ANEXO IV - Preencher'!E66</f>
        <v>5.16 - Serviços Médico-Hospitalares, Odotonlogia e Laboratoriais</v>
      </c>
      <c r="D57" s="3">
        <f>'[1]TCE - ANEXO IV - Preencher'!F66</f>
        <v>29758485000169</v>
      </c>
      <c r="E57" s="5" t="str">
        <f>'[1]TCE - ANEXO IV - Preencher'!G66</f>
        <v xml:space="preserve">PALM SERVIÇOS DE DIAGNÓSTICOS LTDA 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447</v>
      </c>
      <c r="I57" s="6">
        <f>IF('[1]TCE - ANEXO IV - Preencher'!K66="","",'[1]TCE - ANEXO IV - Preencher'!K66)</f>
        <v>44778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16000</v>
      </c>
    </row>
    <row r="58" spans="1:12" s="8" customFormat="1" ht="19.5" customHeight="1" x14ac:dyDescent="0.2">
      <c r="A58" s="3">
        <f>IFERROR(VLOOKUP(B58,'[1]DADOS (OCULTAR)'!$Q$3:$S$133,3,0),"")</f>
        <v>9039744000860</v>
      </c>
      <c r="B58" s="4" t="str">
        <f>'[1]TCE - ANEXO IV - Preencher'!C67</f>
        <v>HOSPITAL DOM HÉLDER</v>
      </c>
      <c r="C58" s="4" t="str">
        <f>'[1]TCE - ANEXO IV - Preencher'!E67</f>
        <v>5.16 - Serviços Médico-Hospitalares, Odotonlogia e Laboratoriais</v>
      </c>
      <c r="D58" s="3">
        <f>'[1]TCE - ANEXO IV - Preencher'!F67</f>
        <v>15001239000153</v>
      </c>
      <c r="E58" s="5" t="str">
        <f>'[1]TCE - ANEXO IV - Preencher'!G67</f>
        <v>REME ORTOPEDIA LTDA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370</v>
      </c>
      <c r="I58" s="6">
        <f>IF('[1]TCE - ANEXO IV - Preencher'!K67="","",'[1]TCE - ANEXO IV - Preencher'!K67)</f>
        <v>44774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2606200</v>
      </c>
      <c r="L58" s="7">
        <f>'[1]TCE - ANEXO IV - Preencher'!N67</f>
        <v>127976</v>
      </c>
    </row>
    <row r="59" spans="1:12" s="8" customFormat="1" ht="19.5" customHeight="1" x14ac:dyDescent="0.2">
      <c r="A59" s="3">
        <f>IFERROR(VLOOKUP(B59,'[1]DADOS (OCULTAR)'!$Q$3:$S$133,3,0),"")</f>
        <v>9039744000860</v>
      </c>
      <c r="B59" s="4" t="str">
        <f>'[1]TCE - ANEXO IV - Preencher'!C68</f>
        <v>HOSPITAL DOM HÉLDER</v>
      </c>
      <c r="C59" s="4" t="str">
        <f>'[1]TCE - ANEXO IV - Preencher'!E68</f>
        <v>5.16 - Serviços Médico-Hospitalares, Odotonlogia e Laboratoriais</v>
      </c>
      <c r="D59" s="3">
        <f>'[1]TCE - ANEXO IV - Preencher'!F68</f>
        <v>30757914000162</v>
      </c>
      <c r="E59" s="5" t="str">
        <f>'[1]TCE - ANEXO IV - Preencher'!G68</f>
        <v xml:space="preserve">RNP DIAGNÓSTICO CARDIOLOGICO LTDA 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367</v>
      </c>
      <c r="I59" s="6">
        <f>IF('[1]TCE - ANEXO IV - Preencher'!K68="","",'[1]TCE - ANEXO IV - Preencher'!K68)</f>
        <v>44781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11006.1</v>
      </c>
    </row>
    <row r="60" spans="1:12" s="8" customFormat="1" ht="19.5" customHeight="1" x14ac:dyDescent="0.2">
      <c r="A60" s="3">
        <f>IFERROR(VLOOKUP(B60,'[1]DADOS (OCULTAR)'!$Q$3:$S$133,3,0),"")</f>
        <v>9039744000860</v>
      </c>
      <c r="B60" s="4" t="str">
        <f>'[1]TCE - ANEXO IV - Preencher'!C69</f>
        <v>HOSPITAL DOM HÉLDER</v>
      </c>
      <c r="C60" s="4" t="str">
        <f>'[1]TCE - ANEXO IV - Preencher'!E69</f>
        <v>5.16 - Serviços Médico-Hospitalares, Odotonlogia e Laboratoriais</v>
      </c>
      <c r="D60" s="3">
        <f>'[1]TCE - ANEXO IV - Preencher'!F69</f>
        <v>27149461000187</v>
      </c>
      <c r="E60" s="5" t="str">
        <f>'[1]TCE - ANEXO IV - Preencher'!G69</f>
        <v>SAO MIGUEL ASSISTENCIA MEDICA LTDA - ME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315</v>
      </c>
      <c r="I60" s="6">
        <f>IF('[1]TCE - ANEXO IV - Preencher'!K69="","",'[1]TCE - ANEXO IV - Preencher'!K69)</f>
        <v>44777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64455.23</v>
      </c>
    </row>
    <row r="61" spans="1:12" s="8" customFormat="1" ht="19.5" customHeight="1" x14ac:dyDescent="0.2">
      <c r="A61" s="3">
        <f>IFERROR(VLOOKUP(B61,'[1]DADOS (OCULTAR)'!$Q$3:$S$133,3,0),"")</f>
        <v>9039744000860</v>
      </c>
      <c r="B61" s="4" t="str">
        <f>'[1]TCE - ANEXO IV - Preencher'!C70</f>
        <v>HOSPITAL DOM HÉLDER</v>
      </c>
      <c r="C61" s="4" t="str">
        <f>'[1]TCE - ANEXO IV - Preencher'!E70</f>
        <v>5.16 - Serviços Médico-Hospitalares, Odotonlogia e Laboratoriais</v>
      </c>
      <c r="D61" s="3">
        <f>'[1]TCE - ANEXO IV - Preencher'!F70</f>
        <v>29482450000140</v>
      </c>
      <c r="E61" s="5" t="str">
        <f>'[1]TCE - ANEXO IV - Preencher'!G70</f>
        <v xml:space="preserve">T MAIS CLINICA MEDICA LTDA 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184</v>
      </c>
      <c r="I61" s="6">
        <f>IF('[1]TCE - ANEXO IV - Preencher'!K70="","",'[1]TCE - ANEXO IV - Preencher'!K70)</f>
        <v>44782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2602902</v>
      </c>
      <c r="L61" s="7">
        <f>'[1]TCE - ANEXO IV - Preencher'!N70</f>
        <v>312129.66000000003</v>
      </c>
    </row>
    <row r="62" spans="1:12" s="8" customFormat="1" ht="19.5" customHeight="1" x14ac:dyDescent="0.2">
      <c r="A62" s="3">
        <f>IFERROR(VLOOKUP(B62,'[1]DADOS (OCULTAR)'!$Q$3:$S$133,3,0),"")</f>
        <v>9039744000860</v>
      </c>
      <c r="B62" s="4" t="str">
        <f>'[1]TCE - ANEXO IV - Preencher'!C71</f>
        <v>HOSPITAL DOM HÉLDER</v>
      </c>
      <c r="C62" s="4" t="str">
        <f>'[1]TCE - ANEXO IV - Preencher'!E71</f>
        <v>5.16 - Serviços Médico-Hospitalares, Odotonlogia e Laboratoriais</v>
      </c>
      <c r="D62" s="3">
        <f>'[1]TCE - ANEXO IV - Preencher'!F71</f>
        <v>62519000102</v>
      </c>
      <c r="E62" s="5" t="str">
        <f>'[1]TCE - ANEXO IV - Preencher'!G71</f>
        <v xml:space="preserve">UNIDADE DE CARDIOLOGIA INVASIVA S/C LTDA 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496</v>
      </c>
      <c r="I62" s="6">
        <f>IF('[1]TCE - ANEXO IV - Preencher'!K71="","",'[1]TCE - ANEXO IV - Preencher'!K71)</f>
        <v>44776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102119.85</v>
      </c>
    </row>
    <row r="63" spans="1:12" s="8" customFormat="1" ht="19.5" customHeight="1" x14ac:dyDescent="0.2">
      <c r="A63" s="3">
        <f>IFERROR(VLOOKUP(B63,'[1]DADOS (OCULTAR)'!$Q$3:$S$133,3,0),"")</f>
        <v>9039744000860</v>
      </c>
      <c r="B63" s="4" t="str">
        <f>'[1]TCE - ANEXO IV - Preencher'!C72</f>
        <v>HOSPITAL DOM HÉLDER</v>
      </c>
      <c r="C63" s="4" t="str">
        <f>'[1]TCE - ANEXO IV - Preencher'!E72</f>
        <v>5.16 - Serviços Médico-Hospitalares, Odotonlogia e Laboratoriais</v>
      </c>
      <c r="D63" s="3">
        <f>'[1]TCE - ANEXO IV - Preencher'!F72</f>
        <v>4539279016300</v>
      </c>
      <c r="E63" s="5" t="str">
        <f>'[1]TCE - ANEXO IV - Preencher'!G72</f>
        <v>Cientificalab Produtos Laboratorais e Sistemas Ltda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135</v>
      </c>
      <c r="I63" s="6">
        <f>IF('[1]TCE - ANEXO IV - Preencher'!K72="","",'[1]TCE - ANEXO IV - Preencher'!K72)</f>
        <v>44771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2602902</v>
      </c>
      <c r="L63" s="7">
        <f>'[1]TCE - ANEXO IV - Preencher'!N72</f>
        <v>312129.66000000003</v>
      </c>
    </row>
    <row r="64" spans="1:12" s="8" customFormat="1" ht="19.5" customHeight="1" x14ac:dyDescent="0.2">
      <c r="A64" s="3">
        <f>IFERROR(VLOOKUP(B64,'[1]DADOS (OCULTAR)'!$Q$3:$S$133,3,0),"")</f>
        <v>9039744000860</v>
      </c>
      <c r="B64" s="4" t="str">
        <f>'[1]TCE - ANEXO IV - Preencher'!C73</f>
        <v>HOSPITAL DOM HÉLDER</v>
      </c>
      <c r="C64" s="4" t="str">
        <f>'[1]TCE - ANEXO IV - Preencher'!E73</f>
        <v>5.16 - Serviços Médico-Hospitalares, Odotonlogia e Laboratoriais</v>
      </c>
      <c r="D64" s="3">
        <f>'[1]TCE - ANEXO IV - Preencher'!F73</f>
        <v>5281073000112</v>
      </c>
      <c r="E64" s="5" t="str">
        <f>'[1]TCE - ANEXO IV - Preencher'!G73</f>
        <v>Laboratorio Histopatologia Horacio Fittipaldi S/C Ltda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10746</v>
      </c>
      <c r="I64" s="6">
        <f>IF('[1]TCE - ANEXO IV - Preencher'!K73="","",'[1]TCE - ANEXO IV - Preencher'!K73)</f>
        <v>44777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1380</v>
      </c>
    </row>
    <row r="65" spans="1:12" s="8" customFormat="1" ht="19.5" customHeight="1" x14ac:dyDescent="0.2">
      <c r="A65" s="3">
        <f>IFERROR(VLOOKUP(B65,'[1]DADOS (OCULTAR)'!$Q$3:$S$133,3,0),"")</f>
        <v>9039744000860</v>
      </c>
      <c r="B65" s="4" t="str">
        <f>'[1]TCE - ANEXO IV - Preencher'!C74</f>
        <v>HOSPITAL DOM HÉLDER</v>
      </c>
      <c r="C65" s="4" t="str">
        <f>'[1]TCE - ANEXO IV - Preencher'!E74</f>
        <v>5.99 - Outros Serviços de Terceiros Pessoa Jurídica</v>
      </c>
      <c r="D65" s="3">
        <f>'[1]TCE - ANEXO IV - Preencher'!F74</f>
        <v>4290489000134</v>
      </c>
      <c r="E65" s="5" t="str">
        <f>'[1]TCE - ANEXO IV - Preencher'!G74</f>
        <v>Clinica de Dialise do Cabo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868</v>
      </c>
      <c r="I65" s="6">
        <f>IF('[1]TCE - ANEXO IV - Preencher'!K74="","",'[1]TCE - ANEXO IV - Preencher'!K74)</f>
        <v>44778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2602902</v>
      </c>
      <c r="L65" s="7">
        <f>'[1]TCE - ANEXO IV - Preencher'!N74</f>
        <v>269908.21999999997</v>
      </c>
    </row>
    <row r="66" spans="1:12" s="8" customFormat="1" ht="19.5" customHeight="1" x14ac:dyDescent="0.2">
      <c r="A66" s="3">
        <f>IFERROR(VLOOKUP(B66,'[1]DADOS (OCULTAR)'!$Q$3:$S$133,3,0),"")</f>
        <v>9039744000860</v>
      </c>
      <c r="B66" s="4" t="str">
        <f>'[1]TCE - ANEXO IV - Preencher'!C75</f>
        <v>HOSPITAL DOM HÉLDER</v>
      </c>
      <c r="C66" s="4" t="str">
        <f>'[1]TCE - ANEXO IV - Preencher'!E75</f>
        <v>5.15 - Serviços Domésticos</v>
      </c>
      <c r="D66" s="3">
        <f>'[1]TCE - ANEXO IV - Preencher'!F75</f>
        <v>6272575004803</v>
      </c>
      <c r="E66" s="5" t="str">
        <f>'[1]TCE - ANEXO IV - Preencher'!G75</f>
        <v>Lavebras Gestão de Texteis S.A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4835</v>
      </c>
      <c r="I66" s="6">
        <f>IF('[1]TCE - ANEXO IV - Preencher'!K75="","",'[1]TCE - ANEXO IV - Preencher'!K75)</f>
        <v>44770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2610707</v>
      </c>
      <c r="L66" s="7">
        <f>'[1]TCE - ANEXO IV - Preencher'!N75</f>
        <v>43068.92</v>
      </c>
    </row>
    <row r="67" spans="1:12" s="8" customFormat="1" ht="19.5" customHeight="1" x14ac:dyDescent="0.2">
      <c r="A67" s="3">
        <f>IFERROR(VLOOKUP(B67,'[1]DADOS (OCULTAR)'!$Q$3:$S$133,3,0),"")</f>
        <v>9039744000860</v>
      </c>
      <c r="B67" s="4" t="str">
        <f>'[1]TCE - ANEXO IV - Preencher'!C76</f>
        <v>HOSPITAL DOM HÉLDER</v>
      </c>
      <c r="C67" s="4" t="str">
        <f>'[1]TCE - ANEXO IV - Preencher'!E76</f>
        <v>5.10 - Detetização/Tratamento de Resíduos e Afins</v>
      </c>
      <c r="D67" s="3">
        <f>'[1]TCE - ANEXO IV - Preencher'!F76</f>
        <v>11863530000180</v>
      </c>
      <c r="E67" s="5" t="str">
        <f>'[1]TCE - ANEXO IV - Preencher'!G76</f>
        <v>Brascon Gestão Ambiental Ltda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119846</v>
      </c>
      <c r="I67" s="6">
        <f>IF('[1]TCE - ANEXO IV - Preencher'!K76="","",'[1]TCE - ANEXO IV - Preencher'!K76)</f>
        <v>44774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2611309</v>
      </c>
      <c r="L67" s="7">
        <f>'[1]TCE - ANEXO IV - Preencher'!N76</f>
        <v>28463.42</v>
      </c>
    </row>
    <row r="68" spans="1:12" s="8" customFormat="1" ht="19.5" customHeight="1" x14ac:dyDescent="0.2">
      <c r="A68" s="3">
        <f>IFERROR(VLOOKUP(B68,'[1]DADOS (OCULTAR)'!$Q$3:$S$133,3,0),"")</f>
        <v>9039744000860</v>
      </c>
      <c r="B68" s="4" t="str">
        <f>'[1]TCE - ANEXO IV - Preencher'!C77</f>
        <v>HOSPITAL DOM HÉLDER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5020356000100</v>
      </c>
      <c r="E68" s="5" t="str">
        <f>'[1]TCE - ANEXO IV - Preencher'!G77</f>
        <v>Bid Comercio E Servicos Em Tecnologia da Informacao Ltda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4785</v>
      </c>
      <c r="I68" s="6">
        <f>IF('[1]TCE - ANEXO IV - Preencher'!K77="","",'[1]TCE - ANEXO IV - Preencher'!K77)</f>
        <v>44774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967.17</v>
      </c>
    </row>
    <row r="69" spans="1:12" s="8" customFormat="1" ht="19.5" customHeight="1" x14ac:dyDescent="0.2">
      <c r="A69" s="3">
        <f>IFERROR(VLOOKUP(B69,'[1]DADOS (OCULTAR)'!$Q$3:$S$133,3,0),"")</f>
        <v>9039744000860</v>
      </c>
      <c r="B69" s="4" t="str">
        <f>'[1]TCE - ANEXO IV - Preencher'!C78</f>
        <v>HOSPITAL DOM HÉLDER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7928972000190</v>
      </c>
      <c r="E69" s="5" t="str">
        <f>'[1]TCE - ANEXO IV - Preencher'!G78</f>
        <v>Cartello Desenvolvimento e Suporte Ltda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3632</v>
      </c>
      <c r="I69" s="6">
        <f>IF('[1]TCE - ANEXO IV - Preencher'!K78="","",'[1]TCE - ANEXO IV - Preencher'!K78)</f>
        <v>44743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442.17</v>
      </c>
    </row>
    <row r="70" spans="1:12" s="8" customFormat="1" ht="19.5" customHeight="1" x14ac:dyDescent="0.2">
      <c r="A70" s="3">
        <f>IFERROR(VLOOKUP(B70,'[1]DADOS (OCULTAR)'!$Q$3:$S$133,3,0),"")</f>
        <v>9039744000860</v>
      </c>
      <c r="B70" s="4" t="str">
        <f>'[1]TCE - ANEXO IV - Preencher'!C79</f>
        <v>HOSPITAL DOM HÉLDER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92306257000780</v>
      </c>
      <c r="E70" s="5" t="str">
        <f>'[1]TCE - ANEXO IV - Preencher'!G79</f>
        <v>Mv Informatica Nordeste Ltda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42170</v>
      </c>
      <c r="I70" s="6">
        <f>IF('[1]TCE - ANEXO IV - Preencher'!K79="","",'[1]TCE - ANEXO IV - Preencher'!K79)</f>
        <v>44753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50526.96</v>
      </c>
    </row>
    <row r="71" spans="1:12" s="8" customFormat="1" ht="19.5" customHeight="1" x14ac:dyDescent="0.2">
      <c r="A71" s="3">
        <f>IFERROR(VLOOKUP(B71,'[1]DADOS (OCULTAR)'!$Q$3:$S$133,3,0),"")</f>
        <v>9039744000860</v>
      </c>
      <c r="B71" s="4" t="str">
        <f>'[1]TCE - ANEXO IV - Preencher'!C80</f>
        <v>HOSPITAL DOM HÉLDER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16783034000130</v>
      </c>
      <c r="E71" s="5" t="str">
        <f>'[1]TCE - ANEXO IV - Preencher'!G80</f>
        <v>Sintese Licenciamento Programas Online Ltda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20766</v>
      </c>
      <c r="I71" s="6">
        <f>IF('[1]TCE - ANEXO IV - Preencher'!K80="","",'[1]TCE - ANEXO IV - Preencher'!K80)</f>
        <v>44774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2300</v>
      </c>
    </row>
    <row r="72" spans="1:12" s="8" customFormat="1" ht="19.5" customHeight="1" x14ac:dyDescent="0.2">
      <c r="A72" s="3">
        <f>IFERROR(VLOOKUP(B72,'[1]DADOS (OCULTAR)'!$Q$3:$S$133,3,0),"")</f>
        <v>9039744000860</v>
      </c>
      <c r="B72" s="4" t="str">
        <f>'[1]TCE - ANEXO IV - Preencher'!C81</f>
        <v>HOSPITAL DOM HÉLDER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53113791000122</v>
      </c>
      <c r="E72" s="5" t="str">
        <f>'[1]TCE - ANEXO IV - Preencher'!G81</f>
        <v>Totvs S.A.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3336731</v>
      </c>
      <c r="I72" s="6">
        <f>IF('[1]TCE - ANEXO IV - Preencher'!K81="","",'[1]TCE - ANEXO IV - Preencher'!K81)</f>
        <v>44747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108.24</v>
      </c>
    </row>
    <row r="73" spans="1:12" s="8" customFormat="1" ht="19.5" customHeight="1" x14ac:dyDescent="0.2">
      <c r="A73" s="3">
        <f>IFERROR(VLOOKUP(B73,'[1]DADOS (OCULTAR)'!$Q$3:$S$133,3,0),"")</f>
        <v>9039744000860</v>
      </c>
      <c r="B73" s="4" t="str">
        <f>'[1]TCE - ANEXO IV - Preencher'!C82</f>
        <v>HOSPITAL DOM HÉLDER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53113791001285</v>
      </c>
      <c r="E73" s="5" t="str">
        <f>'[1]TCE - ANEXO IV - Preencher'!G82</f>
        <v>Totvs S.A.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52388</v>
      </c>
      <c r="I73" s="6">
        <f>IF('[1]TCE - ANEXO IV - Preencher'!K82="","",'[1]TCE - ANEXO IV - Preencher'!K82)</f>
        <v>44747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3106200</v>
      </c>
      <c r="L73" s="7">
        <f>'[1]TCE - ANEXO IV - Preencher'!N82</f>
        <v>434.96</v>
      </c>
    </row>
    <row r="74" spans="1:12" s="8" customFormat="1" ht="19.5" customHeight="1" x14ac:dyDescent="0.2">
      <c r="A74" s="3">
        <f>IFERROR(VLOOKUP(B74,'[1]DADOS (OCULTAR)'!$Q$3:$S$133,3,0),"")</f>
        <v>9039744000860</v>
      </c>
      <c r="B74" s="4" t="str">
        <f>'[1]TCE - ANEXO IV - Preencher'!C83</f>
        <v>HOSPITAL DOM HÉLDER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53113791001285</v>
      </c>
      <c r="E74" s="5" t="str">
        <f>'[1]TCE - ANEXO IV - Preencher'!G83</f>
        <v>Totvs S.A.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52390</v>
      </c>
      <c r="I74" s="6">
        <f>IF('[1]TCE - ANEXO IV - Preencher'!K83="","",'[1]TCE - ANEXO IV - Preencher'!K83)</f>
        <v>44747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3106200</v>
      </c>
      <c r="L74" s="7">
        <f>'[1]TCE - ANEXO IV - Preencher'!N83</f>
        <v>3036.28</v>
      </c>
    </row>
    <row r="75" spans="1:12" s="8" customFormat="1" ht="19.5" customHeight="1" x14ac:dyDescent="0.2">
      <c r="A75" s="3">
        <f>IFERROR(VLOOKUP(B75,'[1]DADOS (OCULTAR)'!$Q$3:$S$133,3,0),"")</f>
        <v>9039744000860</v>
      </c>
      <c r="B75" s="4" t="str">
        <f>'[1]TCE - ANEXO IV - Preencher'!C84</f>
        <v>HOSPITAL DOM HÉLDER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53113791000122</v>
      </c>
      <c r="E75" s="5" t="str">
        <f>'[1]TCE - ANEXO IV - Preencher'!G84</f>
        <v>Totvs S.A.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3348154</v>
      </c>
      <c r="I75" s="6">
        <f>IF('[1]TCE - ANEXO IV - Preencher'!K84="","",'[1]TCE - ANEXO IV - Preencher'!K84)</f>
        <v>44755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3550308</v>
      </c>
      <c r="L75" s="7">
        <f>'[1]TCE - ANEXO IV - Preencher'!N84</f>
        <v>1314.35</v>
      </c>
    </row>
    <row r="76" spans="1:12" s="8" customFormat="1" ht="19.5" customHeight="1" x14ac:dyDescent="0.2">
      <c r="A76" s="3">
        <f>IFERROR(VLOOKUP(B76,'[1]DADOS (OCULTAR)'!$Q$3:$S$133,3,0),"")</f>
        <v>9039744000860</v>
      </c>
      <c r="B76" s="4" t="str">
        <f>'[1]TCE - ANEXO IV - Preencher'!C85</f>
        <v>HOSPITAL DOM HÉLDER</v>
      </c>
      <c r="C76" s="4" t="str">
        <f>'[1]TCE - ANEXO IV - Preencher'!E85</f>
        <v>5.99 - Outros Serviços de Terceiros Pessoa Jurídica</v>
      </c>
      <c r="D76" s="3">
        <f>'[1]TCE - ANEXO IV - Preencher'!F85</f>
        <v>58921792000117</v>
      </c>
      <c r="E76" s="5" t="str">
        <f>'[1]TCE - ANEXO IV - Preencher'!G85</f>
        <v>Planisa Planejamento e Org. de Instituições de Saude Ltda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27525</v>
      </c>
      <c r="I76" s="6">
        <f>IF('[1]TCE - ANEXO IV - Preencher'!K85="","",'[1]TCE - ANEXO IV - Preencher'!K85)</f>
        <v>44746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3550308</v>
      </c>
      <c r="L76" s="7">
        <f>'[1]TCE - ANEXO IV - Preencher'!N85</f>
        <v>6100</v>
      </c>
    </row>
    <row r="77" spans="1:12" s="8" customFormat="1" ht="19.5" customHeight="1" x14ac:dyDescent="0.2">
      <c r="A77" s="3">
        <f>IFERROR(VLOOKUP(B77,'[1]DADOS (OCULTAR)'!$Q$3:$S$133,3,0),"")</f>
        <v>9039744000860</v>
      </c>
      <c r="B77" s="4" t="str">
        <f>'[1]TCE - ANEXO IV - Preencher'!C86</f>
        <v>HOSPITAL DOM HÉLDER</v>
      </c>
      <c r="C77" s="4" t="str">
        <f>'[1]TCE - ANEXO IV - Preencher'!E86</f>
        <v>5.99 - Outros Serviços de Terceiros Pessoa Jurídica</v>
      </c>
      <c r="D77" s="3">
        <f>'[1]TCE - ANEXO IV - Preencher'!F86</f>
        <v>35521046000130</v>
      </c>
      <c r="E77" s="5" t="str">
        <f>'[1]TCE - ANEXO IV - Preencher'!G86</f>
        <v>TGI Consultoria em Gestão S.A.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21742</v>
      </c>
      <c r="I77" s="6">
        <f>IF('[1]TCE - ANEXO IV - Preencher'!K86="","",'[1]TCE - ANEXO IV - Preencher'!K86)</f>
        <v>44748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3600</v>
      </c>
    </row>
    <row r="78" spans="1:12" s="8" customFormat="1" ht="19.5" customHeight="1" x14ac:dyDescent="0.2">
      <c r="A78" s="3">
        <f>IFERROR(VLOOKUP(B78,'[1]DADOS (OCULTAR)'!$Q$3:$S$133,3,0),"")</f>
        <v>9039744000860</v>
      </c>
      <c r="B78" s="4" t="str">
        <f>'[1]TCE - ANEXO IV - Preencher'!C87</f>
        <v>HOSPITAL DOM HÉLDER</v>
      </c>
      <c r="C78" s="4" t="str">
        <f>'[1]TCE - ANEXO IV - Preencher'!E87</f>
        <v>5.2 - Serviços Técnicos Profissionais</v>
      </c>
      <c r="D78" s="3">
        <f>'[1]TCE - ANEXO IV - Preencher'!F87</f>
        <v>2512303000119</v>
      </c>
      <c r="E78" s="5" t="str">
        <f>'[1]TCE - ANEXO IV - Preencher'!G87</f>
        <v>Noroes Azevedo Sociedade de Advogados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5872</v>
      </c>
      <c r="I78" s="6">
        <f>IF('[1]TCE - ANEXO IV - Preencher'!K87="","",'[1]TCE - ANEXO IV - Preencher'!K87)</f>
        <v>44749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2940</v>
      </c>
    </row>
    <row r="79" spans="1:12" s="8" customFormat="1" ht="19.5" customHeight="1" x14ac:dyDescent="0.2">
      <c r="A79" s="3">
        <f>IFERROR(VLOOKUP(B79,'[1]DADOS (OCULTAR)'!$Q$3:$S$133,3,0),"")</f>
        <v>9039744000860</v>
      </c>
      <c r="B79" s="4" t="str">
        <f>'[1]TCE - ANEXO IV - Preencher'!C88</f>
        <v>HOSPITAL DOM HÉLDER</v>
      </c>
      <c r="C79" s="4" t="str">
        <f>'[1]TCE - ANEXO IV - Preencher'!E88</f>
        <v>5.2 - Serviços Técnicos Profissionais</v>
      </c>
      <c r="D79" s="3">
        <f>'[1]TCE - ANEXO IV - Preencher'!F88</f>
        <v>2512303000119</v>
      </c>
      <c r="E79" s="5" t="str">
        <f>'[1]TCE - ANEXO IV - Preencher'!G88</f>
        <v>Noroes Azevedo Sociedade de Advogados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5873</v>
      </c>
      <c r="I79" s="6">
        <f>IF('[1]TCE - ANEXO IV - Preencher'!K88="","",'[1]TCE - ANEXO IV - Preencher'!K88)</f>
        <v>44749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9804</v>
      </c>
    </row>
    <row r="80" spans="1:12" s="8" customFormat="1" ht="19.5" customHeight="1" x14ac:dyDescent="0.2">
      <c r="A80" s="3">
        <f>IFERROR(VLOOKUP(B80,'[1]DADOS (OCULTAR)'!$Q$3:$S$133,3,0),"")</f>
        <v>9039744000860</v>
      </c>
      <c r="B80" s="4" t="str">
        <f>'[1]TCE - ANEXO IV - Preencher'!C89</f>
        <v>HOSPITAL DOM HÉLDER</v>
      </c>
      <c r="C80" s="4" t="str">
        <f>'[1]TCE - ANEXO IV - Preencher'!E89</f>
        <v>5.10 - Detetização/Tratamento de Resíduos e Afins</v>
      </c>
      <c r="D80" s="3">
        <f>'[1]TCE - ANEXO IV - Preencher'!F89</f>
        <v>10333266000100</v>
      </c>
      <c r="E80" s="5" t="str">
        <f>'[1]TCE - ANEXO IV - Preencher'!G89</f>
        <v>Carlos Antonio de Oliveira Milet Junior-Me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9562</v>
      </c>
      <c r="I80" s="6">
        <f>IF('[1]TCE - ANEXO IV - Preencher'!K89="","",'[1]TCE - ANEXO IV - Preencher'!K89)</f>
        <v>44770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600</v>
      </c>
    </row>
    <row r="81" spans="1:12" s="8" customFormat="1" ht="19.5" customHeight="1" x14ac:dyDescent="0.2">
      <c r="A81" s="3">
        <f>IFERROR(VLOOKUP(B81,'[1]DADOS (OCULTAR)'!$Q$3:$S$133,3,0),"")</f>
        <v>9039744000860</v>
      </c>
      <c r="B81" s="4" t="str">
        <f>'[1]TCE - ANEXO IV - Preencher'!C90</f>
        <v>HOSPITAL DOM HÉLDER</v>
      </c>
      <c r="C81" s="4" t="str">
        <f>'[1]TCE - ANEXO IV - Preencher'!E90</f>
        <v>5.23 - Limpeza e Conservação</v>
      </c>
      <c r="D81" s="3">
        <f>'[1]TCE - ANEXO IV - Preencher'!F90</f>
        <v>10229013000190</v>
      </c>
      <c r="E81" s="5" t="str">
        <f>'[1]TCE - ANEXO IV - Preencher'!G90</f>
        <v>Interclean Administração Ltda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670</v>
      </c>
      <c r="I81" s="6">
        <f>IF('[1]TCE - ANEXO IV - Preencher'!K90="","",'[1]TCE - ANEXO IV - Preencher'!K90)</f>
        <v>44768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276745.10000000003</v>
      </c>
    </row>
    <row r="82" spans="1:12" s="8" customFormat="1" ht="19.5" customHeight="1" x14ac:dyDescent="0.2">
      <c r="A82" s="3">
        <f>IFERROR(VLOOKUP(B82,'[1]DADOS (OCULTAR)'!$Q$3:$S$133,3,0),"")</f>
        <v>9039744000860</v>
      </c>
      <c r="B82" s="4" t="str">
        <f>'[1]TCE - ANEXO IV - Preencher'!C91</f>
        <v>HOSPITAL DOM HÉLDER</v>
      </c>
      <c r="C82" s="4" t="str">
        <f>'[1]TCE - ANEXO IV - Preencher'!E91</f>
        <v>5.99 - Outros Serviços de Terceiros Pessoa Jurídica</v>
      </c>
      <c r="D82" s="3">
        <f>'[1]TCE - ANEXO IV - Preencher'!F91</f>
        <v>10816775000274</v>
      </c>
      <c r="E82" s="5" t="str">
        <f>'[1]TCE - ANEXO IV - Preencher'!G91</f>
        <v>Inspetora Salesiana do Nordeste do Brasil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15485</v>
      </c>
      <c r="I82" s="6">
        <f>IF('[1]TCE - ANEXO IV - Preencher'!K91="","",'[1]TCE - ANEXO IV - Preencher'!K91)</f>
        <v>44757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840</v>
      </c>
    </row>
    <row r="83" spans="1:12" s="8" customFormat="1" ht="19.5" customHeight="1" x14ac:dyDescent="0.2">
      <c r="A83" s="3">
        <f>IFERROR(VLOOKUP(B83,'[1]DADOS (OCULTAR)'!$Q$3:$S$133,3,0),"")</f>
        <v>9039744000860</v>
      </c>
      <c r="B83" s="4" t="str">
        <f>'[1]TCE - ANEXO IV - Preencher'!C92</f>
        <v>HOSPITAL DOM HÉLDER</v>
      </c>
      <c r="C83" s="4" t="str">
        <f>'[1]TCE - ANEXO IV - Preencher'!E92</f>
        <v>5.99 - Outros Serviços de Terceiros Pessoa Jurídica</v>
      </c>
      <c r="D83" s="3">
        <f>'[1]TCE - ANEXO IV - Preencher'!F92</f>
        <v>13409775000329</v>
      </c>
      <c r="E83" s="5" t="str">
        <f>'[1]TCE - ANEXO IV - Preencher'!G92</f>
        <v>Linus Log LTDA ME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1675</v>
      </c>
      <c r="I83" s="6">
        <f>IF('[1]TCE - ANEXO IV - Preencher'!K92="","",'[1]TCE - ANEXO IV - Preencher'!K92)</f>
        <v>44796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4429.96</v>
      </c>
    </row>
    <row r="84" spans="1:12" s="8" customFormat="1" ht="19.5" customHeight="1" x14ac:dyDescent="0.2">
      <c r="A84" s="3">
        <f>IFERROR(VLOOKUP(B84,'[1]DADOS (OCULTAR)'!$Q$3:$S$133,3,0),"")</f>
        <v>9039744000860</v>
      </c>
      <c r="B84" s="4" t="str">
        <f>'[1]TCE - ANEXO IV - Preencher'!C93</f>
        <v>HOSPITAL DOM HÉLDER</v>
      </c>
      <c r="C84" s="4" t="str">
        <f>'[1]TCE - ANEXO IV - Preencher'!E93</f>
        <v>5.99 - Outros Serviços de Terceiros Pessoa Jurídica</v>
      </c>
      <c r="D84" s="3">
        <f>'[1]TCE - ANEXO IV - Preencher'!F93</f>
        <v>19786063000143</v>
      </c>
      <c r="E84" s="5" t="str">
        <f>'[1]TCE - ANEXO IV - Preencher'!G93</f>
        <v>Marinho e Castro Servicos Ltda ME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4523</v>
      </c>
      <c r="I84" s="6">
        <f>IF('[1]TCE - ANEXO IV - Preencher'!K93="","",'[1]TCE - ANEXO IV - Preencher'!K93)</f>
        <v>44757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8200</v>
      </c>
    </row>
    <row r="85" spans="1:12" s="8" customFormat="1" ht="19.5" customHeight="1" x14ac:dyDescent="0.2">
      <c r="A85" s="3">
        <f>IFERROR(VLOOKUP(B85,'[1]DADOS (OCULTAR)'!$Q$3:$S$133,3,0),"")</f>
        <v>9039744000860</v>
      </c>
      <c r="B85" s="4" t="str">
        <f>'[1]TCE - ANEXO IV - Preencher'!C94</f>
        <v>HOSPITAL DOM HÉLDER</v>
      </c>
      <c r="C85" s="4" t="str">
        <f>'[1]TCE - ANEXO IV - Preencher'!E94</f>
        <v>5.99 - Outros Serviços de Terceiros Pessoa Jurídica</v>
      </c>
      <c r="D85" s="3">
        <f>'[1]TCE - ANEXO IV - Preencher'!F94</f>
        <v>23157933000192</v>
      </c>
      <c r="E85" s="5" t="str">
        <f>'[1]TCE - ANEXO IV - Preencher'!G94</f>
        <v>Plus Med Saude e Seguranca do Trabalho Ltda Epp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7743</v>
      </c>
      <c r="I85" s="6">
        <f>IF('[1]TCE - ANEXO IV - Preencher'!K94="","",'[1]TCE - ANEXO IV - Preencher'!K94)</f>
        <v>44796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2602902</v>
      </c>
      <c r="L85" s="7">
        <f>'[1]TCE - ANEXO IV - Preencher'!N94</f>
        <v>142</v>
      </c>
    </row>
    <row r="86" spans="1:12" s="8" customFormat="1" ht="19.5" customHeight="1" x14ac:dyDescent="0.2">
      <c r="A86" s="3">
        <f>IFERROR(VLOOKUP(B86,'[1]DADOS (OCULTAR)'!$Q$3:$S$133,3,0),"")</f>
        <v>9039744000860</v>
      </c>
      <c r="B86" s="4" t="str">
        <f>'[1]TCE - ANEXO IV - Preencher'!C95</f>
        <v>HOSPITAL DOM HÉLDER</v>
      </c>
      <c r="C86" s="4" t="str">
        <f>'[1]TCE - ANEXO IV - Preencher'!E95</f>
        <v>5.99 - Outros Serviços de Terceiros Pessoa Jurídica</v>
      </c>
      <c r="D86" s="3">
        <f>'[1]TCE - ANEXO IV - Preencher'!F95</f>
        <v>1699696000159</v>
      </c>
      <c r="E86" s="5" t="str">
        <f>'[1]TCE - ANEXO IV - Preencher'!G95</f>
        <v>Qualiagua Laboratorio E Consultoria Ltda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60248</v>
      </c>
      <c r="I86" s="6">
        <f>IF('[1]TCE - ANEXO IV - Preencher'!K95="","",'[1]TCE - ANEXO IV - Preencher'!K95)</f>
        <v>44774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204.96</v>
      </c>
    </row>
    <row r="87" spans="1:12" s="8" customFormat="1" ht="19.5" customHeight="1" x14ac:dyDescent="0.2">
      <c r="A87" s="3">
        <f>IFERROR(VLOOKUP(B87,'[1]DADOS (OCULTAR)'!$Q$3:$S$133,3,0),"")</f>
        <v>9039744000860</v>
      </c>
      <c r="B87" s="4" t="str">
        <f>'[1]TCE - ANEXO IV - Preencher'!C96</f>
        <v>HOSPITAL DOM HÉLDER</v>
      </c>
      <c r="C87" s="4" t="str">
        <f>'[1]TCE - ANEXO IV - Preencher'!E96</f>
        <v>5.99 - Outros Serviços de Terceiros Pessoa Jurídica</v>
      </c>
      <c r="D87" s="3">
        <f>'[1]TCE - ANEXO IV - Preencher'!F96</f>
        <v>17467595000192</v>
      </c>
      <c r="E87" s="5" t="str">
        <f>'[1]TCE - ANEXO IV - Preencher'!G96</f>
        <v>Uniester Unidade de Esterilizacao Ltda ME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4371</v>
      </c>
      <c r="I87" s="6">
        <f>IF('[1]TCE - ANEXO IV - Preencher'!K96="","",'[1]TCE - ANEXO IV - Preencher'!K96)</f>
        <v>44789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23432</v>
      </c>
    </row>
    <row r="88" spans="1:12" s="8" customFormat="1" ht="19.5" customHeight="1" x14ac:dyDescent="0.2">
      <c r="A88" s="3">
        <f>IFERROR(VLOOKUP(B88,'[1]DADOS (OCULTAR)'!$Q$3:$S$133,3,0),"")</f>
        <v>9039744000860</v>
      </c>
      <c r="B88" s="4" t="str">
        <f>'[1]TCE - ANEXO IV - Preencher'!C97</f>
        <v>HOSPITAL DOM HÉLDER</v>
      </c>
      <c r="C88" s="4" t="str">
        <f>'[1]TCE - ANEXO IV - Preencher'!E97</f>
        <v>5.5 - Reparo e Manutenção de Máquinas e Equipamentos</v>
      </c>
      <c r="D88" s="3">
        <f>'[1]TCE - ANEXO IV - Preencher'!F97</f>
        <v>22401344000145</v>
      </c>
      <c r="E88" s="5" t="str">
        <f>'[1]TCE - ANEXO IV - Preencher'!G97</f>
        <v xml:space="preserve">Alliance Medinfusion Ltda  Me 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594</v>
      </c>
      <c r="I88" s="6">
        <f>IF('[1]TCE - ANEXO IV - Preencher'!K97="","",'[1]TCE - ANEXO IV - Preencher'!K97)</f>
        <v>44748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400</v>
      </c>
    </row>
    <row r="89" spans="1:12" s="8" customFormat="1" ht="19.5" customHeight="1" x14ac:dyDescent="0.2">
      <c r="A89" s="3">
        <f>IFERROR(VLOOKUP(B89,'[1]DADOS (OCULTAR)'!$Q$3:$S$133,3,0),"")</f>
        <v>9039744000860</v>
      </c>
      <c r="B89" s="4" t="str">
        <f>'[1]TCE - ANEXO IV - Preencher'!C98</f>
        <v>HOSPITAL DOM HÉLDER</v>
      </c>
      <c r="C89" s="4" t="str">
        <f>'[1]TCE - ANEXO IV - Preencher'!E98</f>
        <v>5.5 - Reparo e Manutenção de Máquinas e Equipamentos</v>
      </c>
      <c r="D89" s="3">
        <f>'[1]TCE - ANEXO IV - Preencher'!F98</f>
        <v>11876102000191</v>
      </c>
      <c r="E89" s="5" t="str">
        <f>'[1]TCE - ANEXO IV - Preencher'!G98</f>
        <v>Marinalva Pires da Silva e Cia Ltda  ME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3475</v>
      </c>
      <c r="I89" s="6">
        <f>IF('[1]TCE - ANEXO IV - Preencher'!K98="","",'[1]TCE - ANEXO IV - Preencher'!K98)</f>
        <v>44742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660</v>
      </c>
    </row>
    <row r="90" spans="1:12" s="8" customFormat="1" ht="19.5" customHeight="1" x14ac:dyDescent="0.2">
      <c r="A90" s="3">
        <f>IFERROR(VLOOKUP(B90,'[1]DADOS (OCULTAR)'!$Q$3:$S$133,3,0),"")</f>
        <v>9039744000860</v>
      </c>
      <c r="B90" s="4" t="str">
        <f>'[1]TCE - ANEXO IV - Preencher'!C99</f>
        <v>HOSPITAL DOM HÉLDER</v>
      </c>
      <c r="C90" s="4" t="str">
        <f>'[1]TCE - ANEXO IV - Preencher'!E99</f>
        <v>5.5 - Reparo e Manutenção de Máquinas e Equipamentos</v>
      </c>
      <c r="D90" s="3">
        <f>'[1]TCE - ANEXO IV - Preencher'!F99</f>
        <v>58295213002383</v>
      </c>
      <c r="E90" s="5" t="str">
        <f>'[1]TCE - ANEXO IV - Preencher'!G99</f>
        <v xml:space="preserve">Philips Medical Systems Ltda 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2029</v>
      </c>
      <c r="I90" s="6">
        <f>IF('[1]TCE - ANEXO IV - Preencher'!K99="","",'[1]TCE - ANEXO IV - Preencher'!K99)</f>
        <v>44747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3505708</v>
      </c>
      <c r="L90" s="7">
        <f>'[1]TCE - ANEXO IV - Preencher'!N99</f>
        <v>60476.23</v>
      </c>
    </row>
    <row r="91" spans="1:12" s="8" customFormat="1" ht="19.5" customHeight="1" x14ac:dyDescent="0.2">
      <c r="A91" s="3">
        <f>IFERROR(VLOOKUP(B91,'[1]DADOS (OCULTAR)'!$Q$3:$S$133,3,0),"")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5.5 - Reparo e Manutenção de Máquinas e Equipamentos</v>
      </c>
      <c r="D91" s="3">
        <f>'[1]TCE - ANEXO IV - Preencher'!F100</f>
        <v>7146768000117</v>
      </c>
      <c r="E91" s="5" t="str">
        <f>'[1]TCE - ANEXO IV - Preencher'!G100</f>
        <v>Serv Imagem Nordeste Assistencia Tecnica Ltda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4779</v>
      </c>
      <c r="I91" s="6">
        <f>IF('[1]TCE - ANEXO IV - Preencher'!K100="","",'[1]TCE - ANEXO IV - Preencher'!K100)</f>
        <v>44771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5146</v>
      </c>
    </row>
    <row r="92" spans="1:12" s="8" customFormat="1" ht="19.5" customHeight="1" x14ac:dyDescent="0.2">
      <c r="A92" s="3">
        <f>IFERROR(VLOOKUP(B92,'[1]DADOS (OCULTAR)'!$Q$3:$S$133,3,0),"")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5.5 - Reparo e Manutenção de Máquinas e Equipamentos</v>
      </c>
      <c r="D92" s="3">
        <f>'[1]TCE - ANEXO IV - Preencher'!F101</f>
        <v>8955334000120</v>
      </c>
      <c r="E92" s="5" t="str">
        <f>'[1]TCE - ANEXO IV - Preencher'!G101</f>
        <v>TechMed - E. C. de Melo Oliveira Me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3249</v>
      </c>
      <c r="I92" s="6">
        <f>IF('[1]TCE - ANEXO IV - Preencher'!K101="","",'[1]TCE - ANEXO IV - Preencher'!K101)</f>
        <v>44774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2603454</v>
      </c>
      <c r="L92" s="7">
        <f>'[1]TCE - ANEXO IV - Preencher'!N101</f>
        <v>6000</v>
      </c>
    </row>
    <row r="93" spans="1:12" s="8" customFormat="1" ht="19.5" customHeight="1" x14ac:dyDescent="0.2">
      <c r="A93" s="3">
        <f>IFERROR(VLOOKUP(B93,'[1]DADOS (OCULTAR)'!$Q$3:$S$133,3,0),"")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5.5 - Reparo e Manutenção de Máquinas e Equipamentos</v>
      </c>
      <c r="D93" s="3">
        <f>'[1]TCE - ANEXO IV - Preencher'!F102</f>
        <v>21127439000150</v>
      </c>
      <c r="E93" s="5" t="str">
        <f>'[1]TCE - ANEXO IV - Preencher'!G102</f>
        <v>Tech Life Serviços e Manutenção de Equipamentos Hospitalares Ltda Epp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220000192</v>
      </c>
      <c r="I93" s="6">
        <f>IF('[1]TCE - ANEXO IV - Preencher'!K102="","",'[1]TCE - ANEXO IV - Preencher'!K102)</f>
        <v>44753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2607208</v>
      </c>
      <c r="L93" s="7">
        <f>'[1]TCE - ANEXO IV - Preencher'!N102</f>
        <v>665</v>
      </c>
    </row>
    <row r="94" spans="1:12" s="8" customFormat="1" ht="19.5" customHeight="1" x14ac:dyDescent="0.2">
      <c r="A94" s="3">
        <f>IFERROR(VLOOKUP(B94,'[1]DADOS (OCULTAR)'!$Q$3:$S$133,3,0),"")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5.5 - Reparo e Manutenção de Máquinas e Equipamentos</v>
      </c>
      <c r="D94" s="3">
        <f>'[1]TCE - ANEXO IV - Preencher'!F103</f>
        <v>21127439000150</v>
      </c>
      <c r="E94" s="5" t="str">
        <f>'[1]TCE - ANEXO IV - Preencher'!G103</f>
        <v>Tech Life Serviços e Manutenção de Equipamentos Hospitalares Ltda Epp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220000193</v>
      </c>
      <c r="I94" s="6">
        <f>IF('[1]TCE - ANEXO IV - Preencher'!K103="","",'[1]TCE - ANEXO IV - Preencher'!K103)</f>
        <v>44753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2607208</v>
      </c>
      <c r="L94" s="7">
        <f>'[1]TCE - ANEXO IV - Preencher'!N103</f>
        <v>665</v>
      </c>
    </row>
    <row r="95" spans="1:12" s="8" customFormat="1" ht="19.5" customHeight="1" x14ac:dyDescent="0.2">
      <c r="A95" s="3">
        <f>IFERROR(VLOOKUP(B95,'[1]DADOS (OCULTAR)'!$Q$3:$S$133,3,0),"")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5.5 - Reparo e Manutenção de Máquinas e Equipamentos</v>
      </c>
      <c r="D95" s="3">
        <f>'[1]TCE - ANEXO IV - Preencher'!F104</f>
        <v>21127439000150</v>
      </c>
      <c r="E95" s="5" t="str">
        <f>'[1]TCE - ANEXO IV - Preencher'!G104</f>
        <v>Tech Life Serviços e Manutenção de Equipamentos Hospitalares Ltda Epp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220000194</v>
      </c>
      <c r="I95" s="6">
        <f>IF('[1]TCE - ANEXO IV - Preencher'!K104="","",'[1]TCE - ANEXO IV - Preencher'!K104)</f>
        <v>44753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2607208</v>
      </c>
      <c r="L95" s="7">
        <f>'[1]TCE - ANEXO IV - Preencher'!N104</f>
        <v>665</v>
      </c>
    </row>
    <row r="96" spans="1:12" s="8" customFormat="1" ht="19.5" customHeight="1" x14ac:dyDescent="0.2">
      <c r="A96" s="3">
        <f>IFERROR(VLOOKUP(B96,'[1]DADOS (OCULTAR)'!$Q$3:$S$133,3,0),"")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5.5 - Reparo e Manutenção de Máquinas e Equipamentos</v>
      </c>
      <c r="D96" s="3">
        <f>'[1]TCE - ANEXO IV - Preencher'!F105</f>
        <v>3480539000183</v>
      </c>
      <c r="E96" s="5" t="str">
        <f>'[1]TCE - ANEXO IV - Preencher'!G105</f>
        <v>SL Engenharia Hospitalar Ltda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10701</v>
      </c>
      <c r="I96" s="6">
        <f>IF('[1]TCE - ANEXO IV - Preencher'!K105="","",'[1]TCE - ANEXO IV - Preencher'!K105)</f>
        <v>44775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30873.26</v>
      </c>
    </row>
    <row r="97" spans="1:12" s="8" customFormat="1" ht="19.5" customHeight="1" x14ac:dyDescent="0.2">
      <c r="A97" s="3">
        <f>IFERROR(VLOOKUP(B97,'[1]DADOS (OCULTAR)'!$Q$3:$S$133,3,0),"")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5.5 - Reparo e Manutenção de Máquinas e Equipamentos</v>
      </c>
      <c r="D97" s="3">
        <f>'[1]TCE - ANEXO IV - Preencher'!F106</f>
        <v>10645770000145</v>
      </c>
      <c r="E97" s="5" t="str">
        <f>'[1]TCE - ANEXO IV - Preencher'!G106</f>
        <v>Aguiar Serviços Eletronicos Ltda - ME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159</v>
      </c>
      <c r="I97" s="6">
        <f>IF('[1]TCE - ANEXO IV - Preencher'!K106="","",'[1]TCE - ANEXO IV - Preencher'!K106)</f>
        <v>44760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2604601</v>
      </c>
      <c r="L97" s="7">
        <f>'[1]TCE - ANEXO IV - Preencher'!N106</f>
        <v>457</v>
      </c>
    </row>
    <row r="98" spans="1:12" s="8" customFormat="1" ht="19.5" customHeight="1" x14ac:dyDescent="0.2">
      <c r="A98" s="3">
        <f>IFERROR(VLOOKUP(B98,'[1]DADOS (OCULTAR)'!$Q$3:$S$133,3,0),"")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5.5 - Reparo e Manutenção de Máquinas e Equipamentos</v>
      </c>
      <c r="D98" s="3">
        <f>'[1]TCE - ANEXO IV - Preencher'!F107</f>
        <v>10645770000145</v>
      </c>
      <c r="E98" s="5" t="str">
        <f>'[1]TCE - ANEXO IV - Preencher'!G107</f>
        <v>Aguiar Serviços Eletronicos Ltda - ME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165</v>
      </c>
      <c r="I98" s="6">
        <f>IF('[1]TCE - ANEXO IV - Preencher'!K107="","",'[1]TCE - ANEXO IV - Preencher'!K107)</f>
        <v>44767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2604601</v>
      </c>
      <c r="L98" s="7">
        <f>'[1]TCE - ANEXO IV - Preencher'!N107</f>
        <v>1517.49</v>
      </c>
    </row>
    <row r="99" spans="1:12" s="8" customFormat="1" ht="19.5" customHeight="1" x14ac:dyDescent="0.2">
      <c r="A99" s="3">
        <f>IFERROR(VLOOKUP(B99,'[1]DADOS (OCULTAR)'!$Q$3:$S$133,3,0),"")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5.5 - Reparo e Manutenção de Máquinas e Equipamentos</v>
      </c>
      <c r="D99" s="3">
        <f>'[1]TCE - ANEXO IV - Preencher'!F108</f>
        <v>14951481000125</v>
      </c>
      <c r="E99" s="5" t="str">
        <f>'[1]TCE - ANEXO IV - Preencher'!G108</f>
        <v>BM Com e Serv de Equip Medicos Hospitalares Ltda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466</v>
      </c>
      <c r="I99" s="6">
        <f>IF('[1]TCE - ANEXO IV - Preencher'!K108="","",'[1]TCE - ANEXO IV - Preencher'!K108)</f>
        <v>44774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2603454</v>
      </c>
      <c r="L99" s="7">
        <f>'[1]TCE - ANEXO IV - Preencher'!N108</f>
        <v>5000</v>
      </c>
    </row>
    <row r="100" spans="1:12" s="8" customFormat="1" ht="19.5" customHeight="1" x14ac:dyDescent="0.2">
      <c r="A100" s="3">
        <f>IFERROR(VLOOKUP(B100,'[1]DADOS (OCULTAR)'!$Q$3:$S$133,3,0),"")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5.5 - Reparo e Manutenção de Máquinas e Equipamentos</v>
      </c>
      <c r="D100" s="3">
        <f>'[1]TCE - ANEXO IV - Preencher'!F109</f>
        <v>26081685000131</v>
      </c>
      <c r="E100" s="5" t="str">
        <f>'[1]TCE - ANEXO IV - Preencher'!G109</f>
        <v>CG Refrigeracoes Eireli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1050</v>
      </c>
      <c r="I100" s="6">
        <f>IF('[1]TCE - ANEXO IV - Preencher'!K109="","",'[1]TCE - ANEXO IV - Preencher'!K109)</f>
        <v>44776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3735</v>
      </c>
    </row>
    <row r="101" spans="1:12" s="8" customFormat="1" ht="19.5" customHeight="1" x14ac:dyDescent="0.2">
      <c r="A101" s="3">
        <f>IFERROR(VLOOKUP(B101,'[1]DADOS (OCULTAR)'!$Q$3:$S$133,3,0),"")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5.5 - Reparo e Manutenção de Máquinas e Equipamentos</v>
      </c>
      <c r="D101" s="3">
        <f>'[1]TCE - ANEXO IV - Preencher'!F110</f>
        <v>9014387000100</v>
      </c>
      <c r="E101" s="5" t="str">
        <f>'[1]TCE - ANEXO IV - Preencher'!G110</f>
        <v>Completa Serviços de Ar Condicionado e Locação Ltda EPP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1692</v>
      </c>
      <c r="I101" s="6">
        <f>IF('[1]TCE - ANEXO IV - Preencher'!K110="","",'[1]TCE - ANEXO IV - Preencher'!K110)</f>
        <v>44767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59210.12</v>
      </c>
    </row>
    <row r="102" spans="1:12" s="8" customFormat="1" ht="19.5" customHeight="1" x14ac:dyDescent="0.2">
      <c r="A102" s="3">
        <f>IFERROR(VLOOKUP(B102,'[1]DADOS (OCULTAR)'!$Q$3:$S$133,3,0),"")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5.5 - Reparo e Manutenção de Máquinas e Equipamentos</v>
      </c>
      <c r="D102" s="3">
        <f>'[1]TCE - ANEXO IV - Preencher'!F111</f>
        <v>27117678000105</v>
      </c>
      <c r="E102" s="5" t="str">
        <f>'[1]TCE - ANEXO IV - Preencher'!G111</f>
        <v>Eletronica do Futuro Eireli ME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214</v>
      </c>
      <c r="I102" s="6">
        <f>IF('[1]TCE - ANEXO IV - Preencher'!K111="","",'[1]TCE - ANEXO IV - Preencher'!K111)</f>
        <v>44776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6060</v>
      </c>
    </row>
    <row r="103" spans="1:12" s="8" customFormat="1" ht="19.5" customHeight="1" x14ac:dyDescent="0.2">
      <c r="A103" s="3">
        <f>IFERROR(VLOOKUP(B103,'[1]DADOS (OCULTAR)'!$Q$3:$S$133,3,0),"")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5.5 - Reparo e Manutenção de Máquinas e Equipamentos</v>
      </c>
      <c r="D103" s="3">
        <f>'[1]TCE - ANEXO IV - Preencher'!F112</f>
        <v>11343756000150</v>
      </c>
      <c r="E103" s="5" t="str">
        <f>'[1]TCE - ANEXO IV - Preencher'!G112</f>
        <v>J L Grupos Geradores Ltda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3421</v>
      </c>
      <c r="I103" s="6">
        <f>IF('[1]TCE - ANEXO IV - Preencher'!K112="","",'[1]TCE - ANEXO IV - Preencher'!K112)</f>
        <v>44784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2603454</v>
      </c>
      <c r="L103" s="7">
        <f>'[1]TCE - ANEXO IV - Preencher'!N112</f>
        <v>2400</v>
      </c>
    </row>
    <row r="104" spans="1:12" s="8" customFormat="1" ht="19.5" customHeight="1" x14ac:dyDescent="0.2">
      <c r="A104" s="3">
        <f>IFERROR(VLOOKUP(B104,'[1]DADOS (OCULTAR)'!$Q$3:$S$133,3,0),"")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5.5 - Reparo e Manutenção de Máquinas e Equipamentos</v>
      </c>
      <c r="D104" s="3">
        <f>'[1]TCE - ANEXO IV - Preencher'!F113</f>
        <v>12486871000146</v>
      </c>
      <c r="E104" s="5" t="str">
        <f>'[1]TCE - ANEXO IV - Preencher'!G113</f>
        <v>Robson Matos de Albuquerque Me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909</v>
      </c>
      <c r="I104" s="6">
        <f>IF('[1]TCE - ANEXO IV - Preencher'!K113="","",'[1]TCE - ANEXO IV - Preencher'!K113)</f>
        <v>44754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2610707</v>
      </c>
      <c r="L104" s="7">
        <f>'[1]TCE - ANEXO IV - Preencher'!N113</f>
        <v>14760</v>
      </c>
    </row>
    <row r="105" spans="1:12" s="8" customFormat="1" ht="19.5" customHeight="1" x14ac:dyDescent="0.2">
      <c r="A105" s="3">
        <f>IFERROR(VLOOKUP(B105,'[1]DADOS (OCULTAR)'!$Q$3:$S$133,3,0),"")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5.5 - Reparo e Manutenção de Máquinas e Equipamentos</v>
      </c>
      <c r="D105" s="3">
        <f>'[1]TCE - ANEXO IV - Preencher'!F114</f>
        <v>90347840000894</v>
      </c>
      <c r="E105" s="5" t="str">
        <f>'[1]TCE - ANEXO IV - Preencher'!G114</f>
        <v>TK  Elevadores Brasil Ltda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128987</v>
      </c>
      <c r="I105" s="6">
        <f>IF('[1]TCE - ANEXO IV - Preencher'!K114="","",'[1]TCE - ANEXO IV - Preencher'!K114)</f>
        <v>44746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8150.34</v>
      </c>
    </row>
    <row r="106" spans="1:12" s="8" customFormat="1" ht="19.5" customHeight="1" x14ac:dyDescent="0.2">
      <c r="A106" s="3">
        <f>IFERROR(VLOOKUP(B106,'[1]DADOS (OCULTAR)'!$Q$3:$S$133,3,0),"")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5.4 - Reparo e Manutenção de Bens Imóveis</v>
      </c>
      <c r="D106" s="3">
        <f>'[1]TCE - ANEXO IV - Preencher'!F115</f>
        <v>20946028000123</v>
      </c>
      <c r="E106" s="5" t="str">
        <f>'[1]TCE - ANEXO IV - Preencher'!G115</f>
        <v>Sten Serviços Ambientais Eirelii EPP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478</v>
      </c>
      <c r="I106" s="6">
        <f>IF('[1]TCE - ANEXO IV - Preencher'!K115="","",'[1]TCE - ANEXO IV - Preencher'!K115)</f>
        <v>44753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6500</v>
      </c>
    </row>
    <row r="107" spans="1:12" s="8" customFormat="1" ht="19.5" customHeight="1" x14ac:dyDescent="0.2">
      <c r="A107" s="3">
        <f>IFERROR(VLOOKUP(B107,'[1]DADOS (OCULTAR)'!$Q$3:$S$133,3,0),"")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5.4 - Reparo e Manutenção de Bens Imóveis</v>
      </c>
      <c r="D107" s="3">
        <f>'[1]TCE - ANEXO IV - Preencher'!F116</f>
        <v>26322666000150</v>
      </c>
      <c r="E107" s="5" t="str">
        <f>'[1]TCE - ANEXO IV - Preencher'!G116</f>
        <v>Sueldes Lima dos Santos-MEI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123</v>
      </c>
      <c r="I107" s="6">
        <f>IF('[1]TCE - ANEXO IV - Preencher'!K116="","",'[1]TCE - ANEXO IV - Preencher'!K116)</f>
        <v>44768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2606804</v>
      </c>
      <c r="L107" s="7">
        <f>'[1]TCE - ANEXO IV - Preencher'!N116</f>
        <v>3600</v>
      </c>
    </row>
    <row r="108" spans="1:12" s="8" customFormat="1" ht="19.5" customHeight="1" x14ac:dyDescent="0.2">
      <c r="A108" s="3">
        <f>IFERROR(VLOOKUP(B108,'[1]DADOS (OCULTAR)'!$Q$3:$S$133,3,0),"")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5.6 - Reparo e Manutanção de Veículos</v>
      </c>
      <c r="D108" s="3">
        <f>'[1]TCE - ANEXO IV - Preencher'!F117</f>
        <v>21039895000148</v>
      </c>
      <c r="E108" s="5" t="str">
        <f>'[1]TCE - ANEXO IV - Preencher'!G117</f>
        <v xml:space="preserve">Jorge Luiz da Silva Junior Oficina-ME 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1320</v>
      </c>
      <c r="I108" s="6" t="str">
        <f>IF('[1]TCE - ANEXO IV - Preencher'!K117="","",'[1]TCE - ANEXO IV - Preencher'!K117)</f>
        <v>07/03/2022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200</v>
      </c>
    </row>
    <row r="109" spans="1:12" s="8" customFormat="1" ht="19.5" customHeight="1" x14ac:dyDescent="0.2">
      <c r="A109" s="3">
        <f>IFERROR(VLOOKUP(B109,'[1]DADOS (OCULTAR)'!$Q$3:$S$133,3,0),"")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 xml:space="preserve">5.7 - Reparo e Manutenção de Bens Movéis de Outras Naturezas </v>
      </c>
      <c r="D109" s="3">
        <f>'[1]TCE - ANEXO IV - Preencher'!F118</f>
        <v>32946463000137</v>
      </c>
      <c r="E109" s="5" t="str">
        <f>'[1]TCE - ANEXO IV - Preencher'!G118</f>
        <v>Adelson Correia de Melo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1</v>
      </c>
      <c r="I109" s="6" t="str">
        <f>IF('[1]TCE - ANEXO IV - Preencher'!K118="","",'[1]TCE - ANEXO IV - Preencher'!K118)</f>
        <v>07/07/2022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2606804</v>
      </c>
      <c r="L109" s="7">
        <f>'[1]TCE - ANEXO IV - Preencher'!N118</f>
        <v>4407</v>
      </c>
    </row>
    <row r="110" spans="1:12" s="8" customFormat="1" ht="19.5" customHeight="1" x14ac:dyDescent="0.2">
      <c r="A110" s="3">
        <f>IFERROR(VLOOKUP(B110,'[1]DADOS (OCULTAR)'!$Q$3:$S$133,3,0),"")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5.99 - Outros Serviços de Terceiros Pessoa Jurídica</v>
      </c>
      <c r="D110" s="3">
        <f>'[1]TCE - ANEXO IV - Preencher'!F119</f>
        <v>4290489000134</v>
      </c>
      <c r="E110" s="5" t="str">
        <f>'[1]TCE - ANEXO IV - Preencher'!G119</f>
        <v>Clinica de Dialise do Cabo Ltda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862</v>
      </c>
      <c r="I110" s="6" t="str">
        <f>IF('[1]TCE - ANEXO IV - Preencher'!K119="","",'[1]TCE - ANEXO IV - Preencher'!K119)</f>
        <v>28/07/2022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2602902</v>
      </c>
      <c r="L110" s="7">
        <f>'[1]TCE - ANEXO IV - Preencher'!N119</f>
        <v>260</v>
      </c>
    </row>
    <row r="111" spans="1:12" s="8" customFormat="1" ht="19.5" customHeight="1" x14ac:dyDescent="0.2">
      <c r="A111" s="3">
        <f>IFERROR(VLOOKUP(B111,'[1]DADOS (OCULTAR)'!$Q$3:$S$133,3,0),"")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11187085000185</v>
      </c>
      <c r="E111" s="5" t="str">
        <f>'[1]TCE - ANEXO IV - Preencher'!G120</f>
        <v>Coopanest/PE - Cooperativa dos Médicos Anestesiologistas de Pernambuco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60922007</v>
      </c>
      <c r="I111" s="6">
        <f>IF('[1]TCE - ANEXO IV - Preencher'!K120="","",'[1]TCE - ANEXO IV - Preencher'!K120)</f>
        <v>44739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208375.12</v>
      </c>
    </row>
    <row r="112" spans="1:12" s="8" customFormat="1" ht="19.5" customHeight="1" x14ac:dyDescent="0.2">
      <c r="A112" s="3">
        <f>IFERROR(VLOOKUP(B112,'[1]DADOS (OCULTAR)'!$Q$3:$S$133,3,0),"")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5.3 - Locação de Máquinas e Equipamentos</v>
      </c>
      <c r="D112" s="3">
        <f>'[1]TCE - ANEXO IV - Preencher'!F121</f>
        <v>10279299000119</v>
      </c>
      <c r="E112" s="5" t="str">
        <f>'[1]TCE - ANEXO IV - Preencher'!G121</f>
        <v>Rgraph Loc. Com. E Serv. Ltda - Me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5495</v>
      </c>
      <c r="I112" s="6">
        <f>IF('[1]TCE - ANEXO IV - Preencher'!K121="","",'[1]TCE - ANEXO IV - Preencher'!K121)</f>
        <v>44785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8308.9500000000007</v>
      </c>
    </row>
    <row r="113" spans="1:12" s="8" customFormat="1" ht="19.5" customHeight="1" x14ac:dyDescent="0.2">
      <c r="A113" s="3">
        <f>IFERROR(VLOOKUP(B113,'[1]DADOS (OCULTAR)'!$Q$3:$S$133,3,0),"")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24436602000154</v>
      </c>
      <c r="E113" s="5" t="str">
        <f>'[1]TCE - ANEXO IV - Preencher'!G122</f>
        <v>ART CIRURGICA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000102329</v>
      </c>
      <c r="I113" s="6" t="str">
        <f>IF('[1]TCE - ANEXO IV - Preencher'!K122="","",'[1]TCE - ANEXO IV - Preencher'!K122)</f>
        <v>28/06/2022</v>
      </c>
      <c r="J113" s="5" t="str">
        <f>'[1]TCE - ANEXO IV - Preencher'!L122</f>
        <v>26220624436602000154550010001023291001043511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1300</v>
      </c>
    </row>
    <row r="114" spans="1:12" s="8" customFormat="1" ht="19.5" customHeight="1" x14ac:dyDescent="0.2">
      <c r="A114" s="3">
        <f>IFERROR(VLOOKUP(B114,'[1]DADOS (OCULTAR)'!$Q$3:$S$133,3,0),"")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24436602000154</v>
      </c>
      <c r="E114" s="5" t="str">
        <f>'[1]TCE - ANEXO IV - Preencher'!G123</f>
        <v>ART CIRURGICA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000102330</v>
      </c>
      <c r="I114" s="6" t="str">
        <f>IF('[1]TCE - ANEXO IV - Preencher'!K123="","",'[1]TCE - ANEXO IV - Preencher'!K123)</f>
        <v>28/06/2022</v>
      </c>
      <c r="J114" s="5" t="str">
        <f>'[1]TCE - ANEXO IV - Preencher'!L123</f>
        <v>26220624436602000154550010001023301001043520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1220</v>
      </c>
    </row>
    <row r="115" spans="1:12" s="8" customFormat="1" ht="19.5" customHeight="1" x14ac:dyDescent="0.2">
      <c r="A115" s="3">
        <f>IFERROR(VLOOKUP(B115,'[1]DADOS (OCULTAR)'!$Q$3:$S$133,3,0),"")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24436602000154</v>
      </c>
      <c r="E115" s="5" t="str">
        <f>'[1]TCE - ANEXO IV - Preencher'!G124</f>
        <v>ART CIRURGICA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000102331</v>
      </c>
      <c r="I115" s="6" t="str">
        <f>IF('[1]TCE - ANEXO IV - Preencher'!K124="","",'[1]TCE - ANEXO IV - Preencher'!K124)</f>
        <v>28/06/2022</v>
      </c>
      <c r="J115" s="5" t="str">
        <f>'[1]TCE - ANEXO IV - Preencher'!L124</f>
        <v>26220624436602000154550010001023311001043536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1080</v>
      </c>
    </row>
    <row r="116" spans="1:12" s="8" customFormat="1" ht="19.5" customHeight="1" x14ac:dyDescent="0.2">
      <c r="A116" s="3">
        <f>IFERROR(VLOOKUP(B116,'[1]DADOS (OCULTAR)'!$Q$3:$S$133,3,0),"")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24436602000154</v>
      </c>
      <c r="E116" s="5" t="str">
        <f>'[1]TCE - ANEXO IV - Preencher'!G125</f>
        <v>ART CIRURGICA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000102544</v>
      </c>
      <c r="I116" s="6" t="str">
        <f>IF('[1]TCE - ANEXO IV - Preencher'!K125="","",'[1]TCE - ANEXO IV - Preencher'!K125)</f>
        <v>05/07/2022</v>
      </c>
      <c r="J116" s="5" t="str">
        <f>'[1]TCE - ANEXO IV - Preencher'!L125</f>
        <v>26220724436602000154550010001025441104566003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1000</v>
      </c>
    </row>
    <row r="117" spans="1:12" s="8" customFormat="1" ht="19.5" customHeight="1" x14ac:dyDescent="0.2">
      <c r="A117" s="3">
        <f>IFERROR(VLOOKUP(B117,'[1]DADOS (OCULTAR)'!$Q$3:$S$133,3,0),"")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24436602000154</v>
      </c>
      <c r="E117" s="5" t="str">
        <f>'[1]TCE - ANEXO IV - Preencher'!G126</f>
        <v>ART CIRURGICA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000102545</v>
      </c>
      <c r="I117" s="6" t="str">
        <f>IF('[1]TCE - ANEXO IV - Preencher'!K126="","",'[1]TCE - ANEXO IV - Preencher'!K126)</f>
        <v>05/07/2022</v>
      </c>
      <c r="J117" s="5" t="str">
        <f>'[1]TCE - ANEXO IV - Preencher'!L126</f>
        <v>26220724436602000154550010001025451104567007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220</v>
      </c>
    </row>
    <row r="118" spans="1:12" s="8" customFormat="1" ht="19.5" customHeight="1" x14ac:dyDescent="0.2">
      <c r="A118" s="3">
        <f>IFERROR(VLOOKUP(B118,'[1]DADOS (OCULTAR)'!$Q$3:$S$133,3,0),"")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24436602000154</v>
      </c>
      <c r="E118" s="5" t="str">
        <f>'[1]TCE - ANEXO IV - Preencher'!G127</f>
        <v>ART CIRURGICA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000102546</v>
      </c>
      <c r="I118" s="6" t="str">
        <f>IF('[1]TCE - ANEXO IV - Preencher'!K127="","",'[1]TCE - ANEXO IV - Preencher'!K127)</f>
        <v>05/07/2022</v>
      </c>
      <c r="J118" s="5" t="str">
        <f>'[1]TCE - ANEXO IV - Preencher'!L127</f>
        <v>26220724436602000154550010001025461104568000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240</v>
      </c>
    </row>
    <row r="119" spans="1:12" s="8" customFormat="1" ht="19.5" customHeight="1" x14ac:dyDescent="0.2">
      <c r="A119" s="3">
        <f>IFERROR(VLOOKUP(B119,'[1]DADOS (OCULTAR)'!$Q$3:$S$133,3,0),"")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24436602000154</v>
      </c>
      <c r="E119" s="5" t="str">
        <f>'[1]TCE - ANEXO IV - Preencher'!G128</f>
        <v>ART CIRURGICA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000102547</v>
      </c>
      <c r="I119" s="6" t="str">
        <f>IF('[1]TCE - ANEXO IV - Preencher'!K128="","",'[1]TCE - ANEXO IV - Preencher'!K128)</f>
        <v>05/07/2022</v>
      </c>
      <c r="J119" s="5" t="str">
        <f>'[1]TCE - ANEXO IV - Preencher'!L128</f>
        <v>26220724436602000154550010001025471104569004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620</v>
      </c>
    </row>
    <row r="120" spans="1:12" s="8" customFormat="1" ht="19.5" customHeight="1" x14ac:dyDescent="0.2">
      <c r="A120" s="3">
        <f>IFERROR(VLOOKUP(B120,'[1]DADOS (OCULTAR)'!$Q$3:$S$133,3,0),"")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24436602000154</v>
      </c>
      <c r="E120" s="5" t="str">
        <f>'[1]TCE - ANEXO IV - Preencher'!G129</f>
        <v>ART CIRURGICA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000102548</v>
      </c>
      <c r="I120" s="6" t="str">
        <f>IF('[1]TCE - ANEXO IV - Preencher'!K129="","",'[1]TCE - ANEXO IV - Preencher'!K129)</f>
        <v>05/07/2022</v>
      </c>
      <c r="J120" s="5" t="str">
        <f>'[1]TCE - ANEXO IV - Preencher'!L129</f>
        <v>26220724436602000154550010001025481104570000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840</v>
      </c>
    </row>
    <row r="121" spans="1:12" s="8" customFormat="1" ht="19.5" customHeight="1" x14ac:dyDescent="0.2">
      <c r="A121" s="3">
        <f>IFERROR(VLOOKUP(B121,'[1]DADOS (OCULTAR)'!$Q$3:$S$133,3,0),"")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24436602000154</v>
      </c>
      <c r="E121" s="5" t="str">
        <f>'[1]TCE - ANEXO IV - Preencher'!G130</f>
        <v>ART CIRURGICA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000102632</v>
      </c>
      <c r="I121" s="6" t="str">
        <f>IF('[1]TCE - ANEXO IV - Preencher'!K130="","",'[1]TCE - ANEXO IV - Preencher'!K130)</f>
        <v>08/07/2022</v>
      </c>
      <c r="J121" s="5" t="str">
        <f>'[1]TCE - ANEXO IV - Preencher'!L130</f>
        <v>26220724436602000154550010001026321104654004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240</v>
      </c>
    </row>
    <row r="122" spans="1:12" s="8" customFormat="1" ht="19.5" customHeight="1" x14ac:dyDescent="0.2">
      <c r="A122" s="3">
        <f>IFERROR(VLOOKUP(B122,'[1]DADOS (OCULTAR)'!$Q$3:$S$133,3,0),"")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24436602000154</v>
      </c>
      <c r="E122" s="5" t="str">
        <f>'[1]TCE - ANEXO IV - Preencher'!G131</f>
        <v>ART CIRURGICA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000102633</v>
      </c>
      <c r="I122" s="6" t="str">
        <f>IF('[1]TCE - ANEXO IV - Preencher'!K131="","",'[1]TCE - ANEXO IV - Preencher'!K131)</f>
        <v>08/07/2022</v>
      </c>
      <c r="J122" s="5" t="str">
        <f>'[1]TCE - ANEXO IV - Preencher'!L131</f>
        <v>26220724436602000154550010001026331104655008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460</v>
      </c>
    </row>
    <row r="123" spans="1:12" s="8" customFormat="1" ht="19.5" customHeight="1" x14ac:dyDescent="0.2">
      <c r="A123" s="3">
        <f>IFERROR(VLOOKUP(B123,'[1]DADOS (OCULTAR)'!$Q$3:$S$133,3,0),"")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24436602000154</v>
      </c>
      <c r="E123" s="5" t="str">
        <f>'[1]TCE - ANEXO IV - Preencher'!G132</f>
        <v>ART CIRURGICA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000102715</v>
      </c>
      <c r="I123" s="6" t="str">
        <f>IF('[1]TCE - ANEXO IV - Preencher'!K132="","",'[1]TCE - ANEXO IV - Preencher'!K132)</f>
        <v>12/07/2022</v>
      </c>
      <c r="J123" s="5" t="str">
        <f>'[1]TCE - ANEXO IV - Preencher'!L132</f>
        <v>26220724436602000154550010001027151104737001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840</v>
      </c>
    </row>
    <row r="124" spans="1:12" s="8" customFormat="1" ht="19.5" customHeight="1" x14ac:dyDescent="0.2">
      <c r="A124" s="3">
        <f>IFERROR(VLOOKUP(B124,'[1]DADOS (OCULTAR)'!$Q$3:$S$133,3,0),"")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24436602000154</v>
      </c>
      <c r="E124" s="5" t="str">
        <f>'[1]TCE - ANEXO IV - Preencher'!G133</f>
        <v>ART CIRURGICA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000102716</v>
      </c>
      <c r="I124" s="6" t="str">
        <f>IF('[1]TCE - ANEXO IV - Preencher'!K133="","",'[1]TCE - ANEXO IV - Preencher'!K133)</f>
        <v>12/07/2022</v>
      </c>
      <c r="J124" s="5" t="str">
        <f>'[1]TCE - ANEXO IV - Preencher'!L133</f>
        <v>26220724436602000154550010001027161104738005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700</v>
      </c>
    </row>
    <row r="125" spans="1:12" s="8" customFormat="1" ht="19.5" customHeight="1" x14ac:dyDescent="0.2">
      <c r="A125" s="3">
        <f>IFERROR(VLOOKUP(B125,'[1]DADOS (OCULTAR)'!$Q$3:$S$133,3,0),"")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24436602000154</v>
      </c>
      <c r="E125" s="5" t="str">
        <f>'[1]TCE - ANEXO IV - Preencher'!G134</f>
        <v>ART CIRURGICA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000102717</v>
      </c>
      <c r="I125" s="6" t="str">
        <f>IF('[1]TCE - ANEXO IV - Preencher'!K134="","",'[1]TCE - ANEXO IV - Preencher'!K134)</f>
        <v>12/07/2022</v>
      </c>
      <c r="J125" s="5" t="str">
        <f>'[1]TCE - ANEXO IV - Preencher'!L134</f>
        <v>26220724436602000154550010001027171104739009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840</v>
      </c>
    </row>
    <row r="126" spans="1:12" s="8" customFormat="1" ht="19.5" customHeight="1" x14ac:dyDescent="0.2">
      <c r="A126" s="3">
        <f>IFERROR(VLOOKUP(B126,'[1]DADOS (OCULTAR)'!$Q$3:$S$133,3,0),"")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24436602000154</v>
      </c>
      <c r="E126" s="5" t="str">
        <f>'[1]TCE - ANEXO IV - Preencher'!G135</f>
        <v>ART CIRURGICA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000102718</v>
      </c>
      <c r="I126" s="6" t="str">
        <f>IF('[1]TCE - ANEXO IV - Preencher'!K135="","",'[1]TCE - ANEXO IV - Preencher'!K135)</f>
        <v>12/07/2022</v>
      </c>
      <c r="J126" s="5" t="str">
        <f>'[1]TCE - ANEXO IV - Preencher'!L135</f>
        <v>26220724436602000154550010001027181104740004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700</v>
      </c>
    </row>
    <row r="127" spans="1:12" s="8" customFormat="1" ht="19.5" customHeight="1" x14ac:dyDescent="0.2">
      <c r="A127" s="3">
        <f>IFERROR(VLOOKUP(B127,'[1]DADOS (OCULTAR)'!$Q$3:$S$133,3,0),"")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24436602000154</v>
      </c>
      <c r="E127" s="5" t="str">
        <f>'[1]TCE - ANEXO IV - Preencher'!G136</f>
        <v>ART CIRURGICA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000102719</v>
      </c>
      <c r="I127" s="6" t="str">
        <f>IF('[1]TCE - ANEXO IV - Preencher'!K136="","",'[1]TCE - ANEXO IV - Preencher'!K136)</f>
        <v>12/07/2022</v>
      </c>
      <c r="J127" s="5" t="str">
        <f>'[1]TCE - ANEXO IV - Preencher'!L136</f>
        <v>26220724436602000154550010001027191104741008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620</v>
      </c>
    </row>
    <row r="128" spans="1:12" s="8" customFormat="1" ht="19.5" customHeight="1" x14ac:dyDescent="0.2">
      <c r="A128" s="3">
        <f>IFERROR(VLOOKUP(B128,'[1]DADOS (OCULTAR)'!$Q$3:$S$133,3,0),"")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24436602000154</v>
      </c>
      <c r="E128" s="5" t="str">
        <f>'[1]TCE - ANEXO IV - Preencher'!G137</f>
        <v>ART CIRURGICA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000102737</v>
      </c>
      <c r="I128" s="6" t="str">
        <f>IF('[1]TCE - ANEXO IV - Preencher'!K137="","",'[1]TCE - ANEXO IV - Preencher'!K137)</f>
        <v>12/07/2022</v>
      </c>
      <c r="J128" s="5" t="str">
        <f>'[1]TCE - ANEXO IV - Preencher'!L137</f>
        <v>26220724436602000154550010001027371104759002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460</v>
      </c>
    </row>
    <row r="129" spans="1:12" s="8" customFormat="1" ht="19.5" customHeight="1" x14ac:dyDescent="0.2">
      <c r="A129" s="3">
        <f>IFERROR(VLOOKUP(B129,'[1]DADOS (OCULTAR)'!$Q$3:$S$133,3,0),"")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24436602000154</v>
      </c>
      <c r="E129" s="5" t="str">
        <f>'[1]TCE - ANEXO IV - Preencher'!G138</f>
        <v>ART CIRURGICA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000102738</v>
      </c>
      <c r="I129" s="6" t="str">
        <f>IF('[1]TCE - ANEXO IV - Preencher'!K138="","",'[1]TCE - ANEXO IV - Preencher'!K138)</f>
        <v>12/07/2022</v>
      </c>
      <c r="J129" s="5" t="str">
        <f>'[1]TCE - ANEXO IV - Preencher'!L138</f>
        <v>26220724436602000154550010001027381104760008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1220</v>
      </c>
    </row>
    <row r="130" spans="1:12" s="8" customFormat="1" ht="19.5" customHeight="1" x14ac:dyDescent="0.2">
      <c r="A130" s="3">
        <f>IFERROR(VLOOKUP(B130,'[1]DADOS (OCULTAR)'!$Q$3:$S$133,3,0),"")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24436602000154</v>
      </c>
      <c r="E130" s="5" t="str">
        <f>'[1]TCE - ANEXO IV - Preencher'!G139</f>
        <v>ART CIRURGICA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000102856</v>
      </c>
      <c r="I130" s="6" t="str">
        <f>IF('[1]TCE - ANEXO IV - Preencher'!K139="","",'[1]TCE - ANEXO IV - Preencher'!K139)</f>
        <v>15/07/2022</v>
      </c>
      <c r="J130" s="5" t="str">
        <f>'[1]TCE - ANEXO IV - Preencher'!L139</f>
        <v>26220724436602000154550010001028561104878002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1660</v>
      </c>
    </row>
    <row r="131" spans="1:12" s="8" customFormat="1" ht="19.5" customHeight="1" x14ac:dyDescent="0.2">
      <c r="A131" s="3">
        <f>IFERROR(VLOOKUP(B131,'[1]DADOS (OCULTAR)'!$Q$3:$S$133,3,0),"")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24436602000154</v>
      </c>
      <c r="E131" s="5" t="str">
        <f>'[1]TCE - ANEXO IV - Preencher'!G140</f>
        <v>ART CIRURGICA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000102869</v>
      </c>
      <c r="I131" s="6" t="str">
        <f>IF('[1]TCE - ANEXO IV - Preencher'!K140="","",'[1]TCE - ANEXO IV - Preencher'!K140)</f>
        <v>15/07/2022</v>
      </c>
      <c r="J131" s="5" t="str">
        <f>'[1]TCE - ANEXO IV - Preencher'!L140</f>
        <v>26220724436602000154550010001028691104891007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990</v>
      </c>
    </row>
    <row r="132" spans="1:12" s="8" customFormat="1" ht="19.5" customHeight="1" x14ac:dyDescent="0.2">
      <c r="A132" s="3">
        <f>IFERROR(VLOOKUP(B132,'[1]DADOS (OCULTAR)'!$Q$3:$S$133,3,0),"")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24436602000154</v>
      </c>
      <c r="E132" s="5" t="str">
        <f>'[1]TCE - ANEXO IV - Preencher'!G141</f>
        <v>ART CIRURGICA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000102873</v>
      </c>
      <c r="I132" s="6" t="str">
        <f>IF('[1]TCE - ANEXO IV - Preencher'!K141="","",'[1]TCE - ANEXO IV - Preencher'!K141)</f>
        <v>15/07/2022</v>
      </c>
      <c r="J132" s="5" t="str">
        <f>'[1]TCE - ANEXO IV - Preencher'!L141</f>
        <v>26220724436602000154550010001028731104895005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2140</v>
      </c>
    </row>
    <row r="133" spans="1:12" s="8" customFormat="1" ht="19.5" customHeight="1" x14ac:dyDescent="0.2">
      <c r="A133" s="3">
        <f>IFERROR(VLOOKUP(B133,'[1]DADOS (OCULTAR)'!$Q$3:$S$133,3,0),"")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24436602000154</v>
      </c>
      <c r="E133" s="5" t="str">
        <f>'[1]TCE - ANEXO IV - Preencher'!G142</f>
        <v>ART CIRURGICA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000102874</v>
      </c>
      <c r="I133" s="6" t="str">
        <f>IF('[1]TCE - ANEXO IV - Preencher'!K142="","",'[1]TCE - ANEXO IV - Preencher'!K142)</f>
        <v>15/07/2022</v>
      </c>
      <c r="J133" s="5" t="str">
        <f>'[1]TCE - ANEXO IV - Preencher'!L142</f>
        <v>26220724436602000154550010001028741104896009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1440</v>
      </c>
    </row>
    <row r="134" spans="1:12" s="8" customFormat="1" ht="19.5" customHeight="1" x14ac:dyDescent="0.2">
      <c r="A134" s="3">
        <f>IFERROR(VLOOKUP(B134,'[1]DADOS (OCULTAR)'!$Q$3:$S$133,3,0),"")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24436602000154</v>
      </c>
      <c r="E134" s="5" t="str">
        <f>'[1]TCE - ANEXO IV - Preencher'!G143</f>
        <v>ART CIRURGICA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000102892</v>
      </c>
      <c r="I134" s="6" t="str">
        <f>IF('[1]TCE - ANEXO IV - Preencher'!K143="","",'[1]TCE - ANEXO IV - Preencher'!K143)</f>
        <v>15/07/2022</v>
      </c>
      <c r="J134" s="5" t="str">
        <f>'[1]TCE - ANEXO IV - Preencher'!L143</f>
        <v>26220724436602000154550010001028921104914005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2220</v>
      </c>
    </row>
    <row r="135" spans="1:12" s="8" customFormat="1" ht="19.5" customHeight="1" x14ac:dyDescent="0.2">
      <c r="A135" s="3">
        <f>IFERROR(VLOOKUP(B135,'[1]DADOS (OCULTAR)'!$Q$3:$S$133,3,0),"")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24436602000154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000102893</v>
      </c>
      <c r="I135" s="6" t="str">
        <f>IF('[1]TCE - ANEXO IV - Preencher'!K144="","",'[1]TCE - ANEXO IV - Preencher'!K144)</f>
        <v>15/07/2022</v>
      </c>
      <c r="J135" s="5" t="str">
        <f>'[1]TCE - ANEXO IV - Preencher'!L144</f>
        <v>26220724436602000154550010001028931104915009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620</v>
      </c>
    </row>
    <row r="136" spans="1:12" s="8" customFormat="1" ht="19.5" customHeight="1" x14ac:dyDescent="0.2">
      <c r="A136" s="3">
        <f>IFERROR(VLOOKUP(B136,'[1]DADOS (OCULTAR)'!$Q$3:$S$133,3,0),"")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24436602000154</v>
      </c>
      <c r="E136" s="5" t="str">
        <f>'[1]TCE - ANEXO IV - Preencher'!G145</f>
        <v>ART CIRURGICA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000102894</v>
      </c>
      <c r="I136" s="6" t="str">
        <f>IF('[1]TCE - ANEXO IV - Preencher'!K145="","",'[1]TCE - ANEXO IV - Preencher'!K145)</f>
        <v>15/07/2022</v>
      </c>
      <c r="J136" s="5" t="str">
        <f>'[1]TCE - ANEXO IV - Preencher'!L145</f>
        <v>26220724436602000154550010001028941104916002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620</v>
      </c>
    </row>
    <row r="137" spans="1:12" s="8" customFormat="1" ht="19.5" customHeight="1" x14ac:dyDescent="0.2">
      <c r="A137" s="3">
        <f>IFERROR(VLOOKUP(B137,'[1]DADOS (OCULTAR)'!$Q$3:$S$133,3,0),"")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24436602000154</v>
      </c>
      <c r="E137" s="5" t="str">
        <f>'[1]TCE - ANEXO IV - Preencher'!G146</f>
        <v>ART CIRURGICA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000102963</v>
      </c>
      <c r="I137" s="6" t="str">
        <f>IF('[1]TCE - ANEXO IV - Preencher'!K146="","",'[1]TCE - ANEXO IV - Preencher'!K146)</f>
        <v>19/07/2022</v>
      </c>
      <c r="J137" s="5" t="str">
        <f>'[1]TCE - ANEXO IV - Preencher'!L146</f>
        <v>26220724436602000154550010001029631104985003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240</v>
      </c>
    </row>
    <row r="138" spans="1:12" s="8" customFormat="1" ht="19.5" customHeight="1" x14ac:dyDescent="0.2">
      <c r="A138" s="3">
        <f>IFERROR(VLOOKUP(B138,'[1]DADOS (OCULTAR)'!$Q$3:$S$133,3,0),"")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24436602000154</v>
      </c>
      <c r="E138" s="5" t="str">
        <f>'[1]TCE - ANEXO IV - Preencher'!G147</f>
        <v>ART CIRURGICA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000103109</v>
      </c>
      <c r="I138" s="6" t="str">
        <f>IF('[1]TCE - ANEXO IV - Preencher'!K147="","",'[1]TCE - ANEXO IV - Preencher'!K147)</f>
        <v>21/07/2022</v>
      </c>
      <c r="J138" s="5" t="str">
        <f>'[1]TCE - ANEXO IV - Preencher'!L147</f>
        <v>26220724436602000154550010001031091105131004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3320</v>
      </c>
    </row>
    <row r="139" spans="1:12" s="8" customFormat="1" ht="19.5" customHeight="1" x14ac:dyDescent="0.2">
      <c r="A139" s="3">
        <f>IFERROR(VLOOKUP(B139,'[1]DADOS (OCULTAR)'!$Q$3:$S$133,3,0),"")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24436602000154</v>
      </c>
      <c r="E139" s="5" t="str">
        <f>'[1]TCE - ANEXO IV - Preencher'!G148</f>
        <v>ART CIRURGICA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000103286</v>
      </c>
      <c r="I139" s="6" t="str">
        <f>IF('[1]TCE - ANEXO IV - Preencher'!K148="","",'[1]TCE - ANEXO IV - Preencher'!K148)</f>
        <v>22/07/2022</v>
      </c>
      <c r="J139" s="5" t="str">
        <f>'[1]TCE - ANEXO IV - Preencher'!L148</f>
        <v>26220724436602000154550010001032861105308006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860</v>
      </c>
    </row>
    <row r="140" spans="1:12" s="8" customFormat="1" ht="19.5" customHeight="1" x14ac:dyDescent="0.2">
      <c r="A140" s="3">
        <f>IFERROR(VLOOKUP(B140,'[1]DADOS (OCULTAR)'!$Q$3:$S$133,3,0),"")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5287113000133</v>
      </c>
      <c r="E140" s="5" t="str">
        <f>'[1]TCE - ANEXO IV - Preencher'!G149</f>
        <v>ARTSINTESE COM DE MAT EQUIP HOSP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4784</v>
      </c>
      <c r="I140" s="6" t="str">
        <f>IF('[1]TCE - ANEXO IV - Preencher'!K149="","",'[1]TCE - ANEXO IV - Preencher'!K149)</f>
        <v>26/07/2022</v>
      </c>
      <c r="J140" s="5" t="str">
        <f>'[1]TCE - ANEXO IV - Preencher'!L149</f>
        <v>25220705287113000133550550000047841000080436</v>
      </c>
      <c r="K140" s="5" t="str">
        <f>IF(F140="B",LEFT('[1]TCE - ANEXO IV - Preencher'!M149,2),IF(F140="S",LEFT('[1]TCE - ANEXO IV - Preencher'!M149,7),IF('[1]TCE - ANEXO IV - Preencher'!H149="","")))</f>
        <v>25</v>
      </c>
      <c r="L140" s="7">
        <f>'[1]TCE - ANEXO IV - Preencher'!N149</f>
        <v>4284.5</v>
      </c>
    </row>
    <row r="141" spans="1:12" s="8" customFormat="1" ht="19.5" customHeight="1" x14ac:dyDescent="0.2">
      <c r="A141" s="3">
        <f>IFERROR(VLOOKUP(B141,'[1]DADOS (OCULTAR)'!$Q$3:$S$133,3,0),"")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11234649000193</v>
      </c>
      <c r="E141" s="5" t="str">
        <f>'[1]TCE - ANEXO IV - Preencher'!G150</f>
        <v>BIOANGIO COMERCIO DE PRODUTOS MEDICOS LT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000006751</v>
      </c>
      <c r="I141" s="6" t="str">
        <f>IF('[1]TCE - ANEXO IV - Preencher'!K150="","",'[1]TCE - ANEXO IV - Preencher'!K150)</f>
        <v>12/07/2022</v>
      </c>
      <c r="J141" s="5" t="str">
        <f>'[1]TCE - ANEXO IV - Preencher'!L150</f>
        <v>26220711234649000193550010000067511000009998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490</v>
      </c>
    </row>
    <row r="142" spans="1:12" s="8" customFormat="1" ht="19.5" customHeight="1" x14ac:dyDescent="0.2">
      <c r="A142" s="3">
        <f>IFERROR(VLOOKUP(B142,'[1]DADOS (OCULTAR)'!$Q$3:$S$133,3,0),"")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11234649000193</v>
      </c>
      <c r="E142" s="5" t="str">
        <f>'[1]TCE - ANEXO IV - Preencher'!G151</f>
        <v>BIOANGIO COMERCIO DE PRODUTOS MEDICOS LT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000006764</v>
      </c>
      <c r="I142" s="6" t="str">
        <f>IF('[1]TCE - ANEXO IV - Preencher'!K151="","",'[1]TCE - ANEXO IV - Preencher'!K151)</f>
        <v>13/07/2022</v>
      </c>
      <c r="J142" s="5" t="str">
        <f>'[1]TCE - ANEXO IV - Preencher'!L151</f>
        <v>26220711234649000193550010000067641000009996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490</v>
      </c>
    </row>
    <row r="143" spans="1:12" s="8" customFormat="1" ht="19.5" customHeight="1" x14ac:dyDescent="0.2">
      <c r="A143" s="3">
        <f>IFERROR(VLOOKUP(B143,'[1]DADOS (OCULTAR)'!$Q$3:$S$133,3,0),"")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11234649000193</v>
      </c>
      <c r="E143" s="5" t="str">
        <f>'[1]TCE - ANEXO IV - Preencher'!G152</f>
        <v>BIOANGIO COMERCIO DE PRODUTOS MEDICOS LT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000006795</v>
      </c>
      <c r="I143" s="6" t="str">
        <f>IF('[1]TCE - ANEXO IV - Preencher'!K152="","",'[1]TCE - ANEXO IV - Preencher'!K152)</f>
        <v>18/07/2022</v>
      </c>
      <c r="J143" s="5" t="str">
        <f>'[1]TCE - ANEXO IV - Preencher'!L152</f>
        <v>26220711234649000193550010000067951000009992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3010</v>
      </c>
    </row>
    <row r="144" spans="1:12" s="8" customFormat="1" ht="19.5" customHeight="1" x14ac:dyDescent="0.2">
      <c r="A144" s="3">
        <f>IFERROR(VLOOKUP(B144,'[1]DADOS (OCULTAR)'!$Q$3:$S$133,3,0),"")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11234649000193</v>
      </c>
      <c r="E144" s="5" t="str">
        <f>'[1]TCE - ANEXO IV - Preencher'!G153</f>
        <v>BIOANGIO COMERCIO DE PRODUTOS MEDICOS LT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000006876</v>
      </c>
      <c r="I144" s="6" t="str">
        <f>IF('[1]TCE - ANEXO IV - Preencher'!K153="","",'[1]TCE - ANEXO IV - Preencher'!K153)</f>
        <v>28/07/2022</v>
      </c>
      <c r="J144" s="5" t="str">
        <f>'[1]TCE - ANEXO IV - Preencher'!L153</f>
        <v>26220711234649000193550010000068761000009992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490</v>
      </c>
    </row>
    <row r="145" spans="1:12" s="8" customFormat="1" ht="19.5" customHeight="1" x14ac:dyDescent="0.2">
      <c r="A145" s="3">
        <f>IFERROR(VLOOKUP(B145,'[1]DADOS (OCULTAR)'!$Q$3:$S$133,3,0),"")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19848316000166</v>
      </c>
      <c r="E145" s="5" t="str">
        <f>'[1]TCE - ANEXO IV - Preencher'!G154</f>
        <v>BIOMEDICAL PRODUTOS CIENTIFICOS MEDICOS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000535096</v>
      </c>
      <c r="I145" s="6" t="str">
        <f>IF('[1]TCE - ANEXO IV - Preencher'!K154="","",'[1]TCE - ANEXO IV - Preencher'!K154)</f>
        <v>23/06/2022</v>
      </c>
      <c r="J145" s="5" t="str">
        <f>'[1]TCE - ANEXO IV - Preencher'!L154</f>
        <v>31220619848316000166550000005350961000006869</v>
      </c>
      <c r="K145" s="5" t="str">
        <f>IF(F145="B",LEFT('[1]TCE - ANEXO IV - Preencher'!M154,2),IF(F145="S",LEFT('[1]TCE - ANEXO IV - Preencher'!M154,7),IF('[1]TCE - ANEXO IV - Preencher'!H154="","")))</f>
        <v>31</v>
      </c>
      <c r="L145" s="7">
        <f>'[1]TCE - ANEXO IV - Preencher'!N154</f>
        <v>1080</v>
      </c>
    </row>
    <row r="146" spans="1:12" s="8" customFormat="1" ht="19.5" customHeight="1" x14ac:dyDescent="0.2">
      <c r="A146" s="3">
        <f>IFERROR(VLOOKUP(B146,'[1]DADOS (OCULTAR)'!$Q$3:$S$133,3,0),"")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19848316000166</v>
      </c>
      <c r="E146" s="5" t="str">
        <f>'[1]TCE - ANEXO IV - Preencher'!G155</f>
        <v>BIOMEDICAL PRODUTOS CIENTIFICOS MEDICOS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000535516</v>
      </c>
      <c r="I146" s="6" t="str">
        <f>IF('[1]TCE - ANEXO IV - Preencher'!K155="","",'[1]TCE - ANEXO IV - Preencher'!K155)</f>
        <v>28/06/2022</v>
      </c>
      <c r="J146" s="5" t="str">
        <f>'[1]TCE - ANEXO IV - Preencher'!L155</f>
        <v>31220619848316000166550000005355161000144370</v>
      </c>
      <c r="K146" s="5" t="str">
        <f>IF(F146="B",LEFT('[1]TCE - ANEXO IV - Preencher'!M155,2),IF(F146="S",LEFT('[1]TCE - ANEXO IV - Preencher'!M155,7),IF('[1]TCE - ANEXO IV - Preencher'!H155="","")))</f>
        <v>31</v>
      </c>
      <c r="L146" s="7">
        <f>'[1]TCE - ANEXO IV - Preencher'!N155</f>
        <v>10220</v>
      </c>
    </row>
    <row r="147" spans="1:12" s="8" customFormat="1" ht="19.5" customHeight="1" x14ac:dyDescent="0.2">
      <c r="A147" s="3">
        <f>IFERROR(VLOOKUP(B147,'[1]DADOS (OCULTAR)'!$Q$3:$S$133,3,0),"")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50595271000105</v>
      </c>
      <c r="E147" s="5" t="str">
        <f>'[1]TCE - ANEXO IV - Preencher'!G156</f>
        <v>BIOTRONIK COMERCIAL MEDICA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1025136</v>
      </c>
      <c r="I147" s="6" t="str">
        <f>IF('[1]TCE - ANEXO IV - Preencher'!K156="","",'[1]TCE - ANEXO IV - Preencher'!K156)</f>
        <v>14/06/2022</v>
      </c>
      <c r="J147" s="5" t="str">
        <f>'[1]TCE - ANEXO IV - Preencher'!L156</f>
        <v>35220650595271000105550030010251361746324065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192.48</v>
      </c>
    </row>
    <row r="148" spans="1:12" s="8" customFormat="1" ht="19.5" customHeight="1" x14ac:dyDescent="0.2">
      <c r="A148" s="3">
        <f>IFERROR(VLOOKUP(B148,'[1]DADOS (OCULTAR)'!$Q$3:$S$133,3,0),"")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50595271000105</v>
      </c>
      <c r="E148" s="5" t="str">
        <f>'[1]TCE - ANEXO IV - Preencher'!G157</f>
        <v>BIOTRONIK COMERCIAL MEDICA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1026061</v>
      </c>
      <c r="I148" s="6" t="str">
        <f>IF('[1]TCE - ANEXO IV - Preencher'!K157="","",'[1]TCE - ANEXO IV - Preencher'!K157)</f>
        <v>24/06/2022</v>
      </c>
      <c r="J148" s="5" t="str">
        <f>'[1]TCE - ANEXO IV - Preencher'!L157</f>
        <v>35220650595271000105550030010260611103608623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192.48</v>
      </c>
    </row>
    <row r="149" spans="1:12" s="8" customFormat="1" ht="19.5" customHeight="1" x14ac:dyDescent="0.2">
      <c r="A149" s="3">
        <f>IFERROR(VLOOKUP(B149,'[1]DADOS (OCULTAR)'!$Q$3:$S$133,3,0),"")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50595271000105</v>
      </c>
      <c r="E149" s="5" t="str">
        <f>'[1]TCE - ANEXO IV - Preencher'!G158</f>
        <v>BIOTRONIK COMERCIAL MEDICA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1026186</v>
      </c>
      <c r="I149" s="6" t="str">
        <f>IF('[1]TCE - ANEXO IV - Preencher'!K158="","",'[1]TCE - ANEXO IV - Preencher'!K158)</f>
        <v>27/06/2022</v>
      </c>
      <c r="J149" s="5" t="str">
        <f>'[1]TCE - ANEXO IV - Preencher'!L158</f>
        <v>35220650595271000105550030010261861510983711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192.48</v>
      </c>
    </row>
    <row r="150" spans="1:12" s="8" customFormat="1" ht="19.5" customHeight="1" x14ac:dyDescent="0.2">
      <c r="A150" s="3">
        <f>IFERROR(VLOOKUP(B150,'[1]DADOS (OCULTAR)'!$Q$3:$S$133,3,0),"")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50595271000105</v>
      </c>
      <c r="E150" s="5" t="str">
        <f>'[1]TCE - ANEXO IV - Preencher'!G159</f>
        <v>BIOTRONIK COMERCIAL MEDICA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1027203</v>
      </c>
      <c r="I150" s="6" t="str">
        <f>IF('[1]TCE - ANEXO IV - Preencher'!K159="","",'[1]TCE - ANEXO IV - Preencher'!K159)</f>
        <v>06/07/2022</v>
      </c>
      <c r="J150" s="5" t="str">
        <f>'[1]TCE - ANEXO IV - Preencher'!L159</f>
        <v>35220750595271000105550030010272031525640727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192.48</v>
      </c>
    </row>
    <row r="151" spans="1:12" s="8" customFormat="1" ht="19.5" customHeight="1" x14ac:dyDescent="0.2">
      <c r="A151" s="3">
        <f>IFERROR(VLOOKUP(B151,'[1]DADOS (OCULTAR)'!$Q$3:$S$133,3,0),"")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1513946000114</v>
      </c>
      <c r="E151" s="5" t="str">
        <f>'[1]TCE - ANEXO IV - Preencher'!G160</f>
        <v>BOSTON SCIENTIFIC DO BRASIL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002601654</v>
      </c>
      <c r="I151" s="6" t="str">
        <f>IF('[1]TCE - ANEXO IV - Preencher'!K160="","",'[1]TCE - ANEXO IV - Preencher'!K160)</f>
        <v>17/06/2022</v>
      </c>
      <c r="J151" s="5" t="str">
        <f>'[1]TCE - ANEXO IV - Preencher'!L160</f>
        <v>35220601513946000114550030026016541026130560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375</v>
      </c>
    </row>
    <row r="152" spans="1:12" s="8" customFormat="1" ht="19.5" customHeight="1" x14ac:dyDescent="0.2">
      <c r="A152" s="3">
        <f>IFERROR(VLOOKUP(B152,'[1]DADOS (OCULTAR)'!$Q$3:$S$133,3,0),"")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1513946000114</v>
      </c>
      <c r="E152" s="5" t="str">
        <f>'[1]TCE - ANEXO IV - Preencher'!G161</f>
        <v>BOSTON SCIENTIFIC DO BRASIL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002612589</v>
      </c>
      <c r="I152" s="6" t="str">
        <f>IF('[1]TCE - ANEXO IV - Preencher'!K161="","",'[1]TCE - ANEXO IV - Preencher'!K161)</f>
        <v>05/07/2022</v>
      </c>
      <c r="J152" s="5" t="str">
        <f>'[1]TCE - ANEXO IV - Preencher'!L161</f>
        <v>35220701513946000114550030026125891026258223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750</v>
      </c>
    </row>
    <row r="153" spans="1:12" s="8" customFormat="1" ht="19.5" customHeight="1" x14ac:dyDescent="0.2">
      <c r="A153" s="3">
        <f>IFERROR(VLOOKUP(B153,'[1]DADOS (OCULTAR)'!$Q$3:$S$133,3,0),"")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1513946000114</v>
      </c>
      <c r="E153" s="5" t="str">
        <f>'[1]TCE - ANEXO IV - Preencher'!G162</f>
        <v>BOSTON SCIENTIFIC DO BRASIL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002612830</v>
      </c>
      <c r="I153" s="6" t="str">
        <f>IF('[1]TCE - ANEXO IV - Preencher'!K162="","",'[1]TCE - ANEXO IV - Preencher'!K162)</f>
        <v>06/07/2022</v>
      </c>
      <c r="J153" s="5" t="str">
        <f>'[1]TCE - ANEXO IV - Preencher'!L162</f>
        <v>35220701513946000114550030026128301026260766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375</v>
      </c>
    </row>
    <row r="154" spans="1:12" s="8" customFormat="1" ht="19.5" customHeight="1" x14ac:dyDescent="0.2">
      <c r="A154" s="3">
        <f>IFERROR(VLOOKUP(B154,'[1]DADOS (OCULTAR)'!$Q$3:$S$133,3,0),"")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1513946000114</v>
      </c>
      <c r="E154" s="5" t="str">
        <f>'[1]TCE - ANEXO IV - Preencher'!G163</f>
        <v>BOSTON SCIENTIFIC DO BRASIL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002612832</v>
      </c>
      <c r="I154" s="6" t="str">
        <f>IF('[1]TCE - ANEXO IV - Preencher'!K163="","",'[1]TCE - ANEXO IV - Preencher'!K163)</f>
        <v>06/07/2022</v>
      </c>
      <c r="J154" s="5" t="str">
        <f>'[1]TCE - ANEXO IV - Preencher'!L163</f>
        <v>35220701513946000114550030026128321026260787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375</v>
      </c>
    </row>
    <row r="155" spans="1:12" s="8" customFormat="1" ht="19.5" customHeight="1" x14ac:dyDescent="0.2">
      <c r="A155" s="3">
        <f>IFERROR(VLOOKUP(B155,'[1]DADOS (OCULTAR)'!$Q$3:$S$133,3,0),"")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1513946000114</v>
      </c>
      <c r="E155" s="5" t="str">
        <f>'[1]TCE - ANEXO IV - Preencher'!G164</f>
        <v>BOSTON SCIENTIFIC DO BRASIL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002612862</v>
      </c>
      <c r="I155" s="6" t="str">
        <f>IF('[1]TCE - ANEXO IV - Preencher'!K164="","",'[1]TCE - ANEXO IV - Preencher'!K164)</f>
        <v>06/07/2022</v>
      </c>
      <c r="J155" s="5" t="str">
        <f>'[1]TCE - ANEXO IV - Preencher'!L164</f>
        <v>35220701513946000114550030026128621026261081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375</v>
      </c>
    </row>
    <row r="156" spans="1:12" s="8" customFormat="1" ht="19.5" customHeight="1" x14ac:dyDescent="0.2">
      <c r="A156" s="3">
        <f>IFERROR(VLOOKUP(B156,'[1]DADOS (OCULTAR)'!$Q$3:$S$133,3,0),"")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1513946000114</v>
      </c>
      <c r="E156" s="5" t="str">
        <f>'[1]TCE - ANEXO IV - Preencher'!G165</f>
        <v>BOSTON SCIENTIFIC DO BRASIL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002613830</v>
      </c>
      <c r="I156" s="6" t="str">
        <f>IF('[1]TCE - ANEXO IV - Preencher'!K165="","",'[1]TCE - ANEXO IV - Preencher'!K165)</f>
        <v>07/07/2022</v>
      </c>
      <c r="J156" s="5" t="str">
        <f>'[1]TCE - ANEXO IV - Preencher'!L165</f>
        <v>35220701513946000114550030026138301026272424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375</v>
      </c>
    </row>
    <row r="157" spans="1:12" s="8" customFormat="1" ht="19.5" customHeight="1" x14ac:dyDescent="0.2">
      <c r="A157" s="3">
        <f>IFERROR(VLOOKUP(B157,'[1]DADOS (OCULTAR)'!$Q$3:$S$133,3,0),"")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1513946000114</v>
      </c>
      <c r="E157" s="5" t="str">
        <f>'[1]TCE - ANEXO IV - Preencher'!G166</f>
        <v>BOSTON SCIENTIFIC DO BRASIL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002614698</v>
      </c>
      <c r="I157" s="6" t="str">
        <f>IF('[1]TCE - ANEXO IV - Preencher'!K166="","",'[1]TCE - ANEXO IV - Preencher'!K166)</f>
        <v>08/07/2022</v>
      </c>
      <c r="J157" s="5" t="str">
        <f>'[1]TCE - ANEXO IV - Preencher'!L166</f>
        <v>35220701513946000114550030026146981026281890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750</v>
      </c>
    </row>
    <row r="158" spans="1:12" s="8" customFormat="1" ht="19.5" customHeight="1" x14ac:dyDescent="0.2">
      <c r="A158" s="3">
        <f>IFERROR(VLOOKUP(B158,'[1]DADOS (OCULTAR)'!$Q$3:$S$133,3,0),"")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1513946000114</v>
      </c>
      <c r="E158" s="5" t="str">
        <f>'[1]TCE - ANEXO IV - Preencher'!G167</f>
        <v>BOSTON SCIENTIFIC DO BRASIL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002615400</v>
      </c>
      <c r="I158" s="6" t="str">
        <f>IF('[1]TCE - ANEXO IV - Preencher'!K167="","",'[1]TCE - ANEXO IV - Preencher'!K167)</f>
        <v>11/07/2022</v>
      </c>
      <c r="J158" s="5" t="str">
        <f>'[1]TCE - ANEXO IV - Preencher'!L167</f>
        <v>35220701513946000114550030026154001026289902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375</v>
      </c>
    </row>
    <row r="159" spans="1:12" s="8" customFormat="1" ht="19.5" customHeight="1" x14ac:dyDescent="0.2">
      <c r="A159" s="3">
        <f>IFERROR(VLOOKUP(B159,'[1]DADOS (OCULTAR)'!$Q$3:$S$133,3,0),"")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1513946000114</v>
      </c>
      <c r="E159" s="5" t="str">
        <f>'[1]TCE - ANEXO IV - Preencher'!G168</f>
        <v>BOSTON SCIENTIFIC DO BRASIL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002615401</v>
      </c>
      <c r="I159" s="6" t="str">
        <f>IF('[1]TCE - ANEXO IV - Preencher'!K168="","",'[1]TCE - ANEXO IV - Preencher'!K168)</f>
        <v>11/07/2022</v>
      </c>
      <c r="J159" s="5" t="str">
        <f>'[1]TCE - ANEXO IV - Preencher'!L168</f>
        <v>35220701513946000114550030026154011026289918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1125</v>
      </c>
    </row>
    <row r="160" spans="1:12" s="8" customFormat="1" ht="19.5" customHeight="1" x14ac:dyDescent="0.2">
      <c r="A160" s="3">
        <f>IFERROR(VLOOKUP(B160,'[1]DADOS (OCULTAR)'!$Q$3:$S$133,3,0),"")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1513946000114</v>
      </c>
      <c r="E160" s="5" t="str">
        <f>'[1]TCE - ANEXO IV - Preencher'!G169</f>
        <v>BOSTON SCIENTIFIC DO BRASIL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002615869</v>
      </c>
      <c r="I160" s="6" t="str">
        <f>IF('[1]TCE - ANEXO IV - Preencher'!K169="","",'[1]TCE - ANEXO IV - Preencher'!K169)</f>
        <v>12/07/2022</v>
      </c>
      <c r="J160" s="5" t="str">
        <f>'[1]TCE - ANEXO IV - Preencher'!L169</f>
        <v>35220701513946000114550030026158691026295070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375</v>
      </c>
    </row>
    <row r="161" spans="1:12" s="8" customFormat="1" ht="19.5" customHeight="1" x14ac:dyDescent="0.2">
      <c r="A161" s="3">
        <f>IFERROR(VLOOKUP(B161,'[1]DADOS (OCULTAR)'!$Q$3:$S$133,3,0),"")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1513946000114</v>
      </c>
      <c r="E161" s="5" t="str">
        <f>'[1]TCE - ANEXO IV - Preencher'!G170</f>
        <v>BOSTON SCIENTIFIC DO BRASIL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002618693</v>
      </c>
      <c r="I161" s="6" t="str">
        <f>IF('[1]TCE - ANEXO IV - Preencher'!K170="","",'[1]TCE - ANEXO IV - Preencher'!K170)</f>
        <v>15/07/2022</v>
      </c>
      <c r="J161" s="5" t="str">
        <f>'[1]TCE - ANEXO IV - Preencher'!L170</f>
        <v>35220701513946000114550030026186931026329975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375</v>
      </c>
    </row>
    <row r="162" spans="1:12" s="8" customFormat="1" ht="19.5" customHeight="1" x14ac:dyDescent="0.2">
      <c r="A162" s="3">
        <f>IFERROR(VLOOKUP(B162,'[1]DADOS (OCULTAR)'!$Q$3:$S$133,3,0),"")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1513946000114</v>
      </c>
      <c r="E162" s="5" t="str">
        <f>'[1]TCE - ANEXO IV - Preencher'!G171</f>
        <v>BOSTON SCIENTIFIC DO BRASIL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002619793</v>
      </c>
      <c r="I162" s="6" t="str">
        <f>IF('[1]TCE - ANEXO IV - Preencher'!K171="","",'[1]TCE - ANEXO IV - Preencher'!K171)</f>
        <v>18/07/2022</v>
      </c>
      <c r="J162" s="5" t="str">
        <f>'[1]TCE - ANEXO IV - Preencher'!L171</f>
        <v>35220701513946000114550030026197931026342009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1125</v>
      </c>
    </row>
    <row r="163" spans="1:12" s="8" customFormat="1" ht="19.5" customHeight="1" x14ac:dyDescent="0.2">
      <c r="A163" s="3">
        <f>IFERROR(VLOOKUP(B163,'[1]DADOS (OCULTAR)'!$Q$3:$S$133,3,0),"")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1513946000114</v>
      </c>
      <c r="E163" s="5" t="str">
        <f>'[1]TCE - ANEXO IV - Preencher'!G172</f>
        <v>BOSTON SCIENTIFIC DO BRASIL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002620911</v>
      </c>
      <c r="I163" s="6" t="str">
        <f>IF('[1]TCE - ANEXO IV - Preencher'!K172="","",'[1]TCE - ANEXO IV - Preencher'!K172)</f>
        <v>20/07/2022</v>
      </c>
      <c r="J163" s="5" t="str">
        <f>'[1]TCE - ANEXO IV - Preencher'!L172</f>
        <v>35220701513946000114550030026209111026354447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375</v>
      </c>
    </row>
    <row r="164" spans="1:12" s="8" customFormat="1" ht="19.5" customHeight="1" x14ac:dyDescent="0.2">
      <c r="A164" s="3">
        <f>IFERROR(VLOOKUP(B164,'[1]DADOS (OCULTAR)'!$Q$3:$S$133,3,0),"")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1513946000114</v>
      </c>
      <c r="E164" s="5" t="str">
        <f>'[1]TCE - ANEXO IV - Preencher'!G173</f>
        <v>BOSTON SCIENTIFIC DO BRASIL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002628119</v>
      </c>
      <c r="I164" s="6" t="str">
        <f>IF('[1]TCE - ANEXO IV - Preencher'!K173="","",'[1]TCE - ANEXO IV - Preencher'!K173)</f>
        <v>28/07/2022</v>
      </c>
      <c r="J164" s="5" t="str">
        <f>'[1]TCE - ANEXO IV - Preencher'!L173</f>
        <v>35220701513946000114550030026281191026438820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375</v>
      </c>
    </row>
    <row r="165" spans="1:12" s="8" customFormat="1" ht="19.5" customHeight="1" x14ac:dyDescent="0.2">
      <c r="A165" s="3">
        <f>IFERROR(VLOOKUP(B165,'[1]DADOS (OCULTAR)'!$Q$3:$S$133,3,0),"")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1513946000114</v>
      </c>
      <c r="E165" s="5" t="str">
        <f>'[1]TCE - ANEXO IV - Preencher'!G174</f>
        <v>BOSTON SCIENTIFIC DO BRASIL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002628120</v>
      </c>
      <c r="I165" s="6" t="str">
        <f>IF('[1]TCE - ANEXO IV - Preencher'!K174="","",'[1]TCE - ANEXO IV - Preencher'!K174)</f>
        <v>28/07/2022</v>
      </c>
      <c r="J165" s="5" t="str">
        <f>'[1]TCE - ANEXO IV - Preencher'!L174</f>
        <v>35220701513946000114550030026281201026438839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375</v>
      </c>
    </row>
    <row r="166" spans="1:12" s="8" customFormat="1" ht="19.5" customHeight="1" x14ac:dyDescent="0.2">
      <c r="A166" s="3">
        <f>IFERROR(VLOOKUP(B166,'[1]DADOS (OCULTAR)'!$Q$3:$S$133,3,0),"")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28087490000124</v>
      </c>
      <c r="E166" s="5" t="str">
        <f>'[1]TCE - ANEXO IV - Preencher'!G175</f>
        <v>C C R EQUIPAMENTOS DE PROTECAO EIRELI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7159</v>
      </c>
      <c r="I166" s="6" t="str">
        <f>IF('[1]TCE - ANEXO IV - Preencher'!K175="","",'[1]TCE - ANEXO IV - Preencher'!K175)</f>
        <v>07/07/2022</v>
      </c>
      <c r="J166" s="5" t="str">
        <f>'[1]TCE - ANEXO IV - Preencher'!L175</f>
        <v>35220728087490000124550010000071591005097552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1575</v>
      </c>
    </row>
    <row r="167" spans="1:12" s="8" customFormat="1" ht="19.5" customHeight="1" x14ac:dyDescent="0.2">
      <c r="A167" s="3">
        <f>IFERROR(VLOOKUP(B167,'[1]DADOS (OCULTAR)'!$Q$3:$S$133,3,0),"")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61418042000131</v>
      </c>
      <c r="E167" s="5" t="str">
        <f>'[1]TCE - ANEXO IV - Preencher'!G176</f>
        <v>CIRURGICA FERNANDES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1475090</v>
      </c>
      <c r="I167" s="6" t="str">
        <f>IF('[1]TCE - ANEXO IV - Preencher'!K176="","",'[1]TCE - ANEXO IV - Preencher'!K176)</f>
        <v>17/06/2022</v>
      </c>
      <c r="J167" s="5" t="str">
        <f>'[1]TCE - ANEXO IV - Preencher'!L176</f>
        <v>35220661418042000131550040014750901677588201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1039.5999999999999</v>
      </c>
    </row>
    <row r="168" spans="1:12" s="8" customFormat="1" ht="19.5" customHeight="1" x14ac:dyDescent="0.2">
      <c r="A168" s="3">
        <f>IFERROR(VLOOKUP(B168,'[1]DADOS (OCULTAR)'!$Q$3:$S$133,3,0),"")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61418042000131</v>
      </c>
      <c r="E168" s="5" t="str">
        <f>'[1]TCE - ANEXO IV - Preencher'!G177</f>
        <v>CIRURGICA FERNANDES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1483744</v>
      </c>
      <c r="I168" s="6" t="str">
        <f>IF('[1]TCE - ANEXO IV - Preencher'!K177="","",'[1]TCE - ANEXO IV - Preencher'!K177)</f>
        <v>12/07/2022</v>
      </c>
      <c r="J168" s="5" t="str">
        <f>'[1]TCE - ANEXO IV - Preencher'!L177</f>
        <v>35220761418042000131550040014837441893992876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3240</v>
      </c>
    </row>
    <row r="169" spans="1:12" s="8" customFormat="1" ht="19.5" customHeight="1" x14ac:dyDescent="0.2">
      <c r="A169" s="3">
        <f>IFERROR(VLOOKUP(B169,'[1]DADOS (OCULTAR)'!$Q$3:$S$133,3,0),"")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8674752000301</v>
      </c>
      <c r="E169" s="5" t="str">
        <f>'[1]TCE - ANEXO IV - Preencher'!G178</f>
        <v>CIRURGICA MONTEBELLO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000015083</v>
      </c>
      <c r="I169" s="6" t="str">
        <f>IF('[1]TCE - ANEXO IV - Preencher'!K178="","",'[1]TCE - ANEXO IV - Preencher'!K178)</f>
        <v>12/07/2022</v>
      </c>
      <c r="J169" s="5" t="str">
        <f>'[1]TCE - ANEXO IV - Preencher'!L178</f>
        <v>26220708674752000301550010000150831496505572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534.9</v>
      </c>
    </row>
    <row r="170" spans="1:12" s="8" customFormat="1" ht="19.5" customHeight="1" x14ac:dyDescent="0.2">
      <c r="A170" s="3">
        <f>IFERROR(VLOOKUP(B170,'[1]DADOS (OCULTAR)'!$Q$3:$S$133,3,0),"")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8674752000140</v>
      </c>
      <c r="E170" s="5" t="str">
        <f>'[1]TCE - ANEXO IV - Preencher'!G179</f>
        <v>CIRURGICA MONTEBELLO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000136689</v>
      </c>
      <c r="I170" s="6" t="str">
        <f>IF('[1]TCE - ANEXO IV - Preencher'!K179="","",'[1]TCE - ANEXO IV - Preencher'!K179)</f>
        <v>04/07/2022</v>
      </c>
      <c r="J170" s="5" t="str">
        <f>'[1]TCE - ANEXO IV - Preencher'!L179</f>
        <v>26220708674752000140550010001366891426064175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1085.55</v>
      </c>
    </row>
    <row r="171" spans="1:12" s="8" customFormat="1" ht="19.5" customHeight="1" x14ac:dyDescent="0.2">
      <c r="A171" s="3">
        <f>IFERROR(VLOOKUP(B171,'[1]DADOS (OCULTAR)'!$Q$3:$S$133,3,0),"")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8674752000140</v>
      </c>
      <c r="E171" s="5" t="str">
        <f>'[1]TCE - ANEXO IV - Preencher'!G180</f>
        <v>CIRURGICA MONTEBELLO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000137451</v>
      </c>
      <c r="I171" s="6" t="str">
        <f>IF('[1]TCE - ANEXO IV - Preencher'!K180="","",'[1]TCE - ANEXO IV - Preencher'!K180)</f>
        <v>12/07/2022</v>
      </c>
      <c r="J171" s="5" t="str">
        <f>'[1]TCE - ANEXO IV - Preencher'!L180</f>
        <v>26220708674752000140550010001374511850666957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270.58999999999997</v>
      </c>
    </row>
    <row r="172" spans="1:12" s="8" customFormat="1" ht="19.5" customHeight="1" x14ac:dyDescent="0.2">
      <c r="A172" s="3">
        <f>IFERROR(VLOOKUP(B172,'[1]DADOS (OCULTAR)'!$Q$3:$S$133,3,0),"")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8674752000140</v>
      </c>
      <c r="E172" s="5" t="str">
        <f>'[1]TCE - ANEXO IV - Preencher'!G181</f>
        <v>CIRURGICA MONTEBELLO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000137628</v>
      </c>
      <c r="I172" s="6" t="str">
        <f>IF('[1]TCE - ANEXO IV - Preencher'!K181="","",'[1]TCE - ANEXO IV - Preencher'!K181)</f>
        <v>13/07/2022</v>
      </c>
      <c r="J172" s="5" t="str">
        <f>'[1]TCE - ANEXO IV - Preencher'!L181</f>
        <v>26220708674752000140550010001376281236857440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344.63</v>
      </c>
    </row>
    <row r="173" spans="1:12" s="8" customFormat="1" ht="19.5" customHeight="1" x14ac:dyDescent="0.2">
      <c r="A173" s="3">
        <f>IFERROR(VLOOKUP(B173,'[1]DADOS (OCULTAR)'!$Q$3:$S$133,3,0),"")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13441051000281</v>
      </c>
      <c r="E173" s="5" t="str">
        <f>'[1]TCE - ANEXO IV - Preencher'!G182</f>
        <v>CL COM DE MAT MEDICOS HOSP LTDA EPP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000015425</v>
      </c>
      <c r="I173" s="6" t="str">
        <f>IF('[1]TCE - ANEXO IV - Preencher'!K182="","",'[1]TCE - ANEXO IV - Preencher'!K182)</f>
        <v>06/07/2022</v>
      </c>
      <c r="J173" s="5" t="str">
        <f>'[1]TCE - ANEXO IV - Preencher'!L182</f>
        <v>26220713441051000281550010000154251174470000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1393.74</v>
      </c>
    </row>
    <row r="174" spans="1:12" s="8" customFormat="1" ht="19.5" customHeight="1" x14ac:dyDescent="0.2">
      <c r="A174" s="3">
        <f>IFERROR(VLOOKUP(B174,'[1]DADOS (OCULTAR)'!$Q$3:$S$133,3,0),"")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13441051000281</v>
      </c>
      <c r="E174" s="5" t="str">
        <f>'[1]TCE - ANEXO IV - Preencher'!G183</f>
        <v>CL COM DE MAT MEDICOS HOSP LTDA EPP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000015530</v>
      </c>
      <c r="I174" s="6" t="str">
        <f>IF('[1]TCE - ANEXO IV - Preencher'!K183="","",'[1]TCE - ANEXO IV - Preencher'!K183)</f>
        <v>19/07/2022</v>
      </c>
      <c r="J174" s="5" t="str">
        <f>'[1]TCE - ANEXO IV - Preencher'!L183</f>
        <v>26220713441051000281550010000155301175520007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786.26</v>
      </c>
    </row>
    <row r="175" spans="1:12" s="8" customFormat="1" ht="19.5" customHeight="1" x14ac:dyDescent="0.2">
      <c r="A175" s="3">
        <f>IFERROR(VLOOKUP(B175,'[1]DADOS (OCULTAR)'!$Q$3:$S$133,3,0),"")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23680034000170</v>
      </c>
      <c r="E175" s="5" t="str">
        <f>'[1]TCE - ANEXO IV - Preencher'!G184</f>
        <v>D ARAUJO COMERCIAL EIRELI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000007610</v>
      </c>
      <c r="I175" s="6" t="str">
        <f>IF('[1]TCE - ANEXO IV - Preencher'!K184="","",'[1]TCE - ANEXO IV - Preencher'!K184)</f>
        <v>27/06/2022</v>
      </c>
      <c r="J175" s="5" t="str">
        <f>'[1]TCE - ANEXO IV - Preencher'!L184</f>
        <v>26220623680034000170550010000076101397551414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9</v>
      </c>
    </row>
    <row r="176" spans="1:12" s="8" customFormat="1" ht="19.5" customHeight="1" x14ac:dyDescent="0.2">
      <c r="A176" s="3">
        <f>IFERROR(VLOOKUP(B176,'[1]DADOS (OCULTAR)'!$Q$3:$S$133,3,0),"")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>
        <f>'[1]TCE - ANEXO IV - Preencher'!F185</f>
        <v>2520829000140</v>
      </c>
      <c r="E176" s="5" t="str">
        <f>'[1]TCE - ANEXO IV - Preencher'!G185</f>
        <v>DIMASTER COMERCIO DE PRODUTOS HOSPITAL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288289</v>
      </c>
      <c r="I176" s="6" t="str">
        <f>IF('[1]TCE - ANEXO IV - Preencher'!K185="","",'[1]TCE - ANEXO IV - Preencher'!K185)</f>
        <v>13/07/2022</v>
      </c>
      <c r="J176" s="5" t="str">
        <f>'[1]TCE - ANEXO IV - Preencher'!L185</f>
        <v>43220702520829000140550010002882891039260590</v>
      </c>
      <c r="K176" s="5" t="str">
        <f>IF(F176="B",LEFT('[1]TCE - ANEXO IV - Preencher'!M185,2),IF(F176="S",LEFT('[1]TCE - ANEXO IV - Preencher'!M185,7),IF('[1]TCE - ANEXO IV - Preencher'!H185="","")))</f>
        <v>43</v>
      </c>
      <c r="L176" s="7">
        <f>'[1]TCE - ANEXO IV - Preencher'!N185</f>
        <v>5821.75</v>
      </c>
    </row>
    <row r="177" spans="1:12" s="8" customFormat="1" ht="19.5" customHeight="1" x14ac:dyDescent="0.2">
      <c r="A177" s="3">
        <f>IFERROR(VLOOKUP(B177,'[1]DADOS (OCULTAR)'!$Q$3:$S$133,3,0),"")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>
        <f>'[1]TCE - ANEXO IV - Preencher'!F186</f>
        <v>2684571000118</v>
      </c>
      <c r="E177" s="5" t="str">
        <f>'[1]TCE - ANEXO IV - Preencher'!G186</f>
        <v>DINAMICA HOSPITALAR EIRELI ME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000018868</v>
      </c>
      <c r="I177" s="6" t="str">
        <f>IF('[1]TCE - ANEXO IV - Preencher'!K186="","",'[1]TCE - ANEXO IV - Preencher'!K186)</f>
        <v>12/07/2022</v>
      </c>
      <c r="J177" s="5" t="str">
        <f>'[1]TCE - ANEXO IV - Preencher'!L186</f>
        <v>26220702684571000118550030000188681208900007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420</v>
      </c>
    </row>
    <row r="178" spans="1:12" s="8" customFormat="1" ht="19.5" customHeight="1" x14ac:dyDescent="0.2">
      <c r="A178" s="3">
        <f>IFERROR(VLOOKUP(B178,'[1]DADOS (OCULTAR)'!$Q$3:$S$133,3,0),"")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3.12 - Material Hospitalar</v>
      </c>
      <c r="D178" s="3">
        <f>'[1]TCE - ANEXO IV - Preencher'!F187</f>
        <v>11449180000100</v>
      </c>
      <c r="E178" s="5" t="str">
        <f>'[1]TCE - ANEXO IV - Preencher'!G187</f>
        <v>DPROSMED DIST PROD MED HOSPITALARES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00052091</v>
      </c>
      <c r="I178" s="6" t="str">
        <f>IF('[1]TCE - ANEXO IV - Preencher'!K187="","",'[1]TCE - ANEXO IV - Preencher'!K187)</f>
        <v>04/07/2022</v>
      </c>
      <c r="J178" s="5" t="str">
        <f>'[1]TCE - ANEXO IV - Preencher'!L187</f>
        <v>26220711449180000100550010000520911000087288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420</v>
      </c>
    </row>
    <row r="179" spans="1:12" s="8" customFormat="1" ht="19.5" customHeight="1" x14ac:dyDescent="0.2">
      <c r="A179" s="3">
        <f>IFERROR(VLOOKUP(B179,'[1]DADOS (OCULTAR)'!$Q$3:$S$133,3,0),"")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3.12 - Material Hospitalar</v>
      </c>
      <c r="D179" s="3">
        <f>'[1]TCE - ANEXO IV - Preencher'!F188</f>
        <v>11449180000290</v>
      </c>
      <c r="E179" s="5" t="str">
        <f>'[1]TCE - ANEXO IV - Preencher'!G188</f>
        <v>DPROSMED DISTRIB DE PROD MEDICO HOSPITAL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00005386</v>
      </c>
      <c r="I179" s="6" t="str">
        <f>IF('[1]TCE - ANEXO IV - Preencher'!K188="","",'[1]TCE - ANEXO IV - Preencher'!K188)</f>
        <v>12/07/2022</v>
      </c>
      <c r="J179" s="5" t="str">
        <f>'[1]TCE - ANEXO IV - Preencher'!L188</f>
        <v>26220711449180000290550010000053861000089968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4630.5</v>
      </c>
    </row>
    <row r="180" spans="1:12" s="8" customFormat="1" ht="19.5" customHeight="1" x14ac:dyDescent="0.2">
      <c r="A180" s="3">
        <f>IFERROR(VLOOKUP(B180,'[1]DADOS (OCULTAR)'!$Q$3:$S$133,3,0),"")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3.12 - Material Hospitalar</v>
      </c>
      <c r="D180" s="3">
        <f>'[1]TCE - ANEXO IV - Preencher'!F189</f>
        <v>33100082000448</v>
      </c>
      <c r="E180" s="5" t="str">
        <f>'[1]TCE - ANEXO IV - Preencher'!G189</f>
        <v>E TAMUSSINO  CIA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000006398</v>
      </c>
      <c r="I180" s="6" t="str">
        <f>IF('[1]TCE - ANEXO IV - Preencher'!K189="","",'[1]TCE - ANEXO IV - Preencher'!K189)</f>
        <v>30/06/2022</v>
      </c>
      <c r="J180" s="5" t="str">
        <f>'[1]TCE - ANEXO IV - Preencher'!L189</f>
        <v>26220633100082000448550020000063981397014955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463.38</v>
      </c>
    </row>
    <row r="181" spans="1:12" s="8" customFormat="1" ht="19.5" customHeight="1" x14ac:dyDescent="0.2">
      <c r="A181" s="3">
        <f>IFERROR(VLOOKUP(B181,'[1]DADOS (OCULTAR)'!$Q$3:$S$133,3,0),"")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3.12 - Material Hospitalar</v>
      </c>
      <c r="D181" s="3">
        <f>'[1]TCE - ANEXO IV - Preencher'!F190</f>
        <v>33100082000448</v>
      </c>
      <c r="E181" s="5" t="str">
        <f>'[1]TCE - ANEXO IV - Preencher'!G190</f>
        <v>E TAMUSSINO  CIA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000006399</v>
      </c>
      <c r="I181" s="6" t="str">
        <f>IF('[1]TCE - ANEXO IV - Preencher'!K190="","",'[1]TCE - ANEXO IV - Preencher'!K190)</f>
        <v>30/06/2022</v>
      </c>
      <c r="J181" s="5" t="str">
        <f>'[1]TCE - ANEXO IV - Preencher'!L190</f>
        <v>26220633100082000448550020000063991550587283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463.38</v>
      </c>
    </row>
    <row r="182" spans="1:12" s="8" customFormat="1" ht="19.5" customHeight="1" x14ac:dyDescent="0.2">
      <c r="A182" s="3">
        <f>IFERROR(VLOOKUP(B182,'[1]DADOS (OCULTAR)'!$Q$3:$S$133,3,0),"")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3.12 - Material Hospitalar</v>
      </c>
      <c r="D182" s="3">
        <f>'[1]TCE - ANEXO IV - Preencher'!F191</f>
        <v>33100082000448</v>
      </c>
      <c r="E182" s="5" t="str">
        <f>'[1]TCE - ANEXO IV - Preencher'!G191</f>
        <v>E TAMUSSINO  CIA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000007082</v>
      </c>
      <c r="I182" s="6" t="str">
        <f>IF('[1]TCE - ANEXO IV - Preencher'!K191="","",'[1]TCE - ANEXO IV - Preencher'!K191)</f>
        <v>15/07/2022</v>
      </c>
      <c r="J182" s="5" t="str">
        <f>'[1]TCE - ANEXO IV - Preencher'!L191</f>
        <v>26220733100082000448550020000070821955939511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463.38</v>
      </c>
    </row>
    <row r="183" spans="1:12" s="8" customFormat="1" ht="19.5" customHeight="1" x14ac:dyDescent="0.2">
      <c r="A183" s="3">
        <f>IFERROR(VLOOKUP(B183,'[1]DADOS (OCULTAR)'!$Q$3:$S$133,3,0),"")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3.12 - Material Hospitalar</v>
      </c>
      <c r="D183" s="3">
        <f>'[1]TCE - ANEXO IV - Preencher'!F192</f>
        <v>33100082000448</v>
      </c>
      <c r="E183" s="5" t="str">
        <f>'[1]TCE - ANEXO IV - Preencher'!G192</f>
        <v>E TAMUSSINO  CIA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000007083</v>
      </c>
      <c r="I183" s="6" t="str">
        <f>IF('[1]TCE - ANEXO IV - Preencher'!K192="","",'[1]TCE - ANEXO IV - Preencher'!K192)</f>
        <v>15/07/2022</v>
      </c>
      <c r="J183" s="5" t="str">
        <f>'[1]TCE - ANEXO IV - Preencher'!L192</f>
        <v>26220733100082000448550020000070831132777780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383.72</v>
      </c>
    </row>
    <row r="184" spans="1:12" s="8" customFormat="1" ht="19.5" customHeight="1" x14ac:dyDescent="0.2">
      <c r="A184" s="3">
        <f>IFERROR(VLOOKUP(B184,'[1]DADOS (OCULTAR)'!$Q$3:$S$133,3,0),"")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3.12 - Material Hospitalar</v>
      </c>
      <c r="D184" s="3">
        <f>'[1]TCE - ANEXO IV - Preencher'!F193</f>
        <v>4237235000152</v>
      </c>
      <c r="E184" s="5" t="str">
        <f>'[1]TCE - ANEXO IV - Preencher'!G193</f>
        <v>ENDOCENTER COMERCIAL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000099335</v>
      </c>
      <c r="I184" s="6" t="str">
        <f>IF('[1]TCE - ANEXO IV - Preencher'!K193="","",'[1]TCE - ANEXO IV - Preencher'!K193)</f>
        <v>04/07/2022</v>
      </c>
      <c r="J184" s="5" t="str">
        <f>'[1]TCE - ANEXO IV - Preencher'!L193</f>
        <v>26220704237235000152550010000993351101357000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7156.8</v>
      </c>
    </row>
    <row r="185" spans="1:12" s="8" customFormat="1" ht="19.5" customHeight="1" x14ac:dyDescent="0.2">
      <c r="A185" s="3">
        <f>IFERROR(VLOOKUP(B185,'[1]DADOS (OCULTAR)'!$Q$3:$S$133,3,0),"")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3.12 - Material Hospitalar</v>
      </c>
      <c r="D185" s="3">
        <f>'[1]TCE - ANEXO IV - Preencher'!F194</f>
        <v>66437831000133</v>
      </c>
      <c r="E185" s="5" t="str">
        <f>'[1]TCE - ANEXO IV - Preencher'!G194</f>
        <v>HTS TECNOLOGIA EM SAUDE COM IMP E EXP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147123</v>
      </c>
      <c r="I185" s="6" t="str">
        <f>IF('[1]TCE - ANEXO IV - Preencher'!K194="","",'[1]TCE - ANEXO IV - Preencher'!K194)</f>
        <v>19/07/2022</v>
      </c>
      <c r="J185" s="5" t="str">
        <f>'[1]TCE - ANEXO IV - Preencher'!L194</f>
        <v>31220766437831000133550010001471231456220807</v>
      </c>
      <c r="K185" s="5" t="str">
        <f>IF(F185="B",LEFT('[1]TCE - ANEXO IV - Preencher'!M194,2),IF(F185="S",LEFT('[1]TCE - ANEXO IV - Preencher'!M194,7),IF('[1]TCE - ANEXO IV - Preencher'!H194="","")))</f>
        <v>31</v>
      </c>
      <c r="L185" s="7">
        <f>'[1]TCE - ANEXO IV - Preencher'!N194</f>
        <v>9000</v>
      </c>
    </row>
    <row r="186" spans="1:12" s="8" customFormat="1" ht="19.5" customHeight="1" x14ac:dyDescent="0.2">
      <c r="A186" s="3">
        <f>IFERROR(VLOOKUP(B186,'[1]DADOS (OCULTAR)'!$Q$3:$S$133,3,0),"")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3.12 - Material Hospitalar</v>
      </c>
      <c r="D186" s="3">
        <f>'[1]TCE - ANEXO IV - Preencher'!F195</f>
        <v>59309302000199</v>
      </c>
      <c r="E186" s="5" t="str">
        <f>'[1]TCE - ANEXO IV - Preencher'!G195</f>
        <v>INJEX INDUSTRIAS CIRURGICAS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000122333</v>
      </c>
      <c r="I186" s="6" t="str">
        <f>IF('[1]TCE - ANEXO IV - Preencher'!K195="","",'[1]TCE - ANEXO IV - Preencher'!K195)</f>
        <v>13/05/2022</v>
      </c>
      <c r="J186" s="5" t="str">
        <f>'[1]TCE - ANEXO IV - Preencher'!L195</f>
        <v>35220559309302000199550010001223331334933197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11313.24</v>
      </c>
    </row>
    <row r="187" spans="1:12" s="8" customFormat="1" ht="19.5" customHeight="1" x14ac:dyDescent="0.2">
      <c r="A187" s="3">
        <f>IFERROR(VLOOKUP(B187,'[1]DADOS (OCULTAR)'!$Q$3:$S$133,3,0),"")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3.12 - Material Hospitalar</v>
      </c>
      <c r="D187" s="3">
        <f>'[1]TCE - ANEXO IV - Preencher'!F196</f>
        <v>10779833000156</v>
      </c>
      <c r="E187" s="5" t="str">
        <f>'[1]TCE - ANEXO IV - Preencher'!G196</f>
        <v>MEDICAL MERCANTIL DE APAR MED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000554290</v>
      </c>
      <c r="I187" s="6" t="str">
        <f>IF('[1]TCE - ANEXO IV - Preencher'!K196="","",'[1]TCE - ANEXO IV - Preencher'!K196)</f>
        <v>29/06/2022</v>
      </c>
      <c r="J187" s="5" t="str">
        <f>'[1]TCE - ANEXO IV - Preencher'!L196</f>
        <v>26220610779833000156550010005542901556312006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1350</v>
      </c>
    </row>
    <row r="188" spans="1:12" s="8" customFormat="1" ht="19.5" customHeight="1" x14ac:dyDescent="0.2">
      <c r="A188" s="3">
        <f>IFERROR(VLOOKUP(B188,'[1]DADOS (OCULTAR)'!$Q$3:$S$133,3,0),"")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3.12 - Material Hospitalar</v>
      </c>
      <c r="D188" s="3">
        <f>'[1]TCE - ANEXO IV - Preencher'!F197</f>
        <v>10779833000156</v>
      </c>
      <c r="E188" s="5" t="str">
        <f>'[1]TCE - ANEXO IV - Preencher'!G197</f>
        <v>MEDICAL MERCANTIL DE APAR MED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000554534</v>
      </c>
      <c r="I188" s="6" t="str">
        <f>IF('[1]TCE - ANEXO IV - Preencher'!K197="","",'[1]TCE - ANEXO IV - Preencher'!K197)</f>
        <v>01/07/2022</v>
      </c>
      <c r="J188" s="5" t="str">
        <f>'[1]TCE - ANEXO IV - Preencher'!L197</f>
        <v>26220710779833000156550010005545341556556003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350</v>
      </c>
    </row>
    <row r="189" spans="1:12" s="8" customFormat="1" ht="19.5" customHeight="1" x14ac:dyDescent="0.2">
      <c r="A189" s="3">
        <f>IFERROR(VLOOKUP(B189,'[1]DADOS (OCULTAR)'!$Q$3:$S$133,3,0),"")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3.12 - Material Hospitalar</v>
      </c>
      <c r="D189" s="3">
        <f>'[1]TCE - ANEXO IV - Preencher'!F198</f>
        <v>10779833000156</v>
      </c>
      <c r="E189" s="5" t="str">
        <f>'[1]TCE - ANEXO IV - Preencher'!G198</f>
        <v>MEDICAL MERCANTIL DE APAR MED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000555072</v>
      </c>
      <c r="I189" s="6" t="str">
        <f>IF('[1]TCE - ANEXO IV - Preencher'!K198="","",'[1]TCE - ANEXO IV - Preencher'!K198)</f>
        <v>08/07/2022</v>
      </c>
      <c r="J189" s="5" t="str">
        <f>'[1]TCE - ANEXO IV - Preencher'!L198</f>
        <v>26220710779833000156550010005550721557094001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1094.4000000000001</v>
      </c>
    </row>
    <row r="190" spans="1:12" s="8" customFormat="1" ht="19.5" customHeight="1" x14ac:dyDescent="0.2">
      <c r="A190" s="3">
        <f>IFERROR(VLOOKUP(B190,'[1]DADOS (OCULTAR)'!$Q$3:$S$133,3,0),"")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3.12 - Material Hospitalar</v>
      </c>
      <c r="D190" s="3">
        <f>'[1]TCE - ANEXO IV - Preencher'!F199</f>
        <v>10779833000156</v>
      </c>
      <c r="E190" s="5" t="str">
        <f>'[1]TCE - ANEXO IV - Preencher'!G199</f>
        <v>MEDICAL MERCANTIL DE APAR MED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000555520</v>
      </c>
      <c r="I190" s="6" t="str">
        <f>IF('[1]TCE - ANEXO IV - Preencher'!K199="","",'[1]TCE - ANEXO IV - Preencher'!K199)</f>
        <v>14/07/2022</v>
      </c>
      <c r="J190" s="5" t="str">
        <f>'[1]TCE - ANEXO IV - Preencher'!L199</f>
        <v>26220710779833000156550010005555201557542005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100</v>
      </c>
    </row>
    <row r="191" spans="1:12" s="8" customFormat="1" ht="19.5" customHeight="1" x14ac:dyDescent="0.2">
      <c r="A191" s="3">
        <f>IFERROR(VLOOKUP(B191,'[1]DADOS (OCULTAR)'!$Q$3:$S$133,3,0),"")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3.12 - Material Hospitalar</v>
      </c>
      <c r="D191" s="3">
        <f>'[1]TCE - ANEXO IV - Preencher'!F200</f>
        <v>10779833000156</v>
      </c>
      <c r="E191" s="5" t="str">
        <f>'[1]TCE - ANEXO IV - Preencher'!G200</f>
        <v>MEDICAL MERCANTIL DE APAR MED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000555820</v>
      </c>
      <c r="I191" s="6" t="str">
        <f>IF('[1]TCE - ANEXO IV - Preencher'!K200="","",'[1]TCE - ANEXO IV - Preencher'!K200)</f>
        <v>19/07/2022</v>
      </c>
      <c r="J191" s="5" t="str">
        <f>'[1]TCE - ANEXO IV - Preencher'!L200</f>
        <v>26220710779833000156550010005558201557842005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2795</v>
      </c>
    </row>
    <row r="192" spans="1:12" s="8" customFormat="1" ht="19.5" customHeight="1" x14ac:dyDescent="0.2">
      <c r="A192" s="3">
        <f>IFERROR(VLOOKUP(B192,'[1]DADOS (OCULTAR)'!$Q$3:$S$133,3,0),"")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3.12 - Material Hospitalar</v>
      </c>
      <c r="D192" s="3">
        <f>'[1]TCE - ANEXO IV - Preencher'!F201</f>
        <v>10779833000156</v>
      </c>
      <c r="E192" s="5" t="str">
        <f>'[1]TCE - ANEXO IV - Preencher'!G201</f>
        <v>MEDICAL MERCANTIL DE APAR MED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000555859</v>
      </c>
      <c r="I192" s="6" t="str">
        <f>IF('[1]TCE - ANEXO IV - Preencher'!K201="","",'[1]TCE - ANEXO IV - Preencher'!K201)</f>
        <v>19/07/2022</v>
      </c>
      <c r="J192" s="5" t="str">
        <f>'[1]TCE - ANEXO IV - Preencher'!L201</f>
        <v>26220710779833000156550010005558591557881005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12500</v>
      </c>
    </row>
    <row r="193" spans="1:12" s="8" customFormat="1" ht="19.5" customHeight="1" x14ac:dyDescent="0.2">
      <c r="A193" s="3">
        <f>IFERROR(VLOOKUP(B193,'[1]DADOS (OCULTAR)'!$Q$3:$S$133,3,0),"")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3.12 - Material Hospitalar</v>
      </c>
      <c r="D193" s="3">
        <f>'[1]TCE - ANEXO IV - Preencher'!F202</f>
        <v>10779833000156</v>
      </c>
      <c r="E193" s="5" t="str">
        <f>'[1]TCE - ANEXO IV - Preencher'!G202</f>
        <v>MEDICAL MERCANTIL DE APAR MED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000556161</v>
      </c>
      <c r="I193" s="6" t="str">
        <f>IF('[1]TCE - ANEXO IV - Preencher'!K202="","",'[1]TCE - ANEXO IV - Preencher'!K202)</f>
        <v>22/07/2022</v>
      </c>
      <c r="J193" s="5" t="str">
        <f>'[1]TCE - ANEXO IV - Preencher'!L202</f>
        <v>26220710779833000156550010005561611558183004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875</v>
      </c>
    </row>
    <row r="194" spans="1:12" s="8" customFormat="1" ht="19.5" customHeight="1" x14ac:dyDescent="0.2">
      <c r="A194" s="3">
        <f>IFERROR(VLOOKUP(B194,'[1]DADOS (OCULTAR)'!$Q$3:$S$133,3,0),"")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3.12 - Material Hospitalar</v>
      </c>
      <c r="D194" s="3">
        <f>'[1]TCE - ANEXO IV - Preencher'!F203</f>
        <v>8063955000108</v>
      </c>
      <c r="E194" s="5" t="str">
        <f>'[1]TCE - ANEXO IV - Preencher'!G203</f>
        <v>MEDICAL PANIAGUA PRODUTOS HOSPITALARES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000021424</v>
      </c>
      <c r="I194" s="6" t="str">
        <f>IF('[1]TCE - ANEXO IV - Preencher'!K203="","",'[1]TCE - ANEXO IV - Preencher'!K203)</f>
        <v>18/07/2022</v>
      </c>
      <c r="J194" s="5" t="str">
        <f>'[1]TCE - ANEXO IV - Preencher'!L203</f>
        <v>35220708063955000108550010000214241794845457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1085</v>
      </c>
    </row>
    <row r="195" spans="1:12" s="8" customFormat="1" ht="19.5" customHeight="1" x14ac:dyDescent="0.2">
      <c r="A195" s="3">
        <f>IFERROR(VLOOKUP(B195,'[1]DADOS (OCULTAR)'!$Q$3:$S$133,3,0),"")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3.12 - Material Hospitalar</v>
      </c>
      <c r="D195" s="3">
        <f>'[1]TCE - ANEXO IV - Preencher'!F204</f>
        <v>12520483000134</v>
      </c>
      <c r="E195" s="5" t="str">
        <f>'[1]TCE - ANEXO IV - Preencher'!G204</f>
        <v>MEIRELLES DISTRIBUIDORA DE MEDICAMENTOS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000191538</v>
      </c>
      <c r="I195" s="6" t="str">
        <f>IF('[1]TCE - ANEXO IV - Preencher'!K204="","",'[1]TCE - ANEXO IV - Preencher'!K204)</f>
        <v>18/07/2022</v>
      </c>
      <c r="J195" s="5" t="str">
        <f>'[1]TCE - ANEXO IV - Preencher'!L204</f>
        <v>25220712520483000134550010001915381518005123</v>
      </c>
      <c r="K195" s="5" t="str">
        <f>IF(F195="B",LEFT('[1]TCE - ANEXO IV - Preencher'!M204,2),IF(F195="S",LEFT('[1]TCE - ANEXO IV - Preencher'!M204,7),IF('[1]TCE - ANEXO IV - Preencher'!H204="","")))</f>
        <v>25</v>
      </c>
      <c r="L195" s="7">
        <f>'[1]TCE - ANEXO IV - Preencher'!N204</f>
        <v>2484</v>
      </c>
    </row>
    <row r="196" spans="1:12" s="8" customFormat="1" ht="19.5" customHeight="1" x14ac:dyDescent="0.2">
      <c r="A196" s="3">
        <f>IFERROR(VLOOKUP(B196,'[1]DADOS (OCULTAR)'!$Q$3:$S$133,3,0),"")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3.12 - Material Hospitalar</v>
      </c>
      <c r="D196" s="3">
        <f>'[1]TCE - ANEXO IV - Preencher'!F205</f>
        <v>4922653000189</v>
      </c>
      <c r="E196" s="5" t="str">
        <f>'[1]TCE - ANEXO IV - Preencher'!G205</f>
        <v>NORDESTE HOSPITALAR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00010334</v>
      </c>
      <c r="I196" s="6" t="str">
        <f>IF('[1]TCE - ANEXO IV - Preencher'!K205="","",'[1]TCE - ANEXO IV - Preencher'!K205)</f>
        <v>12/07/2022</v>
      </c>
      <c r="J196" s="5" t="str">
        <f>'[1]TCE - ANEXO IV - Preencher'!L205</f>
        <v>26220704922653000189550010000103341000045749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165</v>
      </c>
    </row>
    <row r="197" spans="1:12" s="8" customFormat="1" ht="19.5" customHeight="1" x14ac:dyDescent="0.2">
      <c r="A197" s="3">
        <f>IFERROR(VLOOKUP(B197,'[1]DADOS (OCULTAR)'!$Q$3:$S$133,3,0),"")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3.12 - Material Hospitalar</v>
      </c>
      <c r="D197" s="3">
        <f>'[1]TCE - ANEXO IV - Preencher'!F206</f>
        <v>4922653000189</v>
      </c>
      <c r="E197" s="5" t="str">
        <f>'[1]TCE - ANEXO IV - Preencher'!G206</f>
        <v>NORDESTE HOSPITALAR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00010427</v>
      </c>
      <c r="I197" s="6" t="str">
        <f>IF('[1]TCE - ANEXO IV - Preencher'!K206="","",'[1]TCE - ANEXO IV - Preencher'!K206)</f>
        <v>19/07/2022</v>
      </c>
      <c r="J197" s="5" t="str">
        <f>'[1]TCE - ANEXO IV - Preencher'!L206</f>
        <v>26220704922653000189550010000104271000046681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1098</v>
      </c>
    </row>
    <row r="198" spans="1:12" s="8" customFormat="1" ht="19.5" customHeight="1" x14ac:dyDescent="0.2">
      <c r="A198" s="3">
        <f>IFERROR(VLOOKUP(B198,'[1]DADOS (OCULTAR)'!$Q$3:$S$133,3,0),"")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3.12 - Material Hospitalar</v>
      </c>
      <c r="D198" s="3">
        <f>'[1]TCE - ANEXO IV - Preencher'!F207</f>
        <v>8958628000106</v>
      </c>
      <c r="E198" s="5" t="str">
        <f>'[1]TCE - ANEXO IV - Preencher'!G207</f>
        <v>ONCOEXO DISTRIB DE MEDICAMENTOS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32469</v>
      </c>
      <c r="I198" s="6" t="str">
        <f>IF('[1]TCE - ANEXO IV - Preencher'!K207="","",'[1]TCE - ANEXO IV - Preencher'!K207)</f>
        <v>06/07/2022</v>
      </c>
      <c r="J198" s="5" t="str">
        <f>'[1]TCE - ANEXO IV - Preencher'!L207</f>
        <v>26220708958628000106550010000324691126138567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680</v>
      </c>
    </row>
    <row r="199" spans="1:12" s="8" customFormat="1" ht="19.5" customHeight="1" x14ac:dyDescent="0.2">
      <c r="A199" s="3">
        <f>IFERROR(VLOOKUP(B199,'[1]DADOS (OCULTAR)'!$Q$3:$S$133,3,0),"")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3.12 - Material Hospitalar</v>
      </c>
      <c r="D199" s="3">
        <f>'[1]TCE - ANEXO IV - Preencher'!F208</f>
        <v>30848237000198</v>
      </c>
      <c r="E199" s="5" t="str">
        <f>'[1]TCE - ANEXO IV - Preencher'!G208</f>
        <v>PH COMERCIO DE PRODUTOS MEDICOS HOSPITALARES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000010457</v>
      </c>
      <c r="I199" s="6" t="str">
        <f>IF('[1]TCE - ANEXO IV - Preencher'!K208="","",'[1]TCE - ANEXO IV - Preencher'!K208)</f>
        <v>13/07/2022</v>
      </c>
      <c r="J199" s="5" t="str">
        <f>'[1]TCE - ANEXO IV - Preencher'!L208</f>
        <v>26220730848237000198550010000104571583251640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2707.5</v>
      </c>
    </row>
    <row r="200" spans="1:12" s="8" customFormat="1" ht="19.5" customHeight="1" x14ac:dyDescent="0.2">
      <c r="A200" s="3">
        <f>IFERROR(VLOOKUP(B200,'[1]DADOS (OCULTAR)'!$Q$3:$S$133,3,0),"")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3.12 - Material Hospitalar</v>
      </c>
      <c r="D200" s="3">
        <f>'[1]TCE - ANEXO IV - Preencher'!F209</f>
        <v>30848237000198</v>
      </c>
      <c r="E200" s="5" t="str">
        <f>'[1]TCE - ANEXO IV - Preencher'!G209</f>
        <v>PH COMERCIO DE PRODUTOS MEDICOS HOSPITALARES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000010504</v>
      </c>
      <c r="I200" s="6" t="str">
        <f>IF('[1]TCE - ANEXO IV - Preencher'!K209="","",'[1]TCE - ANEXO IV - Preencher'!K209)</f>
        <v>19/07/2022</v>
      </c>
      <c r="J200" s="5" t="str">
        <f>'[1]TCE - ANEXO IV - Preencher'!L209</f>
        <v>26220730848237000198550010000105041744751225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540</v>
      </c>
    </row>
    <row r="201" spans="1:12" s="8" customFormat="1" ht="19.5" customHeight="1" x14ac:dyDescent="0.2">
      <c r="A201" s="3">
        <f>IFERROR(VLOOKUP(B201,'[1]DADOS (OCULTAR)'!$Q$3:$S$133,3,0),"")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3.12 - Material Hospitalar</v>
      </c>
      <c r="D201" s="3">
        <f>'[1]TCE - ANEXO IV - Preencher'!F210</f>
        <v>30848237000198</v>
      </c>
      <c r="E201" s="5" t="str">
        <f>'[1]TCE - ANEXO IV - Preencher'!G210</f>
        <v>PH COMERCIO DE PRODUTOS MEDICOS HOSPITALARES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000010599</v>
      </c>
      <c r="I201" s="6" t="str">
        <f>IF('[1]TCE - ANEXO IV - Preencher'!K210="","",'[1]TCE - ANEXO IV - Preencher'!K210)</f>
        <v>27/07/2022</v>
      </c>
      <c r="J201" s="5" t="str">
        <f>'[1]TCE - ANEXO IV - Preencher'!L210</f>
        <v>26220730848237000198550010000105991757465190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3990</v>
      </c>
    </row>
    <row r="202" spans="1:12" s="8" customFormat="1" ht="19.5" customHeight="1" x14ac:dyDescent="0.2">
      <c r="A202" s="3">
        <f>IFERROR(VLOOKUP(B202,'[1]DADOS (OCULTAR)'!$Q$3:$S$133,3,0),"")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3.12 - Material Hospitalar</v>
      </c>
      <c r="D202" s="3">
        <f>'[1]TCE - ANEXO IV - Preencher'!F211</f>
        <v>13291742000165</v>
      </c>
      <c r="E202" s="5" t="str">
        <f>'[1]TCE - ANEXO IV - Preencher'!G211</f>
        <v>PHOENIX MED PRODS MEDICOS HOSPITALARES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000019251</v>
      </c>
      <c r="I202" s="6" t="str">
        <f>IF('[1]TCE - ANEXO IV - Preencher'!K211="","",'[1]TCE - ANEXO IV - Preencher'!K211)</f>
        <v>11/07/2022</v>
      </c>
      <c r="J202" s="5" t="str">
        <f>'[1]TCE - ANEXO IV - Preencher'!L211</f>
        <v>26220713291742000165550010000192511194320100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998.28</v>
      </c>
    </row>
    <row r="203" spans="1:12" s="8" customFormat="1" ht="19.5" customHeight="1" x14ac:dyDescent="0.2">
      <c r="A203" s="3">
        <f>IFERROR(VLOOKUP(B203,'[1]DADOS (OCULTAR)'!$Q$3:$S$133,3,0),"")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3.12 - Material Hospitalar</v>
      </c>
      <c r="D203" s="3">
        <f>'[1]TCE - ANEXO IV - Preencher'!F212</f>
        <v>13291742000165</v>
      </c>
      <c r="E203" s="5" t="str">
        <f>'[1]TCE - ANEXO IV - Preencher'!G212</f>
        <v>PHOENIX MED PRODS MEDICOS HOSPITALARES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000019252</v>
      </c>
      <c r="I203" s="6" t="str">
        <f>IF('[1]TCE - ANEXO IV - Preencher'!K212="","",'[1]TCE - ANEXO IV - Preencher'!K212)</f>
        <v>11/07/2022</v>
      </c>
      <c r="J203" s="5" t="str">
        <f>'[1]TCE - ANEXO IV - Preencher'!L212</f>
        <v>26220713291742000165550010000192521710102406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998.28</v>
      </c>
    </row>
    <row r="204" spans="1:12" s="8" customFormat="1" ht="19.5" customHeight="1" x14ac:dyDescent="0.2">
      <c r="A204" s="3">
        <f>IFERROR(VLOOKUP(B204,'[1]DADOS (OCULTAR)'!$Q$3:$S$133,3,0),"")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3.12 - Material Hospitalar</v>
      </c>
      <c r="D204" s="3">
        <f>'[1]TCE - ANEXO IV - Preencher'!F213</f>
        <v>13291742000165</v>
      </c>
      <c r="E204" s="5" t="str">
        <f>'[1]TCE - ANEXO IV - Preencher'!G213</f>
        <v>PHOENIX MED PRODS MEDICOS HOSPITALARES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000019283</v>
      </c>
      <c r="I204" s="6" t="str">
        <f>IF('[1]TCE - ANEXO IV - Preencher'!K213="","",'[1]TCE - ANEXO IV - Preencher'!K213)</f>
        <v>12/07/2022</v>
      </c>
      <c r="J204" s="5" t="str">
        <f>'[1]TCE - ANEXO IV - Preencher'!L213</f>
        <v>26220713291742000165550010000192831562092102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499.14</v>
      </c>
    </row>
    <row r="205" spans="1:12" s="8" customFormat="1" ht="19.5" customHeight="1" x14ac:dyDescent="0.2">
      <c r="A205" s="3">
        <f>IFERROR(VLOOKUP(B205,'[1]DADOS (OCULTAR)'!$Q$3:$S$133,3,0),"")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3.12 - Material Hospitalar</v>
      </c>
      <c r="D205" s="3">
        <f>'[1]TCE - ANEXO IV - Preencher'!F214</f>
        <v>13291742000165</v>
      </c>
      <c r="E205" s="5" t="str">
        <f>'[1]TCE - ANEXO IV - Preencher'!G214</f>
        <v>PHOENIX MED PRODS MEDICOS HOSPITALARES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000019298</v>
      </c>
      <c r="I205" s="6" t="str">
        <f>IF('[1]TCE - ANEXO IV - Preencher'!K214="","",'[1]TCE - ANEXO IV - Preencher'!K214)</f>
        <v>13/07/2022</v>
      </c>
      <c r="J205" s="5" t="str">
        <f>'[1]TCE - ANEXO IV - Preencher'!L214</f>
        <v>26220713291742000165550010000192981620647526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998.28</v>
      </c>
    </row>
    <row r="206" spans="1:12" s="8" customFormat="1" ht="19.5" customHeight="1" x14ac:dyDescent="0.2">
      <c r="A206" s="3">
        <f>IFERROR(VLOOKUP(B206,'[1]DADOS (OCULTAR)'!$Q$3:$S$133,3,0),"")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3.12 - Material Hospitalar</v>
      </c>
      <c r="D206" s="3">
        <f>'[1]TCE - ANEXO IV - Preencher'!F215</f>
        <v>13291742000165</v>
      </c>
      <c r="E206" s="5" t="str">
        <f>'[1]TCE - ANEXO IV - Preencher'!G215</f>
        <v>PHOENIX MED PRODS MEDICOS HOSPITALARES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000019339</v>
      </c>
      <c r="I206" s="6" t="str">
        <f>IF('[1]TCE - ANEXO IV - Preencher'!K215="","",'[1]TCE - ANEXO IV - Preencher'!K215)</f>
        <v>18/07/2022</v>
      </c>
      <c r="J206" s="5" t="str">
        <f>'[1]TCE - ANEXO IV - Preencher'!L215</f>
        <v>26220713291742000165550010000193391810656024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499.14</v>
      </c>
    </row>
    <row r="207" spans="1:12" s="8" customFormat="1" ht="19.5" customHeight="1" x14ac:dyDescent="0.2">
      <c r="A207" s="3">
        <f>IFERROR(VLOOKUP(B207,'[1]DADOS (OCULTAR)'!$Q$3:$S$133,3,0),"")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3.12 - Material Hospitalar</v>
      </c>
      <c r="D207" s="3">
        <f>'[1]TCE - ANEXO IV - Preencher'!F216</f>
        <v>12340717000161</v>
      </c>
      <c r="E207" s="5" t="str">
        <f>'[1]TCE - ANEXO IV - Preencher'!G216</f>
        <v>POINT SUTURE DO BRASIL IND FIOS CIR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000083629</v>
      </c>
      <c r="I207" s="6" t="str">
        <f>IF('[1]TCE - ANEXO IV - Preencher'!K216="","",'[1]TCE - ANEXO IV - Preencher'!K216)</f>
        <v>30/06/2022</v>
      </c>
      <c r="J207" s="5" t="str">
        <f>'[1]TCE - ANEXO IV - Preencher'!L216</f>
        <v>23220612340717000161550010000836291568915967</v>
      </c>
      <c r="K207" s="5" t="str">
        <f>IF(F207="B",LEFT('[1]TCE - ANEXO IV - Preencher'!M216,2),IF(F207="S",LEFT('[1]TCE - ANEXO IV - Preencher'!M216,7),IF('[1]TCE - ANEXO IV - Preencher'!H216="","")))</f>
        <v>23</v>
      </c>
      <c r="L207" s="7">
        <f>'[1]TCE - ANEXO IV - Preencher'!N216</f>
        <v>2126.71</v>
      </c>
    </row>
    <row r="208" spans="1:12" s="8" customFormat="1" ht="19.5" customHeight="1" x14ac:dyDescent="0.2">
      <c r="A208" s="3">
        <f>IFERROR(VLOOKUP(B208,'[1]DADOS (OCULTAR)'!$Q$3:$S$133,3,0),"")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3.12 - Material Hospitalar</v>
      </c>
      <c r="D208" s="3">
        <f>'[1]TCE - ANEXO IV - Preencher'!F217</f>
        <v>12340717000161</v>
      </c>
      <c r="E208" s="5" t="str">
        <f>'[1]TCE - ANEXO IV - Preencher'!G217</f>
        <v>POINT SUTURE DO BRASIL IND FIOS CIR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000083829</v>
      </c>
      <c r="I208" s="6" t="str">
        <f>IF('[1]TCE - ANEXO IV - Preencher'!K217="","",'[1]TCE - ANEXO IV - Preencher'!K217)</f>
        <v>11/07/2022</v>
      </c>
      <c r="J208" s="5" t="str">
        <f>'[1]TCE - ANEXO IV - Preencher'!L217</f>
        <v>23220712340717000161550010000838291426384362</v>
      </c>
      <c r="K208" s="5" t="str">
        <f>IF(F208="B",LEFT('[1]TCE - ANEXO IV - Preencher'!M217,2),IF(F208="S",LEFT('[1]TCE - ANEXO IV - Preencher'!M217,7),IF('[1]TCE - ANEXO IV - Preencher'!H217="","")))</f>
        <v>23</v>
      </c>
      <c r="L208" s="7">
        <f>'[1]TCE - ANEXO IV - Preencher'!N217</f>
        <v>2893.2</v>
      </c>
    </row>
    <row r="209" spans="1:12" s="8" customFormat="1" ht="19.5" customHeight="1" x14ac:dyDescent="0.2">
      <c r="A209" s="3">
        <f>IFERROR(VLOOKUP(B209,'[1]DADOS (OCULTAR)'!$Q$3:$S$133,3,0),"")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3.12 - Material Hospitalar</v>
      </c>
      <c r="D209" s="3">
        <f>'[1]TCE - ANEXO IV - Preencher'!F218</f>
        <v>41102195000168</v>
      </c>
      <c r="E209" s="5" t="str">
        <f>'[1]TCE - ANEXO IV - Preencher'!G218</f>
        <v>PR PROD MED CIRG HOSP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000089448</v>
      </c>
      <c r="I209" s="6" t="str">
        <f>IF('[1]TCE - ANEXO IV - Preencher'!K218="","",'[1]TCE - ANEXO IV - Preencher'!K218)</f>
        <v>06/07/2022</v>
      </c>
      <c r="J209" s="5" t="str">
        <f>'[1]TCE - ANEXO IV - Preencher'!L218</f>
        <v>26220741102195000168550000000894481914700005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678</v>
      </c>
    </row>
    <row r="210" spans="1:12" s="8" customFormat="1" ht="19.5" customHeight="1" x14ac:dyDescent="0.2">
      <c r="A210" s="3">
        <f>IFERROR(VLOOKUP(B210,'[1]DADOS (OCULTAR)'!$Q$3:$S$133,3,0),"")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3.12 - Material Hospitalar</v>
      </c>
      <c r="D210" s="3">
        <f>'[1]TCE - ANEXO IV - Preencher'!F219</f>
        <v>41102195000168</v>
      </c>
      <c r="E210" s="5" t="str">
        <f>'[1]TCE - ANEXO IV - Preencher'!G219</f>
        <v>PR PROD MED CIRG HOSP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000089491</v>
      </c>
      <c r="I210" s="6" t="str">
        <f>IF('[1]TCE - ANEXO IV - Preencher'!K219="","",'[1]TCE - ANEXO IV - Preencher'!K219)</f>
        <v>11/07/2022</v>
      </c>
      <c r="J210" s="5" t="str">
        <f>'[1]TCE - ANEXO IV - Preencher'!L219</f>
        <v>26220741102195000168550000000894911915130009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1008</v>
      </c>
    </row>
    <row r="211" spans="1:12" s="8" customFormat="1" ht="19.5" customHeight="1" x14ac:dyDescent="0.2">
      <c r="A211" s="3">
        <f>IFERROR(VLOOKUP(B211,'[1]DADOS (OCULTAR)'!$Q$3:$S$133,3,0),"")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3.12 - Material Hospitalar</v>
      </c>
      <c r="D211" s="3">
        <f>'[1]TCE - ANEXO IV - Preencher'!F220</f>
        <v>41102195000168</v>
      </c>
      <c r="E211" s="5" t="str">
        <f>'[1]TCE - ANEXO IV - Preencher'!G220</f>
        <v>PR PROD MED CIRG HOSP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000089589</v>
      </c>
      <c r="I211" s="6" t="str">
        <f>IF('[1]TCE - ANEXO IV - Preencher'!K220="","",'[1]TCE - ANEXO IV - Preencher'!K220)</f>
        <v>19/07/2022</v>
      </c>
      <c r="J211" s="5" t="str">
        <f>'[1]TCE - ANEXO IV - Preencher'!L220</f>
        <v>26220741102195000168550000000895891916110009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1125</v>
      </c>
    </row>
    <row r="212" spans="1:12" s="8" customFormat="1" ht="19.5" customHeight="1" x14ac:dyDescent="0.2">
      <c r="A212" s="3">
        <f>IFERROR(VLOOKUP(B212,'[1]DADOS (OCULTAR)'!$Q$3:$S$133,3,0),"")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3.12 - Material Hospitalar</v>
      </c>
      <c r="D212" s="3">
        <f>'[1]TCE - ANEXO IV - Preencher'!F221</f>
        <v>41102195000168</v>
      </c>
      <c r="E212" s="5" t="str">
        <f>'[1]TCE - ANEXO IV - Preencher'!G221</f>
        <v>PR PROD MED CIRG HOSP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000089590</v>
      </c>
      <c r="I212" s="6" t="str">
        <f>IF('[1]TCE - ANEXO IV - Preencher'!K221="","",'[1]TCE - ANEXO IV - Preencher'!K221)</f>
        <v>19/07/2022</v>
      </c>
      <c r="J212" s="5" t="str">
        <f>'[1]TCE - ANEXO IV - Preencher'!L221</f>
        <v>26220741102195000168550000000895901916120005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192</v>
      </c>
    </row>
    <row r="213" spans="1:12" s="8" customFormat="1" ht="19.5" customHeight="1" x14ac:dyDescent="0.2">
      <c r="A213" s="3">
        <f>IFERROR(VLOOKUP(B213,'[1]DADOS (OCULTAR)'!$Q$3:$S$133,3,0),"")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3.12 - Material Hospitalar</v>
      </c>
      <c r="D213" s="3">
        <f>'[1]TCE - ANEXO IV - Preencher'!F222</f>
        <v>58426628000990</v>
      </c>
      <c r="E213" s="5" t="str">
        <f>'[1]TCE - ANEXO IV - Preencher'!G222</f>
        <v>SAMTRONIC INDUSTRIA E COMECIO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000000581</v>
      </c>
      <c r="I213" s="6" t="str">
        <f>IF('[1]TCE - ANEXO IV - Preencher'!K222="","",'[1]TCE - ANEXO IV - Preencher'!K222)</f>
        <v>19/07/2022</v>
      </c>
      <c r="J213" s="5" t="str">
        <f>'[1]TCE - ANEXO IV - Preencher'!L222</f>
        <v>26220758426628000990550010000005811671762803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32550</v>
      </c>
    </row>
    <row r="214" spans="1:12" s="8" customFormat="1" ht="19.5" customHeight="1" x14ac:dyDescent="0.2">
      <c r="A214" s="3">
        <f>IFERROR(VLOOKUP(B214,'[1]DADOS (OCULTAR)'!$Q$3:$S$133,3,0),"")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3.12 - Material Hospitalar</v>
      </c>
      <c r="D214" s="3">
        <f>'[1]TCE - ANEXO IV - Preencher'!F223</f>
        <v>27970162000109</v>
      </c>
      <c r="E214" s="5" t="str">
        <f>'[1]TCE - ANEXO IV - Preencher'!G223</f>
        <v>SAUDE BRASIL COMERCIO MAT MED EIRELI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000002030</v>
      </c>
      <c r="I214" s="6" t="str">
        <f>IF('[1]TCE - ANEXO IV - Preencher'!K223="","",'[1]TCE - ANEXO IV - Preencher'!K223)</f>
        <v>04/07/2022</v>
      </c>
      <c r="J214" s="5" t="str">
        <f>'[1]TCE - ANEXO IV - Preencher'!L223</f>
        <v>26220727970162000109550010000020301000918912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2316</v>
      </c>
    </row>
    <row r="215" spans="1:12" s="8" customFormat="1" ht="19.5" customHeight="1" x14ac:dyDescent="0.2">
      <c r="A215" s="3">
        <f>IFERROR(VLOOKUP(B215,'[1]DADOS (OCULTAR)'!$Q$3:$S$133,3,0),"")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3.12 - Material Hospitalar</v>
      </c>
      <c r="D215" s="3">
        <f>'[1]TCE - ANEXO IV - Preencher'!F224</f>
        <v>1437707000122</v>
      </c>
      <c r="E215" s="5" t="str">
        <f>'[1]TCE - ANEXO IV - Preencher'!G224</f>
        <v>SCITECH PRODUTOS MEDICOS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000281951</v>
      </c>
      <c r="I215" s="6" t="str">
        <f>IF('[1]TCE - ANEXO IV - Preencher'!K224="","",'[1]TCE - ANEXO IV - Preencher'!K224)</f>
        <v>04/07/2022</v>
      </c>
      <c r="J215" s="5" t="str">
        <f>'[1]TCE - ANEXO IV - Preencher'!L224</f>
        <v>52220701437707000122550550002819511580859529</v>
      </c>
      <c r="K215" s="5" t="str">
        <f>IF(F215="B",LEFT('[1]TCE - ANEXO IV - Preencher'!M224,2),IF(F215="S",LEFT('[1]TCE - ANEXO IV - Preencher'!M224,7),IF('[1]TCE - ANEXO IV - Preencher'!H224="","")))</f>
        <v>52</v>
      </c>
      <c r="L215" s="7">
        <f>'[1]TCE - ANEXO IV - Preencher'!N224</f>
        <v>350</v>
      </c>
    </row>
    <row r="216" spans="1:12" s="8" customFormat="1" ht="19.5" customHeight="1" x14ac:dyDescent="0.2">
      <c r="A216" s="3">
        <f>IFERROR(VLOOKUP(B216,'[1]DADOS (OCULTAR)'!$Q$3:$S$133,3,0),"")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3.12 - Material Hospitalar</v>
      </c>
      <c r="D216" s="3">
        <f>'[1]TCE - ANEXO IV - Preencher'!F225</f>
        <v>1437707000122</v>
      </c>
      <c r="E216" s="5" t="str">
        <f>'[1]TCE - ANEXO IV - Preencher'!G225</f>
        <v>SCITECH PRODUTOS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000283229</v>
      </c>
      <c r="I216" s="6" t="str">
        <f>IF('[1]TCE - ANEXO IV - Preencher'!K225="","",'[1]TCE - ANEXO IV - Preencher'!K225)</f>
        <v>11/07/2022</v>
      </c>
      <c r="J216" s="5" t="str">
        <f>'[1]TCE - ANEXO IV - Preencher'!L225</f>
        <v>52220701437707000122550550002832291326499303</v>
      </c>
      <c r="K216" s="5" t="str">
        <f>IF(F216="B",LEFT('[1]TCE - ANEXO IV - Preencher'!M225,2),IF(F216="S",LEFT('[1]TCE - ANEXO IV - Preencher'!M225,7),IF('[1]TCE - ANEXO IV - Preencher'!H225="","")))</f>
        <v>52</v>
      </c>
      <c r="L216" s="7">
        <f>'[1]TCE - ANEXO IV - Preencher'!N225</f>
        <v>350</v>
      </c>
    </row>
    <row r="217" spans="1:12" s="8" customFormat="1" ht="19.5" customHeight="1" x14ac:dyDescent="0.2">
      <c r="A217" s="3">
        <f>IFERROR(VLOOKUP(B217,'[1]DADOS (OCULTAR)'!$Q$3:$S$133,3,0),"")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3.12 - Material Hospitalar</v>
      </c>
      <c r="D217" s="3">
        <f>'[1]TCE - ANEXO IV - Preencher'!F226</f>
        <v>1437707000122</v>
      </c>
      <c r="E217" s="5" t="str">
        <f>'[1]TCE - ANEXO IV - Preencher'!G226</f>
        <v>SCITECH PRODUTOS MEDICOS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000283231</v>
      </c>
      <c r="I217" s="6" t="str">
        <f>IF('[1]TCE - ANEXO IV - Preencher'!K226="","",'[1]TCE - ANEXO IV - Preencher'!K226)</f>
        <v>11/07/2022</v>
      </c>
      <c r="J217" s="5" t="str">
        <f>'[1]TCE - ANEXO IV - Preencher'!L226</f>
        <v>52220701437707000122550550002832311976791716</v>
      </c>
      <c r="K217" s="5" t="str">
        <f>IF(F217="B",LEFT('[1]TCE - ANEXO IV - Preencher'!M226,2),IF(F217="S",LEFT('[1]TCE - ANEXO IV - Preencher'!M226,7),IF('[1]TCE - ANEXO IV - Preencher'!H226="","")))</f>
        <v>52</v>
      </c>
      <c r="L217" s="7">
        <f>'[1]TCE - ANEXO IV - Preencher'!N226</f>
        <v>350</v>
      </c>
    </row>
    <row r="218" spans="1:12" s="8" customFormat="1" ht="19.5" customHeight="1" x14ac:dyDescent="0.2">
      <c r="A218" s="3">
        <f>IFERROR(VLOOKUP(B218,'[1]DADOS (OCULTAR)'!$Q$3:$S$133,3,0),"")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3.12 - Material Hospitalar</v>
      </c>
      <c r="D218" s="3">
        <f>'[1]TCE - ANEXO IV - Preencher'!F227</f>
        <v>1437707000122</v>
      </c>
      <c r="E218" s="5" t="str">
        <f>'[1]TCE - ANEXO IV - Preencher'!G227</f>
        <v>SCITECH PRODUTOS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000283239</v>
      </c>
      <c r="I218" s="6" t="str">
        <f>IF('[1]TCE - ANEXO IV - Preencher'!K227="","",'[1]TCE - ANEXO IV - Preencher'!K227)</f>
        <v>11/07/2022</v>
      </c>
      <c r="J218" s="5" t="str">
        <f>'[1]TCE - ANEXO IV - Preencher'!L227</f>
        <v>52220701437707000122550550002832391384567193</v>
      </c>
      <c r="K218" s="5" t="str">
        <f>IF(F218="B",LEFT('[1]TCE - ANEXO IV - Preencher'!M227,2),IF(F218="S",LEFT('[1]TCE - ANEXO IV - Preencher'!M227,7),IF('[1]TCE - ANEXO IV - Preencher'!H227="","")))</f>
        <v>52</v>
      </c>
      <c r="L218" s="7">
        <f>'[1]TCE - ANEXO IV - Preencher'!N227</f>
        <v>350</v>
      </c>
    </row>
    <row r="219" spans="1:12" s="8" customFormat="1" ht="19.5" customHeight="1" x14ac:dyDescent="0.2">
      <c r="A219" s="3">
        <f>IFERROR(VLOOKUP(B219,'[1]DADOS (OCULTAR)'!$Q$3:$S$133,3,0),"")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3.12 - Material Hospitalar</v>
      </c>
      <c r="D219" s="3">
        <f>'[1]TCE - ANEXO IV - Preencher'!F228</f>
        <v>1437707000122</v>
      </c>
      <c r="E219" s="5" t="str">
        <f>'[1]TCE - ANEXO IV - Preencher'!G228</f>
        <v>SCITECH PRODUTOS MEDICOS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000283439</v>
      </c>
      <c r="I219" s="6" t="str">
        <f>IF('[1]TCE - ANEXO IV - Preencher'!K228="","",'[1]TCE - ANEXO IV - Preencher'!K228)</f>
        <v>12/07/2022</v>
      </c>
      <c r="J219" s="5" t="str">
        <f>'[1]TCE - ANEXO IV - Preencher'!L228</f>
        <v>52220701437707000122550550002834391472532139</v>
      </c>
      <c r="K219" s="5" t="str">
        <f>IF(F219="B",LEFT('[1]TCE - ANEXO IV - Preencher'!M228,2),IF(F219="S",LEFT('[1]TCE - ANEXO IV - Preencher'!M228,7),IF('[1]TCE - ANEXO IV - Preencher'!H228="","")))</f>
        <v>52</v>
      </c>
      <c r="L219" s="7">
        <f>'[1]TCE - ANEXO IV - Preencher'!N228</f>
        <v>1450</v>
      </c>
    </row>
    <row r="220" spans="1:12" s="8" customFormat="1" ht="19.5" customHeight="1" x14ac:dyDescent="0.2">
      <c r="A220" s="3">
        <f>IFERROR(VLOOKUP(B220,'[1]DADOS (OCULTAR)'!$Q$3:$S$133,3,0),"")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3.12 - Material Hospitalar</v>
      </c>
      <c r="D220" s="3">
        <f>'[1]TCE - ANEXO IV - Preencher'!F229</f>
        <v>1437707000122</v>
      </c>
      <c r="E220" s="5" t="str">
        <f>'[1]TCE - ANEXO IV - Preencher'!G229</f>
        <v>SCITECH PRODUTOS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000284060</v>
      </c>
      <c r="I220" s="6" t="str">
        <f>IF('[1]TCE - ANEXO IV - Preencher'!K229="","",'[1]TCE - ANEXO IV - Preencher'!K229)</f>
        <v>14/07/2022</v>
      </c>
      <c r="J220" s="5" t="str">
        <f>'[1]TCE - ANEXO IV - Preencher'!L229</f>
        <v>52220701437707000122550550002840601549651583</v>
      </c>
      <c r="K220" s="5" t="str">
        <f>IF(F220="B",LEFT('[1]TCE - ANEXO IV - Preencher'!M229,2),IF(F220="S",LEFT('[1]TCE - ANEXO IV - Preencher'!M229,7),IF('[1]TCE - ANEXO IV - Preencher'!H229="","")))</f>
        <v>52</v>
      </c>
      <c r="L220" s="7">
        <f>'[1]TCE - ANEXO IV - Preencher'!N229</f>
        <v>350</v>
      </c>
    </row>
    <row r="221" spans="1:12" s="8" customFormat="1" ht="19.5" customHeight="1" x14ac:dyDescent="0.2">
      <c r="A221" s="3">
        <f>IFERROR(VLOOKUP(B221,'[1]DADOS (OCULTAR)'!$Q$3:$S$133,3,0),"")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3.12 - Material Hospitalar</v>
      </c>
      <c r="D221" s="3">
        <f>'[1]TCE - ANEXO IV - Preencher'!F230</f>
        <v>1437707000122</v>
      </c>
      <c r="E221" s="5" t="str">
        <f>'[1]TCE - ANEXO IV - Preencher'!G230</f>
        <v>SCITECH PRODUTOS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000285916</v>
      </c>
      <c r="I221" s="6" t="str">
        <f>IF('[1]TCE - ANEXO IV - Preencher'!K230="","",'[1]TCE - ANEXO IV - Preencher'!K230)</f>
        <v>22/07/2022</v>
      </c>
      <c r="J221" s="5" t="str">
        <f>'[1]TCE - ANEXO IV - Preencher'!L230</f>
        <v>52220701437707000122550550002859161151934153</v>
      </c>
      <c r="K221" s="5" t="str">
        <f>IF(F221="B",LEFT('[1]TCE - ANEXO IV - Preencher'!M230,2),IF(F221="S",LEFT('[1]TCE - ANEXO IV - Preencher'!M230,7),IF('[1]TCE - ANEXO IV - Preencher'!H230="","")))</f>
        <v>52</v>
      </c>
      <c r="L221" s="7">
        <f>'[1]TCE - ANEXO IV - Preencher'!N230</f>
        <v>700</v>
      </c>
    </row>
    <row r="222" spans="1:12" s="8" customFormat="1" ht="19.5" customHeight="1" x14ac:dyDescent="0.2">
      <c r="A222" s="3">
        <f>IFERROR(VLOOKUP(B222,'[1]DADOS (OCULTAR)'!$Q$3:$S$133,3,0),"")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3.12 - Material Hospitalar</v>
      </c>
      <c r="D222" s="3">
        <f>'[1]TCE - ANEXO IV - Preencher'!F231</f>
        <v>1437707000122</v>
      </c>
      <c r="E222" s="5" t="str">
        <f>'[1]TCE - ANEXO IV - Preencher'!G231</f>
        <v>SCITECH PRODUTOS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000285917</v>
      </c>
      <c r="I222" s="6" t="str">
        <f>IF('[1]TCE - ANEXO IV - Preencher'!K231="","",'[1]TCE - ANEXO IV - Preencher'!K231)</f>
        <v>22/07/2022</v>
      </c>
      <c r="J222" s="5" t="str">
        <f>'[1]TCE - ANEXO IV - Preencher'!L231</f>
        <v>52220701437707000122550550002859171348670516</v>
      </c>
      <c r="K222" s="5" t="str">
        <f>IF(F222="B",LEFT('[1]TCE - ANEXO IV - Preencher'!M231,2),IF(F222="S",LEFT('[1]TCE - ANEXO IV - Preencher'!M231,7),IF('[1]TCE - ANEXO IV - Preencher'!H231="","")))</f>
        <v>52</v>
      </c>
      <c r="L222" s="7">
        <f>'[1]TCE - ANEXO IV - Preencher'!N231</f>
        <v>1100</v>
      </c>
    </row>
    <row r="223" spans="1:12" s="8" customFormat="1" ht="19.5" customHeight="1" x14ac:dyDescent="0.2">
      <c r="A223" s="3">
        <f>IFERROR(VLOOKUP(B223,'[1]DADOS (OCULTAR)'!$Q$3:$S$133,3,0),"")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3.12 - Material Hospitalar</v>
      </c>
      <c r="D223" s="3">
        <f>'[1]TCE - ANEXO IV - Preencher'!F232</f>
        <v>37438274000177</v>
      </c>
      <c r="E223" s="5" t="str">
        <f>'[1]TCE - ANEXO IV - Preencher'!G232</f>
        <v>SELLMED PRODUTOS MEDICOS E HOSPITALARES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1350</v>
      </c>
      <c r="I223" s="6" t="str">
        <f>IF('[1]TCE - ANEXO IV - Preencher'!K232="","",'[1]TCE - ANEXO IV - Preencher'!K232)</f>
        <v>05/07/2022</v>
      </c>
      <c r="J223" s="5" t="str">
        <f>'[1]TCE - ANEXO IV - Preencher'!L232</f>
        <v>26220737438274000177550010000013501203341368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620.4</v>
      </c>
    </row>
    <row r="224" spans="1:12" s="8" customFormat="1" ht="19.5" customHeight="1" x14ac:dyDescent="0.2">
      <c r="A224" s="3">
        <f>IFERROR(VLOOKUP(B224,'[1]DADOS (OCULTAR)'!$Q$3:$S$133,3,0),"")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3.12 - Material Hospitalar</v>
      </c>
      <c r="D224" s="3">
        <f>'[1]TCE - ANEXO IV - Preencher'!F233</f>
        <v>37438274000177</v>
      </c>
      <c r="E224" s="5" t="str">
        <f>'[1]TCE - ANEXO IV - Preencher'!G233</f>
        <v>SELLMED PRODUTOS MEDICOS E HOSPITALARES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1351</v>
      </c>
      <c r="I224" s="6" t="str">
        <f>IF('[1]TCE - ANEXO IV - Preencher'!K233="","",'[1]TCE - ANEXO IV - Preencher'!K233)</f>
        <v>05/07/2022</v>
      </c>
      <c r="J224" s="5" t="str">
        <f>'[1]TCE - ANEXO IV - Preencher'!L233</f>
        <v>26220737438274000177550010000013511347700990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620.4</v>
      </c>
    </row>
    <row r="225" spans="1:12" s="8" customFormat="1" ht="19.5" customHeight="1" x14ac:dyDescent="0.2">
      <c r="A225" s="3">
        <f>IFERROR(VLOOKUP(B225,'[1]DADOS (OCULTAR)'!$Q$3:$S$133,3,0),"")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3.12 - Material Hospitalar</v>
      </c>
      <c r="D225" s="3">
        <f>'[1]TCE - ANEXO IV - Preencher'!F234</f>
        <v>37438274000177</v>
      </c>
      <c r="E225" s="5" t="str">
        <f>'[1]TCE - ANEXO IV - Preencher'!G234</f>
        <v>SELLMED PRODUTOS MEDICOS E HOSPITALARES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1410</v>
      </c>
      <c r="I225" s="6" t="str">
        <f>IF('[1]TCE - ANEXO IV - Preencher'!K234="","",'[1]TCE - ANEXO IV - Preencher'!K234)</f>
        <v>08/07/2022</v>
      </c>
      <c r="J225" s="5" t="str">
        <f>'[1]TCE - ANEXO IV - Preencher'!L234</f>
        <v>26220737438274000177550010000014101685581381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548.79999999999995</v>
      </c>
    </row>
    <row r="226" spans="1:12" s="8" customFormat="1" ht="19.5" customHeight="1" x14ac:dyDescent="0.2">
      <c r="A226" s="3">
        <f>IFERROR(VLOOKUP(B226,'[1]DADOS (OCULTAR)'!$Q$3:$S$133,3,0),"")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3.12 - Material Hospitalar</v>
      </c>
      <c r="D226" s="3">
        <f>'[1]TCE - ANEXO IV - Preencher'!F235</f>
        <v>37438274000177</v>
      </c>
      <c r="E226" s="5" t="str">
        <f>'[1]TCE - ANEXO IV - Preencher'!G235</f>
        <v>SELLMED PRODUTOS MEDICOS E HOSPITALARES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1417</v>
      </c>
      <c r="I226" s="6" t="str">
        <f>IF('[1]TCE - ANEXO IV - Preencher'!K235="","",'[1]TCE - ANEXO IV - Preencher'!K235)</f>
        <v>08/07/2022</v>
      </c>
      <c r="J226" s="5" t="str">
        <f>'[1]TCE - ANEXO IV - Preencher'!L235</f>
        <v>26220737438274000177550010000014171225858879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868.2</v>
      </c>
    </row>
    <row r="227" spans="1:12" s="8" customFormat="1" ht="19.5" customHeight="1" x14ac:dyDescent="0.2">
      <c r="A227" s="3">
        <f>IFERROR(VLOOKUP(B227,'[1]DADOS (OCULTAR)'!$Q$3:$S$133,3,0),"")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3.12 - Material Hospitalar</v>
      </c>
      <c r="D227" s="3">
        <f>'[1]TCE - ANEXO IV - Preencher'!F236</f>
        <v>37438274000177</v>
      </c>
      <c r="E227" s="5" t="str">
        <f>'[1]TCE - ANEXO IV - Preencher'!G236</f>
        <v>SELLMED PRODUTOS MEDICOS E HOSPITALARES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1446</v>
      </c>
      <c r="I227" s="6" t="str">
        <f>IF('[1]TCE - ANEXO IV - Preencher'!K236="","",'[1]TCE - ANEXO IV - Preencher'!K236)</f>
        <v>12/07/2022</v>
      </c>
      <c r="J227" s="5" t="str">
        <f>'[1]TCE - ANEXO IV - Preencher'!L236</f>
        <v>26220737438274000177550010000014461425956710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2514.96</v>
      </c>
    </row>
    <row r="228" spans="1:12" s="8" customFormat="1" ht="19.5" customHeight="1" x14ac:dyDescent="0.2">
      <c r="A228" s="3">
        <f>IFERROR(VLOOKUP(B228,'[1]DADOS (OCULTAR)'!$Q$3:$S$133,3,0),"")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3.12 - Material Hospitalar</v>
      </c>
      <c r="D228" s="3">
        <f>'[1]TCE - ANEXO IV - Preencher'!F237</f>
        <v>21596736000144</v>
      </c>
      <c r="E228" s="5" t="str">
        <f>'[1]TCE - ANEXO IV - Preencher'!G237</f>
        <v>ULTRAMEGA DISTRIBUIDORA HOSPITALAR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00158879</v>
      </c>
      <c r="I228" s="6" t="str">
        <f>IF('[1]TCE - ANEXO IV - Preencher'!K237="","",'[1]TCE - ANEXO IV - Preencher'!K237)</f>
        <v>30/06/2022</v>
      </c>
      <c r="J228" s="5" t="str">
        <f>'[1]TCE - ANEXO IV - Preencher'!L237</f>
        <v>26220621596736000144550010001588791001644633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2958</v>
      </c>
    </row>
    <row r="229" spans="1:12" s="8" customFormat="1" ht="19.5" customHeight="1" x14ac:dyDescent="0.2">
      <c r="A229" s="3">
        <f>IFERROR(VLOOKUP(B229,'[1]DADOS (OCULTAR)'!$Q$3:$S$133,3,0),"")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3.4 - Material Farmacológico</v>
      </c>
      <c r="D229" s="3">
        <f>'[1]TCE - ANEXO IV - Preencher'!F238</f>
        <v>11260846000420</v>
      </c>
      <c r="E229" s="5" t="str">
        <f>'[1]TCE - ANEXO IV - Preencher'!G238</f>
        <v>ANBIOTON IMPORTADORA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000000451</v>
      </c>
      <c r="I229" s="6" t="str">
        <f>IF('[1]TCE - ANEXO IV - Preencher'!K238="","",'[1]TCE - ANEXO IV - Preencher'!K238)</f>
        <v>05/07/2022</v>
      </c>
      <c r="J229" s="5" t="str">
        <f>'[1]TCE - ANEXO IV - Preencher'!L238</f>
        <v>26220711260846000420550010000004511886575719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1800</v>
      </c>
    </row>
    <row r="230" spans="1:12" s="8" customFormat="1" ht="19.5" customHeight="1" x14ac:dyDescent="0.2">
      <c r="A230" s="3">
        <f>IFERROR(VLOOKUP(B230,'[1]DADOS (OCULTAR)'!$Q$3:$S$133,3,0),"")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3.4 - Material Farmacológico</v>
      </c>
      <c r="D230" s="3">
        <f>'[1]TCE - ANEXO IV - Preencher'!F239</f>
        <v>11260846000187</v>
      </c>
      <c r="E230" s="5" t="str">
        <f>'[1]TCE - ANEXO IV - Preencher'!G239</f>
        <v>ANBIOTON IMPORTADORA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000168122</v>
      </c>
      <c r="I230" s="6" t="str">
        <f>IF('[1]TCE - ANEXO IV - Preencher'!K239="","",'[1]TCE - ANEXO IV - Preencher'!K239)</f>
        <v>22/06/2022</v>
      </c>
      <c r="J230" s="5" t="str">
        <f>'[1]TCE - ANEXO IV - Preencher'!L239</f>
        <v>35220611260846000187550010001681221812035697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2498.04</v>
      </c>
    </row>
    <row r="231" spans="1:12" s="8" customFormat="1" ht="19.5" customHeight="1" x14ac:dyDescent="0.2">
      <c r="A231" s="3">
        <f>IFERROR(VLOOKUP(B231,'[1]DADOS (OCULTAR)'!$Q$3:$S$133,3,0),"")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3.4 - Material Farmacológico</v>
      </c>
      <c r="D231" s="3">
        <f>'[1]TCE - ANEXO IV - Preencher'!F240</f>
        <v>11260846000187</v>
      </c>
      <c r="E231" s="5" t="str">
        <f>'[1]TCE - ANEXO IV - Preencher'!G240</f>
        <v>ANBIOTON IMPORTADORA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000168458</v>
      </c>
      <c r="I231" s="6" t="str">
        <f>IF('[1]TCE - ANEXO IV - Preencher'!K240="","",'[1]TCE - ANEXO IV - Preencher'!K240)</f>
        <v>27/06/2022</v>
      </c>
      <c r="J231" s="5" t="str">
        <f>'[1]TCE - ANEXO IV - Preencher'!L240</f>
        <v>35220611260846000187550010001684581402751529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7497</v>
      </c>
    </row>
    <row r="232" spans="1:12" s="8" customFormat="1" ht="19.5" customHeight="1" x14ac:dyDescent="0.2">
      <c r="A232" s="3">
        <f>IFERROR(VLOOKUP(B232,'[1]DADOS (OCULTAR)'!$Q$3:$S$133,3,0),"")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3.4 - Material Farmacológico</v>
      </c>
      <c r="D232" s="3">
        <f>'[1]TCE - ANEXO IV - Preencher'!F241</f>
        <v>11260846000187</v>
      </c>
      <c r="E232" s="5" t="str">
        <f>'[1]TCE - ANEXO IV - Preencher'!G241</f>
        <v>ANBIOTON IMPORTADORA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000169548</v>
      </c>
      <c r="I232" s="6" t="str">
        <f>IF('[1]TCE - ANEXO IV - Preencher'!K241="","",'[1]TCE - ANEXO IV - Preencher'!K241)</f>
        <v>12/07/2022</v>
      </c>
      <c r="J232" s="5" t="str">
        <f>'[1]TCE - ANEXO IV - Preencher'!L241</f>
        <v>35220711260846000187550010001695481889387292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9324</v>
      </c>
    </row>
    <row r="233" spans="1:12" s="8" customFormat="1" ht="19.5" customHeight="1" x14ac:dyDescent="0.2">
      <c r="A233" s="3">
        <f>IFERROR(VLOOKUP(B233,'[1]DADOS (OCULTAR)'!$Q$3:$S$133,3,0),"")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3.4 - Material Farmacológico</v>
      </c>
      <c r="D233" s="3">
        <f>'[1]TCE - ANEXO IV - Preencher'!F242</f>
        <v>21939878000167</v>
      </c>
      <c r="E233" s="5" t="str">
        <f>'[1]TCE - ANEXO IV - Preencher'!G242</f>
        <v>BEM ESTAR PROD FARMACEUTICOS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000004067</v>
      </c>
      <c r="I233" s="6" t="str">
        <f>IF('[1]TCE - ANEXO IV - Preencher'!K242="","",'[1]TCE - ANEXO IV - Preencher'!K242)</f>
        <v>22/06/2022</v>
      </c>
      <c r="J233" s="5" t="str">
        <f>'[1]TCE - ANEXO IV - Preencher'!L242</f>
        <v>26220621939878000167550010000040671100076042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535.79999999999995</v>
      </c>
    </row>
    <row r="234" spans="1:12" s="8" customFormat="1" ht="19.5" customHeight="1" x14ac:dyDescent="0.2">
      <c r="A234" s="3">
        <f>IFERROR(VLOOKUP(B234,'[1]DADOS (OCULTAR)'!$Q$3:$S$133,3,0),"")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3.4 - Material Farmacológico</v>
      </c>
      <c r="D234" s="3">
        <f>'[1]TCE - ANEXO IV - Preencher'!F243</f>
        <v>21939878000167</v>
      </c>
      <c r="E234" s="5" t="str">
        <f>'[1]TCE - ANEXO IV - Preencher'!G243</f>
        <v>BEM ESTAR PROD FARMACEUTICOS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000004173</v>
      </c>
      <c r="I234" s="6" t="str">
        <f>IF('[1]TCE - ANEXO IV - Preencher'!K243="","",'[1]TCE - ANEXO IV - Preencher'!K243)</f>
        <v>07/07/2022</v>
      </c>
      <c r="J234" s="5" t="str">
        <f>'[1]TCE - ANEXO IV - Preencher'!L243</f>
        <v>26220721939878000167550010000041731100037140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171.3</v>
      </c>
    </row>
    <row r="235" spans="1:12" s="8" customFormat="1" ht="19.5" customHeight="1" x14ac:dyDescent="0.2">
      <c r="A235" s="3">
        <f>IFERROR(VLOOKUP(B235,'[1]DADOS (OCULTAR)'!$Q$3:$S$133,3,0),"")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3.4 - Material Farmacológico</v>
      </c>
      <c r="D235" s="3">
        <f>'[1]TCE - ANEXO IV - Preencher'!F244</f>
        <v>8719794000150</v>
      </c>
      <c r="E235" s="5" t="str">
        <f>'[1]TCE - ANEXO IV - Preencher'!G244</f>
        <v>CENTRAL DISTRIB DE MEDICAMENTOS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000103004</v>
      </c>
      <c r="I235" s="6" t="str">
        <f>IF('[1]TCE - ANEXO IV - Preencher'!K244="","",'[1]TCE - ANEXO IV - Preencher'!K244)</f>
        <v>19/07/2022</v>
      </c>
      <c r="J235" s="5" t="str">
        <f>'[1]TCE - ANEXO IV - Preencher'!L244</f>
        <v>26220708719794000150550010001030041260855661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36550.800000000003</v>
      </c>
    </row>
    <row r="236" spans="1:12" s="8" customFormat="1" ht="19.5" customHeight="1" x14ac:dyDescent="0.2">
      <c r="A236" s="3">
        <f>IFERROR(VLOOKUP(B236,'[1]DADOS (OCULTAR)'!$Q$3:$S$133,3,0),"")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3.4 - Material Farmacológico</v>
      </c>
      <c r="D236" s="3">
        <f>'[1]TCE - ANEXO IV - Preencher'!F245</f>
        <v>8719794000150</v>
      </c>
      <c r="E236" s="5" t="str">
        <f>'[1]TCE - ANEXO IV - Preencher'!G245</f>
        <v>CENTRAL DISTRIB DE MEDICAMENTOS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000103016</v>
      </c>
      <c r="I236" s="6" t="str">
        <f>IF('[1]TCE - ANEXO IV - Preencher'!K245="","",'[1]TCE - ANEXO IV - Preencher'!K245)</f>
        <v>20/07/2022</v>
      </c>
      <c r="J236" s="5" t="str">
        <f>'[1]TCE - ANEXO IV - Preencher'!L245</f>
        <v>26220708719794000150550010001030161531405714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6696.8</v>
      </c>
    </row>
    <row r="237" spans="1:12" s="8" customFormat="1" ht="19.5" customHeight="1" x14ac:dyDescent="0.2">
      <c r="A237" s="3">
        <f>IFERROR(VLOOKUP(B237,'[1]DADOS (OCULTAR)'!$Q$3:$S$133,3,0),"")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3.4 - Material Farmacológico</v>
      </c>
      <c r="D237" s="3">
        <f>'[1]TCE - ANEXO IV - Preencher'!F246</f>
        <v>8674752000140</v>
      </c>
      <c r="E237" s="5" t="str">
        <f>'[1]TCE - ANEXO IV - Preencher'!G246</f>
        <v>CIRURGICA MONTEBELLO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000137181</v>
      </c>
      <c r="I237" s="6" t="str">
        <f>IF('[1]TCE - ANEXO IV - Preencher'!K246="","",'[1]TCE - ANEXO IV - Preencher'!K246)</f>
        <v>08/07/2022</v>
      </c>
      <c r="J237" s="5" t="str">
        <f>'[1]TCE - ANEXO IV - Preencher'!L246</f>
        <v>26220708674752000140550010001371811959471436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573</v>
      </c>
    </row>
    <row r="238" spans="1:12" s="8" customFormat="1" ht="19.5" customHeight="1" x14ac:dyDescent="0.2">
      <c r="A238" s="3">
        <f>IFERROR(VLOOKUP(B238,'[1]DADOS (OCULTAR)'!$Q$3:$S$133,3,0),"")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3.4 - Material Farmacológico</v>
      </c>
      <c r="D238" s="3">
        <f>'[1]TCE - ANEXO IV - Preencher'!F247</f>
        <v>8674752000140</v>
      </c>
      <c r="E238" s="5" t="str">
        <f>'[1]TCE - ANEXO IV - Preencher'!G247</f>
        <v>CIRURGICA MONTEBELLO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000137492</v>
      </c>
      <c r="I238" s="6" t="str">
        <f>IF('[1]TCE - ANEXO IV - Preencher'!K247="","",'[1]TCE - ANEXO IV - Preencher'!K247)</f>
        <v>12/07/2022</v>
      </c>
      <c r="J238" s="5" t="str">
        <f>'[1]TCE - ANEXO IV - Preencher'!L247</f>
        <v>26220708674752000140550010001374921094161794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83.62</v>
      </c>
    </row>
    <row r="239" spans="1:12" s="8" customFormat="1" ht="19.5" customHeight="1" x14ac:dyDescent="0.2">
      <c r="A239" s="3">
        <f>IFERROR(VLOOKUP(B239,'[1]DADOS (OCULTAR)'!$Q$3:$S$133,3,0),"")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3.4 - Material Farmacológico</v>
      </c>
      <c r="D239" s="3">
        <f>'[1]TCE - ANEXO IV - Preencher'!F248</f>
        <v>8674752000140</v>
      </c>
      <c r="E239" s="5" t="str">
        <f>'[1]TCE - ANEXO IV - Preencher'!G248</f>
        <v>CIRURGICA MONTEBELLO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000139292</v>
      </c>
      <c r="I239" s="6" t="str">
        <f>IF('[1]TCE - ANEXO IV - Preencher'!K248="","",'[1]TCE - ANEXO IV - Preencher'!K248)</f>
        <v>29/07/2022</v>
      </c>
      <c r="J239" s="5" t="str">
        <f>'[1]TCE - ANEXO IV - Preencher'!L248</f>
        <v>26220708674752000140550010001392921316521749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862.88</v>
      </c>
    </row>
    <row r="240" spans="1:12" s="8" customFormat="1" ht="19.5" customHeight="1" x14ac:dyDescent="0.2">
      <c r="A240" s="3">
        <f>IFERROR(VLOOKUP(B240,'[1]DADOS (OCULTAR)'!$Q$3:$S$133,3,0),"")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3.4 - Material Farmacológico</v>
      </c>
      <c r="D240" s="3">
        <f>'[1]TCE - ANEXO IV - Preencher'!F249</f>
        <v>12420164001048</v>
      </c>
      <c r="E240" s="5" t="str">
        <f>'[1]TCE - ANEXO IV - Preencher'!G249</f>
        <v>CM HOSPITALAR SA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000132042</v>
      </c>
      <c r="I240" s="6" t="str">
        <f>IF('[1]TCE - ANEXO IV - Preencher'!K249="","",'[1]TCE - ANEXO IV - Preencher'!K249)</f>
        <v>07/07/2022</v>
      </c>
      <c r="J240" s="5" t="str">
        <f>'[1]TCE - ANEXO IV - Preencher'!L249</f>
        <v>26220712420164001048550010001320421216278085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19488</v>
      </c>
    </row>
    <row r="241" spans="1:12" s="8" customFormat="1" ht="19.5" customHeight="1" x14ac:dyDescent="0.2">
      <c r="A241" s="3">
        <f>IFERROR(VLOOKUP(B241,'[1]DADOS (OCULTAR)'!$Q$3:$S$133,3,0),"")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3.4 - Material Farmacológico</v>
      </c>
      <c r="D241" s="3">
        <f>'[1]TCE - ANEXO IV - Preencher'!F250</f>
        <v>12420164001048</v>
      </c>
      <c r="E241" s="5" t="str">
        <f>'[1]TCE - ANEXO IV - Preencher'!G250</f>
        <v>CM HOSPITALAR SA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000132899</v>
      </c>
      <c r="I241" s="6" t="str">
        <f>IF('[1]TCE - ANEXO IV - Preencher'!K250="","",'[1]TCE - ANEXO IV - Preencher'!K250)</f>
        <v>15/07/2022</v>
      </c>
      <c r="J241" s="5" t="str">
        <f>'[1]TCE - ANEXO IV - Preencher'!L250</f>
        <v>26220712420164001048550010001328991545430738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378</v>
      </c>
    </row>
    <row r="242" spans="1:12" s="8" customFormat="1" ht="19.5" customHeight="1" x14ac:dyDescent="0.2">
      <c r="A242" s="3">
        <f>IFERROR(VLOOKUP(B242,'[1]DADOS (OCULTAR)'!$Q$3:$S$133,3,0),"")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3.4 - Material Farmacológico</v>
      </c>
      <c r="D242" s="3">
        <f>'[1]TCE - ANEXO IV - Preencher'!F251</f>
        <v>12420164001048</v>
      </c>
      <c r="E242" s="5" t="str">
        <f>'[1]TCE - ANEXO IV - Preencher'!G251</f>
        <v>CM HOSPITALAR SA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000134004</v>
      </c>
      <c r="I242" s="6" t="str">
        <f>IF('[1]TCE - ANEXO IV - Preencher'!K251="","",'[1]TCE - ANEXO IV - Preencher'!K251)</f>
        <v>26/07/2022</v>
      </c>
      <c r="J242" s="5" t="str">
        <f>'[1]TCE - ANEXO IV - Preencher'!L251</f>
        <v>26220712420164001048550010001340041529889324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6750</v>
      </c>
    </row>
    <row r="243" spans="1:12" s="8" customFormat="1" ht="19.5" customHeight="1" x14ac:dyDescent="0.2">
      <c r="A243" s="3">
        <f>IFERROR(VLOOKUP(B243,'[1]DADOS (OCULTAR)'!$Q$3:$S$133,3,0),"")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3.4 - Material Farmacológico</v>
      </c>
      <c r="D243" s="3">
        <f>'[1]TCE - ANEXO IV - Preencher'!F252</f>
        <v>12420164000904</v>
      </c>
      <c r="E243" s="5" t="str">
        <f>'[1]TCE - ANEXO IV - Preencher'!G252</f>
        <v>CM HOSPITALAR SA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000722960</v>
      </c>
      <c r="I243" s="6" t="str">
        <f>IF('[1]TCE - ANEXO IV - Preencher'!K252="","",'[1]TCE - ANEXO IV - Preencher'!K252)</f>
        <v>30/06/2022</v>
      </c>
      <c r="J243" s="5" t="str">
        <f>'[1]TCE - ANEXO IV - Preencher'!L252</f>
        <v>53220612420164000904550010007229601100076438</v>
      </c>
      <c r="K243" s="5" t="str">
        <f>IF(F243="B",LEFT('[1]TCE - ANEXO IV - Preencher'!M252,2),IF(F243="S",LEFT('[1]TCE - ANEXO IV - Preencher'!M252,7),IF('[1]TCE - ANEXO IV - Preencher'!H252="","")))</f>
        <v>53</v>
      </c>
      <c r="L243" s="7">
        <f>'[1]TCE - ANEXO IV - Preencher'!N252</f>
        <v>18540</v>
      </c>
    </row>
    <row r="244" spans="1:12" s="8" customFormat="1" ht="19.5" customHeight="1" x14ac:dyDescent="0.2">
      <c r="A244" s="3">
        <f>IFERROR(VLOOKUP(B244,'[1]DADOS (OCULTAR)'!$Q$3:$S$133,3,0),"")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3.4 - Material Farmacológico</v>
      </c>
      <c r="D244" s="3">
        <f>'[1]TCE - ANEXO IV - Preencher'!F253</f>
        <v>67729178000653</v>
      </c>
      <c r="E244" s="5" t="str">
        <f>'[1]TCE - ANEXO IV - Preencher'!G253</f>
        <v>COMERCIAL CIRURGICA RIOCLARENSE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0030429</v>
      </c>
      <c r="I244" s="6" t="str">
        <f>IF('[1]TCE - ANEXO IV - Preencher'!K253="","",'[1]TCE - ANEXO IV - Preencher'!K253)</f>
        <v>12/07/2022</v>
      </c>
      <c r="J244" s="5" t="str">
        <f>'[1]TCE - ANEXO IV - Preencher'!L253</f>
        <v>26220767729178000653550010000304291962926539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2691</v>
      </c>
    </row>
    <row r="245" spans="1:12" s="8" customFormat="1" ht="19.5" customHeight="1" x14ac:dyDescent="0.2">
      <c r="A245" s="3">
        <f>IFERROR(VLOOKUP(B245,'[1]DADOS (OCULTAR)'!$Q$3:$S$133,3,0),"")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3.4 - Material Farmacológico</v>
      </c>
      <c r="D245" s="3">
        <f>'[1]TCE - ANEXO IV - Preencher'!F254</f>
        <v>67729178000653</v>
      </c>
      <c r="E245" s="5" t="str">
        <f>'[1]TCE - ANEXO IV - Preencher'!G254</f>
        <v>COMERCIAL CIRURGICA RIOCLARENSE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0030801</v>
      </c>
      <c r="I245" s="6" t="str">
        <f>IF('[1]TCE - ANEXO IV - Preencher'!K254="","",'[1]TCE - ANEXO IV - Preencher'!K254)</f>
        <v>19/07/2022</v>
      </c>
      <c r="J245" s="5" t="str">
        <f>'[1]TCE - ANEXO IV - Preencher'!L254</f>
        <v>26220767729178000653550010000308011010313581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964</v>
      </c>
    </row>
    <row r="246" spans="1:12" s="8" customFormat="1" ht="19.5" customHeight="1" x14ac:dyDescent="0.2">
      <c r="A246" s="3">
        <f>IFERROR(VLOOKUP(B246,'[1]DADOS (OCULTAR)'!$Q$3:$S$133,3,0),"")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3.4 - Material Farmacológico</v>
      </c>
      <c r="D246" s="3">
        <f>'[1]TCE - ANEXO IV - Preencher'!F255</f>
        <v>67729178000653</v>
      </c>
      <c r="E246" s="5" t="str">
        <f>'[1]TCE - ANEXO IV - Preencher'!G255</f>
        <v>COMERCIAL CIRURGICA RIOCLARENSE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0031111</v>
      </c>
      <c r="I246" s="6" t="str">
        <f>IF('[1]TCE - ANEXO IV - Preencher'!K255="","",'[1]TCE - ANEXO IV - Preencher'!K255)</f>
        <v>22/07/2022</v>
      </c>
      <c r="J246" s="5" t="str">
        <f>'[1]TCE - ANEXO IV - Preencher'!L255</f>
        <v>26220767729178000653550010000311111717558631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221.8</v>
      </c>
    </row>
    <row r="247" spans="1:12" s="8" customFormat="1" ht="19.5" customHeight="1" x14ac:dyDescent="0.2">
      <c r="A247" s="3">
        <f>IFERROR(VLOOKUP(B247,'[1]DADOS (OCULTAR)'!$Q$3:$S$133,3,0),"")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3.4 - Material Farmacológico</v>
      </c>
      <c r="D247" s="3">
        <f>'[1]TCE - ANEXO IV - Preencher'!F256</f>
        <v>67729178000653</v>
      </c>
      <c r="E247" s="5" t="str">
        <f>'[1]TCE - ANEXO IV - Preencher'!G256</f>
        <v>COMERCIAL CIRURGICA RIOCLARENSE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0031467</v>
      </c>
      <c r="I247" s="6" t="str">
        <f>IF('[1]TCE - ANEXO IV - Preencher'!K256="","",'[1]TCE - ANEXO IV - Preencher'!K256)</f>
        <v>28/07/2022</v>
      </c>
      <c r="J247" s="5" t="str">
        <f>'[1]TCE - ANEXO IV - Preencher'!L256</f>
        <v>26220767729178000653550010000314671208858388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15713.2</v>
      </c>
    </row>
    <row r="248" spans="1:12" s="8" customFormat="1" ht="19.5" customHeight="1" x14ac:dyDescent="0.2">
      <c r="A248" s="3">
        <f>IFERROR(VLOOKUP(B248,'[1]DADOS (OCULTAR)'!$Q$3:$S$133,3,0),"")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3.4 - Material Farmacológico</v>
      </c>
      <c r="D248" s="3">
        <f>'[1]TCE - ANEXO IV - Preencher'!F257</f>
        <v>67729178000491</v>
      </c>
      <c r="E248" s="5" t="str">
        <f>'[1]TCE - ANEXO IV - Preencher'!G257</f>
        <v>COMERCIAL CIRURGICA RIOCLARENSE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1597654</v>
      </c>
      <c r="I248" s="6" t="str">
        <f>IF('[1]TCE - ANEXO IV - Preencher'!K257="","",'[1]TCE - ANEXO IV - Preencher'!K257)</f>
        <v>07/07/2022</v>
      </c>
      <c r="J248" s="5" t="str">
        <f>'[1]TCE - ANEXO IV - Preencher'!L257</f>
        <v>35220767729178000491550010015976541641456054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5740</v>
      </c>
    </row>
    <row r="249" spans="1:12" s="8" customFormat="1" ht="19.5" customHeight="1" x14ac:dyDescent="0.2">
      <c r="A249" s="3">
        <f>IFERROR(VLOOKUP(B249,'[1]DADOS (OCULTAR)'!$Q$3:$S$133,3,0),"")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3.4 - Material Farmacológico</v>
      </c>
      <c r="D249" s="3">
        <f>'[1]TCE - ANEXO IV - Preencher'!F258</f>
        <v>44734671000151</v>
      </c>
      <c r="E249" s="5" t="str">
        <f>'[1]TCE - ANEXO IV - Preencher'!G258</f>
        <v>CRISTALIA PROD, QUIM, FARMACEUTICOS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3317847</v>
      </c>
      <c r="I249" s="6" t="str">
        <f>IF('[1]TCE - ANEXO IV - Preencher'!K258="","",'[1]TCE - ANEXO IV - Preencher'!K258)</f>
        <v>27/06/2022</v>
      </c>
      <c r="J249" s="5" t="str">
        <f>'[1]TCE - ANEXO IV - Preencher'!L258</f>
        <v>35220644734671000151550100033178471599958345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2262</v>
      </c>
    </row>
    <row r="250" spans="1:12" s="8" customFormat="1" ht="19.5" customHeight="1" x14ac:dyDescent="0.2">
      <c r="A250" s="3">
        <f>IFERROR(VLOOKUP(B250,'[1]DADOS (OCULTAR)'!$Q$3:$S$133,3,0),"")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3.4 - Material Farmacológico</v>
      </c>
      <c r="D250" s="3">
        <f>'[1]TCE - ANEXO IV - Preencher'!F259</f>
        <v>44734671000151</v>
      </c>
      <c r="E250" s="5" t="str">
        <f>'[1]TCE - ANEXO IV - Preencher'!G259</f>
        <v>CRISTALIA PROD, QUIM, FARMACEUTICOS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3336734</v>
      </c>
      <c r="I250" s="6" t="str">
        <f>IF('[1]TCE - ANEXO IV - Preencher'!K259="","",'[1]TCE - ANEXO IV - Preencher'!K259)</f>
        <v>15/07/2022</v>
      </c>
      <c r="J250" s="5" t="str">
        <f>'[1]TCE - ANEXO IV - Preencher'!L259</f>
        <v>35220744734671000151550100033367341066150199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10200</v>
      </c>
    </row>
    <row r="251" spans="1:12" s="8" customFormat="1" ht="19.5" customHeight="1" x14ac:dyDescent="0.2">
      <c r="A251" s="3">
        <f>IFERROR(VLOOKUP(B251,'[1]DADOS (OCULTAR)'!$Q$3:$S$133,3,0),"")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3.4 - Material Farmacológico</v>
      </c>
      <c r="D251" s="3">
        <f>'[1]TCE - ANEXO IV - Preencher'!F260</f>
        <v>23680034000170</v>
      </c>
      <c r="E251" s="5" t="str">
        <f>'[1]TCE - ANEXO IV - Preencher'!G260</f>
        <v>D ARAUJO COMERCIAL EIRELI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000007610</v>
      </c>
      <c r="I251" s="6" t="str">
        <f>IF('[1]TCE - ANEXO IV - Preencher'!K260="","",'[1]TCE - ANEXO IV - Preencher'!K260)</f>
        <v>27/06/2022</v>
      </c>
      <c r="J251" s="5" t="str">
        <f>'[1]TCE - ANEXO IV - Preencher'!L260</f>
        <v>26220623680034000170550010000076101397551414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475</v>
      </c>
    </row>
    <row r="252" spans="1:12" s="8" customFormat="1" ht="19.5" customHeight="1" x14ac:dyDescent="0.2">
      <c r="A252" s="3">
        <f>IFERROR(VLOOKUP(B252,'[1]DADOS (OCULTAR)'!$Q$3:$S$133,3,0),"")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3.4 - Material Farmacológico</v>
      </c>
      <c r="D252" s="3">
        <f>'[1]TCE - ANEXO IV - Preencher'!F261</f>
        <v>11449180000290</v>
      </c>
      <c r="E252" s="5" t="str">
        <f>'[1]TCE - ANEXO IV - Preencher'!G261</f>
        <v>DPROSMED DISTRIB DE PROD MEDICO HOSPITAL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00005394</v>
      </c>
      <c r="I252" s="6" t="str">
        <f>IF('[1]TCE - ANEXO IV - Preencher'!K261="","",'[1]TCE - ANEXO IV - Preencher'!K261)</f>
        <v>12/07/2022</v>
      </c>
      <c r="J252" s="5" t="str">
        <f>'[1]TCE - ANEXO IV - Preencher'!L261</f>
        <v>26220711449180000290550010000053941000090275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1276</v>
      </c>
    </row>
    <row r="253" spans="1:12" s="8" customFormat="1" ht="19.5" customHeight="1" x14ac:dyDescent="0.2">
      <c r="A253" s="3">
        <f>IFERROR(VLOOKUP(B253,'[1]DADOS (OCULTAR)'!$Q$3:$S$133,3,0),"")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3.4 - Material Farmacológico</v>
      </c>
      <c r="D253" s="3">
        <f>'[1]TCE - ANEXO IV - Preencher'!F262</f>
        <v>8778201000126</v>
      </c>
      <c r="E253" s="5" t="str">
        <f>'[1]TCE - ANEXO IV - Preencher'!G262</f>
        <v>DROGAFONTE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000379707</v>
      </c>
      <c r="I253" s="6" t="str">
        <f>IF('[1]TCE - ANEXO IV - Preencher'!K262="","",'[1]TCE - ANEXO IV - Preencher'!K262)</f>
        <v>08/07/2022</v>
      </c>
      <c r="J253" s="5" t="str">
        <f>'[1]TCE - ANEXO IV - Preencher'!L262</f>
        <v>26220708778201000126550010003797071005012404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336</v>
      </c>
    </row>
    <row r="254" spans="1:12" s="8" customFormat="1" ht="19.5" customHeight="1" x14ac:dyDescent="0.2">
      <c r="A254" s="3">
        <f>IFERROR(VLOOKUP(B254,'[1]DADOS (OCULTAR)'!$Q$3:$S$133,3,0),"")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3.4 - Material Farmacológico</v>
      </c>
      <c r="D254" s="3">
        <f>'[1]TCE - ANEXO IV - Preencher'!F263</f>
        <v>8778201000126</v>
      </c>
      <c r="E254" s="5" t="str">
        <f>'[1]TCE - ANEXO IV - Preencher'!G263</f>
        <v>DROGAFONTE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000382045</v>
      </c>
      <c r="I254" s="6" t="str">
        <f>IF('[1]TCE - ANEXO IV - Preencher'!K263="","",'[1]TCE - ANEXO IV - Preencher'!K263)</f>
        <v>28/07/2022</v>
      </c>
      <c r="J254" s="5" t="str">
        <f>'[1]TCE - ANEXO IV - Preencher'!L263</f>
        <v>26220708778201000126550010003820451942330083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40225.620000000003</v>
      </c>
    </row>
    <row r="255" spans="1:12" s="8" customFormat="1" ht="19.5" customHeight="1" x14ac:dyDescent="0.2">
      <c r="A255" s="3">
        <f>IFERROR(VLOOKUP(B255,'[1]DADOS (OCULTAR)'!$Q$3:$S$133,3,0),"")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3.4 - Material Farmacológico</v>
      </c>
      <c r="D255" s="3">
        <f>'[1]TCE - ANEXO IV - Preencher'!F264</f>
        <v>12882932000194</v>
      </c>
      <c r="E255" s="5" t="str">
        <f>'[1]TCE - ANEXO IV - Preencher'!G264</f>
        <v>EXOMED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000163961</v>
      </c>
      <c r="I255" s="6" t="str">
        <f>IF('[1]TCE - ANEXO IV - Preencher'!K264="","",'[1]TCE - ANEXO IV - Preencher'!K264)</f>
        <v>13/07/2022</v>
      </c>
      <c r="J255" s="5" t="str">
        <f>'[1]TCE - ANEXO IV - Preencher'!L264</f>
        <v>26220712882932000194550010001639611066598038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2010</v>
      </c>
    </row>
    <row r="256" spans="1:12" s="8" customFormat="1" ht="19.5" customHeight="1" x14ac:dyDescent="0.2">
      <c r="A256" s="3">
        <f>IFERROR(VLOOKUP(B256,'[1]DADOS (OCULTAR)'!$Q$3:$S$133,3,0),"")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3.4 - Material Farmacológico</v>
      </c>
      <c r="D256" s="3">
        <f>'[1]TCE - ANEXO IV - Preencher'!F265</f>
        <v>12882932000194</v>
      </c>
      <c r="E256" s="5" t="str">
        <f>'[1]TCE - ANEXO IV - Preencher'!G265</f>
        <v>EXOMED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163815</v>
      </c>
      <c r="I256" s="6" t="str">
        <f>IF('[1]TCE - ANEXO IV - Preencher'!K265="","",'[1]TCE - ANEXO IV - Preencher'!K265)</f>
        <v>11/07/2022</v>
      </c>
      <c r="J256" s="5" t="str">
        <f>'[1]TCE - ANEXO IV - Preencher'!L265</f>
        <v>26220712882932000194550010001638151118254506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1409.4</v>
      </c>
    </row>
    <row r="257" spans="1:12" s="8" customFormat="1" ht="19.5" customHeight="1" x14ac:dyDescent="0.2">
      <c r="A257" s="3">
        <f>IFERROR(VLOOKUP(B257,'[1]DADOS (OCULTAR)'!$Q$3:$S$133,3,0),"")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3.4 - Material Farmacológico</v>
      </c>
      <c r="D257" s="3">
        <f>'[1]TCE - ANEXO IV - Preencher'!F266</f>
        <v>12882932000194</v>
      </c>
      <c r="E257" s="5" t="str">
        <f>'[1]TCE - ANEXO IV - Preencher'!G266</f>
        <v>EXOMED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163999</v>
      </c>
      <c r="I257" s="6" t="str">
        <f>IF('[1]TCE - ANEXO IV - Preencher'!K266="","",'[1]TCE - ANEXO IV - Preencher'!K266)</f>
        <v>14/07/2022</v>
      </c>
      <c r="J257" s="5" t="str">
        <f>'[1]TCE - ANEXO IV - Preencher'!L266</f>
        <v>26220712882932000194550010001639991346340992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553.5</v>
      </c>
    </row>
    <row r="258" spans="1:12" s="8" customFormat="1" ht="19.5" customHeight="1" x14ac:dyDescent="0.2">
      <c r="A258" s="3">
        <f>IFERROR(VLOOKUP(B258,'[1]DADOS (OCULTAR)'!$Q$3:$S$133,3,0),"")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3.4 - Material Farmacológico</v>
      </c>
      <c r="D258" s="3">
        <f>'[1]TCE - ANEXO IV - Preencher'!F267</f>
        <v>6628333000146</v>
      </c>
      <c r="E258" s="5" t="str">
        <f>'[1]TCE - ANEXO IV - Preencher'!G267</f>
        <v>FARMACE INDUSTRIA QUIM FARM CERAR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000288398</v>
      </c>
      <c r="I258" s="6" t="str">
        <f>IF('[1]TCE - ANEXO IV - Preencher'!K267="","",'[1]TCE - ANEXO IV - Preencher'!K267)</f>
        <v>04/07/2022</v>
      </c>
      <c r="J258" s="5" t="str">
        <f>'[1]TCE - ANEXO IV - Preencher'!L267</f>
        <v>23220706628333000146550000002883981359146049</v>
      </c>
      <c r="K258" s="5" t="str">
        <f>IF(F258="B",LEFT('[1]TCE - ANEXO IV - Preencher'!M267,2),IF(F258="S",LEFT('[1]TCE - ANEXO IV - Preencher'!M267,7),IF('[1]TCE - ANEXO IV - Preencher'!H267="","")))</f>
        <v>23</v>
      </c>
      <c r="L258" s="7">
        <f>'[1]TCE - ANEXO IV - Preencher'!N267</f>
        <v>26600</v>
      </c>
    </row>
    <row r="259" spans="1:12" s="8" customFormat="1" ht="19.5" customHeight="1" x14ac:dyDescent="0.2">
      <c r="A259" s="3">
        <f>IFERROR(VLOOKUP(B259,'[1]DADOS (OCULTAR)'!$Q$3:$S$133,3,0),"")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3.4 - Material Farmacológico</v>
      </c>
      <c r="D259" s="3">
        <f>'[1]TCE - ANEXO IV - Preencher'!F268</f>
        <v>6628333000146</v>
      </c>
      <c r="E259" s="5" t="str">
        <f>'[1]TCE - ANEXO IV - Preencher'!G268</f>
        <v>FARMACE INDUSTRIA QUIM FARM CERAR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000289292</v>
      </c>
      <c r="I259" s="6" t="str">
        <f>IF('[1]TCE - ANEXO IV - Preencher'!K268="","",'[1]TCE - ANEXO IV - Preencher'!K268)</f>
        <v>19/07/2022</v>
      </c>
      <c r="J259" s="5" t="str">
        <f>'[1]TCE - ANEXO IV - Preencher'!L268</f>
        <v>23220706628333000146550000002892921104434613</v>
      </c>
      <c r="K259" s="5" t="str">
        <f>IF(F259="B",LEFT('[1]TCE - ANEXO IV - Preencher'!M268,2),IF(F259="S",LEFT('[1]TCE - ANEXO IV - Preencher'!M268,7),IF('[1]TCE - ANEXO IV - Preencher'!H268="","")))</f>
        <v>23</v>
      </c>
      <c r="L259" s="7">
        <f>'[1]TCE - ANEXO IV - Preencher'!N268</f>
        <v>37440</v>
      </c>
    </row>
    <row r="260" spans="1:12" s="8" customFormat="1" ht="19.5" customHeight="1" x14ac:dyDescent="0.2">
      <c r="A260" s="3">
        <f>IFERROR(VLOOKUP(B260,'[1]DADOS (OCULTAR)'!$Q$3:$S$133,3,0),"")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3.4 - Material Farmacológico</v>
      </c>
      <c r="D260" s="3">
        <f>'[1]TCE - ANEXO IV - Preencher'!F269</f>
        <v>10854165000184</v>
      </c>
      <c r="E260" s="5" t="str">
        <f>'[1]TCE - ANEXO IV - Preencher'!G269</f>
        <v>FF DIST, DE PRODUTOS FARM,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221581</v>
      </c>
      <c r="I260" s="6" t="str">
        <f>IF('[1]TCE - ANEXO IV - Preencher'!K269="","",'[1]TCE - ANEXO IV - Preencher'!K269)</f>
        <v>22/07/2022</v>
      </c>
      <c r="J260" s="5" t="str">
        <f>'[1]TCE - ANEXO IV - Preencher'!L269</f>
        <v>26220710854165000184550010002215811550419685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673</v>
      </c>
    </row>
    <row r="261" spans="1:12" s="8" customFormat="1" ht="19.5" customHeight="1" x14ac:dyDescent="0.2">
      <c r="A261" s="3">
        <f>IFERROR(VLOOKUP(B261,'[1]DADOS (OCULTAR)'!$Q$3:$S$133,3,0),"")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3.4 - Material Farmacológico</v>
      </c>
      <c r="D261" s="3">
        <f>'[1]TCE - ANEXO IV - Preencher'!F270</f>
        <v>23664355000180</v>
      </c>
      <c r="E261" s="5" t="str">
        <f>'[1]TCE - ANEXO IV - Preencher'!G270</f>
        <v>INJEMED MEDICAMENTOS ESPECIAIS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000012368</v>
      </c>
      <c r="I261" s="6" t="str">
        <f>IF('[1]TCE - ANEXO IV - Preencher'!K270="","",'[1]TCE - ANEXO IV - Preencher'!K270)</f>
        <v>18/07/2022</v>
      </c>
      <c r="J261" s="5" t="str">
        <f>'[1]TCE - ANEXO IV - Preencher'!L270</f>
        <v>31220723664355000180550010000123681082529160</v>
      </c>
      <c r="K261" s="5" t="str">
        <f>IF(F261="B",LEFT('[1]TCE - ANEXO IV - Preencher'!M270,2),IF(F261="S",LEFT('[1]TCE - ANEXO IV - Preencher'!M270,7),IF('[1]TCE - ANEXO IV - Preencher'!H270="","")))</f>
        <v>31</v>
      </c>
      <c r="L261" s="7">
        <f>'[1]TCE - ANEXO IV - Preencher'!N270</f>
        <v>475</v>
      </c>
    </row>
    <row r="262" spans="1:12" s="8" customFormat="1" ht="19.5" customHeight="1" x14ac:dyDescent="0.2">
      <c r="A262" s="3">
        <f>IFERROR(VLOOKUP(B262,'[1]DADOS (OCULTAR)'!$Q$3:$S$133,3,0),"")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3.4 - Material Farmacológico</v>
      </c>
      <c r="D262" s="3">
        <f>'[1]TCE - ANEXO IV - Preencher'!F271</f>
        <v>23664355000180</v>
      </c>
      <c r="E262" s="5" t="str">
        <f>'[1]TCE - ANEXO IV - Preencher'!G271</f>
        <v>INJEMED MEDICAMENTOS ESPECIAIS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000012432</v>
      </c>
      <c r="I262" s="6" t="str">
        <f>IF('[1]TCE - ANEXO IV - Preencher'!K271="","",'[1]TCE - ANEXO IV - Preencher'!K271)</f>
        <v>21/07/2022</v>
      </c>
      <c r="J262" s="5" t="str">
        <f>'[1]TCE - ANEXO IV - Preencher'!L271</f>
        <v>31220723664355000180550010000124321517749269</v>
      </c>
      <c r="K262" s="5" t="str">
        <f>IF(F262="B",LEFT('[1]TCE - ANEXO IV - Preencher'!M271,2),IF(F262="S",LEFT('[1]TCE - ANEXO IV - Preencher'!M271,7),IF('[1]TCE - ANEXO IV - Preencher'!H271="","")))</f>
        <v>31</v>
      </c>
      <c r="L262" s="7">
        <f>'[1]TCE - ANEXO IV - Preencher'!N271</f>
        <v>278.60000000000002</v>
      </c>
    </row>
    <row r="263" spans="1:12" s="8" customFormat="1" ht="19.5" customHeight="1" x14ac:dyDescent="0.2">
      <c r="A263" s="3">
        <f>IFERROR(VLOOKUP(B263,'[1]DADOS (OCULTAR)'!$Q$3:$S$133,3,0),"")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3.4 - Material Farmacológico</v>
      </c>
      <c r="D263" s="3">
        <f>'[1]TCE - ANEXO IV - Preencher'!F272</f>
        <v>9007162000126</v>
      </c>
      <c r="E263" s="5" t="str">
        <f>'[1]TCE - ANEXO IV - Preencher'!G272</f>
        <v>MAUES LOBATO COM, E REP,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000087062</v>
      </c>
      <c r="I263" s="6" t="str">
        <f>IF('[1]TCE - ANEXO IV - Preencher'!K272="","",'[1]TCE - ANEXO IV - Preencher'!K272)</f>
        <v>28/07/2022</v>
      </c>
      <c r="J263" s="5" t="str">
        <f>'[1]TCE - ANEXO IV - Preencher'!L272</f>
        <v>26220709007162000126550010000870621679590208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4074.9</v>
      </c>
    </row>
    <row r="264" spans="1:12" s="8" customFormat="1" ht="19.5" customHeight="1" x14ac:dyDescent="0.2">
      <c r="A264" s="3">
        <f>IFERROR(VLOOKUP(B264,'[1]DADOS (OCULTAR)'!$Q$3:$S$133,3,0),"")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3.4 - Material Farmacológico</v>
      </c>
      <c r="D264" s="3">
        <f>'[1]TCE - ANEXO IV - Preencher'!F273</f>
        <v>3307478000157</v>
      </c>
      <c r="E264" s="5" t="str">
        <f>'[1]TCE - ANEXO IV - Preencher'!G273</f>
        <v>MAX FILMES COM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000014926</v>
      </c>
      <c r="I264" s="6" t="str">
        <f>IF('[1]TCE - ANEXO IV - Preencher'!K273="","",'[1]TCE - ANEXO IV - Preencher'!K273)</f>
        <v>07/07/2022</v>
      </c>
      <c r="J264" s="5" t="str">
        <f>'[1]TCE - ANEXO IV - Preencher'!L273</f>
        <v>26220703307478000157550040000149261100149263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3840</v>
      </c>
    </row>
    <row r="265" spans="1:12" s="8" customFormat="1" ht="19.5" customHeight="1" x14ac:dyDescent="0.2">
      <c r="A265" s="3">
        <f>IFERROR(VLOOKUP(B265,'[1]DADOS (OCULTAR)'!$Q$3:$S$133,3,0),"")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3.4 - Material Farmacológico</v>
      </c>
      <c r="D265" s="3">
        <f>'[1]TCE - ANEXO IV - Preencher'!F274</f>
        <v>26627461000182</v>
      </c>
      <c r="E265" s="5" t="str">
        <f>'[1]TCE - ANEXO IV - Preencher'!G274</f>
        <v>MEDPROX DISTRIBUIDORA DE MEDICAMENTOS LT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000011191</v>
      </c>
      <c r="I265" s="6" t="str">
        <f>IF('[1]TCE - ANEXO IV - Preencher'!K274="","",'[1]TCE - ANEXO IV - Preencher'!K274)</f>
        <v>19/07/2022</v>
      </c>
      <c r="J265" s="5" t="str">
        <f>'[1]TCE - ANEXO IV - Preencher'!L274</f>
        <v>43220726627461000182550010000111911000223827</v>
      </c>
      <c r="K265" s="5" t="str">
        <f>IF(F265="B",LEFT('[1]TCE - ANEXO IV - Preencher'!M274,2),IF(F265="S",LEFT('[1]TCE - ANEXO IV - Preencher'!M274,7),IF('[1]TCE - ANEXO IV - Preencher'!H274="","")))</f>
        <v>43</v>
      </c>
      <c r="L265" s="7">
        <f>'[1]TCE - ANEXO IV - Preencher'!N274</f>
        <v>15139.2</v>
      </c>
    </row>
    <row r="266" spans="1:12" s="8" customFormat="1" ht="19.5" customHeight="1" x14ac:dyDescent="0.2">
      <c r="A266" s="3">
        <f>IFERROR(VLOOKUP(B266,'[1]DADOS (OCULTAR)'!$Q$3:$S$133,3,0),"")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3.4 - Material Farmacológico</v>
      </c>
      <c r="D266" s="3">
        <f>'[1]TCE - ANEXO IV - Preencher'!F275</f>
        <v>8671559000155</v>
      </c>
      <c r="E266" s="5" t="str">
        <f>'[1]TCE - ANEXO IV - Preencher'!G275</f>
        <v>RECIFARMA COM DE PROD FARMACEUTICOS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000002335</v>
      </c>
      <c r="I266" s="6" t="str">
        <f>IF('[1]TCE - ANEXO IV - Preencher'!K275="","",'[1]TCE - ANEXO IV - Preencher'!K275)</f>
        <v>22/07/2022</v>
      </c>
      <c r="J266" s="5" t="str">
        <f>'[1]TCE - ANEXO IV - Preencher'!L275</f>
        <v>26220708671559000155550010000023351100053320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7591.32</v>
      </c>
    </row>
    <row r="267" spans="1:12" s="8" customFormat="1" ht="19.5" customHeight="1" x14ac:dyDescent="0.2">
      <c r="A267" s="3">
        <f>IFERROR(VLOOKUP(B267,'[1]DADOS (OCULTAR)'!$Q$3:$S$133,3,0),"")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3.4 - Material Farmacológico</v>
      </c>
      <c r="D267" s="3">
        <f>'[1]TCE - ANEXO IV - Preencher'!F276</f>
        <v>8671559000155</v>
      </c>
      <c r="E267" s="5" t="str">
        <f>'[1]TCE - ANEXO IV - Preencher'!G276</f>
        <v>RECIFARMA COM DE PROD FARMACEUTICOS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000002336</v>
      </c>
      <c r="I267" s="6" t="str">
        <f>IF('[1]TCE - ANEXO IV - Preencher'!K276="","",'[1]TCE - ANEXO IV - Preencher'!K276)</f>
        <v>22/07/2022</v>
      </c>
      <c r="J267" s="5" t="str">
        <f>'[1]TCE - ANEXO IV - Preencher'!L276</f>
        <v>26220708671559000155550010000023361100063322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460.08</v>
      </c>
    </row>
    <row r="268" spans="1:12" s="8" customFormat="1" ht="19.5" customHeight="1" x14ac:dyDescent="0.2">
      <c r="A268" s="3">
        <f>IFERROR(VLOOKUP(B268,'[1]DADOS (OCULTAR)'!$Q$3:$S$133,3,0),"")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3.4 - Material Farmacológico</v>
      </c>
      <c r="D268" s="3">
        <f>'[1]TCE - ANEXO IV - Preencher'!F277</f>
        <v>6106005000180</v>
      </c>
      <c r="E268" s="5" t="str">
        <f>'[1]TCE - ANEXO IV - Preencher'!G277</f>
        <v>STOCK MED PRODUTOS MEDICOS HOSPITALARES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162186</v>
      </c>
      <c r="I268" s="6" t="str">
        <f>IF('[1]TCE - ANEXO IV - Preencher'!K277="","",'[1]TCE - ANEXO IV - Preencher'!K277)</f>
        <v>19/07/2022</v>
      </c>
      <c r="J268" s="5" t="str">
        <f>'[1]TCE - ANEXO IV - Preencher'!L277</f>
        <v>43220706106005000180550010001621861006350420</v>
      </c>
      <c r="K268" s="5" t="str">
        <f>IF(F268="B",LEFT('[1]TCE - ANEXO IV - Preencher'!M277,2),IF(F268="S",LEFT('[1]TCE - ANEXO IV - Preencher'!M277,7),IF('[1]TCE - ANEXO IV - Preencher'!H277="","")))</f>
        <v>43</v>
      </c>
      <c r="L268" s="7">
        <f>'[1]TCE - ANEXO IV - Preencher'!N277</f>
        <v>50700</v>
      </c>
    </row>
    <row r="269" spans="1:12" s="8" customFormat="1" ht="19.5" customHeight="1" x14ac:dyDescent="0.2">
      <c r="A269" s="3">
        <f>IFERROR(VLOOKUP(B269,'[1]DADOS (OCULTAR)'!$Q$3:$S$133,3,0),"")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3.4 - Material Farmacológico</v>
      </c>
      <c r="D269" s="3">
        <f>'[1]TCE - ANEXO IV - Preencher'!F278</f>
        <v>21596736000144</v>
      </c>
      <c r="E269" s="5" t="str">
        <f>'[1]TCE - ANEXO IV - Preencher'!G278</f>
        <v>ULTRAMEGA DISTRIBUIDORA HOSPITALAR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00159155</v>
      </c>
      <c r="I269" s="6" t="str">
        <f>IF('[1]TCE - ANEXO IV - Preencher'!K278="","",'[1]TCE - ANEXO IV - Preencher'!K278)</f>
        <v>05/07/2022</v>
      </c>
      <c r="J269" s="5" t="str">
        <f>'[1]TCE - ANEXO IV - Preencher'!L278</f>
        <v>26220721596736000144550010001591551001647649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351</v>
      </c>
    </row>
    <row r="270" spans="1:12" s="8" customFormat="1" ht="19.5" customHeight="1" x14ac:dyDescent="0.2">
      <c r="A270" s="3">
        <f>IFERROR(VLOOKUP(B270,'[1]DADOS (OCULTAR)'!$Q$3:$S$133,3,0),"")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3.4 - Material Farmacológico</v>
      </c>
      <c r="D270" s="3">
        <f>'[1]TCE - ANEXO IV - Preencher'!F279</f>
        <v>21596736000144</v>
      </c>
      <c r="E270" s="5" t="str">
        <f>'[1]TCE - ANEXO IV - Preencher'!G279</f>
        <v>ULTRAMEGA DISTRIBUIDORA HOSPITALAR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00160435</v>
      </c>
      <c r="I270" s="6" t="str">
        <f>IF('[1]TCE - ANEXO IV - Preencher'!K279="","",'[1]TCE - ANEXO IV - Preencher'!K279)</f>
        <v>19/07/2022</v>
      </c>
      <c r="J270" s="5" t="str">
        <f>'[1]TCE - ANEXO IV - Preencher'!L279</f>
        <v>26220721596736000144550010001604351001661761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552</v>
      </c>
    </row>
    <row r="271" spans="1:12" s="8" customFormat="1" ht="19.5" customHeight="1" x14ac:dyDescent="0.2">
      <c r="A271" s="3">
        <f>IFERROR(VLOOKUP(B271,'[1]DADOS (OCULTAR)'!$Q$3:$S$133,3,0),"")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3.4 - Material Farmacológico</v>
      </c>
      <c r="D271" s="3">
        <f>'[1]TCE - ANEXO IV - Preencher'!F280</f>
        <v>7484373000124</v>
      </c>
      <c r="E271" s="5" t="str">
        <f>'[1]TCE - ANEXO IV - Preencher'!G280</f>
        <v>UNI HOSPITALAR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000149751</v>
      </c>
      <c r="I271" s="6" t="str">
        <f>IF('[1]TCE - ANEXO IV - Preencher'!K280="","",'[1]TCE - ANEXO IV - Preencher'!K280)</f>
        <v>08/07/2022</v>
      </c>
      <c r="J271" s="5" t="str">
        <f>'[1]TCE - ANEXO IV - Preencher'!L280</f>
        <v>26220707484373000124550010001497511756494847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504</v>
      </c>
    </row>
    <row r="272" spans="1:12" s="8" customFormat="1" ht="19.5" customHeight="1" x14ac:dyDescent="0.2">
      <c r="A272" s="3">
        <f>IFERROR(VLOOKUP(B272,'[1]DADOS (OCULTAR)'!$Q$3:$S$133,3,0),"")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3.4 - Material Farmacológico</v>
      </c>
      <c r="D272" s="3">
        <f>'[1]TCE - ANEXO IV - Preencher'!F281</f>
        <v>7484373000124</v>
      </c>
      <c r="E272" s="5" t="str">
        <f>'[1]TCE - ANEXO IV - Preencher'!G281</f>
        <v>UNI HOSPITALAR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000150107</v>
      </c>
      <c r="I272" s="6" t="str">
        <f>IF('[1]TCE - ANEXO IV - Preencher'!K281="","",'[1]TCE - ANEXO IV - Preencher'!K281)</f>
        <v>14/07/2022</v>
      </c>
      <c r="J272" s="5" t="str">
        <f>'[1]TCE - ANEXO IV - Preencher'!L281</f>
        <v>26220707484373000124550010001501071983463308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1224</v>
      </c>
    </row>
    <row r="273" spans="1:12" s="8" customFormat="1" ht="19.5" customHeight="1" x14ac:dyDescent="0.2">
      <c r="A273" s="3">
        <f>IFERROR(VLOOKUP(B273,'[1]DADOS (OCULTAR)'!$Q$3:$S$133,3,0),"")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3.4 - Material Farmacológico</v>
      </c>
      <c r="D273" s="3">
        <f>'[1]TCE - ANEXO IV - Preencher'!F282</f>
        <v>22580510000118</v>
      </c>
      <c r="E273" s="5" t="str">
        <f>'[1]TCE - ANEXO IV - Preencher'!G282</f>
        <v>UNIFAR DISTRIBUIDORA DE MEDICAMENTOS LTD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49395</v>
      </c>
      <c r="I273" s="6" t="str">
        <f>IF('[1]TCE - ANEXO IV - Preencher'!K282="","",'[1]TCE - ANEXO IV - Preencher'!K282)</f>
        <v>13/07/2022</v>
      </c>
      <c r="J273" s="5" t="str">
        <f>'[1]TCE - ANEXO IV - Preencher'!L282</f>
        <v>26220722580510000118550010000493951000350074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196.56</v>
      </c>
    </row>
    <row r="274" spans="1:12" s="8" customFormat="1" ht="19.5" customHeight="1" x14ac:dyDescent="0.2">
      <c r="A274" s="3">
        <f>IFERROR(VLOOKUP(B274,'[1]DADOS (OCULTAR)'!$Q$3:$S$133,3,0),"")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3.4 - Material Farmacológico</v>
      </c>
      <c r="D274" s="3">
        <f>'[1]TCE - ANEXO IV - Preencher'!F283</f>
        <v>22580510000118</v>
      </c>
      <c r="E274" s="5" t="str">
        <f>'[1]TCE - ANEXO IV - Preencher'!G283</f>
        <v>UNIFAR DISTRIBUIDORA DE MEDICAMENTOS LTD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49407</v>
      </c>
      <c r="I274" s="6" t="str">
        <f>IF('[1]TCE - ANEXO IV - Preencher'!K283="","",'[1]TCE - ANEXO IV - Preencher'!K283)</f>
        <v>14/07/2022</v>
      </c>
      <c r="J274" s="5" t="str">
        <f>'[1]TCE - ANEXO IV - Preencher'!L283</f>
        <v>26220722580510000118550010000494071000350298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3165</v>
      </c>
    </row>
    <row r="275" spans="1:12" s="8" customFormat="1" ht="19.5" customHeight="1" x14ac:dyDescent="0.2">
      <c r="A275" s="3">
        <f>IFERROR(VLOOKUP(B275,'[1]DADOS (OCULTAR)'!$Q$3:$S$133,3,0),"")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3.14 - Alimentação Preparada</v>
      </c>
      <c r="D275" s="3">
        <f>'[1]TCE - ANEXO IV - Preencher'!F284</f>
        <v>1687725000162</v>
      </c>
      <c r="E275" s="5" t="str">
        <f>'[1]TCE - ANEXO IV - Preencher'!G284</f>
        <v>CENTRO ESP EM NUT ENTERAL E PARENTERAL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000037306</v>
      </c>
      <c r="I275" s="6" t="str">
        <f>IF('[1]TCE - ANEXO IV - Preencher'!K284="","",'[1]TCE - ANEXO IV - Preencher'!K284)</f>
        <v>12/07/2022</v>
      </c>
      <c r="J275" s="5" t="str">
        <f>'[1]TCE - ANEXO IV - Preencher'!L284</f>
        <v>26220701687725000162550010000373061156027212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2190</v>
      </c>
    </row>
    <row r="276" spans="1:12" s="8" customFormat="1" ht="19.5" customHeight="1" x14ac:dyDescent="0.2">
      <c r="A276" s="3">
        <f>IFERROR(VLOOKUP(B276,'[1]DADOS (OCULTAR)'!$Q$3:$S$133,3,0),"")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3.14 - Alimentação Preparada</v>
      </c>
      <c r="D276" s="3">
        <f>'[1]TCE - ANEXO IV - Preencher'!F285</f>
        <v>38591447000236</v>
      </c>
      <c r="E276" s="5" t="str">
        <f>'[1]TCE - ANEXO IV - Preencher'!G285</f>
        <v>CENUT DISTRIB DE PROD ALIMENTICIOS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000003953</v>
      </c>
      <c r="I276" s="6" t="str">
        <f>IF('[1]TCE - ANEXO IV - Preencher'!K285="","",'[1]TCE - ANEXO IV - Preencher'!K285)</f>
        <v>11/07/2022</v>
      </c>
      <c r="J276" s="5" t="str">
        <f>'[1]TCE - ANEXO IV - Preencher'!L285</f>
        <v>26220738591447000236550010000039531316204782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1777.5</v>
      </c>
    </row>
    <row r="277" spans="1:12" s="8" customFormat="1" ht="19.5" customHeight="1" x14ac:dyDescent="0.2">
      <c r="A277" s="3">
        <f>IFERROR(VLOOKUP(B277,'[1]DADOS (OCULTAR)'!$Q$3:$S$133,3,0),"")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3.14 - Alimentação Preparada</v>
      </c>
      <c r="D277" s="3">
        <f>'[1]TCE - ANEXO IV - Preencher'!F286</f>
        <v>3149182000155</v>
      </c>
      <c r="E277" s="5" t="str">
        <f>'[1]TCE - ANEXO IV - Preencher'!G286</f>
        <v>CLINUTRI LTDA-EPP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000019066</v>
      </c>
      <c r="I277" s="6" t="str">
        <f>IF('[1]TCE - ANEXO IV - Preencher'!K286="","",'[1]TCE - ANEXO IV - Preencher'!K286)</f>
        <v>04/07/2022</v>
      </c>
      <c r="J277" s="5" t="str">
        <f>'[1]TCE - ANEXO IV - Preencher'!L286</f>
        <v>26220703149182000155550040000190661210880004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7392</v>
      </c>
    </row>
    <row r="278" spans="1:12" s="8" customFormat="1" ht="19.5" customHeight="1" x14ac:dyDescent="0.2">
      <c r="A278" s="3">
        <f>IFERROR(VLOOKUP(B278,'[1]DADOS (OCULTAR)'!$Q$3:$S$133,3,0),"")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3.14 - Alimentação Preparada</v>
      </c>
      <c r="D278" s="3">
        <f>'[1]TCE - ANEXO IV - Preencher'!F287</f>
        <v>22940455000120</v>
      </c>
      <c r="E278" s="5" t="str">
        <f>'[1]TCE - ANEXO IV - Preencher'!G287</f>
        <v>MOURA E MELO COMERCIO E SERV LTDA ME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000016500</v>
      </c>
      <c r="I278" s="6" t="str">
        <f>IF('[1]TCE - ANEXO IV - Preencher'!K287="","",'[1]TCE - ANEXO IV - Preencher'!K287)</f>
        <v>14/07/2022</v>
      </c>
      <c r="J278" s="5" t="str">
        <f>'[1]TCE - ANEXO IV - Preencher'!L287</f>
        <v>26220722940455000120550010000165001566313834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1304.8</v>
      </c>
    </row>
    <row r="279" spans="1:12" s="8" customFormat="1" ht="19.5" customHeight="1" x14ac:dyDescent="0.2">
      <c r="A279" s="3">
        <f>IFERROR(VLOOKUP(B279,'[1]DADOS (OCULTAR)'!$Q$3:$S$133,3,0),"")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3.14 - Alimentação Preparada</v>
      </c>
      <c r="D279" s="3">
        <f>'[1]TCE - ANEXO IV - Preencher'!F288</f>
        <v>97532879000154</v>
      </c>
      <c r="E279" s="5" t="str">
        <f>'[1]TCE - ANEXO IV - Preencher'!G288</f>
        <v>SOARES E VIEIRA COM DE PROD FARMACEUTICO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000003115</v>
      </c>
      <c r="I279" s="6" t="str">
        <f>IF('[1]TCE - ANEXO IV - Preencher'!K288="","",'[1]TCE - ANEXO IV - Preencher'!K288)</f>
        <v>14/07/2022</v>
      </c>
      <c r="J279" s="5" t="str">
        <f>'[1]TCE - ANEXO IV - Preencher'!L288</f>
        <v>26220797532879000154550010000031151000000079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1873.5</v>
      </c>
    </row>
    <row r="280" spans="1:12" s="8" customFormat="1" ht="19.5" customHeight="1" x14ac:dyDescent="0.2">
      <c r="A280" s="3">
        <f>IFERROR(VLOOKUP(B280,'[1]DADOS (OCULTAR)'!$Q$3:$S$133,3,0),"")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3.14 - Alimentação Preparada</v>
      </c>
      <c r="D280" s="3">
        <f>'[1]TCE - ANEXO IV - Preencher'!F289</f>
        <v>1884446000199</v>
      </c>
      <c r="E280" s="5" t="str">
        <f>'[1]TCE - ANEXO IV - Preencher'!G289</f>
        <v>TECNOVIDA COMERCIAL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000133674</v>
      </c>
      <c r="I280" s="6" t="str">
        <f>IF('[1]TCE - ANEXO IV - Preencher'!K289="","",'[1]TCE - ANEXO IV - Preencher'!K289)</f>
        <v>11/07/2022</v>
      </c>
      <c r="J280" s="5" t="str">
        <f>'[1]TCE - ANEXO IV - Preencher'!L289</f>
        <v>26220701884446000199550010001336741135696000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7724.2</v>
      </c>
    </row>
    <row r="281" spans="1:12" s="8" customFormat="1" ht="19.5" customHeight="1" x14ac:dyDescent="0.2">
      <c r="A281" s="3">
        <f>IFERROR(VLOOKUP(B281,'[1]DADOS (OCULTAR)'!$Q$3:$S$133,3,0),"")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3.14 - Alimentação Preparada</v>
      </c>
      <c r="D281" s="3">
        <f>'[1]TCE - ANEXO IV - Preencher'!F290</f>
        <v>7160019000225</v>
      </c>
      <c r="E281" s="5" t="str">
        <f>'[1]TCE - ANEXO IV - Preencher'!G290</f>
        <v>VITALE COMERCIO SA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2985</v>
      </c>
      <c r="I281" s="6" t="str">
        <f>IF('[1]TCE - ANEXO IV - Preencher'!K290="","",'[1]TCE - ANEXO IV - Preencher'!K290)</f>
        <v>12/07/2022</v>
      </c>
      <c r="J281" s="5" t="str">
        <f>'[1]TCE - ANEXO IV - Preencher'!L290</f>
        <v>26220707160019000225550010000029851913112400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9029.17</v>
      </c>
    </row>
    <row r="282" spans="1:12" s="8" customFormat="1" ht="19.5" customHeight="1" x14ac:dyDescent="0.2">
      <c r="A282" s="3">
        <f>IFERROR(VLOOKUP(B282,'[1]DADOS (OCULTAR)'!$Q$3:$S$133,3,0),"")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3.2 - Gás e Outros Materiais Engarrafados</v>
      </c>
      <c r="D282" s="3">
        <f>'[1]TCE - ANEXO IV - Preencher'!F291</f>
        <v>24380578002041</v>
      </c>
      <c r="E282" s="5" t="str">
        <f>'[1]TCE - ANEXO IV - Preencher'!G291</f>
        <v>WHITE MARTINS GASES IND DO NORDESTE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4</v>
      </c>
      <c r="I282" s="6" t="str">
        <f>IF('[1]TCE - ANEXO IV - Preencher'!K291="","",'[1]TCE - ANEXO IV - Preencher'!K291)</f>
        <v>07/07/2022</v>
      </c>
      <c r="J282" s="5" t="str">
        <f>'[1]TCE - ANEXO IV - Preencher'!L291</f>
        <v>26220724380578002041556080000000041107613915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2124.5700000000002</v>
      </c>
    </row>
    <row r="283" spans="1:12" s="8" customFormat="1" ht="19.5" customHeight="1" x14ac:dyDescent="0.2">
      <c r="A283" s="3">
        <f>IFERROR(VLOOKUP(B283,'[1]DADOS (OCULTAR)'!$Q$3:$S$133,3,0),"")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3.2 - Gás e Outros Materiais Engarrafados</v>
      </c>
      <c r="D283" s="3">
        <f>'[1]TCE - ANEXO IV - Preencher'!F292</f>
        <v>24380578002041</v>
      </c>
      <c r="E283" s="5" t="str">
        <f>'[1]TCE - ANEXO IV - Preencher'!G292</f>
        <v>WHITE MARTINS GASES IND DO NORDESTE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5</v>
      </c>
      <c r="I283" s="6" t="str">
        <f>IF('[1]TCE - ANEXO IV - Preencher'!K292="","",'[1]TCE - ANEXO IV - Preencher'!K292)</f>
        <v>07/07/2022</v>
      </c>
      <c r="J283" s="5" t="str">
        <f>'[1]TCE - ANEXO IV - Preencher'!L292</f>
        <v>26220724380578002041556080000000051867286538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171.06</v>
      </c>
    </row>
    <row r="284" spans="1:12" s="8" customFormat="1" ht="19.5" customHeight="1" x14ac:dyDescent="0.2">
      <c r="A284" s="3">
        <f>IFERROR(VLOOKUP(B284,'[1]DADOS (OCULTAR)'!$Q$3:$S$133,3,0),"")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3.2 - Gás e Outros Materiais Engarrafados</v>
      </c>
      <c r="D284" s="3">
        <f>'[1]TCE - ANEXO IV - Preencher'!F293</f>
        <v>24380578002041</v>
      </c>
      <c r="E284" s="5" t="str">
        <f>'[1]TCE - ANEXO IV - Preencher'!G293</f>
        <v>WHITE MARTINS GASES IND DO NORDESTE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18</v>
      </c>
      <c r="I284" s="6" t="str">
        <f>IF('[1]TCE - ANEXO IV - Preencher'!K293="","",'[1]TCE - ANEXO IV - Preencher'!K293)</f>
        <v>08/07/2022</v>
      </c>
      <c r="J284" s="5" t="str">
        <f>'[1]TCE - ANEXO IV - Preencher'!L293</f>
        <v>26220724380578002041556080000000181231086668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214.54</v>
      </c>
    </row>
    <row r="285" spans="1:12" s="8" customFormat="1" ht="19.5" customHeight="1" x14ac:dyDescent="0.2">
      <c r="A285" s="3">
        <f>IFERROR(VLOOKUP(B285,'[1]DADOS (OCULTAR)'!$Q$3:$S$133,3,0),"")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3.2 - Gás e Outros Materiais Engarrafados</v>
      </c>
      <c r="D285" s="3">
        <f>'[1]TCE - ANEXO IV - Preencher'!F294</f>
        <v>24380578002041</v>
      </c>
      <c r="E285" s="5" t="str">
        <f>'[1]TCE - ANEXO IV - Preencher'!G294</f>
        <v>WHITE MARTINS GASES IND DO NORDESTE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23</v>
      </c>
      <c r="I285" s="6" t="str">
        <f>IF('[1]TCE - ANEXO IV - Preencher'!K294="","",'[1]TCE - ANEXO IV - Preencher'!K294)</f>
        <v>09/07/2022</v>
      </c>
      <c r="J285" s="5" t="str">
        <f>'[1]TCE - ANEXO IV - Preencher'!L294</f>
        <v>26220724380578002041556080000000231231873872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171.06</v>
      </c>
    </row>
    <row r="286" spans="1:12" s="8" customFormat="1" ht="19.5" customHeight="1" x14ac:dyDescent="0.2">
      <c r="A286" s="3">
        <f>IFERROR(VLOOKUP(B286,'[1]DADOS (OCULTAR)'!$Q$3:$S$133,3,0),"")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3.2 - Gás e Outros Materiais Engarrafados</v>
      </c>
      <c r="D286" s="3">
        <f>'[1]TCE - ANEXO IV - Preencher'!F295</f>
        <v>24380578002203</v>
      </c>
      <c r="E286" s="5" t="str">
        <f>'[1]TCE - ANEXO IV - Preencher'!G295</f>
        <v>WHITE MARTINS GASES INDUSTRIA DO NE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9</v>
      </c>
      <c r="I286" s="6" t="str">
        <f>IF('[1]TCE - ANEXO IV - Preencher'!K295="","",'[1]TCE - ANEXO IV - Preencher'!K295)</f>
        <v>10/07/2022</v>
      </c>
      <c r="J286" s="5" t="str">
        <f>'[1]TCE - ANEXO IV - Preencher'!L295</f>
        <v>26220724380578002203556020000000091301127714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7430.84</v>
      </c>
    </row>
    <row r="287" spans="1:12" s="8" customFormat="1" ht="19.5" customHeight="1" x14ac:dyDescent="0.2">
      <c r="A287" s="3">
        <f>IFERROR(VLOOKUP(B287,'[1]DADOS (OCULTAR)'!$Q$3:$S$133,3,0),"")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3.2 - Gás e Outros Materiais Engarrafados</v>
      </c>
      <c r="D287" s="3">
        <f>'[1]TCE - ANEXO IV - Preencher'!F296</f>
        <v>24380578002041</v>
      </c>
      <c r="E287" s="5" t="str">
        <f>'[1]TCE - ANEXO IV - Preencher'!G296</f>
        <v>WHITE MARTINS GASES IND DO NORDESTE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35</v>
      </c>
      <c r="I287" s="6" t="str">
        <f>IF('[1]TCE - ANEXO IV - Preencher'!K296="","",'[1]TCE - ANEXO IV - Preencher'!K296)</f>
        <v>11/07/2022</v>
      </c>
      <c r="J287" s="5" t="str">
        <f>'[1]TCE - ANEXO IV - Preencher'!L296</f>
        <v>26220724380578002041556060000000351530033149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256.58999999999997</v>
      </c>
    </row>
    <row r="288" spans="1:12" s="8" customFormat="1" ht="19.5" customHeight="1" x14ac:dyDescent="0.2">
      <c r="A288" s="3">
        <f>IFERROR(VLOOKUP(B288,'[1]DADOS (OCULTAR)'!$Q$3:$S$133,3,0),"")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3.2 - Gás e Outros Materiais Engarrafados</v>
      </c>
      <c r="D288" s="3">
        <f>'[1]TCE - ANEXO IV - Preencher'!F297</f>
        <v>24380578002041</v>
      </c>
      <c r="E288" s="5" t="str">
        <f>'[1]TCE - ANEXO IV - Preencher'!G297</f>
        <v>WHITE MARTINS GASES IND DO NORDESTE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36</v>
      </c>
      <c r="I288" s="6" t="str">
        <f>IF('[1]TCE - ANEXO IV - Preencher'!K297="","",'[1]TCE - ANEXO IV - Preencher'!K297)</f>
        <v>12/07/2022</v>
      </c>
      <c r="J288" s="5" t="str">
        <f>'[1]TCE - ANEXO IV - Preencher'!L297</f>
        <v>26220724380578002041556080000000361195550981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257.3</v>
      </c>
    </row>
    <row r="289" spans="1:12" s="8" customFormat="1" ht="19.5" customHeight="1" x14ac:dyDescent="0.2">
      <c r="A289" s="3">
        <f>IFERROR(VLOOKUP(B289,'[1]DADOS (OCULTAR)'!$Q$3:$S$133,3,0),"")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3.2 - Gás e Outros Materiais Engarrafados</v>
      </c>
      <c r="D289" s="3">
        <f>'[1]TCE - ANEXO IV - Preencher'!F298</f>
        <v>24380578002041</v>
      </c>
      <c r="E289" s="5" t="str">
        <f>'[1]TCE - ANEXO IV - Preencher'!G298</f>
        <v>WHITE MARTINS GASES IND DO NORDESTE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24</v>
      </c>
      <c r="I289" s="6" t="str">
        <f>IF('[1]TCE - ANEXO IV - Preencher'!K298="","",'[1]TCE - ANEXO IV - Preencher'!K298)</f>
        <v>13/07/2022</v>
      </c>
      <c r="J289" s="5" t="str">
        <f>'[1]TCE - ANEXO IV - Preencher'!L298</f>
        <v>26220724380578002041556090000000241633650650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1812.02</v>
      </c>
    </row>
    <row r="290" spans="1:12" s="8" customFormat="1" ht="19.5" customHeight="1" x14ac:dyDescent="0.2">
      <c r="A290" s="3">
        <f>IFERROR(VLOOKUP(B290,'[1]DADOS (OCULTAR)'!$Q$3:$S$133,3,0),"")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3.2 - Gás e Outros Materiais Engarrafados</v>
      </c>
      <c r="D290" s="3">
        <f>'[1]TCE - ANEXO IV - Preencher'!F299</f>
        <v>24380578002041</v>
      </c>
      <c r="E290" s="5" t="str">
        <f>'[1]TCE - ANEXO IV - Preencher'!G299</f>
        <v>WHITE MARTINS GASES IND DO NORDESTE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58</v>
      </c>
      <c r="I290" s="6" t="str">
        <f>IF('[1]TCE - ANEXO IV - Preencher'!K299="","",'[1]TCE - ANEXO IV - Preencher'!K299)</f>
        <v>14/07/2022</v>
      </c>
      <c r="J290" s="5" t="str">
        <f>'[1]TCE - ANEXO IV - Preencher'!L299</f>
        <v>26220724380578002041556060000000581204592593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159.4</v>
      </c>
    </row>
    <row r="291" spans="1:12" s="8" customFormat="1" ht="19.5" customHeight="1" x14ac:dyDescent="0.2">
      <c r="A291" s="3">
        <f>IFERROR(VLOOKUP(B291,'[1]DADOS (OCULTAR)'!$Q$3:$S$133,3,0),"")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3.2 - Gás e Outros Materiais Engarrafados</v>
      </c>
      <c r="D291" s="3">
        <f>'[1]TCE - ANEXO IV - Preencher'!F300</f>
        <v>24380578002041</v>
      </c>
      <c r="E291" s="5" t="str">
        <f>'[1]TCE - ANEXO IV - Preencher'!G300</f>
        <v>WHITE MARTINS GASES IND DO NORDESTE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59</v>
      </c>
      <c r="I291" s="6" t="str">
        <f>IF('[1]TCE - ANEXO IV - Preencher'!K300="","",'[1]TCE - ANEXO IV - Preencher'!K300)</f>
        <v>14/07/2022</v>
      </c>
      <c r="J291" s="5" t="str">
        <f>'[1]TCE - ANEXO IV - Preencher'!L300</f>
        <v>26220724380578002041556060000000591295180657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159.63</v>
      </c>
    </row>
    <row r="292" spans="1:12" s="8" customFormat="1" ht="19.5" customHeight="1" x14ac:dyDescent="0.2">
      <c r="A292" s="3">
        <f>IFERROR(VLOOKUP(B292,'[1]DADOS (OCULTAR)'!$Q$3:$S$133,3,0),"")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3.2 - Gás e Outros Materiais Engarrafados</v>
      </c>
      <c r="D292" s="3">
        <f>'[1]TCE - ANEXO IV - Preencher'!F301</f>
        <v>24380578002041</v>
      </c>
      <c r="E292" s="5" t="str">
        <f>'[1]TCE - ANEXO IV - Preencher'!G301</f>
        <v>WHITE MARTINS GASES IND DO NORDESTE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79</v>
      </c>
      <c r="I292" s="6" t="str">
        <f>IF('[1]TCE - ANEXO IV - Preencher'!K301="","",'[1]TCE - ANEXO IV - Preencher'!K301)</f>
        <v>15/07/2022</v>
      </c>
      <c r="J292" s="5" t="str">
        <f>'[1]TCE - ANEXO IV - Preencher'!L301</f>
        <v>26220724380578002041556080000000791787963464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319.16000000000003</v>
      </c>
    </row>
    <row r="293" spans="1:12" s="8" customFormat="1" ht="19.5" customHeight="1" x14ac:dyDescent="0.2">
      <c r="A293" s="3">
        <f>IFERROR(VLOOKUP(B293,'[1]DADOS (OCULTAR)'!$Q$3:$S$133,3,0),"")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3.2 - Gás e Outros Materiais Engarrafados</v>
      </c>
      <c r="D293" s="3">
        <f>'[1]TCE - ANEXO IV - Preencher'!F302</f>
        <v>24380578002041</v>
      </c>
      <c r="E293" s="5" t="str">
        <f>'[1]TCE - ANEXO IV - Preencher'!G302</f>
        <v>WHITE MARTINS GASES IND DO NORDESTE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89</v>
      </c>
      <c r="I293" s="6" t="str">
        <f>IF('[1]TCE - ANEXO IV - Preencher'!K302="","",'[1]TCE - ANEXO IV - Preencher'!K302)</f>
        <v>16/07/2022</v>
      </c>
      <c r="J293" s="5" t="str">
        <f>'[1]TCE - ANEXO IV - Preencher'!L302</f>
        <v>26220724380578002041556080000000891430876890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239.22</v>
      </c>
    </row>
    <row r="294" spans="1:12" s="8" customFormat="1" ht="19.5" customHeight="1" x14ac:dyDescent="0.2">
      <c r="A294" s="3">
        <f>IFERROR(VLOOKUP(B294,'[1]DADOS (OCULTAR)'!$Q$3:$S$133,3,0),"")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3.2 - Gás e Outros Materiais Engarrafados</v>
      </c>
      <c r="D294" s="3">
        <f>'[1]TCE - ANEXO IV - Preencher'!F303</f>
        <v>24380578002041</v>
      </c>
      <c r="E294" s="5" t="str">
        <f>'[1]TCE - ANEXO IV - Preencher'!G303</f>
        <v>WHITE MARTINS GASES IND DO NORDESTE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44</v>
      </c>
      <c r="I294" s="6" t="str">
        <f>IF('[1]TCE - ANEXO IV - Preencher'!K303="","",'[1]TCE - ANEXO IV - Preencher'!K303)</f>
        <v>17/07/2022</v>
      </c>
      <c r="J294" s="5" t="str">
        <f>'[1]TCE - ANEXO IV - Preencher'!L303</f>
        <v>26220724380578002041556090000000441859051190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239.33</v>
      </c>
    </row>
    <row r="295" spans="1:12" s="8" customFormat="1" ht="19.5" customHeight="1" x14ac:dyDescent="0.2">
      <c r="A295" s="3">
        <f>IFERROR(VLOOKUP(B295,'[1]DADOS (OCULTAR)'!$Q$3:$S$133,3,0),"")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3.2 - Gás e Outros Materiais Engarrafados</v>
      </c>
      <c r="D295" s="3">
        <f>'[1]TCE - ANEXO IV - Preencher'!F304</f>
        <v>24380578002041</v>
      </c>
      <c r="E295" s="5" t="str">
        <f>'[1]TCE - ANEXO IV - Preencher'!G304</f>
        <v>WHITE MARTINS GASES IND DO NORDESTE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98</v>
      </c>
      <c r="I295" s="6" t="str">
        <f>IF('[1]TCE - ANEXO IV - Preencher'!K304="","",'[1]TCE - ANEXO IV - Preencher'!K304)</f>
        <v>18/07/2022</v>
      </c>
      <c r="J295" s="5" t="str">
        <f>'[1]TCE - ANEXO IV - Preencher'!L304</f>
        <v>26220724380578002041556080000000981181689373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174.19</v>
      </c>
    </row>
    <row r="296" spans="1:12" s="8" customFormat="1" ht="19.5" customHeight="1" x14ac:dyDescent="0.2">
      <c r="A296" s="3">
        <f>IFERROR(VLOOKUP(B296,'[1]DADOS (OCULTAR)'!$Q$3:$S$133,3,0),"")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3.2 - Gás e Outros Materiais Engarrafados</v>
      </c>
      <c r="D296" s="3">
        <f>'[1]TCE - ANEXO IV - Preencher'!F305</f>
        <v>24380578002041</v>
      </c>
      <c r="E296" s="5" t="str">
        <f>'[1]TCE - ANEXO IV - Preencher'!G305</f>
        <v>WHITE MARTINS GASES IND DO NORDESTE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83</v>
      </c>
      <c r="I296" s="6" t="str">
        <f>IF('[1]TCE - ANEXO IV - Preencher'!K305="","",'[1]TCE - ANEXO IV - Preencher'!K305)</f>
        <v>19/07/2022</v>
      </c>
      <c r="J296" s="5" t="str">
        <f>'[1]TCE - ANEXO IV - Preencher'!L305</f>
        <v>26220724380578002041556060000000831195672391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1754.26</v>
      </c>
    </row>
    <row r="297" spans="1:12" s="8" customFormat="1" ht="19.5" customHeight="1" x14ac:dyDescent="0.2">
      <c r="A297" s="3">
        <f>IFERROR(VLOOKUP(B297,'[1]DADOS (OCULTAR)'!$Q$3:$S$133,3,0),"")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3.2 - Gás e Outros Materiais Engarrafados</v>
      </c>
      <c r="D297" s="3">
        <f>'[1]TCE - ANEXO IV - Preencher'!F306</f>
        <v>24380578002041</v>
      </c>
      <c r="E297" s="5" t="str">
        <f>'[1]TCE - ANEXO IV - Preencher'!G306</f>
        <v>WHITE MARTINS GASES IND DO NORDESTE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7</v>
      </c>
      <c r="I297" s="6" t="str">
        <f>IF('[1]TCE - ANEXO IV - Preencher'!K306="","",'[1]TCE - ANEXO IV - Preencher'!K306)</f>
        <v>20/07/2022</v>
      </c>
      <c r="J297" s="5" t="str">
        <f>'[1]TCE - ANEXO IV - Preencher'!L306</f>
        <v>26220724380578002041556070000000071717400600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199.55</v>
      </c>
    </row>
    <row r="298" spans="1:12" s="8" customFormat="1" ht="19.5" customHeight="1" x14ac:dyDescent="0.2">
      <c r="A298" s="3">
        <f>IFERROR(VLOOKUP(B298,'[1]DADOS (OCULTAR)'!$Q$3:$S$133,3,0),"")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3.2 - Gás e Outros Materiais Engarrafados</v>
      </c>
      <c r="D298" s="3">
        <f>'[1]TCE - ANEXO IV - Preencher'!F307</f>
        <v>24380578002041</v>
      </c>
      <c r="E298" s="5" t="str">
        <f>'[1]TCE - ANEXO IV - Preencher'!G307</f>
        <v>WHITE MARTINS GASES IND DO NORDESTE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94</v>
      </c>
      <c r="I298" s="6" t="str">
        <f>IF('[1]TCE - ANEXO IV - Preencher'!K307="","",'[1]TCE - ANEXO IV - Preencher'!K307)</f>
        <v>21/07/2022</v>
      </c>
      <c r="J298" s="5" t="str">
        <f>'[1]TCE - ANEXO IV - Preencher'!L307</f>
        <v>26220724380578002041556060000000941305737747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334.09</v>
      </c>
    </row>
    <row r="299" spans="1:12" s="8" customFormat="1" ht="19.5" customHeight="1" x14ac:dyDescent="0.2">
      <c r="A299" s="3">
        <f>IFERROR(VLOOKUP(B299,'[1]DADOS (OCULTAR)'!$Q$3:$S$133,3,0),"")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3.2 - Gás e Outros Materiais Engarrafados</v>
      </c>
      <c r="D299" s="3">
        <f>'[1]TCE - ANEXO IV - Preencher'!F308</f>
        <v>24380578002041</v>
      </c>
      <c r="E299" s="5" t="str">
        <f>'[1]TCE - ANEXO IV - Preencher'!G308</f>
        <v>WHITE MARTINS GASES IND DO NORDESTE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106</v>
      </c>
      <c r="I299" s="6" t="str">
        <f>IF('[1]TCE - ANEXO IV - Preencher'!K308="","",'[1]TCE - ANEXO IV - Preencher'!K308)</f>
        <v>22/07/2022</v>
      </c>
      <c r="J299" s="5" t="str">
        <f>'[1]TCE - ANEXO IV - Preencher'!L308</f>
        <v>26220724380578002041556060000001061595901432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1674.66</v>
      </c>
    </row>
    <row r="300" spans="1:12" s="8" customFormat="1" ht="19.5" customHeight="1" x14ac:dyDescent="0.2">
      <c r="A300" s="3">
        <f>IFERROR(VLOOKUP(B300,'[1]DADOS (OCULTAR)'!$Q$3:$S$133,3,0),"")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3.2 - Gás e Outros Materiais Engarrafados</v>
      </c>
      <c r="D300" s="3">
        <f>'[1]TCE - ANEXO IV - Preencher'!F309</f>
        <v>24380578002041</v>
      </c>
      <c r="E300" s="5" t="str">
        <f>'[1]TCE - ANEXO IV - Preencher'!G309</f>
        <v>WHITE MARTINS GASES IND DO NORDESTE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147</v>
      </c>
      <c r="I300" s="6" t="str">
        <f>IF('[1]TCE - ANEXO IV - Preencher'!K309="","",'[1]TCE - ANEXO IV - Preencher'!K309)</f>
        <v>23/07/2022</v>
      </c>
      <c r="J300" s="5" t="str">
        <f>'[1]TCE - ANEXO IV - Preencher'!L309</f>
        <v>26220724380578002041556080000001471921392243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159.63</v>
      </c>
    </row>
    <row r="301" spans="1:12" s="8" customFormat="1" ht="19.5" customHeight="1" x14ac:dyDescent="0.2">
      <c r="A301" s="3">
        <f>IFERROR(VLOOKUP(B301,'[1]DADOS (OCULTAR)'!$Q$3:$S$133,3,0),"")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3.2 - Gás e Outros Materiais Engarrafados</v>
      </c>
      <c r="D301" s="3">
        <f>'[1]TCE - ANEXO IV - Preencher'!F310</f>
        <v>24380578002041</v>
      </c>
      <c r="E301" s="5" t="str">
        <f>'[1]TCE - ANEXO IV - Preencher'!G310</f>
        <v>WHITE MARTINS GASES IND DO NORDESTE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147</v>
      </c>
      <c r="I301" s="6" t="str">
        <f>IF('[1]TCE - ANEXO IV - Preencher'!K310="","",'[1]TCE - ANEXO IV - Preencher'!K310)</f>
        <v>24/07/2022</v>
      </c>
      <c r="J301" s="5" t="str">
        <f>'[1]TCE - ANEXO IV - Preencher'!L310</f>
        <v>26220724380578002041556000000001471510681062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39.909999999999997</v>
      </c>
    </row>
    <row r="302" spans="1:12" s="8" customFormat="1" ht="19.5" customHeight="1" x14ac:dyDescent="0.2">
      <c r="A302" s="3">
        <f>IFERROR(VLOOKUP(B302,'[1]DADOS (OCULTAR)'!$Q$3:$S$133,3,0),"")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3.2 - Gás e Outros Materiais Engarrafados</v>
      </c>
      <c r="D302" s="3">
        <f>'[1]TCE - ANEXO IV - Preencher'!F311</f>
        <v>24380578002041</v>
      </c>
      <c r="E302" s="5" t="str">
        <f>'[1]TCE - ANEXO IV - Preencher'!G311</f>
        <v>WHITE MARTINS GASES IND DO NORDESTE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117</v>
      </c>
      <c r="I302" s="6" t="str">
        <f>IF('[1]TCE - ANEXO IV - Preencher'!K311="","",'[1]TCE - ANEXO IV - Preencher'!K311)</f>
        <v>25/07/2022</v>
      </c>
      <c r="J302" s="5" t="str">
        <f>'[1]TCE - ANEXO IV - Preencher'!L311</f>
        <v>26220724380578002041556060000001171114779867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119.74</v>
      </c>
    </row>
    <row r="303" spans="1:12" s="8" customFormat="1" ht="19.5" customHeight="1" x14ac:dyDescent="0.2">
      <c r="A303" s="3">
        <f>IFERROR(VLOOKUP(B303,'[1]DADOS (OCULTAR)'!$Q$3:$S$133,3,0),"")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3.2 - Gás e Outros Materiais Engarrafados</v>
      </c>
      <c r="D303" s="3">
        <f>'[1]TCE - ANEXO IV - Preencher'!F312</f>
        <v>24380578002041</v>
      </c>
      <c r="E303" s="5" t="str">
        <f>'[1]TCE - ANEXO IV - Preencher'!G312</f>
        <v>WHITE MARTINS GASES IND DO NORDESTE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170</v>
      </c>
      <c r="I303" s="6" t="str">
        <f>IF('[1]TCE - ANEXO IV - Preencher'!K312="","",'[1]TCE - ANEXO IV - Preencher'!K312)</f>
        <v>26/07/2022</v>
      </c>
      <c r="J303" s="5" t="str">
        <f>'[1]TCE - ANEXO IV - Preencher'!L312</f>
        <v>26220724380578002041556080000001701132574651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279.14</v>
      </c>
    </row>
    <row r="304" spans="1:12" s="8" customFormat="1" ht="19.5" customHeight="1" x14ac:dyDescent="0.2">
      <c r="A304" s="3">
        <f>IFERROR(VLOOKUP(B304,'[1]DADOS (OCULTAR)'!$Q$3:$S$133,3,0),"")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3.2 - Gás e Outros Materiais Engarrafados</v>
      </c>
      <c r="D304" s="3">
        <f>'[1]TCE - ANEXO IV - Preencher'!F313</f>
        <v>24380578002041</v>
      </c>
      <c r="E304" s="5" t="str">
        <f>'[1]TCE - ANEXO IV - Preencher'!G313</f>
        <v>WHITE MARTINS GASES IND DO NORDESTE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179</v>
      </c>
      <c r="I304" s="6" t="str">
        <f>IF('[1]TCE - ANEXO IV - Preencher'!K313="","",'[1]TCE - ANEXO IV - Preencher'!K313)</f>
        <v>27/07/2022</v>
      </c>
      <c r="J304" s="5" t="str">
        <f>'[1]TCE - ANEXO IV - Preencher'!L313</f>
        <v>26220724380578002041556080000001791219597110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159.52000000000001</v>
      </c>
    </row>
    <row r="305" spans="1:12" s="8" customFormat="1" ht="19.5" customHeight="1" x14ac:dyDescent="0.2">
      <c r="A305" s="3">
        <f>IFERROR(VLOOKUP(B305,'[1]DADOS (OCULTAR)'!$Q$3:$S$133,3,0),"")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3.2 - Gás e Outros Materiais Engarrafados</v>
      </c>
      <c r="D305" s="3">
        <f>'[1]TCE - ANEXO IV - Preencher'!F314</f>
        <v>24380578002041</v>
      </c>
      <c r="E305" s="5" t="str">
        <f>'[1]TCE - ANEXO IV - Preencher'!G314</f>
        <v>WHITE MARTINS GASES IND DO NORDESTE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5</v>
      </c>
      <c r="I305" s="6" t="str">
        <f>IF('[1]TCE - ANEXO IV - Preencher'!K314="","",'[1]TCE - ANEXO IV - Preencher'!K314)</f>
        <v>28/07/2022</v>
      </c>
      <c r="J305" s="5" t="str">
        <f>'[1]TCE - ANEXO IV - Preencher'!L314</f>
        <v>26220724380578002041556140000000051666139015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438.88</v>
      </c>
    </row>
    <row r="306" spans="1:12" s="8" customFormat="1" ht="19.5" customHeight="1" x14ac:dyDescent="0.2">
      <c r="A306" s="3">
        <f>IFERROR(VLOOKUP(B306,'[1]DADOS (OCULTAR)'!$Q$3:$S$133,3,0),"")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3.2 - Gás e Outros Materiais Engarrafados</v>
      </c>
      <c r="D306" s="3">
        <f>'[1]TCE - ANEXO IV - Preencher'!F315</f>
        <v>24380578002041</v>
      </c>
      <c r="E306" s="5" t="str">
        <f>'[1]TCE - ANEXO IV - Preencher'!G315</f>
        <v>WHITE MARTINS GASES IND DO NORDESTE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35373</v>
      </c>
      <c r="I306" s="6" t="str">
        <f>IF('[1]TCE - ANEXO IV - Preencher'!K315="","",'[1]TCE - ANEXO IV - Preencher'!K315)</f>
        <v>29/06/2022</v>
      </c>
      <c r="J306" s="5" t="str">
        <f>'[1]TCE - ANEXO IV - Preencher'!L315</f>
        <v>26220624380578002041550420000353731886949582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2060.71</v>
      </c>
    </row>
    <row r="307" spans="1:12" s="8" customFormat="1" ht="19.5" customHeight="1" x14ac:dyDescent="0.2">
      <c r="A307" s="3">
        <f>IFERROR(VLOOKUP(B307,'[1]DADOS (OCULTAR)'!$Q$3:$S$133,3,0),"")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3.2 - Gás e Outros Materiais Engarrafados</v>
      </c>
      <c r="D307" s="3">
        <f>'[1]TCE - ANEXO IV - Preencher'!F316</f>
        <v>24380578002041</v>
      </c>
      <c r="E307" s="5" t="str">
        <f>'[1]TCE - ANEXO IV - Preencher'!G316</f>
        <v>WHITE MARTINS GASES IND DO NORDESTE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54516</v>
      </c>
      <c r="I307" s="6" t="str">
        <f>IF('[1]TCE - ANEXO IV - Preencher'!K316="","",'[1]TCE - ANEXO IV - Preencher'!K316)</f>
        <v>30/06/2022</v>
      </c>
      <c r="J307" s="5" t="str">
        <f>'[1]TCE - ANEXO IV - Preencher'!L316</f>
        <v>26220624380578002041550560000545161887195997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128.30000000000001</v>
      </c>
    </row>
    <row r="308" spans="1:12" s="8" customFormat="1" ht="19.5" customHeight="1" x14ac:dyDescent="0.2">
      <c r="A308" s="3">
        <f>IFERROR(VLOOKUP(B308,'[1]DADOS (OCULTAR)'!$Q$3:$S$133,3,0),"")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3.13 - Materiais e Materiais Ortopédicos e Corretivos (OPME)</v>
      </c>
      <c r="D308" s="3">
        <f>'[1]TCE - ANEXO IV - Preencher'!F317</f>
        <v>24436602000154</v>
      </c>
      <c r="E308" s="5" t="str">
        <f>'[1]TCE - ANEXO IV - Preencher'!G317</f>
        <v>ART CIRURGICA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000102272</v>
      </c>
      <c r="I308" s="6" t="str">
        <f>IF('[1]TCE - ANEXO IV - Preencher'!K317="","",'[1]TCE - ANEXO IV - Preencher'!K317)</f>
        <v>27/06/2022</v>
      </c>
      <c r="J308" s="5" t="str">
        <f>'[1]TCE - ANEXO IV - Preencher'!L317</f>
        <v>26220624436602000154550010001022721001042944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1300</v>
      </c>
    </row>
    <row r="309" spans="1:12" s="8" customFormat="1" ht="19.5" customHeight="1" x14ac:dyDescent="0.2">
      <c r="A309" s="3">
        <f>IFERROR(VLOOKUP(B309,'[1]DADOS (OCULTAR)'!$Q$3:$S$133,3,0),"")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24436602000154</v>
      </c>
      <c r="E309" s="5" t="str">
        <f>'[1]TCE - ANEXO IV - Preencher'!G318</f>
        <v>ART CIRURGICA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000102273</v>
      </c>
      <c r="I309" s="6" t="str">
        <f>IF('[1]TCE - ANEXO IV - Preencher'!K318="","",'[1]TCE - ANEXO IV - Preencher'!K318)</f>
        <v>27/06/2022</v>
      </c>
      <c r="J309" s="5" t="str">
        <f>'[1]TCE - ANEXO IV - Preencher'!L318</f>
        <v>26220624436602000154550010001022731001042950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3691.5</v>
      </c>
    </row>
    <row r="310" spans="1:12" s="8" customFormat="1" ht="19.5" customHeight="1" x14ac:dyDescent="0.2">
      <c r="A310" s="3">
        <f>IFERROR(VLOOKUP(B310,'[1]DADOS (OCULTAR)'!$Q$3:$S$133,3,0),"")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24436602000154</v>
      </c>
      <c r="E310" s="5" t="str">
        <f>'[1]TCE - ANEXO IV - Preencher'!G319</f>
        <v>ART CIRURGICA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000102547</v>
      </c>
      <c r="I310" s="6" t="str">
        <f>IF('[1]TCE - ANEXO IV - Preencher'!K319="","",'[1]TCE - ANEXO IV - Preencher'!K319)</f>
        <v>05/07/2022</v>
      </c>
      <c r="J310" s="5" t="str">
        <f>'[1]TCE - ANEXO IV - Preencher'!L319</f>
        <v>26220724436602000154550010001025471104569004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220</v>
      </c>
    </row>
    <row r="311" spans="1:12" s="8" customFormat="1" ht="19.5" customHeight="1" x14ac:dyDescent="0.2">
      <c r="A311" s="3">
        <f>IFERROR(VLOOKUP(B311,'[1]DADOS (OCULTAR)'!$Q$3:$S$133,3,0),"")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50595271000105</v>
      </c>
      <c r="E311" s="5" t="str">
        <f>'[1]TCE - ANEXO IV - Preencher'!G320</f>
        <v>BIOTRONIK COMERCIAL MEDICA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1025050</v>
      </c>
      <c r="I311" s="6" t="str">
        <f>IF('[1]TCE - ANEXO IV - Preencher'!K320="","",'[1]TCE - ANEXO IV - Preencher'!K320)</f>
        <v>14/06/2022</v>
      </c>
      <c r="J311" s="5" t="str">
        <f>'[1]TCE - ANEXO IV - Preencher'!L320</f>
        <v>35220650595271000105550030010250501189429180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3963.4</v>
      </c>
    </row>
    <row r="312" spans="1:12" s="8" customFormat="1" ht="19.5" customHeight="1" x14ac:dyDescent="0.2">
      <c r="A312" s="3">
        <f>IFERROR(VLOOKUP(B312,'[1]DADOS (OCULTAR)'!$Q$3:$S$133,3,0),"")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50595271000105</v>
      </c>
      <c r="E312" s="5" t="str">
        <f>'[1]TCE - ANEXO IV - Preencher'!G321</f>
        <v>BIOTRONIK COMERCIAL MEDICA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1025136</v>
      </c>
      <c r="I312" s="6" t="str">
        <f>IF('[1]TCE - ANEXO IV - Preencher'!K321="","",'[1]TCE - ANEXO IV - Preencher'!K321)</f>
        <v>14/06/2022</v>
      </c>
      <c r="J312" s="5" t="str">
        <f>'[1]TCE - ANEXO IV - Preencher'!L321</f>
        <v>35220650595271000105550030010251361746324065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5440.52</v>
      </c>
    </row>
    <row r="313" spans="1:12" s="8" customFormat="1" ht="19.5" customHeight="1" x14ac:dyDescent="0.2">
      <c r="A313" s="3">
        <f>IFERROR(VLOOKUP(B313,'[1]DADOS (OCULTAR)'!$Q$3:$S$133,3,0),"")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50595271000105</v>
      </c>
      <c r="E313" s="5" t="str">
        <f>'[1]TCE - ANEXO IV - Preencher'!G322</f>
        <v>BIOTRONIK COMERCIAL MEDICA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1026049</v>
      </c>
      <c r="I313" s="6" t="str">
        <f>IF('[1]TCE - ANEXO IV - Preencher'!K322="","",'[1]TCE - ANEXO IV - Preencher'!K322)</f>
        <v>24/06/2022</v>
      </c>
      <c r="J313" s="5" t="str">
        <f>'[1]TCE - ANEXO IV - Preencher'!L322</f>
        <v>35220650595271000105550030010260491116817132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3963.4</v>
      </c>
    </row>
    <row r="314" spans="1:12" s="8" customFormat="1" ht="19.5" customHeight="1" x14ac:dyDescent="0.2">
      <c r="A314" s="3">
        <f>IFERROR(VLOOKUP(B314,'[1]DADOS (OCULTAR)'!$Q$3:$S$133,3,0),"")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50595271000105</v>
      </c>
      <c r="E314" s="5" t="str">
        <f>'[1]TCE - ANEXO IV - Preencher'!G323</f>
        <v>BIOTRONIK COMERCIAL MEDICA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1026061</v>
      </c>
      <c r="I314" s="6" t="str">
        <f>IF('[1]TCE - ANEXO IV - Preencher'!K323="","",'[1]TCE - ANEXO IV - Preencher'!K323)</f>
        <v>24/06/2022</v>
      </c>
      <c r="J314" s="5" t="str">
        <f>'[1]TCE - ANEXO IV - Preencher'!L323</f>
        <v>35220650595271000105550030010260611103608623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5440.52</v>
      </c>
    </row>
    <row r="315" spans="1:12" s="8" customFormat="1" ht="19.5" customHeight="1" x14ac:dyDescent="0.2">
      <c r="A315" s="3">
        <f>IFERROR(VLOOKUP(B315,'[1]DADOS (OCULTAR)'!$Q$3:$S$133,3,0),"")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50595271000105</v>
      </c>
      <c r="E315" s="5" t="str">
        <f>'[1]TCE - ANEXO IV - Preencher'!G324</f>
        <v>BIOTRONIK COMERCIAL MEDICA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1026186</v>
      </c>
      <c r="I315" s="6" t="str">
        <f>IF('[1]TCE - ANEXO IV - Preencher'!K324="","",'[1]TCE - ANEXO IV - Preencher'!K324)</f>
        <v>27/06/2022</v>
      </c>
      <c r="J315" s="5" t="str">
        <f>'[1]TCE - ANEXO IV - Preencher'!L324</f>
        <v>35220650595271000105550030010261861510983711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5440.52</v>
      </c>
    </row>
    <row r="316" spans="1:12" s="8" customFormat="1" ht="19.5" customHeight="1" x14ac:dyDescent="0.2">
      <c r="A316" s="3">
        <f>IFERROR(VLOOKUP(B316,'[1]DADOS (OCULTAR)'!$Q$3:$S$133,3,0),"")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50595271000105</v>
      </c>
      <c r="E316" s="5" t="str">
        <f>'[1]TCE - ANEXO IV - Preencher'!G325</f>
        <v>BIOTRONIK COMERCIAL MEDICA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1027203</v>
      </c>
      <c r="I316" s="6" t="str">
        <f>IF('[1]TCE - ANEXO IV - Preencher'!K325="","",'[1]TCE - ANEXO IV - Preencher'!K325)</f>
        <v>06/07/2022</v>
      </c>
      <c r="J316" s="5" t="str">
        <f>'[1]TCE - ANEXO IV - Preencher'!L325</f>
        <v>35220750595271000105550030010272031525640727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5440.52</v>
      </c>
    </row>
    <row r="317" spans="1:12" s="8" customFormat="1" ht="19.5" customHeight="1" x14ac:dyDescent="0.2">
      <c r="A317" s="3">
        <f>IFERROR(VLOOKUP(B317,'[1]DADOS (OCULTAR)'!$Q$3:$S$133,3,0),"")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1513946000114</v>
      </c>
      <c r="E317" s="5" t="str">
        <f>'[1]TCE - ANEXO IV - Preencher'!G326</f>
        <v>BOSTON SCIENTIFIC DO BRASIL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002601654</v>
      </c>
      <c r="I317" s="6" t="str">
        <f>IF('[1]TCE - ANEXO IV - Preencher'!K326="","",'[1]TCE - ANEXO IV - Preencher'!K326)</f>
        <v>17/06/2022</v>
      </c>
      <c r="J317" s="5" t="str">
        <f>'[1]TCE - ANEXO IV - Preencher'!L326</f>
        <v>35220601513946000114550030026016541026130560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1350</v>
      </c>
    </row>
    <row r="318" spans="1:12" s="8" customFormat="1" ht="19.5" customHeight="1" x14ac:dyDescent="0.2">
      <c r="A318" s="3">
        <f>IFERROR(VLOOKUP(B318,'[1]DADOS (OCULTAR)'!$Q$3:$S$133,3,0),"")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1513946000114</v>
      </c>
      <c r="E318" s="5" t="str">
        <f>'[1]TCE - ANEXO IV - Preencher'!G327</f>
        <v>BOSTON SCIENTIFIC DO BRASIL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002612831</v>
      </c>
      <c r="I318" s="6" t="str">
        <f>IF('[1]TCE - ANEXO IV - Preencher'!K327="","",'[1]TCE - ANEXO IV - Preencher'!K327)</f>
        <v>06/07/2022</v>
      </c>
      <c r="J318" s="5" t="str">
        <f>'[1]TCE - ANEXO IV - Preencher'!L327</f>
        <v>35220701513946000114550030026128311026260771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1725</v>
      </c>
    </row>
    <row r="319" spans="1:12" s="8" customFormat="1" ht="19.5" customHeight="1" x14ac:dyDescent="0.2">
      <c r="A319" s="3">
        <f>IFERROR(VLOOKUP(B319,'[1]DADOS (OCULTAR)'!$Q$3:$S$133,3,0),"")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1513946000114</v>
      </c>
      <c r="E319" s="5" t="str">
        <f>'[1]TCE - ANEXO IV - Preencher'!G328</f>
        <v>BOSTON SCIENTIFIC DO BRASIL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002612862</v>
      </c>
      <c r="I319" s="6" t="str">
        <f>IF('[1]TCE - ANEXO IV - Preencher'!K328="","",'[1]TCE - ANEXO IV - Preencher'!K328)</f>
        <v>06/07/2022</v>
      </c>
      <c r="J319" s="5" t="str">
        <f>'[1]TCE - ANEXO IV - Preencher'!L328</f>
        <v>35220701513946000114550030026128621026261081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1350</v>
      </c>
    </row>
    <row r="320" spans="1:12" s="8" customFormat="1" ht="19.5" customHeight="1" x14ac:dyDescent="0.2">
      <c r="A320" s="3">
        <f>IFERROR(VLOOKUP(B320,'[1]DADOS (OCULTAR)'!$Q$3:$S$133,3,0),"")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1513946000114</v>
      </c>
      <c r="E320" s="5" t="str">
        <f>'[1]TCE - ANEXO IV - Preencher'!G329</f>
        <v>BOSTON SCIENTIFIC DO BRASIL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002614698</v>
      </c>
      <c r="I320" s="6" t="str">
        <f>IF('[1]TCE - ANEXO IV - Preencher'!K329="","",'[1]TCE - ANEXO IV - Preencher'!K329)</f>
        <v>08/07/2022</v>
      </c>
      <c r="J320" s="5" t="str">
        <f>'[1]TCE - ANEXO IV - Preencher'!L329</f>
        <v>35220701513946000114550030026146981026281890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2700</v>
      </c>
    </row>
    <row r="321" spans="1:12" s="8" customFormat="1" ht="19.5" customHeight="1" x14ac:dyDescent="0.2">
      <c r="A321" s="3">
        <f>IFERROR(VLOOKUP(B321,'[1]DADOS (OCULTAR)'!$Q$3:$S$133,3,0),"")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1513946000114</v>
      </c>
      <c r="E321" s="5" t="str">
        <f>'[1]TCE - ANEXO IV - Preencher'!G330</f>
        <v>BOSTON SCIENTIFIC DO BRASIL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002615400</v>
      </c>
      <c r="I321" s="6" t="str">
        <f>IF('[1]TCE - ANEXO IV - Preencher'!K330="","",'[1]TCE - ANEXO IV - Preencher'!K330)</f>
        <v>11/07/2022</v>
      </c>
      <c r="J321" s="5" t="str">
        <f>'[1]TCE - ANEXO IV - Preencher'!L330</f>
        <v>35220701513946000114550030026154001026289902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1350</v>
      </c>
    </row>
    <row r="322" spans="1:12" s="8" customFormat="1" ht="19.5" customHeight="1" x14ac:dyDescent="0.2">
      <c r="A322" s="3">
        <f>IFERROR(VLOOKUP(B322,'[1]DADOS (OCULTAR)'!$Q$3:$S$133,3,0),"")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1513946000114</v>
      </c>
      <c r="E322" s="5" t="str">
        <f>'[1]TCE - ANEXO IV - Preencher'!G331</f>
        <v>BOSTON SCIENTIFIC DO BRASIL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002615401</v>
      </c>
      <c r="I322" s="6" t="str">
        <f>IF('[1]TCE - ANEXO IV - Preencher'!K331="","",'[1]TCE - ANEXO IV - Preencher'!K331)</f>
        <v>11/07/2022</v>
      </c>
      <c r="J322" s="5" t="str">
        <f>'[1]TCE - ANEXO IV - Preencher'!L331</f>
        <v>35220701513946000114550030026154011026289918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2700</v>
      </c>
    </row>
    <row r="323" spans="1:12" s="8" customFormat="1" ht="19.5" customHeight="1" x14ac:dyDescent="0.2">
      <c r="A323" s="3">
        <f>IFERROR(VLOOKUP(B323,'[1]DADOS (OCULTAR)'!$Q$3:$S$133,3,0),"")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1513946000114</v>
      </c>
      <c r="E323" s="5" t="str">
        <f>'[1]TCE - ANEXO IV - Preencher'!G332</f>
        <v>BOSTON SCIENTIFIC DO BRASIL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002619739</v>
      </c>
      <c r="I323" s="6" t="str">
        <f>IF('[1]TCE - ANEXO IV - Preencher'!K332="","",'[1]TCE - ANEXO IV - Preencher'!K332)</f>
        <v>18/07/2022</v>
      </c>
      <c r="J323" s="5" t="str">
        <f>'[1]TCE - ANEXO IV - Preencher'!L332</f>
        <v>35220701513946000114550030026197391026341458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1350</v>
      </c>
    </row>
    <row r="324" spans="1:12" s="8" customFormat="1" ht="19.5" customHeight="1" x14ac:dyDescent="0.2">
      <c r="A324" s="3">
        <f>IFERROR(VLOOKUP(B324,'[1]DADOS (OCULTAR)'!$Q$3:$S$133,3,0),"")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1513946000114</v>
      </c>
      <c r="E324" s="5" t="str">
        <f>'[1]TCE - ANEXO IV - Preencher'!G333</f>
        <v>BOSTON SCIENTIFIC DO BRASIL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002624116</v>
      </c>
      <c r="I324" s="6" t="str">
        <f>IF('[1]TCE - ANEXO IV - Preencher'!K333="","",'[1]TCE - ANEXO IV - Preencher'!K333)</f>
        <v>25/07/2022</v>
      </c>
      <c r="J324" s="5" t="str">
        <f>'[1]TCE - ANEXO IV - Preencher'!L333</f>
        <v>35220701513946000114550030026241161026391874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1350</v>
      </c>
    </row>
    <row r="325" spans="1:12" s="8" customFormat="1" ht="19.5" customHeight="1" x14ac:dyDescent="0.2">
      <c r="A325" s="3">
        <f>IFERROR(VLOOKUP(B325,'[1]DADOS (OCULTAR)'!$Q$3:$S$133,3,0),"")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14784339000130</v>
      </c>
      <c r="E325" s="5" t="str">
        <f>'[1]TCE - ANEXO IV - Preencher'!G334</f>
        <v>CROMUS MATERIAIS MEDICO HOSPITALAR EIREL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15820</v>
      </c>
      <c r="I325" s="6" t="str">
        <f>IF('[1]TCE - ANEXO IV - Preencher'!K334="","",'[1]TCE - ANEXO IV - Preencher'!K334)</f>
        <v>08/06/2022</v>
      </c>
      <c r="J325" s="5" t="str">
        <f>'[1]TCE - ANEXO IV - Preencher'!L334</f>
        <v>26220614784339000130550010000158201528444252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2076.59</v>
      </c>
    </row>
    <row r="326" spans="1:12" s="8" customFormat="1" ht="19.5" customHeight="1" x14ac:dyDescent="0.2">
      <c r="A326" s="3">
        <f>IFERROR(VLOOKUP(B326,'[1]DADOS (OCULTAR)'!$Q$3:$S$133,3,0),"")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14784339000130</v>
      </c>
      <c r="E326" s="5" t="str">
        <f>'[1]TCE - ANEXO IV - Preencher'!G335</f>
        <v>CROMUS MATERIAIS MEDICO HOSPITALAR EIREL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15946</v>
      </c>
      <c r="I326" s="6" t="str">
        <f>IF('[1]TCE - ANEXO IV - Preencher'!K335="","",'[1]TCE - ANEXO IV - Preencher'!K335)</f>
        <v>14/06/2022</v>
      </c>
      <c r="J326" s="5" t="str">
        <f>'[1]TCE - ANEXO IV - Preencher'!L335</f>
        <v>26220614784339000130550010000159461166979391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989.15</v>
      </c>
    </row>
    <row r="327" spans="1:12" s="8" customFormat="1" ht="19.5" customHeight="1" x14ac:dyDescent="0.2">
      <c r="A327" s="3">
        <f>IFERROR(VLOOKUP(B327,'[1]DADOS (OCULTAR)'!$Q$3:$S$133,3,0),"")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14784339000130</v>
      </c>
      <c r="E327" s="5" t="str">
        <f>'[1]TCE - ANEXO IV - Preencher'!G336</f>
        <v>CROMUS MATERIAIS MEDICO HOSPITALAR EIREL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16029</v>
      </c>
      <c r="I327" s="6" t="str">
        <f>IF('[1]TCE - ANEXO IV - Preencher'!K336="","",'[1]TCE - ANEXO IV - Preencher'!K336)</f>
        <v>21/06/2022</v>
      </c>
      <c r="J327" s="5" t="str">
        <f>'[1]TCE - ANEXO IV - Preencher'!L336</f>
        <v>26220614784339000130550010000160291061234129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778.37</v>
      </c>
    </row>
    <row r="328" spans="1:12" s="8" customFormat="1" ht="19.5" customHeight="1" x14ac:dyDescent="0.2">
      <c r="A328" s="3">
        <f>IFERROR(VLOOKUP(B328,'[1]DADOS (OCULTAR)'!$Q$3:$S$133,3,0),"")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14784339000130</v>
      </c>
      <c r="E328" s="5" t="str">
        <f>'[1]TCE - ANEXO IV - Preencher'!G337</f>
        <v>CROMUS MATERIAIS MEDICO HOSPITALAR EIREL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16033</v>
      </c>
      <c r="I328" s="6" t="str">
        <f>IF('[1]TCE - ANEXO IV - Preencher'!K337="","",'[1]TCE - ANEXO IV - Preencher'!K337)</f>
        <v>21/06/2022</v>
      </c>
      <c r="J328" s="5" t="str">
        <f>'[1]TCE - ANEXO IV - Preencher'!L337</f>
        <v>26220614784339000130550010000160331093102468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1277.7</v>
      </c>
    </row>
    <row r="329" spans="1:12" s="8" customFormat="1" ht="19.5" customHeight="1" x14ac:dyDescent="0.2">
      <c r="A329" s="3">
        <f>IFERROR(VLOOKUP(B329,'[1]DADOS (OCULTAR)'!$Q$3:$S$133,3,0),"")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14784339000130</v>
      </c>
      <c r="E329" s="5" t="str">
        <f>'[1]TCE - ANEXO IV - Preencher'!G338</f>
        <v>CROMUS MATERIAIS MEDICO HOSPITALAR EIREL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16036</v>
      </c>
      <c r="I329" s="6" t="str">
        <f>IF('[1]TCE - ANEXO IV - Preencher'!K338="","",'[1]TCE - ANEXO IV - Preencher'!K338)</f>
        <v>21/06/2022</v>
      </c>
      <c r="J329" s="5" t="str">
        <f>'[1]TCE - ANEXO IV - Preencher'!L338</f>
        <v>26220614784339000130550010000160361306333358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148.4</v>
      </c>
    </row>
    <row r="330" spans="1:12" s="8" customFormat="1" ht="19.5" customHeight="1" x14ac:dyDescent="0.2">
      <c r="A330" s="3">
        <f>IFERROR(VLOOKUP(B330,'[1]DADOS (OCULTAR)'!$Q$3:$S$133,3,0),"")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14784339000130</v>
      </c>
      <c r="E330" s="5" t="str">
        <f>'[1]TCE - ANEXO IV - Preencher'!G339</f>
        <v>CROMUS MATERIAIS MEDICO HOSPITALAR EIREL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16100</v>
      </c>
      <c r="I330" s="6" t="str">
        <f>IF('[1]TCE - ANEXO IV - Preencher'!K339="","",'[1]TCE - ANEXO IV - Preencher'!K339)</f>
        <v>27/06/2022</v>
      </c>
      <c r="J330" s="5" t="str">
        <f>'[1]TCE - ANEXO IV - Preencher'!L339</f>
        <v>26220614784339000130550010000161001791520766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854.63</v>
      </c>
    </row>
    <row r="331" spans="1:12" s="8" customFormat="1" ht="19.5" customHeight="1" x14ac:dyDescent="0.2">
      <c r="A331" s="3">
        <f>IFERROR(VLOOKUP(B331,'[1]DADOS (OCULTAR)'!$Q$3:$S$133,3,0),"")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14784339000130</v>
      </c>
      <c r="E331" s="5" t="str">
        <f>'[1]TCE - ANEXO IV - Preencher'!G340</f>
        <v>CROMUS MATERIAIS MEDICO HOSPITALAR EIREL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16101</v>
      </c>
      <c r="I331" s="6" t="str">
        <f>IF('[1]TCE - ANEXO IV - Preencher'!K340="","",'[1]TCE - ANEXO IV - Preencher'!K340)</f>
        <v>27/06/2022</v>
      </c>
      <c r="J331" s="5" t="str">
        <f>'[1]TCE - ANEXO IV - Preencher'!L340</f>
        <v>26220614784339000130550010000161011148293326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102.92</v>
      </c>
    </row>
    <row r="332" spans="1:12" s="8" customFormat="1" ht="19.5" customHeight="1" x14ac:dyDescent="0.2">
      <c r="A332" s="3">
        <f>IFERROR(VLOOKUP(B332,'[1]DADOS (OCULTAR)'!$Q$3:$S$133,3,0),"")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14784339000130</v>
      </c>
      <c r="E332" s="5" t="str">
        <f>'[1]TCE - ANEXO IV - Preencher'!G341</f>
        <v>CROMUS MATERIAIS MEDICO HOSPITALAR EIREL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16102</v>
      </c>
      <c r="I332" s="6" t="str">
        <f>IF('[1]TCE - ANEXO IV - Preencher'!K341="","",'[1]TCE - ANEXO IV - Preencher'!K341)</f>
        <v>27/06/2022</v>
      </c>
      <c r="J332" s="5" t="str">
        <f>'[1]TCE - ANEXO IV - Preencher'!L341</f>
        <v>26220614784339000130550010000161021270199077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203.82</v>
      </c>
    </row>
    <row r="333" spans="1:12" s="8" customFormat="1" ht="19.5" customHeight="1" x14ac:dyDescent="0.2">
      <c r="A333" s="3">
        <f>IFERROR(VLOOKUP(B333,'[1]DADOS (OCULTAR)'!$Q$3:$S$133,3,0),"")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14784339000130</v>
      </c>
      <c r="E333" s="5" t="str">
        <f>'[1]TCE - ANEXO IV - Preencher'!G342</f>
        <v>CROMUS MATERIAIS MEDICO HOSPITALAR EIREL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16103</v>
      </c>
      <c r="I333" s="6" t="str">
        <f>IF('[1]TCE - ANEXO IV - Preencher'!K342="","",'[1]TCE - ANEXO IV - Preencher'!K342)</f>
        <v>27/06/2022</v>
      </c>
      <c r="J333" s="5" t="str">
        <f>'[1]TCE - ANEXO IV - Preencher'!L342</f>
        <v>26220614784339000130550010000161031784219403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936.58</v>
      </c>
    </row>
    <row r="334" spans="1:12" s="8" customFormat="1" ht="19.5" customHeight="1" x14ac:dyDescent="0.2">
      <c r="A334" s="3">
        <f>IFERROR(VLOOKUP(B334,'[1]DADOS (OCULTAR)'!$Q$3:$S$133,3,0),"")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14784339000130</v>
      </c>
      <c r="E334" s="5" t="str">
        <f>'[1]TCE - ANEXO IV - Preencher'!G343</f>
        <v>CROMUS MATERIAIS MEDICO HOSPITALAR EIREL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16105</v>
      </c>
      <c r="I334" s="6" t="str">
        <f>IF('[1]TCE - ANEXO IV - Preencher'!K343="","",'[1]TCE - ANEXO IV - Preencher'!K343)</f>
        <v>27/06/2022</v>
      </c>
      <c r="J334" s="5" t="str">
        <f>'[1]TCE - ANEXO IV - Preencher'!L343</f>
        <v>26220614784339000130550010000161051910622709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972.58</v>
      </c>
    </row>
    <row r="335" spans="1:12" s="8" customFormat="1" ht="19.5" customHeight="1" x14ac:dyDescent="0.2">
      <c r="A335" s="3">
        <f>IFERROR(VLOOKUP(B335,'[1]DADOS (OCULTAR)'!$Q$3:$S$133,3,0),"")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14784339000130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16138</v>
      </c>
      <c r="I335" s="6" t="str">
        <f>IF('[1]TCE - ANEXO IV - Preencher'!K344="","",'[1]TCE - ANEXO IV - Preencher'!K344)</f>
        <v>28/06/2022</v>
      </c>
      <c r="J335" s="5" t="str">
        <f>'[1]TCE - ANEXO IV - Preencher'!L344</f>
        <v>26220614784339000130550010000161381852615629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148.4</v>
      </c>
    </row>
    <row r="336" spans="1:12" s="8" customFormat="1" ht="19.5" customHeight="1" x14ac:dyDescent="0.2">
      <c r="A336" s="3">
        <f>IFERROR(VLOOKUP(B336,'[1]DADOS (OCULTAR)'!$Q$3:$S$133,3,0),"")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14784339000130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16139</v>
      </c>
      <c r="I336" s="6" t="str">
        <f>IF('[1]TCE - ANEXO IV - Preencher'!K345="","",'[1]TCE - ANEXO IV - Preencher'!K345)</f>
        <v>28/06/2022</v>
      </c>
      <c r="J336" s="5" t="str">
        <f>'[1]TCE - ANEXO IV - Preencher'!L345</f>
        <v>26220614784339000130550010000161391343953906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2069.36</v>
      </c>
    </row>
    <row r="337" spans="1:12" s="8" customFormat="1" ht="19.5" customHeight="1" x14ac:dyDescent="0.2">
      <c r="A337" s="3">
        <f>IFERROR(VLOOKUP(B337,'[1]DADOS (OCULTAR)'!$Q$3:$S$133,3,0),"")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14784339000130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16141</v>
      </c>
      <c r="I337" s="6" t="str">
        <f>IF('[1]TCE - ANEXO IV - Preencher'!K346="","",'[1]TCE - ANEXO IV - Preencher'!K346)</f>
        <v>28/06/2022</v>
      </c>
      <c r="J337" s="5" t="str">
        <f>'[1]TCE - ANEXO IV - Preencher'!L346</f>
        <v>26220614784339000130550010000161411413939646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621.02</v>
      </c>
    </row>
    <row r="338" spans="1:12" s="8" customFormat="1" ht="19.5" customHeight="1" x14ac:dyDescent="0.2">
      <c r="A338" s="3">
        <f>IFERROR(VLOOKUP(B338,'[1]DADOS (OCULTAR)'!$Q$3:$S$133,3,0),"")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14784339000130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16142</v>
      </c>
      <c r="I338" s="6" t="str">
        <f>IF('[1]TCE - ANEXO IV - Preencher'!K347="","",'[1]TCE - ANEXO IV - Preencher'!K347)</f>
        <v>28/06/2022</v>
      </c>
      <c r="J338" s="5" t="str">
        <f>'[1]TCE - ANEXO IV - Preencher'!L347</f>
        <v>26220614784339000130550010000161421718019513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308.76</v>
      </c>
    </row>
    <row r="339" spans="1:12" s="8" customFormat="1" ht="19.5" customHeight="1" x14ac:dyDescent="0.2">
      <c r="A339" s="3">
        <f>IFERROR(VLOOKUP(B339,'[1]DADOS (OCULTAR)'!$Q$3:$S$133,3,0),"")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14784339000130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16143</v>
      </c>
      <c r="I339" s="6" t="str">
        <f>IF('[1]TCE - ANEXO IV - Preencher'!K348="","",'[1]TCE - ANEXO IV - Preencher'!K348)</f>
        <v>28/06/2022</v>
      </c>
      <c r="J339" s="5" t="str">
        <f>'[1]TCE - ANEXO IV - Preencher'!L348</f>
        <v>26220614784339000130550010000161431506175691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46.78</v>
      </c>
    </row>
    <row r="340" spans="1:12" s="8" customFormat="1" ht="19.5" customHeight="1" x14ac:dyDescent="0.2">
      <c r="A340" s="3">
        <f>IFERROR(VLOOKUP(B340,'[1]DADOS (OCULTAR)'!$Q$3:$S$133,3,0),"")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14784339000130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16144</v>
      </c>
      <c r="I340" s="6" t="str">
        <f>IF('[1]TCE - ANEXO IV - Preencher'!K349="","",'[1]TCE - ANEXO IV - Preencher'!K349)</f>
        <v>29/06/2022</v>
      </c>
      <c r="J340" s="5" t="str">
        <f>'[1]TCE - ANEXO IV - Preencher'!L349</f>
        <v>26220614784339000130550010000161441228189433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1120</v>
      </c>
    </row>
    <row r="341" spans="1:12" s="8" customFormat="1" ht="19.5" customHeight="1" x14ac:dyDescent="0.2">
      <c r="A341" s="3">
        <f>IFERROR(VLOOKUP(B341,'[1]DADOS (OCULTAR)'!$Q$3:$S$133,3,0),"")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14784339000130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16177</v>
      </c>
      <c r="I341" s="6" t="str">
        <f>IF('[1]TCE - ANEXO IV - Preencher'!K350="","",'[1]TCE - ANEXO IV - Preencher'!K350)</f>
        <v>04/07/2022</v>
      </c>
      <c r="J341" s="5" t="str">
        <f>'[1]TCE - ANEXO IV - Preencher'!L350</f>
        <v>26220714784339000130550010000161771323022073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148.4</v>
      </c>
    </row>
    <row r="342" spans="1:12" s="8" customFormat="1" ht="19.5" customHeight="1" x14ac:dyDescent="0.2">
      <c r="A342" s="3">
        <f>IFERROR(VLOOKUP(B342,'[1]DADOS (OCULTAR)'!$Q$3:$S$133,3,0),"")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8713023000155</v>
      </c>
      <c r="E342" s="5" t="str">
        <f>'[1]TCE - ANEXO IV - Preencher'!G351</f>
        <v>ENDOSURGICAL COM E REP DE MAT MED ODONT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000060672</v>
      </c>
      <c r="I342" s="6" t="str">
        <f>IF('[1]TCE - ANEXO IV - Preencher'!K351="","",'[1]TCE - ANEXO IV - Preencher'!K351)</f>
        <v>08/06/2022</v>
      </c>
      <c r="J342" s="5" t="str">
        <f>'[1]TCE - ANEXO IV - Preencher'!L351</f>
        <v>26220608713023000155550010000606721349735362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1541</v>
      </c>
    </row>
    <row r="343" spans="1:12" s="8" customFormat="1" ht="19.5" customHeight="1" x14ac:dyDescent="0.2">
      <c r="A343" s="3">
        <f>IFERROR(VLOOKUP(B343,'[1]DADOS (OCULTAR)'!$Q$3:$S$133,3,0),"")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8713023000155</v>
      </c>
      <c r="E343" s="5" t="str">
        <f>'[1]TCE - ANEXO IV - Preencher'!G352</f>
        <v>ENDOSURGICAL COM E REP DE MAT MED ODONT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000061652</v>
      </c>
      <c r="I343" s="6" t="str">
        <f>IF('[1]TCE - ANEXO IV - Preencher'!K352="","",'[1]TCE - ANEXO IV - Preencher'!K352)</f>
        <v>08/07/2022</v>
      </c>
      <c r="J343" s="5" t="str">
        <f>'[1]TCE - ANEXO IV - Preencher'!L352</f>
        <v>26220708713023000155550010000616521110393624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1541</v>
      </c>
    </row>
    <row r="344" spans="1:12" s="8" customFormat="1" ht="19.5" customHeight="1" x14ac:dyDescent="0.2">
      <c r="A344" s="3">
        <f>IFERROR(VLOOKUP(B344,'[1]DADOS (OCULTAR)'!$Q$3:$S$133,3,0),"")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8713023000155</v>
      </c>
      <c r="E344" s="5" t="str">
        <f>'[1]TCE - ANEXO IV - Preencher'!G353</f>
        <v>ENDOSURGICAL COM E REP DE MAT MED ODONT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000061654</v>
      </c>
      <c r="I344" s="6" t="str">
        <f>IF('[1]TCE - ANEXO IV - Preencher'!K353="","",'[1]TCE - ANEXO IV - Preencher'!K353)</f>
        <v>08/07/2022</v>
      </c>
      <c r="J344" s="5" t="str">
        <f>'[1]TCE - ANEXO IV - Preencher'!L353</f>
        <v>26220708713023000155550010000616541744310611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1287</v>
      </c>
    </row>
    <row r="345" spans="1:12" s="8" customFormat="1" ht="19.5" customHeight="1" x14ac:dyDescent="0.2">
      <c r="A345" s="3">
        <f>IFERROR(VLOOKUP(B345,'[1]DADOS (OCULTAR)'!$Q$3:$S$133,3,0),"")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7395985000140</v>
      </c>
      <c r="E345" s="5" t="str">
        <f>'[1]TCE - ANEXO IV - Preencher'!G354</f>
        <v>POTENGY COM E REPRES DE PROD HOSP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000023288</v>
      </c>
      <c r="I345" s="6" t="str">
        <f>IF('[1]TCE - ANEXO IV - Preencher'!K354="","",'[1]TCE - ANEXO IV - Preencher'!K354)</f>
        <v>27/06/2022</v>
      </c>
      <c r="J345" s="5" t="str">
        <f>'[1]TCE - ANEXO IV - Preencher'!L354</f>
        <v>25220607395985000140550010000232881000000017</v>
      </c>
      <c r="K345" s="5" t="str">
        <f>IF(F345="B",LEFT('[1]TCE - ANEXO IV - Preencher'!M354,2),IF(F345="S",LEFT('[1]TCE - ANEXO IV - Preencher'!M354,7),IF('[1]TCE - ANEXO IV - Preencher'!H354="","")))</f>
        <v>25</v>
      </c>
      <c r="L345" s="7">
        <f>'[1]TCE - ANEXO IV - Preencher'!N354</f>
        <v>2190</v>
      </c>
    </row>
    <row r="346" spans="1:12" s="8" customFormat="1" ht="19.5" customHeight="1" x14ac:dyDescent="0.2">
      <c r="A346" s="3">
        <f>IFERROR(VLOOKUP(B346,'[1]DADOS (OCULTAR)'!$Q$3:$S$133,3,0),"")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7395985000140</v>
      </c>
      <c r="E346" s="5" t="str">
        <f>'[1]TCE - ANEXO IV - Preencher'!G355</f>
        <v>POTENGY COM E REPRES DE PROD HOSP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000023381</v>
      </c>
      <c r="I346" s="6" t="str">
        <f>IF('[1]TCE - ANEXO IV - Preencher'!K355="","",'[1]TCE - ANEXO IV - Preencher'!K355)</f>
        <v>05/07/2022</v>
      </c>
      <c r="J346" s="5" t="str">
        <f>'[1]TCE - ANEXO IV - Preencher'!L355</f>
        <v>25220707395985000140550010000233811000000015</v>
      </c>
      <c r="K346" s="5" t="str">
        <f>IF(F346="B",LEFT('[1]TCE - ANEXO IV - Preencher'!M355,2),IF(F346="S",LEFT('[1]TCE - ANEXO IV - Preencher'!M355,7),IF('[1]TCE - ANEXO IV - Preencher'!H355="","")))</f>
        <v>25</v>
      </c>
      <c r="L346" s="7">
        <f>'[1]TCE - ANEXO IV - Preencher'!N355</f>
        <v>2190</v>
      </c>
    </row>
    <row r="347" spans="1:12" s="8" customFormat="1" ht="19.5" customHeight="1" x14ac:dyDescent="0.2">
      <c r="A347" s="3">
        <f>IFERROR(VLOOKUP(B347,'[1]DADOS (OCULTAR)'!$Q$3:$S$133,3,0),"")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7395985000140</v>
      </c>
      <c r="E347" s="5" t="str">
        <f>'[1]TCE - ANEXO IV - Preencher'!G356</f>
        <v>POTENGY COM E REPRES DE PROD HOSP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000023449</v>
      </c>
      <c r="I347" s="6" t="str">
        <f>IF('[1]TCE - ANEXO IV - Preencher'!K356="","",'[1]TCE - ANEXO IV - Preencher'!K356)</f>
        <v>08/07/2022</v>
      </c>
      <c r="J347" s="5" t="str">
        <f>'[1]TCE - ANEXO IV - Preencher'!L356</f>
        <v>25220707395985000140550010000234491000000013</v>
      </c>
      <c r="K347" s="5" t="str">
        <f>IF(F347="B",LEFT('[1]TCE - ANEXO IV - Preencher'!M356,2),IF(F347="S",LEFT('[1]TCE - ANEXO IV - Preencher'!M356,7),IF('[1]TCE - ANEXO IV - Preencher'!H356="","")))</f>
        <v>25</v>
      </c>
      <c r="L347" s="7">
        <f>'[1]TCE - ANEXO IV - Preencher'!N356</f>
        <v>2190</v>
      </c>
    </row>
    <row r="348" spans="1:12" s="8" customFormat="1" ht="19.5" customHeight="1" x14ac:dyDescent="0.2">
      <c r="A348" s="3">
        <f>IFERROR(VLOOKUP(B348,'[1]DADOS (OCULTAR)'!$Q$3:$S$133,3,0),"")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000098540</v>
      </c>
      <c r="I348" s="6" t="str">
        <f>IF('[1]TCE - ANEXO IV - Preencher'!K357="","",'[1]TCE - ANEXO IV - Preencher'!K357)</f>
        <v>06/04/2022</v>
      </c>
      <c r="J348" s="5" t="str">
        <f>'[1]TCE - ANEXO IV - Preencher'!L357</f>
        <v>26220441249434000107550010000985401189671376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1120</v>
      </c>
    </row>
    <row r="349" spans="1:12" s="8" customFormat="1" ht="19.5" customHeight="1" x14ac:dyDescent="0.2">
      <c r="A349" s="3">
        <f>IFERROR(VLOOKUP(B349,'[1]DADOS (OCULTAR)'!$Q$3:$S$133,3,0),"")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000099517</v>
      </c>
      <c r="I349" s="6" t="str">
        <f>IF('[1]TCE - ANEXO IV - Preencher'!K358="","",'[1]TCE - ANEXO IV - Preencher'!K358)</f>
        <v>10/05/2022</v>
      </c>
      <c r="J349" s="5" t="str">
        <f>'[1]TCE - ANEXO IV - Preencher'!L358</f>
        <v>26220541249434000107550010000995171343688288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1054.9100000000001</v>
      </c>
    </row>
    <row r="350" spans="1:12" s="8" customFormat="1" ht="19.5" customHeight="1" x14ac:dyDescent="0.2">
      <c r="A350" s="3">
        <f>IFERROR(VLOOKUP(B350,'[1]DADOS (OCULTAR)'!$Q$3:$S$133,3,0),"")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000099518</v>
      </c>
      <c r="I350" s="6" t="str">
        <f>IF('[1]TCE - ANEXO IV - Preencher'!K359="","",'[1]TCE - ANEXO IV - Preencher'!K359)</f>
        <v>10/05/2022</v>
      </c>
      <c r="J350" s="5" t="str">
        <f>'[1]TCE - ANEXO IV - Preencher'!L359</f>
        <v>26220541249434000107550010000995181806594743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1054.9100000000001</v>
      </c>
    </row>
    <row r="351" spans="1:12" s="8" customFormat="1" ht="19.5" customHeight="1" x14ac:dyDescent="0.2">
      <c r="A351" s="3">
        <f>IFERROR(VLOOKUP(B351,'[1]DADOS (OCULTAR)'!$Q$3:$S$133,3,0),"")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000099562</v>
      </c>
      <c r="I351" s="6" t="str">
        <f>IF('[1]TCE - ANEXO IV - Preencher'!K360="","",'[1]TCE - ANEXO IV - Preencher'!K360)</f>
        <v>11/05/2022</v>
      </c>
      <c r="J351" s="5" t="str">
        <f>'[1]TCE - ANEXO IV - Preencher'!L360</f>
        <v>26220541249434000107550010000995621828269045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1254.06</v>
      </c>
    </row>
    <row r="352" spans="1:12" s="8" customFormat="1" ht="19.5" customHeight="1" x14ac:dyDescent="0.2">
      <c r="A352" s="3">
        <f>IFERROR(VLOOKUP(B352,'[1]DADOS (OCULTAR)'!$Q$3:$S$133,3,0),"")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000099765</v>
      </c>
      <c r="I352" s="6" t="str">
        <f>IF('[1]TCE - ANEXO IV - Preencher'!K361="","",'[1]TCE - ANEXO IV - Preencher'!K361)</f>
        <v>17/05/2022</v>
      </c>
      <c r="J352" s="5" t="str">
        <f>'[1]TCE - ANEXO IV - Preencher'!L361</f>
        <v>26220541249434000107550010000997651999328944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1111.81</v>
      </c>
    </row>
    <row r="353" spans="1:12" s="8" customFormat="1" ht="19.5" customHeight="1" x14ac:dyDescent="0.2">
      <c r="A353" s="3">
        <f>IFERROR(VLOOKUP(B353,'[1]DADOS (OCULTAR)'!$Q$3:$S$133,3,0),"")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000100211</v>
      </c>
      <c r="I353" s="6" t="str">
        <f>IF('[1]TCE - ANEXO IV - Preencher'!K362="","",'[1]TCE - ANEXO IV - Preencher'!K362)</f>
        <v>01/06/2022</v>
      </c>
      <c r="J353" s="5" t="str">
        <f>'[1]TCE - ANEXO IV - Preencher'!L362</f>
        <v>26220641249434000107550010001002111867382695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1875.53</v>
      </c>
    </row>
    <row r="354" spans="1:12" s="8" customFormat="1" ht="19.5" customHeight="1" x14ac:dyDescent="0.2">
      <c r="A354" s="3">
        <f>IFERROR(VLOOKUP(B354,'[1]DADOS (OCULTAR)'!$Q$3:$S$133,3,0),"")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000100258</v>
      </c>
      <c r="I354" s="6" t="str">
        <f>IF('[1]TCE - ANEXO IV - Preencher'!K363="","",'[1]TCE - ANEXO IV - Preencher'!K363)</f>
        <v>02/06/2022</v>
      </c>
      <c r="J354" s="5" t="str">
        <f>'[1]TCE - ANEXO IV - Preencher'!L363</f>
        <v>26220641249434000107550010001002581751640570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936.58</v>
      </c>
    </row>
    <row r="355" spans="1:12" s="8" customFormat="1" ht="19.5" customHeight="1" x14ac:dyDescent="0.2">
      <c r="A355" s="3">
        <f>IFERROR(VLOOKUP(B355,'[1]DADOS (OCULTAR)'!$Q$3:$S$133,3,0),"")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000100313</v>
      </c>
      <c r="I355" s="6" t="str">
        <f>IF('[1]TCE - ANEXO IV - Preencher'!K364="","",'[1]TCE - ANEXO IV - Preencher'!K364)</f>
        <v>03/06/2022</v>
      </c>
      <c r="J355" s="5" t="str">
        <f>'[1]TCE - ANEXO IV - Preencher'!L364</f>
        <v>26220641249434000107550010001003131595732373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1277.7</v>
      </c>
    </row>
    <row r="356" spans="1:12" s="8" customFormat="1" ht="19.5" customHeight="1" x14ac:dyDescent="0.2">
      <c r="A356" s="3">
        <f>IFERROR(VLOOKUP(B356,'[1]DADOS (OCULTAR)'!$Q$3:$S$133,3,0),"")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000100426</v>
      </c>
      <c r="I356" s="6" t="str">
        <f>IF('[1]TCE - ANEXO IV - Preencher'!K365="","",'[1]TCE - ANEXO IV - Preencher'!K365)</f>
        <v>08/06/2022</v>
      </c>
      <c r="J356" s="5" t="str">
        <f>'[1]TCE - ANEXO IV - Preencher'!L365</f>
        <v>26220641249434000107550010001004261484825636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197.6</v>
      </c>
    </row>
    <row r="357" spans="1:12" s="8" customFormat="1" ht="19.5" customHeight="1" x14ac:dyDescent="0.2">
      <c r="A357" s="3">
        <f>IFERROR(VLOOKUP(B357,'[1]DADOS (OCULTAR)'!$Q$3:$S$133,3,0),"")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000100427</v>
      </c>
      <c r="I357" s="6" t="str">
        <f>IF('[1]TCE - ANEXO IV - Preencher'!K366="","",'[1]TCE - ANEXO IV - Preencher'!K366)</f>
        <v>08/06/2022</v>
      </c>
      <c r="J357" s="5" t="str">
        <f>'[1]TCE - ANEXO IV - Preencher'!L366</f>
        <v>26220641249434000107550010001004271893041922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197.6</v>
      </c>
    </row>
    <row r="358" spans="1:12" s="8" customFormat="1" ht="19.5" customHeight="1" x14ac:dyDescent="0.2">
      <c r="A358" s="3">
        <f>IFERROR(VLOOKUP(B358,'[1]DADOS (OCULTAR)'!$Q$3:$S$133,3,0),"")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000100428</v>
      </c>
      <c r="I358" s="6" t="str">
        <f>IF('[1]TCE - ANEXO IV - Preencher'!K367="","",'[1]TCE - ANEXO IV - Preencher'!K367)</f>
        <v>08/06/2022</v>
      </c>
      <c r="J358" s="5" t="str">
        <f>'[1]TCE - ANEXO IV - Preencher'!L367</f>
        <v>26220641249434000107550010001004281138449618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197.6</v>
      </c>
    </row>
    <row r="359" spans="1:12" s="8" customFormat="1" ht="19.5" customHeight="1" x14ac:dyDescent="0.2">
      <c r="A359" s="3">
        <f>IFERROR(VLOOKUP(B359,'[1]DADOS (OCULTAR)'!$Q$3:$S$133,3,0),"")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000100429</v>
      </c>
      <c r="I359" s="6" t="str">
        <f>IF('[1]TCE - ANEXO IV - Preencher'!K368="","",'[1]TCE - ANEXO IV - Preencher'!K368)</f>
        <v>08/06/2022</v>
      </c>
      <c r="J359" s="5" t="str">
        <f>'[1]TCE - ANEXO IV - Preencher'!L368</f>
        <v>26220641249434000107550010001004291231593410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176.11</v>
      </c>
    </row>
    <row r="360" spans="1:12" s="8" customFormat="1" ht="19.5" customHeight="1" x14ac:dyDescent="0.2">
      <c r="A360" s="3">
        <f>IFERROR(VLOOKUP(B360,'[1]DADOS (OCULTAR)'!$Q$3:$S$133,3,0),"")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000100430</v>
      </c>
      <c r="I360" s="6" t="str">
        <f>IF('[1]TCE - ANEXO IV - Preencher'!K369="","",'[1]TCE - ANEXO IV - Preencher'!K369)</f>
        <v>08/06/2022</v>
      </c>
      <c r="J360" s="5" t="str">
        <f>'[1]TCE - ANEXO IV - Preencher'!L369</f>
        <v>26220641249434000107550010001004301856699265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1277.7</v>
      </c>
    </row>
    <row r="361" spans="1:12" s="8" customFormat="1" ht="19.5" customHeight="1" x14ac:dyDescent="0.2">
      <c r="A361" s="3">
        <f>IFERROR(VLOOKUP(B361,'[1]DADOS (OCULTAR)'!$Q$3:$S$133,3,0),"")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000100432</v>
      </c>
      <c r="I361" s="6" t="str">
        <f>IF('[1]TCE - ANEXO IV - Preencher'!K370="","",'[1]TCE - ANEXO IV - Preencher'!K370)</f>
        <v>08/06/2022</v>
      </c>
      <c r="J361" s="5" t="str">
        <f>'[1]TCE - ANEXO IV - Preencher'!L370</f>
        <v>26220641249434000107550010001004321503624260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1277.7</v>
      </c>
    </row>
    <row r="362" spans="1:12" s="8" customFormat="1" ht="19.5" customHeight="1" x14ac:dyDescent="0.2">
      <c r="A362" s="3">
        <f>IFERROR(VLOOKUP(B362,'[1]DADOS (OCULTAR)'!$Q$3:$S$133,3,0),"")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000100456</v>
      </c>
      <c r="I362" s="6" t="str">
        <f>IF('[1]TCE - ANEXO IV - Preencher'!K371="","",'[1]TCE - ANEXO IV - Preencher'!K371)</f>
        <v>09/06/2022</v>
      </c>
      <c r="J362" s="5" t="str">
        <f>'[1]TCE - ANEXO IV - Preencher'!L371</f>
        <v>26220641249434000107550010001004561850154468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291.58</v>
      </c>
    </row>
    <row r="363" spans="1:12" s="8" customFormat="1" ht="19.5" customHeight="1" x14ac:dyDescent="0.2">
      <c r="A363" s="3">
        <f>IFERROR(VLOOKUP(B363,'[1]DADOS (OCULTAR)'!$Q$3:$S$133,3,0),"")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000100559</v>
      </c>
      <c r="I363" s="6" t="str">
        <f>IF('[1]TCE - ANEXO IV - Preencher'!K372="","",'[1]TCE - ANEXO IV - Preencher'!K372)</f>
        <v>13/06/2022</v>
      </c>
      <c r="J363" s="5" t="str">
        <f>'[1]TCE - ANEXO IV - Preencher'!L372</f>
        <v>26220641249434000107550010001005591130252183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203.82</v>
      </c>
    </row>
    <row r="364" spans="1:12" s="8" customFormat="1" ht="19.5" customHeight="1" x14ac:dyDescent="0.2">
      <c r="A364" s="3">
        <f>IFERROR(VLOOKUP(B364,'[1]DADOS (OCULTAR)'!$Q$3:$S$133,3,0),"")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000100707</v>
      </c>
      <c r="I364" s="6" t="str">
        <f>IF('[1]TCE - ANEXO IV - Preencher'!K373="","",'[1]TCE - ANEXO IV - Preencher'!K373)</f>
        <v>16/06/2022</v>
      </c>
      <c r="J364" s="5" t="str">
        <f>'[1]TCE - ANEXO IV - Preencher'!L373</f>
        <v>26220641249434000107550010001007071824545481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1800</v>
      </c>
    </row>
    <row r="365" spans="1:12" s="8" customFormat="1" ht="19.5" customHeight="1" x14ac:dyDescent="0.2">
      <c r="A365" s="3">
        <f>IFERROR(VLOOKUP(B365,'[1]DADOS (OCULTAR)'!$Q$3:$S$133,3,0),"")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000100708</v>
      </c>
      <c r="I365" s="6" t="str">
        <f>IF('[1]TCE - ANEXO IV - Preencher'!K374="","",'[1]TCE - ANEXO IV - Preencher'!K374)</f>
        <v>16/06/2022</v>
      </c>
      <c r="J365" s="5" t="str">
        <f>'[1]TCE - ANEXO IV - Preencher'!L374</f>
        <v>26220641249434000107550010001007081527564233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1904.33</v>
      </c>
    </row>
    <row r="366" spans="1:12" s="8" customFormat="1" ht="19.5" customHeight="1" x14ac:dyDescent="0.2">
      <c r="A366" s="3">
        <f>IFERROR(VLOOKUP(B366,'[1]DADOS (OCULTAR)'!$Q$3:$S$133,3,0),"")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000100709</v>
      </c>
      <c r="I366" s="6" t="str">
        <f>IF('[1]TCE - ANEXO IV - Preencher'!K375="","",'[1]TCE - ANEXO IV - Preencher'!K375)</f>
        <v>16/06/2022</v>
      </c>
      <c r="J366" s="5" t="str">
        <f>'[1]TCE - ANEXO IV - Preencher'!L375</f>
        <v>26220641249434000107550010001007091648951847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936.58</v>
      </c>
    </row>
    <row r="367" spans="1:12" s="8" customFormat="1" ht="19.5" customHeight="1" x14ac:dyDescent="0.2">
      <c r="A367" s="3">
        <f>IFERROR(VLOOKUP(B367,'[1]DADOS (OCULTAR)'!$Q$3:$S$133,3,0),"")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000100710</v>
      </c>
      <c r="I367" s="6" t="str">
        <f>IF('[1]TCE - ANEXO IV - Preencher'!K376="","",'[1]TCE - ANEXO IV - Preencher'!K376)</f>
        <v>16/06/2022</v>
      </c>
      <c r="J367" s="5" t="str">
        <f>'[1]TCE - ANEXO IV - Preencher'!L376</f>
        <v>26220641249434000107550010001007101609881974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176.11</v>
      </c>
    </row>
    <row r="368" spans="1:12" s="8" customFormat="1" ht="19.5" customHeight="1" x14ac:dyDescent="0.2">
      <c r="A368" s="3">
        <f>IFERROR(VLOOKUP(B368,'[1]DADOS (OCULTAR)'!$Q$3:$S$133,3,0),"")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000100711</v>
      </c>
      <c r="I368" s="6" t="str">
        <f>IF('[1]TCE - ANEXO IV - Preencher'!K377="","",'[1]TCE - ANEXO IV - Preencher'!K377)</f>
        <v>16/06/2022</v>
      </c>
      <c r="J368" s="5" t="str">
        <f>'[1]TCE - ANEXO IV - Preencher'!L377</f>
        <v>26220641249434000107550010001007111670567670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219.92</v>
      </c>
    </row>
    <row r="369" spans="1:12" s="8" customFormat="1" ht="19.5" customHeight="1" x14ac:dyDescent="0.2">
      <c r="A369" s="3">
        <f>IFERROR(VLOOKUP(B369,'[1]DADOS (OCULTAR)'!$Q$3:$S$133,3,0),"")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000100712</v>
      </c>
      <c r="I369" s="6" t="str">
        <f>IF('[1]TCE - ANEXO IV - Preencher'!K378="","",'[1]TCE - ANEXO IV - Preencher'!K378)</f>
        <v>16/06/2022</v>
      </c>
      <c r="J369" s="5" t="str">
        <f>'[1]TCE - ANEXO IV - Preencher'!L378</f>
        <v>26220641249434000107550010001007121815312321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1277.7</v>
      </c>
    </row>
    <row r="370" spans="1:12" s="8" customFormat="1" ht="19.5" customHeight="1" x14ac:dyDescent="0.2">
      <c r="A370" s="3">
        <f>IFERROR(VLOOKUP(B370,'[1]DADOS (OCULTAR)'!$Q$3:$S$133,3,0),"")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000100713</v>
      </c>
      <c r="I370" s="6" t="str">
        <f>IF('[1]TCE - ANEXO IV - Preencher'!K379="","",'[1]TCE - ANEXO IV - Preencher'!K379)</f>
        <v>16/06/2022</v>
      </c>
      <c r="J370" s="5" t="str">
        <f>'[1]TCE - ANEXO IV - Preencher'!L379</f>
        <v>26220641249434000107550010001007131509683480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905.9</v>
      </c>
    </row>
    <row r="371" spans="1:12" s="8" customFormat="1" ht="19.5" customHeight="1" x14ac:dyDescent="0.2">
      <c r="A371" s="3">
        <f>IFERROR(VLOOKUP(B371,'[1]DADOS (OCULTAR)'!$Q$3:$S$133,3,0),"")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000100714</v>
      </c>
      <c r="I371" s="6" t="str">
        <f>IF('[1]TCE - ANEXO IV - Preencher'!K380="","",'[1]TCE - ANEXO IV - Preencher'!K380)</f>
        <v>16/06/2022</v>
      </c>
      <c r="J371" s="5" t="str">
        <f>'[1]TCE - ANEXO IV - Preencher'!L380</f>
        <v>26220641249434000107550010001007141580713687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3180.27</v>
      </c>
    </row>
    <row r="372" spans="1:12" s="8" customFormat="1" ht="19.5" customHeight="1" x14ac:dyDescent="0.2">
      <c r="A372" s="3">
        <f>IFERROR(VLOOKUP(B372,'[1]DADOS (OCULTAR)'!$Q$3:$S$133,3,0),"")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000100715</v>
      </c>
      <c r="I372" s="6" t="str">
        <f>IF('[1]TCE - ANEXO IV - Preencher'!K381="","",'[1]TCE - ANEXO IV - Preencher'!K381)</f>
        <v>16/06/2022</v>
      </c>
      <c r="J372" s="5" t="str">
        <f>'[1]TCE - ANEXO IV - Preencher'!L381</f>
        <v>26220641249434000107550010001007151080982988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1904.33</v>
      </c>
    </row>
    <row r="373" spans="1:12" s="8" customFormat="1" ht="19.5" customHeight="1" x14ac:dyDescent="0.2">
      <c r="A373" s="3">
        <f>IFERROR(VLOOKUP(B373,'[1]DADOS (OCULTAR)'!$Q$3:$S$133,3,0),"")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000100716</v>
      </c>
      <c r="I373" s="6" t="str">
        <f>IF('[1]TCE - ANEXO IV - Preencher'!K382="","",'[1]TCE - ANEXO IV - Preencher'!K382)</f>
        <v>16/06/2022</v>
      </c>
      <c r="J373" s="5" t="str">
        <f>'[1]TCE - ANEXO IV - Preencher'!L382</f>
        <v>26220641249434000107550010001007161176906457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308.76</v>
      </c>
    </row>
    <row r="374" spans="1:12" s="8" customFormat="1" ht="19.5" customHeight="1" x14ac:dyDescent="0.2">
      <c r="A374" s="3">
        <f>IFERROR(VLOOKUP(B374,'[1]DADOS (OCULTAR)'!$Q$3:$S$133,3,0),"")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000100717</v>
      </c>
      <c r="I374" s="6" t="str">
        <f>IF('[1]TCE - ANEXO IV - Preencher'!K383="","",'[1]TCE - ANEXO IV - Preencher'!K383)</f>
        <v>16/06/2022</v>
      </c>
      <c r="J374" s="5" t="str">
        <f>'[1]TCE - ANEXO IV - Preencher'!L383</f>
        <v>26220641249434000107550010001007171936544602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275.48</v>
      </c>
    </row>
    <row r="375" spans="1:12" s="8" customFormat="1" ht="19.5" customHeight="1" x14ac:dyDescent="0.2">
      <c r="A375" s="3">
        <f>IFERROR(VLOOKUP(B375,'[1]DADOS (OCULTAR)'!$Q$3:$S$133,3,0),"")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000100718</v>
      </c>
      <c r="I375" s="6" t="str">
        <f>IF('[1]TCE - ANEXO IV - Preencher'!K384="","",'[1]TCE - ANEXO IV - Preencher'!K384)</f>
        <v>16/06/2022</v>
      </c>
      <c r="J375" s="5" t="str">
        <f>'[1]TCE - ANEXO IV - Preencher'!L384</f>
        <v>26220641249434000107550010001007181328509158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936.58</v>
      </c>
    </row>
    <row r="376" spans="1:12" s="8" customFormat="1" ht="19.5" customHeight="1" x14ac:dyDescent="0.2">
      <c r="A376" s="3">
        <f>IFERROR(VLOOKUP(B376,'[1]DADOS (OCULTAR)'!$Q$3:$S$133,3,0),"")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000100719</v>
      </c>
      <c r="I376" s="6" t="str">
        <f>IF('[1]TCE - ANEXO IV - Preencher'!K385="","",'[1]TCE - ANEXO IV - Preencher'!K385)</f>
        <v>16/06/2022</v>
      </c>
      <c r="J376" s="5" t="str">
        <f>'[1]TCE - ANEXO IV - Preencher'!L385</f>
        <v>26220641249434000107550010001007191658572497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308.76</v>
      </c>
    </row>
    <row r="377" spans="1:12" s="8" customFormat="1" ht="19.5" customHeight="1" x14ac:dyDescent="0.2">
      <c r="A377" s="3">
        <f>IFERROR(VLOOKUP(B377,'[1]DADOS (OCULTAR)'!$Q$3:$S$133,3,0),"")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000100720</v>
      </c>
      <c r="I377" s="6" t="str">
        <f>IF('[1]TCE - ANEXO IV - Preencher'!K386="","",'[1]TCE - ANEXO IV - Preencher'!K386)</f>
        <v>16/06/2022</v>
      </c>
      <c r="J377" s="5" t="str">
        <f>'[1]TCE - ANEXO IV - Preencher'!L386</f>
        <v>26220641249434000107550010001007201166058170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367.62</v>
      </c>
    </row>
    <row r="378" spans="1:12" s="8" customFormat="1" ht="19.5" customHeight="1" x14ac:dyDescent="0.2">
      <c r="A378" s="3">
        <f>IFERROR(VLOOKUP(B378,'[1]DADOS (OCULTAR)'!$Q$3:$S$133,3,0),"")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000100721</v>
      </c>
      <c r="I378" s="6" t="str">
        <f>IF('[1]TCE - ANEXO IV - Preencher'!K387="","",'[1]TCE - ANEXO IV - Preencher'!K387)</f>
        <v>16/06/2022</v>
      </c>
      <c r="J378" s="5" t="str">
        <f>'[1]TCE - ANEXO IV - Preencher'!L387</f>
        <v>26220641249434000107550010001007211058190370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260</v>
      </c>
    </row>
    <row r="379" spans="1:12" s="8" customFormat="1" ht="19.5" customHeight="1" x14ac:dyDescent="0.2">
      <c r="A379" s="3">
        <f>IFERROR(VLOOKUP(B379,'[1]DADOS (OCULTAR)'!$Q$3:$S$133,3,0),"")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000100722</v>
      </c>
      <c r="I379" s="6" t="str">
        <f>IF('[1]TCE - ANEXO IV - Preencher'!K388="","",'[1]TCE - ANEXO IV - Preencher'!K388)</f>
        <v>16/06/2022</v>
      </c>
      <c r="J379" s="5" t="str">
        <f>'[1]TCE - ANEXO IV - Preencher'!L388</f>
        <v>26220641249434000107550010001007221237084211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936.58</v>
      </c>
    </row>
    <row r="380" spans="1:12" s="8" customFormat="1" ht="19.5" customHeight="1" x14ac:dyDescent="0.2">
      <c r="A380" s="3">
        <f>IFERROR(VLOOKUP(B380,'[1]DADOS (OCULTAR)'!$Q$3:$S$133,3,0),"")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000100723</v>
      </c>
      <c r="I380" s="6" t="str">
        <f>IF('[1]TCE - ANEXO IV - Preencher'!K389="","",'[1]TCE - ANEXO IV - Preencher'!K389)</f>
        <v>16/06/2022</v>
      </c>
      <c r="J380" s="5" t="str">
        <f>'[1]TCE - ANEXO IV - Preencher'!L389</f>
        <v>26220641249434000107550010001007231941438901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561.66</v>
      </c>
    </row>
    <row r="381" spans="1:12" s="8" customFormat="1" ht="19.5" customHeight="1" x14ac:dyDescent="0.2">
      <c r="A381" s="3">
        <f>IFERROR(VLOOKUP(B381,'[1]DADOS (OCULTAR)'!$Q$3:$S$133,3,0),"")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000100724</v>
      </c>
      <c r="I381" s="6" t="str">
        <f>IF('[1]TCE - ANEXO IV - Preencher'!K390="","",'[1]TCE - ANEXO IV - Preencher'!K390)</f>
        <v>16/06/2022</v>
      </c>
      <c r="J381" s="5" t="str">
        <f>'[1]TCE - ANEXO IV - Preencher'!L390</f>
        <v>26220641249434000107550010001007241588802006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1964.92</v>
      </c>
    </row>
    <row r="382" spans="1:12" s="8" customFormat="1" ht="19.5" customHeight="1" x14ac:dyDescent="0.2">
      <c r="A382" s="3">
        <f>IFERROR(VLOOKUP(B382,'[1]DADOS (OCULTAR)'!$Q$3:$S$133,3,0),"")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000100725</v>
      </c>
      <c r="I382" s="6" t="str">
        <f>IF('[1]TCE - ANEXO IV - Preencher'!K391="","",'[1]TCE - ANEXO IV - Preencher'!K391)</f>
        <v>16/06/2022</v>
      </c>
      <c r="J382" s="5" t="str">
        <f>'[1]TCE - ANEXO IV - Preencher'!L391</f>
        <v>26220641249434000107550010001007251899290020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668.39</v>
      </c>
    </row>
    <row r="383" spans="1:12" s="8" customFormat="1" ht="19.5" customHeight="1" x14ac:dyDescent="0.2">
      <c r="A383" s="3">
        <f>IFERROR(VLOOKUP(B383,'[1]DADOS (OCULTAR)'!$Q$3:$S$133,3,0),"")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000100726</v>
      </c>
      <c r="I383" s="6" t="str">
        <f>IF('[1]TCE - ANEXO IV - Preencher'!K392="","",'[1]TCE - ANEXO IV - Preencher'!K392)</f>
        <v>16/06/2022</v>
      </c>
      <c r="J383" s="5" t="str">
        <f>'[1]TCE - ANEXO IV - Preencher'!L392</f>
        <v>26220641249434000107550010001007261456262572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235.88</v>
      </c>
    </row>
    <row r="384" spans="1:12" s="8" customFormat="1" ht="19.5" customHeight="1" x14ac:dyDescent="0.2">
      <c r="A384" s="3">
        <f>IFERROR(VLOOKUP(B384,'[1]DADOS (OCULTAR)'!$Q$3:$S$133,3,0),"")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000100727</v>
      </c>
      <c r="I384" s="6" t="str">
        <f>IF('[1]TCE - ANEXO IV - Preencher'!K393="","",'[1]TCE - ANEXO IV - Preencher'!K393)</f>
        <v>16/06/2022</v>
      </c>
      <c r="J384" s="5" t="str">
        <f>'[1]TCE - ANEXO IV - Preencher'!L393</f>
        <v>26220641249434000107550010001007271382877797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276.61</v>
      </c>
    </row>
    <row r="385" spans="1:12" s="8" customFormat="1" ht="19.5" customHeight="1" x14ac:dyDescent="0.2">
      <c r="A385" s="3">
        <f>IFERROR(VLOOKUP(B385,'[1]DADOS (OCULTAR)'!$Q$3:$S$133,3,0),"")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000100728</v>
      </c>
      <c r="I385" s="6" t="str">
        <f>IF('[1]TCE - ANEXO IV - Preencher'!K394="","",'[1]TCE - ANEXO IV - Preencher'!K394)</f>
        <v>16/06/2022</v>
      </c>
      <c r="J385" s="5" t="str">
        <f>'[1]TCE - ANEXO IV - Preencher'!L394</f>
        <v>26220641249434000107550010001007281529537708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764.34</v>
      </c>
    </row>
    <row r="386" spans="1:12" s="8" customFormat="1" ht="19.5" customHeight="1" x14ac:dyDescent="0.2">
      <c r="A386" s="3">
        <f>IFERROR(VLOOKUP(B386,'[1]DADOS (OCULTAR)'!$Q$3:$S$133,3,0),"")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000100729</v>
      </c>
      <c r="I386" s="6" t="str">
        <f>IF('[1]TCE - ANEXO IV - Preencher'!K395="","",'[1]TCE - ANEXO IV - Preencher'!K395)</f>
        <v>16/06/2022</v>
      </c>
      <c r="J386" s="5" t="str">
        <f>'[1]TCE - ANEXO IV - Preencher'!L395</f>
        <v>26220641249434000107550010001007291224157780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409.13</v>
      </c>
    </row>
    <row r="387" spans="1:12" s="8" customFormat="1" ht="19.5" customHeight="1" x14ac:dyDescent="0.2">
      <c r="A387" s="3">
        <f>IFERROR(VLOOKUP(B387,'[1]DADOS (OCULTAR)'!$Q$3:$S$133,3,0),"")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000100798</v>
      </c>
      <c r="I387" s="6" t="str">
        <f>IF('[1]TCE - ANEXO IV - Preencher'!K396="","",'[1]TCE - ANEXO IV - Preencher'!K396)</f>
        <v>17/06/2022</v>
      </c>
      <c r="J387" s="5" t="str">
        <f>'[1]TCE - ANEXO IV - Preencher'!L396</f>
        <v>26220641249434000107550010001007981259653403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989.15</v>
      </c>
    </row>
    <row r="388" spans="1:12" s="8" customFormat="1" ht="19.5" customHeight="1" x14ac:dyDescent="0.2">
      <c r="A388" s="3">
        <f>IFERROR(VLOOKUP(B388,'[1]DADOS (OCULTAR)'!$Q$3:$S$133,3,0),"")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000100799</v>
      </c>
      <c r="I388" s="6" t="str">
        <f>IF('[1]TCE - ANEXO IV - Preencher'!K397="","",'[1]TCE - ANEXO IV - Preencher'!K397)</f>
        <v>17/06/2022</v>
      </c>
      <c r="J388" s="5" t="str">
        <f>'[1]TCE - ANEXO IV - Preencher'!L397</f>
        <v>26220641249434000107550010001007991236321762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936.58</v>
      </c>
    </row>
    <row r="389" spans="1:12" s="8" customFormat="1" ht="19.5" customHeight="1" x14ac:dyDescent="0.2">
      <c r="A389" s="3">
        <f>IFERROR(VLOOKUP(B389,'[1]DADOS (OCULTAR)'!$Q$3:$S$133,3,0),"")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000100839</v>
      </c>
      <c r="I389" s="6" t="str">
        <f>IF('[1]TCE - ANEXO IV - Preencher'!K398="","",'[1]TCE - ANEXO IV - Preencher'!K398)</f>
        <v>20/06/2022</v>
      </c>
      <c r="J389" s="5" t="str">
        <f>'[1]TCE - ANEXO IV - Preencher'!L398</f>
        <v>26220641249434000107550010001008391894017629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592.79999999999995</v>
      </c>
    </row>
    <row r="390" spans="1:12" s="8" customFormat="1" ht="19.5" customHeight="1" x14ac:dyDescent="0.2">
      <c r="A390" s="3">
        <f>IFERROR(VLOOKUP(B390,'[1]DADOS (OCULTAR)'!$Q$3:$S$133,3,0),"")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000100841</v>
      </c>
      <c r="I390" s="6" t="str">
        <f>IF('[1]TCE - ANEXO IV - Preencher'!K399="","",'[1]TCE - ANEXO IV - Preencher'!K399)</f>
        <v>20/06/2022</v>
      </c>
      <c r="J390" s="5" t="str">
        <f>'[1]TCE - ANEXO IV - Preencher'!L399</f>
        <v>26220641249434000107550010001008411381839977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2192.7800000000002</v>
      </c>
    </row>
    <row r="391" spans="1:12" s="8" customFormat="1" ht="19.5" customHeight="1" x14ac:dyDescent="0.2">
      <c r="A391" s="3">
        <f>IFERROR(VLOOKUP(B391,'[1]DADOS (OCULTAR)'!$Q$3:$S$133,3,0),"")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000100842</v>
      </c>
      <c r="I391" s="6" t="str">
        <f>IF('[1]TCE - ANEXO IV - Preencher'!K400="","",'[1]TCE - ANEXO IV - Preencher'!K400)</f>
        <v>20/06/2022</v>
      </c>
      <c r="J391" s="5" t="str">
        <f>'[1]TCE - ANEXO IV - Preencher'!L400</f>
        <v>26220641249434000107550010001008421015046060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308.76</v>
      </c>
    </row>
    <row r="392" spans="1:12" s="8" customFormat="1" ht="19.5" customHeight="1" x14ac:dyDescent="0.2">
      <c r="A392" s="3">
        <f>IFERROR(VLOOKUP(B392,'[1]DADOS (OCULTAR)'!$Q$3:$S$133,3,0),"")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000100843</v>
      </c>
      <c r="I392" s="6" t="str">
        <f>IF('[1]TCE - ANEXO IV - Preencher'!K401="","",'[1]TCE - ANEXO IV - Preencher'!K401)</f>
        <v>20/06/2022</v>
      </c>
      <c r="J392" s="5" t="str">
        <f>'[1]TCE - ANEXO IV - Preencher'!L401</f>
        <v>26220641249434000107550010001008431671482103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736.74</v>
      </c>
    </row>
    <row r="393" spans="1:12" s="8" customFormat="1" ht="19.5" customHeight="1" x14ac:dyDescent="0.2">
      <c r="A393" s="3">
        <f>IFERROR(VLOOKUP(B393,'[1]DADOS (OCULTAR)'!$Q$3:$S$133,3,0),"")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000100875</v>
      </c>
      <c r="I393" s="6" t="str">
        <f>IF('[1]TCE - ANEXO IV - Preencher'!K402="","",'[1]TCE - ANEXO IV - Preencher'!K402)</f>
        <v>20/06/2022</v>
      </c>
      <c r="J393" s="5" t="str">
        <f>'[1]TCE - ANEXO IV - Preencher'!L402</f>
        <v>26220641249434000107550010001008751004018401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2555.4</v>
      </c>
    </row>
    <row r="394" spans="1:12" s="8" customFormat="1" ht="19.5" customHeight="1" x14ac:dyDescent="0.2">
      <c r="A394" s="3">
        <f>IFERROR(VLOOKUP(B394,'[1]DADOS (OCULTAR)'!$Q$3:$S$133,3,0),"")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000101045</v>
      </c>
      <c r="I394" s="6" t="str">
        <f>IF('[1]TCE - ANEXO IV - Preencher'!K403="","",'[1]TCE - ANEXO IV - Preencher'!K403)</f>
        <v>28/06/2022</v>
      </c>
      <c r="J394" s="5" t="str">
        <f>'[1]TCE - ANEXO IV - Preencher'!L403</f>
        <v>26220641249434000107550010001010451086614730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176.11</v>
      </c>
    </row>
    <row r="395" spans="1:12" s="8" customFormat="1" ht="19.5" customHeight="1" x14ac:dyDescent="0.2">
      <c r="A395" s="3">
        <f>IFERROR(VLOOKUP(B395,'[1]DADOS (OCULTAR)'!$Q$3:$S$133,3,0),"")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000101046</v>
      </c>
      <c r="I395" s="6" t="str">
        <f>IF('[1]TCE - ANEXO IV - Preencher'!K404="","",'[1]TCE - ANEXO IV - Preencher'!K404)</f>
        <v>28/06/2022</v>
      </c>
      <c r="J395" s="5" t="str">
        <f>'[1]TCE - ANEXO IV - Preencher'!L404</f>
        <v>26220641249434000107550010001010461709026218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1277.7</v>
      </c>
    </row>
    <row r="396" spans="1:12" s="8" customFormat="1" ht="19.5" customHeight="1" x14ac:dyDescent="0.2">
      <c r="A396" s="3">
        <f>IFERROR(VLOOKUP(B396,'[1]DADOS (OCULTAR)'!$Q$3:$S$133,3,0),"")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000101047</v>
      </c>
      <c r="I396" s="6" t="str">
        <f>IF('[1]TCE - ANEXO IV - Preencher'!K405="","",'[1]TCE - ANEXO IV - Preencher'!K405)</f>
        <v>28/06/2022</v>
      </c>
      <c r="J396" s="5" t="str">
        <f>'[1]TCE - ANEXO IV - Preencher'!L405</f>
        <v>26220641249434000107550010001010471824203310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174.16</v>
      </c>
    </row>
    <row r="397" spans="1:12" s="8" customFormat="1" ht="19.5" customHeight="1" x14ac:dyDescent="0.2">
      <c r="A397" s="3">
        <f>IFERROR(VLOOKUP(B397,'[1]DADOS (OCULTAR)'!$Q$3:$S$133,3,0),"")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000101048</v>
      </c>
      <c r="I397" s="6" t="str">
        <f>IF('[1]TCE - ANEXO IV - Preencher'!K406="","",'[1]TCE - ANEXO IV - Preencher'!K406)</f>
        <v>28/06/2022</v>
      </c>
      <c r="J397" s="5" t="str">
        <f>'[1]TCE - ANEXO IV - Preencher'!L406</f>
        <v>26220641249434000107550010001010481461725511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183.81</v>
      </c>
    </row>
    <row r="398" spans="1:12" s="8" customFormat="1" ht="19.5" customHeight="1" x14ac:dyDescent="0.2">
      <c r="A398" s="3">
        <f>IFERROR(VLOOKUP(B398,'[1]DADOS (OCULTAR)'!$Q$3:$S$133,3,0),"")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000101049</v>
      </c>
      <c r="I398" s="6" t="str">
        <f>IF('[1]TCE - ANEXO IV - Preencher'!K407="","",'[1]TCE - ANEXO IV - Preencher'!K407)</f>
        <v>28/06/2022</v>
      </c>
      <c r="J398" s="5" t="str">
        <f>'[1]TCE - ANEXO IV - Preencher'!L407</f>
        <v>26220641249434000107550010001010491156363838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267.29000000000002</v>
      </c>
    </row>
    <row r="399" spans="1:12" s="8" customFormat="1" ht="19.5" customHeight="1" x14ac:dyDescent="0.2">
      <c r="A399" s="3">
        <f>IFERROR(VLOOKUP(B399,'[1]DADOS (OCULTAR)'!$Q$3:$S$133,3,0),"")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000101050</v>
      </c>
      <c r="I399" s="6" t="str">
        <f>IF('[1]TCE - ANEXO IV - Preencher'!K408="","",'[1]TCE - ANEXO IV - Preencher'!K408)</f>
        <v>28/06/2022</v>
      </c>
      <c r="J399" s="5" t="str">
        <f>'[1]TCE - ANEXO IV - Preencher'!L408</f>
        <v>26220641249434000107550010001010501673509411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296.13</v>
      </c>
    </row>
    <row r="400" spans="1:12" s="8" customFormat="1" ht="19.5" customHeight="1" x14ac:dyDescent="0.2">
      <c r="A400" s="3">
        <f>IFERROR(VLOOKUP(B400,'[1]DADOS (OCULTAR)'!$Q$3:$S$133,3,0),"")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000101051</v>
      </c>
      <c r="I400" s="6" t="str">
        <f>IF('[1]TCE - ANEXO IV - Preencher'!K409="","",'[1]TCE - ANEXO IV - Preencher'!K409)</f>
        <v>28/06/2022</v>
      </c>
      <c r="J400" s="5" t="str">
        <f>'[1]TCE - ANEXO IV - Preencher'!L409</f>
        <v>26220641249434000107550010001010511366926047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148.4</v>
      </c>
    </row>
    <row r="401" spans="1:12" s="8" customFormat="1" ht="19.5" customHeight="1" x14ac:dyDescent="0.2">
      <c r="A401" s="3">
        <f>IFERROR(VLOOKUP(B401,'[1]DADOS (OCULTAR)'!$Q$3:$S$133,3,0),"")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000101052</v>
      </c>
      <c r="I401" s="6" t="str">
        <f>IF('[1]TCE - ANEXO IV - Preencher'!K410="","",'[1]TCE - ANEXO IV - Preencher'!K410)</f>
        <v>28/06/2022</v>
      </c>
      <c r="J401" s="5" t="str">
        <f>'[1]TCE - ANEXO IV - Preencher'!L410</f>
        <v>26220641249434000107550010001010521269192570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148.4</v>
      </c>
    </row>
    <row r="402" spans="1:12" s="8" customFormat="1" ht="19.5" customHeight="1" x14ac:dyDescent="0.2">
      <c r="A402" s="3">
        <f>IFERROR(VLOOKUP(B402,'[1]DADOS (OCULTAR)'!$Q$3:$S$133,3,0),"")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000101053</v>
      </c>
      <c r="I402" s="6" t="str">
        <f>IF('[1]TCE - ANEXO IV - Preencher'!K411="","",'[1]TCE - ANEXO IV - Preencher'!K411)</f>
        <v>28/06/2022</v>
      </c>
      <c r="J402" s="5" t="str">
        <f>'[1]TCE - ANEXO IV - Preencher'!L411</f>
        <v>26220641249434000107550010001010531987793580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148.4</v>
      </c>
    </row>
    <row r="403" spans="1:12" s="8" customFormat="1" ht="19.5" customHeight="1" x14ac:dyDescent="0.2">
      <c r="A403" s="3">
        <f>IFERROR(VLOOKUP(B403,'[1]DADOS (OCULTAR)'!$Q$3:$S$133,3,0),"")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000101054</v>
      </c>
      <c r="I403" s="6" t="str">
        <f>IF('[1]TCE - ANEXO IV - Preencher'!K412="","",'[1]TCE - ANEXO IV - Preencher'!K412)</f>
        <v>28/06/2022</v>
      </c>
      <c r="J403" s="5" t="str">
        <f>'[1]TCE - ANEXO IV - Preencher'!L412</f>
        <v>26220641249434000107550010001010541597251446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154.38</v>
      </c>
    </row>
    <row r="404" spans="1:12" s="8" customFormat="1" ht="19.5" customHeight="1" x14ac:dyDescent="0.2">
      <c r="A404" s="3">
        <f>IFERROR(VLOOKUP(B404,'[1]DADOS (OCULTAR)'!$Q$3:$S$133,3,0),"")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000101183</v>
      </c>
      <c r="I404" s="6" t="str">
        <f>IF('[1]TCE - ANEXO IV - Preencher'!K413="","",'[1]TCE - ANEXO IV - Preencher'!K413)</f>
        <v>29/06/2022</v>
      </c>
      <c r="J404" s="5" t="str">
        <f>'[1]TCE - ANEXO IV - Preencher'!L413</f>
        <v>26220641249434000107550010001011831244988837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3240.86</v>
      </c>
    </row>
    <row r="405" spans="1:12" s="8" customFormat="1" ht="19.5" customHeight="1" x14ac:dyDescent="0.2">
      <c r="A405" s="3">
        <f>IFERROR(VLOOKUP(B405,'[1]DADOS (OCULTAR)'!$Q$3:$S$133,3,0),"")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000101184</v>
      </c>
      <c r="I405" s="6" t="str">
        <f>IF('[1]TCE - ANEXO IV - Preencher'!K414="","",'[1]TCE - ANEXO IV - Preencher'!K414)</f>
        <v>29/06/2022</v>
      </c>
      <c r="J405" s="5" t="str">
        <f>'[1]TCE - ANEXO IV - Preencher'!L414</f>
        <v>26220641249434000107550010001011841656661760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3240.86</v>
      </c>
    </row>
    <row r="406" spans="1:12" s="8" customFormat="1" ht="19.5" customHeight="1" x14ac:dyDescent="0.2">
      <c r="A406" s="3">
        <f>IFERROR(VLOOKUP(B406,'[1]DADOS (OCULTAR)'!$Q$3:$S$133,3,0),"")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000101196</v>
      </c>
      <c r="I406" s="6" t="str">
        <f>IF('[1]TCE - ANEXO IV - Preencher'!K415="","",'[1]TCE - ANEXO IV - Preencher'!K415)</f>
        <v>29/06/2022</v>
      </c>
      <c r="J406" s="5" t="str">
        <f>'[1]TCE - ANEXO IV - Preencher'!L415</f>
        <v>26220641249434000107550010001011961445607871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2428.4</v>
      </c>
    </row>
    <row r="407" spans="1:12" s="8" customFormat="1" ht="19.5" customHeight="1" x14ac:dyDescent="0.2">
      <c r="A407" s="3">
        <f>IFERROR(VLOOKUP(B407,'[1]DADOS (OCULTAR)'!$Q$3:$S$133,3,0),"")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000101248</v>
      </c>
      <c r="I407" s="6" t="str">
        <f>IF('[1]TCE - ANEXO IV - Preencher'!K416="","",'[1]TCE - ANEXO IV - Preencher'!K416)</f>
        <v>29/06/2022</v>
      </c>
      <c r="J407" s="5" t="str">
        <f>'[1]TCE - ANEXO IV - Preencher'!L416</f>
        <v>26220641249434000107550010001012481372218879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3240.86</v>
      </c>
    </row>
    <row r="408" spans="1:12" s="8" customFormat="1" ht="19.5" customHeight="1" x14ac:dyDescent="0.2">
      <c r="A408" s="3">
        <f>IFERROR(VLOOKUP(B408,'[1]DADOS (OCULTAR)'!$Q$3:$S$133,3,0),"")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000101249</v>
      </c>
      <c r="I408" s="6" t="str">
        <f>IF('[1]TCE - ANEXO IV - Preencher'!K417="","",'[1]TCE - ANEXO IV - Preencher'!K417)</f>
        <v>29/06/2022</v>
      </c>
      <c r="J408" s="5" t="str">
        <f>'[1]TCE - ANEXO IV - Preencher'!L417</f>
        <v>26220641249434000107550010001012491224927623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1096.3900000000001</v>
      </c>
    </row>
    <row r="409" spans="1:12" s="8" customFormat="1" ht="19.5" customHeight="1" x14ac:dyDescent="0.2">
      <c r="A409" s="3">
        <f>IFERROR(VLOOKUP(B409,'[1]DADOS (OCULTAR)'!$Q$3:$S$133,3,0),"")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000101250</v>
      </c>
      <c r="I409" s="6" t="str">
        <f>IF('[1]TCE - ANEXO IV - Preencher'!K418="","",'[1]TCE - ANEXO IV - Preencher'!K418)</f>
        <v>29/06/2022</v>
      </c>
      <c r="J409" s="5" t="str">
        <f>'[1]TCE - ANEXO IV - Preencher'!L418</f>
        <v>26220641249434000107550010001012501377739166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275.48</v>
      </c>
    </row>
    <row r="410" spans="1:12" s="8" customFormat="1" ht="19.5" customHeight="1" x14ac:dyDescent="0.2">
      <c r="A410" s="3">
        <f>IFERROR(VLOOKUP(B410,'[1]DADOS (OCULTAR)'!$Q$3:$S$133,3,0),"")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000101409</v>
      </c>
      <c r="I410" s="6" t="str">
        <f>IF('[1]TCE - ANEXO IV - Preencher'!K419="","",'[1]TCE - ANEXO IV - Preencher'!K419)</f>
        <v>01/07/2022</v>
      </c>
      <c r="J410" s="5" t="str">
        <f>'[1]TCE - ANEXO IV - Preencher'!L419</f>
        <v>26220741249434000107550010001014091429046482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1277.7</v>
      </c>
    </row>
    <row r="411" spans="1:12" s="8" customFormat="1" ht="19.5" customHeight="1" x14ac:dyDescent="0.2">
      <c r="A411" s="3">
        <f>IFERROR(VLOOKUP(B411,'[1]DADOS (OCULTAR)'!$Q$3:$S$133,3,0),"")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000101411</v>
      </c>
      <c r="I411" s="6" t="str">
        <f>IF('[1]TCE - ANEXO IV - Preencher'!K420="","",'[1]TCE - ANEXO IV - Preencher'!K420)</f>
        <v>01/07/2022</v>
      </c>
      <c r="J411" s="5" t="str">
        <f>'[1]TCE - ANEXO IV - Preencher'!L420</f>
        <v>26220741249434000107550010001014111042647541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308.76</v>
      </c>
    </row>
    <row r="412" spans="1:12" s="8" customFormat="1" ht="19.5" customHeight="1" x14ac:dyDescent="0.2">
      <c r="A412" s="3">
        <f>IFERROR(VLOOKUP(B412,'[1]DADOS (OCULTAR)'!$Q$3:$S$133,3,0),"")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000101412</v>
      </c>
      <c r="I412" s="6" t="str">
        <f>IF('[1]TCE - ANEXO IV - Preencher'!K421="","",'[1]TCE - ANEXO IV - Preencher'!K421)</f>
        <v>01/07/2022</v>
      </c>
      <c r="J412" s="5" t="str">
        <f>'[1]TCE - ANEXO IV - Preencher'!L421</f>
        <v>26220741249434000107550010001014121268157518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299.89999999999998</v>
      </c>
    </row>
    <row r="413" spans="1:12" s="8" customFormat="1" ht="19.5" customHeight="1" x14ac:dyDescent="0.2">
      <c r="A413" s="3">
        <f>IFERROR(VLOOKUP(B413,'[1]DADOS (OCULTAR)'!$Q$3:$S$133,3,0),"")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000101413</v>
      </c>
      <c r="I413" s="6" t="str">
        <f>IF('[1]TCE - ANEXO IV - Preencher'!K422="","",'[1]TCE - ANEXO IV - Preencher'!K422)</f>
        <v>01/07/2022</v>
      </c>
      <c r="J413" s="5" t="str">
        <f>'[1]TCE - ANEXO IV - Preencher'!L422</f>
        <v>26220741249434000107550010001014131119936105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311.60000000000002</v>
      </c>
    </row>
    <row r="414" spans="1:12" s="8" customFormat="1" ht="19.5" customHeight="1" x14ac:dyDescent="0.2">
      <c r="A414" s="3">
        <f>IFERROR(VLOOKUP(B414,'[1]DADOS (OCULTAR)'!$Q$3:$S$133,3,0),"")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000101414</v>
      </c>
      <c r="I414" s="6" t="str">
        <f>IF('[1]TCE - ANEXO IV - Preencher'!K423="","",'[1]TCE - ANEXO IV - Preencher'!K423)</f>
        <v>01/07/2022</v>
      </c>
      <c r="J414" s="5" t="str">
        <f>'[1]TCE - ANEXO IV - Preencher'!L423</f>
        <v>26220741249434000107550010001014141786165083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854.63</v>
      </c>
    </row>
    <row r="415" spans="1:12" s="8" customFormat="1" ht="19.5" customHeight="1" x14ac:dyDescent="0.2">
      <c r="A415" s="3">
        <f>IFERROR(VLOOKUP(B415,'[1]DADOS (OCULTAR)'!$Q$3:$S$133,3,0),"")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000101415</v>
      </c>
      <c r="I415" s="6" t="str">
        <f>IF('[1]TCE - ANEXO IV - Preencher'!K424="","",'[1]TCE - ANEXO IV - Preencher'!K424)</f>
        <v>01/07/2022</v>
      </c>
      <c r="J415" s="5" t="str">
        <f>'[1]TCE - ANEXO IV - Preencher'!L424</f>
        <v>26220741249434000107550010001014151817053459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183.81</v>
      </c>
    </row>
    <row r="416" spans="1:12" s="8" customFormat="1" ht="19.5" customHeight="1" x14ac:dyDescent="0.2">
      <c r="A416" s="3">
        <f>IFERROR(VLOOKUP(B416,'[1]DADOS (OCULTAR)'!$Q$3:$S$133,3,0),"")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000101416</v>
      </c>
      <c r="I416" s="6" t="str">
        <f>IF('[1]TCE - ANEXO IV - Preencher'!K425="","",'[1]TCE - ANEXO IV - Preencher'!K425)</f>
        <v>01/07/2022</v>
      </c>
      <c r="J416" s="5" t="str">
        <f>'[1]TCE - ANEXO IV - Preencher'!L425</f>
        <v>26220741249434000107550010001014161920238390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235.88</v>
      </c>
    </row>
    <row r="417" spans="1:12" s="8" customFormat="1" ht="19.5" customHeight="1" x14ac:dyDescent="0.2">
      <c r="A417" s="3">
        <f>IFERROR(VLOOKUP(B417,'[1]DADOS (OCULTAR)'!$Q$3:$S$133,3,0),"")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000101506</v>
      </c>
      <c r="I417" s="6" t="str">
        <f>IF('[1]TCE - ANEXO IV - Preencher'!K426="","",'[1]TCE - ANEXO IV - Preencher'!K426)</f>
        <v>04/07/2022</v>
      </c>
      <c r="J417" s="5" t="str">
        <f>'[1]TCE - ANEXO IV - Preencher'!L426</f>
        <v>26220741249434000107550010001015061011258093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936.58</v>
      </c>
    </row>
    <row r="418" spans="1:12" s="8" customFormat="1" ht="19.5" customHeight="1" x14ac:dyDescent="0.2">
      <c r="A418" s="3">
        <f>IFERROR(VLOOKUP(B418,'[1]DADOS (OCULTAR)'!$Q$3:$S$133,3,0),"")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000101507</v>
      </c>
      <c r="I418" s="6" t="str">
        <f>IF('[1]TCE - ANEXO IV - Preencher'!K427="","",'[1]TCE - ANEXO IV - Preencher'!K427)</f>
        <v>04/07/2022</v>
      </c>
      <c r="J418" s="5" t="str">
        <f>'[1]TCE - ANEXO IV - Preencher'!L427</f>
        <v>26220741249434000107550010001015071098255102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936.58</v>
      </c>
    </row>
    <row r="419" spans="1:12" s="8" customFormat="1" ht="19.5" customHeight="1" x14ac:dyDescent="0.2">
      <c r="A419" s="3">
        <f>IFERROR(VLOOKUP(B419,'[1]DADOS (OCULTAR)'!$Q$3:$S$133,3,0),"")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000101508</v>
      </c>
      <c r="I419" s="6" t="str">
        <f>IF('[1]TCE - ANEXO IV - Preencher'!K428="","",'[1]TCE - ANEXO IV - Preencher'!K428)</f>
        <v>04/07/2022</v>
      </c>
      <c r="J419" s="5" t="str">
        <f>'[1]TCE - ANEXO IV - Preencher'!L428</f>
        <v>26220741249434000107550010001015081022473530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936.58</v>
      </c>
    </row>
    <row r="420" spans="1:12" s="8" customFormat="1" ht="19.5" customHeight="1" x14ac:dyDescent="0.2">
      <c r="A420" s="3">
        <f>IFERROR(VLOOKUP(B420,'[1]DADOS (OCULTAR)'!$Q$3:$S$133,3,0),"")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000101509</v>
      </c>
      <c r="I420" s="6" t="str">
        <f>IF('[1]TCE - ANEXO IV - Preencher'!K429="","",'[1]TCE - ANEXO IV - Preencher'!K429)</f>
        <v>04/07/2022</v>
      </c>
      <c r="J420" s="5" t="str">
        <f>'[1]TCE - ANEXO IV - Preencher'!L429</f>
        <v>26220741249434000107550010001015091572064010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203.82</v>
      </c>
    </row>
    <row r="421" spans="1:12" s="8" customFormat="1" ht="19.5" customHeight="1" x14ac:dyDescent="0.2">
      <c r="A421" s="3">
        <f>IFERROR(VLOOKUP(B421,'[1]DADOS (OCULTAR)'!$Q$3:$S$133,3,0),"")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000101510</v>
      </c>
      <c r="I421" s="6" t="str">
        <f>IF('[1]TCE - ANEXO IV - Preencher'!K430="","",'[1]TCE - ANEXO IV - Preencher'!K430)</f>
        <v>04/07/2022</v>
      </c>
      <c r="J421" s="5" t="str">
        <f>'[1]TCE - ANEXO IV - Preencher'!L430</f>
        <v>26220741249434000107550010001015101629047020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275.48</v>
      </c>
    </row>
    <row r="422" spans="1:12" s="8" customFormat="1" ht="19.5" customHeight="1" x14ac:dyDescent="0.2">
      <c r="A422" s="3">
        <f>IFERROR(VLOOKUP(B422,'[1]DADOS (OCULTAR)'!$Q$3:$S$133,3,0),"")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000101511</v>
      </c>
      <c r="I422" s="6" t="str">
        <f>IF('[1]TCE - ANEXO IV - Preencher'!K431="","",'[1]TCE - ANEXO IV - Preencher'!K431)</f>
        <v>04/07/2022</v>
      </c>
      <c r="J422" s="5" t="str">
        <f>'[1]TCE - ANEXO IV - Preencher'!L431</f>
        <v>26220741249434000107550010001015111762708285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299.89999999999998</v>
      </c>
    </row>
    <row r="423" spans="1:12" s="8" customFormat="1" ht="19.5" customHeight="1" x14ac:dyDescent="0.2">
      <c r="A423" s="3">
        <f>IFERROR(VLOOKUP(B423,'[1]DADOS (OCULTAR)'!$Q$3:$S$133,3,0),"")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000101512</v>
      </c>
      <c r="I423" s="6" t="str">
        <f>IF('[1]TCE - ANEXO IV - Preencher'!K432="","",'[1]TCE - ANEXO IV - Preencher'!K432)</f>
        <v>04/07/2022</v>
      </c>
      <c r="J423" s="5" t="str">
        <f>'[1]TCE - ANEXO IV - Preencher'!L432</f>
        <v>26220741249434000107550010001015121666178340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154.38</v>
      </c>
    </row>
    <row r="424" spans="1:12" s="8" customFormat="1" ht="19.5" customHeight="1" x14ac:dyDescent="0.2">
      <c r="A424" s="3">
        <f>IFERROR(VLOOKUP(B424,'[1]DADOS (OCULTAR)'!$Q$3:$S$133,3,0),"")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000101515</v>
      </c>
      <c r="I424" s="6" t="str">
        <f>IF('[1]TCE - ANEXO IV - Preencher'!K433="","",'[1]TCE - ANEXO IV - Preencher'!K433)</f>
        <v>04/07/2022</v>
      </c>
      <c r="J424" s="5" t="str">
        <f>'[1]TCE - ANEXO IV - Preencher'!L433</f>
        <v>26220741249434000107550010001015151066214399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296.13</v>
      </c>
    </row>
    <row r="425" spans="1:12" s="8" customFormat="1" ht="19.5" customHeight="1" x14ac:dyDescent="0.2">
      <c r="A425" s="3">
        <f>IFERROR(VLOOKUP(B425,'[1]DADOS (OCULTAR)'!$Q$3:$S$133,3,0),"")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1437707000122</v>
      </c>
      <c r="E425" s="5" t="str">
        <f>'[1]TCE - ANEXO IV - Preencher'!G434</f>
        <v>SCITECH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000281801</v>
      </c>
      <c r="I425" s="6" t="str">
        <f>IF('[1]TCE - ANEXO IV - Preencher'!K434="","",'[1]TCE - ANEXO IV - Preencher'!K434)</f>
        <v>01/07/2022</v>
      </c>
      <c r="J425" s="5" t="str">
        <f>'[1]TCE - ANEXO IV - Preencher'!L434</f>
        <v>52220701437707000122550550002818011586179395</v>
      </c>
      <c r="K425" s="5" t="str">
        <f>IF(F425="B",LEFT('[1]TCE - ANEXO IV - Preencher'!M434,2),IF(F425="S",LEFT('[1]TCE - ANEXO IV - Preencher'!M434,7),IF('[1]TCE - ANEXO IV - Preencher'!H434="","")))</f>
        <v>52</v>
      </c>
      <c r="L425" s="7">
        <f>'[1]TCE - ANEXO IV - Preencher'!N434</f>
        <v>2200</v>
      </c>
    </row>
    <row r="426" spans="1:12" s="8" customFormat="1" ht="19.5" customHeight="1" x14ac:dyDescent="0.2">
      <c r="A426" s="3">
        <f>IFERROR(VLOOKUP(B426,'[1]DADOS (OCULTAR)'!$Q$3:$S$133,3,0),"")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1437707000122</v>
      </c>
      <c r="E426" s="5" t="str">
        <f>'[1]TCE - ANEXO IV - Preencher'!G435</f>
        <v>SCITECH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000281805</v>
      </c>
      <c r="I426" s="6" t="str">
        <f>IF('[1]TCE - ANEXO IV - Preencher'!K435="","",'[1]TCE - ANEXO IV - Preencher'!K435)</f>
        <v>01/07/2022</v>
      </c>
      <c r="J426" s="5" t="str">
        <f>'[1]TCE - ANEXO IV - Preencher'!L435</f>
        <v>52220701437707000122550550002818051752121559</v>
      </c>
      <c r="K426" s="5" t="str">
        <f>IF(F426="B",LEFT('[1]TCE - ANEXO IV - Preencher'!M435,2),IF(F426="S",LEFT('[1]TCE - ANEXO IV - Preencher'!M435,7),IF('[1]TCE - ANEXO IV - Preencher'!H435="","")))</f>
        <v>52</v>
      </c>
      <c r="L426" s="7">
        <f>'[1]TCE - ANEXO IV - Preencher'!N435</f>
        <v>1100</v>
      </c>
    </row>
    <row r="427" spans="1:12" s="8" customFormat="1" ht="19.5" customHeight="1" x14ac:dyDescent="0.2">
      <c r="A427" s="3">
        <f>IFERROR(VLOOKUP(B427,'[1]DADOS (OCULTAR)'!$Q$3:$S$133,3,0),"")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1437707000122</v>
      </c>
      <c r="E427" s="5" t="str">
        <f>'[1]TCE - ANEXO IV - Preencher'!G436</f>
        <v>SCITECH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000281807</v>
      </c>
      <c r="I427" s="6" t="str">
        <f>IF('[1]TCE - ANEXO IV - Preencher'!K436="","",'[1]TCE - ANEXO IV - Preencher'!K436)</f>
        <v>01/07/2022</v>
      </c>
      <c r="J427" s="5" t="str">
        <f>'[1]TCE - ANEXO IV - Preencher'!L436</f>
        <v>52220701437707000122550550002818071681312866</v>
      </c>
      <c r="K427" s="5" t="str">
        <f>IF(F427="B",LEFT('[1]TCE - ANEXO IV - Preencher'!M436,2),IF(F427="S",LEFT('[1]TCE - ANEXO IV - Preencher'!M436,7),IF('[1]TCE - ANEXO IV - Preencher'!H436="","")))</f>
        <v>52</v>
      </c>
      <c r="L427" s="7">
        <f>'[1]TCE - ANEXO IV - Preencher'!N436</f>
        <v>1100</v>
      </c>
    </row>
    <row r="428" spans="1:12" s="8" customFormat="1" ht="19.5" customHeight="1" x14ac:dyDescent="0.2">
      <c r="A428" s="3">
        <f>IFERROR(VLOOKUP(B428,'[1]DADOS (OCULTAR)'!$Q$3:$S$133,3,0),"")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1437707000122</v>
      </c>
      <c r="E428" s="5" t="str">
        <f>'[1]TCE - ANEXO IV - Preencher'!G437</f>
        <v>SCITECH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000282299</v>
      </c>
      <c r="I428" s="6" t="str">
        <f>IF('[1]TCE - ANEXO IV - Preencher'!K437="","",'[1]TCE - ANEXO IV - Preencher'!K437)</f>
        <v>05/07/2022</v>
      </c>
      <c r="J428" s="5" t="str">
        <f>'[1]TCE - ANEXO IV - Preencher'!L437</f>
        <v>52220701437707000122550550002822991794573170</v>
      </c>
      <c r="K428" s="5" t="str">
        <f>IF(F428="B",LEFT('[1]TCE - ANEXO IV - Preencher'!M437,2),IF(F428="S",LEFT('[1]TCE - ANEXO IV - Preencher'!M437,7),IF('[1]TCE - ANEXO IV - Preencher'!H437="","")))</f>
        <v>52</v>
      </c>
      <c r="L428" s="7">
        <f>'[1]TCE - ANEXO IV - Preencher'!N437</f>
        <v>1100</v>
      </c>
    </row>
    <row r="429" spans="1:12" s="8" customFormat="1" ht="19.5" customHeight="1" x14ac:dyDescent="0.2">
      <c r="A429" s="3">
        <f>IFERROR(VLOOKUP(B429,'[1]DADOS (OCULTAR)'!$Q$3:$S$133,3,0),"")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1437707000122</v>
      </c>
      <c r="E429" s="5" t="str">
        <f>'[1]TCE - ANEXO IV - Preencher'!G438</f>
        <v>SCITECH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000282794</v>
      </c>
      <c r="I429" s="6" t="str">
        <f>IF('[1]TCE - ANEXO IV - Preencher'!K438="","",'[1]TCE - ANEXO IV - Preencher'!K438)</f>
        <v>07/07/2022</v>
      </c>
      <c r="J429" s="5" t="str">
        <f>'[1]TCE - ANEXO IV - Preencher'!L438</f>
        <v>52220701437707000122550550002827941670026934</v>
      </c>
      <c r="K429" s="5" t="str">
        <f>IF(F429="B",LEFT('[1]TCE - ANEXO IV - Preencher'!M438,2),IF(F429="S",LEFT('[1]TCE - ANEXO IV - Preencher'!M438,7),IF('[1]TCE - ANEXO IV - Preencher'!H438="","")))</f>
        <v>52</v>
      </c>
      <c r="L429" s="7">
        <f>'[1]TCE - ANEXO IV - Preencher'!N438</f>
        <v>1100</v>
      </c>
    </row>
    <row r="430" spans="1:12" s="8" customFormat="1" ht="19.5" customHeight="1" x14ac:dyDescent="0.2">
      <c r="A430" s="3">
        <f>IFERROR(VLOOKUP(B430,'[1]DADOS (OCULTAR)'!$Q$3:$S$133,3,0),"")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1437707000122</v>
      </c>
      <c r="E430" s="5" t="str">
        <f>'[1]TCE - ANEXO IV - Preencher'!G439</f>
        <v>SCITECH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000283229</v>
      </c>
      <c r="I430" s="6" t="str">
        <f>IF('[1]TCE - ANEXO IV - Preencher'!K439="","",'[1]TCE - ANEXO IV - Preencher'!K439)</f>
        <v>11/07/2022</v>
      </c>
      <c r="J430" s="5" t="str">
        <f>'[1]TCE - ANEXO IV - Preencher'!L439</f>
        <v>52220701437707000122550550002832291326499303</v>
      </c>
      <c r="K430" s="5" t="str">
        <f>IF(F430="B",LEFT('[1]TCE - ANEXO IV - Preencher'!M439,2),IF(F430="S",LEFT('[1]TCE - ANEXO IV - Preencher'!M439,7),IF('[1]TCE - ANEXO IV - Preencher'!H439="","")))</f>
        <v>52</v>
      </c>
      <c r="L430" s="7">
        <f>'[1]TCE - ANEXO IV - Preencher'!N439</f>
        <v>1100</v>
      </c>
    </row>
    <row r="431" spans="1:12" s="8" customFormat="1" ht="19.5" customHeight="1" x14ac:dyDescent="0.2">
      <c r="A431" s="3">
        <f>IFERROR(VLOOKUP(B431,'[1]DADOS (OCULTAR)'!$Q$3:$S$133,3,0),"")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1437707000122</v>
      </c>
      <c r="E431" s="5" t="str">
        <f>'[1]TCE - ANEXO IV - Preencher'!G440</f>
        <v>SCITECH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000283231</v>
      </c>
      <c r="I431" s="6" t="str">
        <f>IF('[1]TCE - ANEXO IV - Preencher'!K440="","",'[1]TCE - ANEXO IV - Preencher'!K440)</f>
        <v>11/07/2022</v>
      </c>
      <c r="J431" s="5" t="str">
        <f>'[1]TCE - ANEXO IV - Preencher'!L440</f>
        <v>52220701437707000122550550002832311976791716</v>
      </c>
      <c r="K431" s="5" t="str">
        <f>IF(F431="B",LEFT('[1]TCE - ANEXO IV - Preencher'!M440,2),IF(F431="S",LEFT('[1]TCE - ANEXO IV - Preencher'!M440,7),IF('[1]TCE - ANEXO IV - Preencher'!H440="","")))</f>
        <v>52</v>
      </c>
      <c r="L431" s="7">
        <f>'[1]TCE - ANEXO IV - Preencher'!N440</f>
        <v>1100</v>
      </c>
    </row>
    <row r="432" spans="1:12" s="8" customFormat="1" ht="19.5" customHeight="1" x14ac:dyDescent="0.2">
      <c r="A432" s="3">
        <f>IFERROR(VLOOKUP(B432,'[1]DADOS (OCULTAR)'!$Q$3:$S$133,3,0),"")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1437707000122</v>
      </c>
      <c r="E432" s="5" t="str">
        <f>'[1]TCE - ANEXO IV - Preencher'!G441</f>
        <v>SCITECH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000283239</v>
      </c>
      <c r="I432" s="6" t="str">
        <f>IF('[1]TCE - ANEXO IV - Preencher'!K441="","",'[1]TCE - ANEXO IV - Preencher'!K441)</f>
        <v>11/07/2022</v>
      </c>
      <c r="J432" s="5" t="str">
        <f>'[1]TCE - ANEXO IV - Preencher'!L441</f>
        <v>52220701437707000122550550002832391384567193</v>
      </c>
      <c r="K432" s="5" t="str">
        <f>IF(F432="B",LEFT('[1]TCE - ANEXO IV - Preencher'!M441,2),IF(F432="S",LEFT('[1]TCE - ANEXO IV - Preencher'!M441,7),IF('[1]TCE - ANEXO IV - Preencher'!H441="","")))</f>
        <v>52</v>
      </c>
      <c r="L432" s="7">
        <f>'[1]TCE - ANEXO IV - Preencher'!N441</f>
        <v>1100</v>
      </c>
    </row>
    <row r="433" spans="1:12" s="8" customFormat="1" ht="19.5" customHeight="1" x14ac:dyDescent="0.2">
      <c r="A433" s="3">
        <f>IFERROR(VLOOKUP(B433,'[1]DADOS (OCULTAR)'!$Q$3:$S$133,3,0),"")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1437707000122</v>
      </c>
      <c r="E433" s="5" t="str">
        <f>'[1]TCE - ANEXO IV - Preencher'!G442</f>
        <v>SCITECH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000283241</v>
      </c>
      <c r="I433" s="6" t="str">
        <f>IF('[1]TCE - ANEXO IV - Preencher'!K442="","",'[1]TCE - ANEXO IV - Preencher'!K442)</f>
        <v>11/07/2022</v>
      </c>
      <c r="J433" s="5" t="str">
        <f>'[1]TCE - ANEXO IV - Preencher'!L442</f>
        <v>52220701437707000122550550002832411657702674</v>
      </c>
      <c r="K433" s="5" t="str">
        <f>IF(F433="B",LEFT('[1]TCE - ANEXO IV - Preencher'!M442,2),IF(F433="S",LEFT('[1]TCE - ANEXO IV - Preencher'!M442,7),IF('[1]TCE - ANEXO IV - Preencher'!H442="","")))</f>
        <v>52</v>
      </c>
      <c r="L433" s="7">
        <f>'[1]TCE - ANEXO IV - Preencher'!N442</f>
        <v>1100</v>
      </c>
    </row>
    <row r="434" spans="1:12" s="8" customFormat="1" ht="19.5" customHeight="1" x14ac:dyDescent="0.2">
      <c r="A434" s="3">
        <f>IFERROR(VLOOKUP(B434,'[1]DADOS (OCULTAR)'!$Q$3:$S$133,3,0),"")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1437707000122</v>
      </c>
      <c r="E434" s="5" t="str">
        <f>'[1]TCE - ANEXO IV - Preencher'!G443</f>
        <v>SCITECH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000283438</v>
      </c>
      <c r="I434" s="6" t="str">
        <f>IF('[1]TCE - ANEXO IV - Preencher'!K443="","",'[1]TCE - ANEXO IV - Preencher'!K443)</f>
        <v>12/07/2022</v>
      </c>
      <c r="J434" s="5" t="str">
        <f>'[1]TCE - ANEXO IV - Preencher'!L443</f>
        <v>52220701437707000122550550002834381957600953</v>
      </c>
      <c r="K434" s="5" t="str">
        <f>IF(F434="B",LEFT('[1]TCE - ANEXO IV - Preencher'!M443,2),IF(F434="S",LEFT('[1]TCE - ANEXO IV - Preencher'!M443,7),IF('[1]TCE - ANEXO IV - Preencher'!H443="","")))</f>
        <v>52</v>
      </c>
      <c r="L434" s="7">
        <f>'[1]TCE - ANEXO IV - Preencher'!N443</f>
        <v>1100</v>
      </c>
    </row>
    <row r="435" spans="1:12" s="8" customFormat="1" ht="19.5" customHeight="1" x14ac:dyDescent="0.2">
      <c r="A435" s="3">
        <f>IFERROR(VLOOKUP(B435,'[1]DADOS (OCULTAR)'!$Q$3:$S$133,3,0),"")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1437707000122</v>
      </c>
      <c r="E435" s="5" t="str">
        <f>'[1]TCE - ANEXO IV - Preencher'!G444</f>
        <v>SCITECH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000284060</v>
      </c>
      <c r="I435" s="6" t="str">
        <f>IF('[1]TCE - ANEXO IV - Preencher'!K444="","",'[1]TCE - ANEXO IV - Preencher'!K444)</f>
        <v>14/07/2022</v>
      </c>
      <c r="J435" s="5" t="str">
        <f>'[1]TCE - ANEXO IV - Preencher'!L444</f>
        <v>52220701437707000122550550002840601549651583</v>
      </c>
      <c r="K435" s="5" t="str">
        <f>IF(F435="B",LEFT('[1]TCE - ANEXO IV - Preencher'!M444,2),IF(F435="S",LEFT('[1]TCE - ANEXO IV - Preencher'!M444,7),IF('[1]TCE - ANEXO IV - Preencher'!H444="","")))</f>
        <v>52</v>
      </c>
      <c r="L435" s="7">
        <f>'[1]TCE - ANEXO IV - Preencher'!N444</f>
        <v>3300</v>
      </c>
    </row>
    <row r="436" spans="1:12" s="8" customFormat="1" ht="19.5" customHeight="1" x14ac:dyDescent="0.2">
      <c r="A436" s="3">
        <f>IFERROR(VLOOKUP(B436,'[1]DADOS (OCULTAR)'!$Q$3:$S$133,3,0),"")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1437707000122</v>
      </c>
      <c r="E436" s="5" t="str">
        <f>'[1]TCE - ANEXO IV - Preencher'!G445</f>
        <v>SCITECH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000284356</v>
      </c>
      <c r="I436" s="6" t="str">
        <f>IF('[1]TCE - ANEXO IV - Preencher'!K445="","",'[1]TCE - ANEXO IV - Preencher'!K445)</f>
        <v>15/07/2022</v>
      </c>
      <c r="J436" s="5" t="str">
        <f>'[1]TCE - ANEXO IV - Preencher'!L445</f>
        <v>52220701437707000122550550002843561479752487</v>
      </c>
      <c r="K436" s="5" t="str">
        <f>IF(F436="B",LEFT('[1]TCE - ANEXO IV - Preencher'!M445,2),IF(F436="S",LEFT('[1]TCE - ANEXO IV - Preencher'!M445,7),IF('[1]TCE - ANEXO IV - Preencher'!H445="","")))</f>
        <v>52</v>
      </c>
      <c r="L436" s="7">
        <f>'[1]TCE - ANEXO IV - Preencher'!N445</f>
        <v>1100</v>
      </c>
    </row>
    <row r="437" spans="1:12" s="8" customFormat="1" ht="19.5" customHeight="1" x14ac:dyDescent="0.2">
      <c r="A437" s="3">
        <f>IFERROR(VLOOKUP(B437,'[1]DADOS (OCULTAR)'!$Q$3:$S$133,3,0),"")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1437707000122</v>
      </c>
      <c r="E437" s="5" t="str">
        <f>'[1]TCE - ANEXO IV - Preencher'!G446</f>
        <v>SCITECH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000284357</v>
      </c>
      <c r="I437" s="6" t="str">
        <f>IF('[1]TCE - ANEXO IV - Preencher'!K446="","",'[1]TCE - ANEXO IV - Preencher'!K446)</f>
        <v>15/07/2022</v>
      </c>
      <c r="J437" s="5" t="str">
        <f>'[1]TCE - ANEXO IV - Preencher'!L446</f>
        <v>52220701437707000122550550002843571266611204</v>
      </c>
      <c r="K437" s="5" t="str">
        <f>IF(F437="B",LEFT('[1]TCE - ANEXO IV - Preencher'!M446,2),IF(F437="S",LEFT('[1]TCE - ANEXO IV - Preencher'!M446,7),IF('[1]TCE - ANEXO IV - Preencher'!H446="","")))</f>
        <v>52</v>
      </c>
      <c r="L437" s="7">
        <f>'[1]TCE - ANEXO IV - Preencher'!N446</f>
        <v>1100</v>
      </c>
    </row>
    <row r="438" spans="1:12" s="8" customFormat="1" ht="19.5" customHeight="1" x14ac:dyDescent="0.2">
      <c r="A438" s="3">
        <f>IFERROR(VLOOKUP(B438,'[1]DADOS (OCULTAR)'!$Q$3:$S$133,3,0),"")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1437707000122</v>
      </c>
      <c r="E438" s="5" t="str">
        <f>'[1]TCE - ANEXO IV - Preencher'!G447</f>
        <v>SCITECH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000284551</v>
      </c>
      <c r="I438" s="6" t="str">
        <f>IF('[1]TCE - ANEXO IV - Preencher'!K447="","",'[1]TCE - ANEXO IV - Preencher'!K447)</f>
        <v>18/07/2022</v>
      </c>
      <c r="J438" s="5" t="str">
        <f>'[1]TCE - ANEXO IV - Preencher'!L447</f>
        <v>52220701437707000122550550002845511571975025</v>
      </c>
      <c r="K438" s="5" t="str">
        <f>IF(F438="B",LEFT('[1]TCE - ANEXO IV - Preencher'!M447,2),IF(F438="S",LEFT('[1]TCE - ANEXO IV - Preencher'!M447,7),IF('[1]TCE - ANEXO IV - Preencher'!H447="","")))</f>
        <v>52</v>
      </c>
      <c r="L438" s="7">
        <f>'[1]TCE - ANEXO IV - Preencher'!N447</f>
        <v>1100</v>
      </c>
    </row>
    <row r="439" spans="1:12" s="8" customFormat="1" ht="19.5" customHeight="1" x14ac:dyDescent="0.2">
      <c r="A439" s="3">
        <f>IFERROR(VLOOKUP(B439,'[1]DADOS (OCULTAR)'!$Q$3:$S$133,3,0),"")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1437707000122</v>
      </c>
      <c r="E439" s="5" t="str">
        <f>'[1]TCE - ANEXO IV - Preencher'!G448</f>
        <v>SCITECH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000287232</v>
      </c>
      <c r="I439" s="6" t="str">
        <f>IF('[1]TCE - ANEXO IV - Preencher'!K448="","",'[1]TCE - ANEXO IV - Preencher'!K448)</f>
        <v>28/07/2022</v>
      </c>
      <c r="J439" s="5" t="str">
        <f>'[1]TCE - ANEXO IV - Preencher'!L448</f>
        <v>52220701437707000122550550002872321105739992</v>
      </c>
      <c r="K439" s="5" t="str">
        <f>IF(F439="B",LEFT('[1]TCE - ANEXO IV - Preencher'!M448,2),IF(F439="S",LEFT('[1]TCE - ANEXO IV - Preencher'!M448,7),IF('[1]TCE - ANEXO IV - Preencher'!H448="","")))</f>
        <v>52</v>
      </c>
      <c r="L439" s="7">
        <f>'[1]TCE - ANEXO IV - Preencher'!N448</f>
        <v>2200</v>
      </c>
    </row>
    <row r="440" spans="1:12" s="8" customFormat="1" ht="19.5" customHeight="1" x14ac:dyDescent="0.2">
      <c r="A440" s="3">
        <f>IFERROR(VLOOKUP(B440,'[1]DADOS (OCULTAR)'!$Q$3:$S$133,3,0),"")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1437707000122</v>
      </c>
      <c r="E440" s="5" t="str">
        <f>'[1]TCE - ANEXO IV - Preencher'!G449</f>
        <v>SCITECH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000287244</v>
      </c>
      <c r="I440" s="6" t="str">
        <f>IF('[1]TCE - ANEXO IV - Preencher'!K449="","",'[1]TCE - ANEXO IV - Preencher'!K449)</f>
        <v>28/07/2022</v>
      </c>
      <c r="J440" s="5" t="str">
        <f>'[1]TCE - ANEXO IV - Preencher'!L449</f>
        <v>52220701437707000122550550002872441784746204</v>
      </c>
      <c r="K440" s="5" t="str">
        <f>IF(F440="B",LEFT('[1]TCE - ANEXO IV - Preencher'!M449,2),IF(F440="S",LEFT('[1]TCE - ANEXO IV - Preencher'!M449,7),IF('[1]TCE - ANEXO IV - Preencher'!H449="","")))</f>
        <v>52</v>
      </c>
      <c r="L440" s="7">
        <f>'[1]TCE - ANEXO IV - Preencher'!N449</f>
        <v>5500</v>
      </c>
    </row>
    <row r="441" spans="1:12" s="8" customFormat="1" ht="19.5" customHeight="1" x14ac:dyDescent="0.2">
      <c r="A441" s="3">
        <f>IFERROR(VLOOKUP(B441,'[1]DADOS (OCULTAR)'!$Q$3:$S$133,3,0),"")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3.11 - Material Laboratorial</v>
      </c>
      <c r="D441" s="3">
        <f>'[1]TCE - ANEXO IV - Preencher'!F450</f>
        <v>10647227000187</v>
      </c>
      <c r="E441" s="5" t="str">
        <f>'[1]TCE - ANEXO IV - Preencher'!G450</f>
        <v>TUPAN SAUDE CENTER LTDA ME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000016822</v>
      </c>
      <c r="I441" s="6" t="str">
        <f>IF('[1]TCE - ANEXO IV - Preencher'!K450="","",'[1]TCE - ANEXO IV - Preencher'!K450)</f>
        <v>09/07/2022</v>
      </c>
      <c r="J441" s="5" t="str">
        <f>'[1]TCE - ANEXO IV - Preencher'!L450</f>
        <v>26220710647227000187550010000168221009289215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777.6</v>
      </c>
    </row>
    <row r="442" spans="1:12" s="8" customFormat="1" ht="19.5" customHeight="1" x14ac:dyDescent="0.2">
      <c r="A442" s="3">
        <f>IFERROR(VLOOKUP(B442,'[1]DADOS (OCULTAR)'!$Q$3:$S$133,3,0),"")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3.11 - Material Laboratorial</v>
      </c>
      <c r="D442" s="3">
        <f>'[1]TCE - ANEXO IV - Preencher'!F451</f>
        <v>10647227000187</v>
      </c>
      <c r="E442" s="5" t="str">
        <f>'[1]TCE - ANEXO IV - Preencher'!G451</f>
        <v>TUPAN SAUDE CENTER LTDA ME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000016927</v>
      </c>
      <c r="I442" s="6" t="str">
        <f>IF('[1]TCE - ANEXO IV - Preencher'!K451="","",'[1]TCE - ANEXO IV - Preencher'!K451)</f>
        <v>22/07/2022</v>
      </c>
      <c r="J442" s="5" t="str">
        <f>'[1]TCE - ANEXO IV - Preencher'!L451</f>
        <v>26220710647227000187550010000169271009291092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1548</v>
      </c>
    </row>
    <row r="443" spans="1:12" s="8" customFormat="1" ht="19.5" customHeight="1" x14ac:dyDescent="0.2">
      <c r="A443" s="3">
        <f>IFERROR(VLOOKUP(B443,'[1]DADOS (OCULTAR)'!$Q$3:$S$133,3,0),"")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3.99 - Outras despesas com Material de Consumo</v>
      </c>
      <c r="D443" s="3">
        <f>'[1]TCE - ANEXO IV - Preencher'!F452</f>
        <v>5011743000180</v>
      </c>
      <c r="E443" s="5" t="str">
        <f>'[1]TCE - ANEXO IV - Preencher'!G452</f>
        <v>ALMERI ANGELO SALVIANO DA SILVA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7162</v>
      </c>
      <c r="I443" s="6" t="str">
        <f>IF('[1]TCE - ANEXO IV - Preencher'!K452="","",'[1]TCE - ANEXO IV - Preencher'!K452)</f>
        <v>07/06/2022</v>
      </c>
      <c r="J443" s="5" t="str">
        <f>'[1]TCE - ANEXO IV - Preencher'!L452</f>
        <v>26220605011743000180550010000071621055370661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133.55000000000001</v>
      </c>
    </row>
    <row r="444" spans="1:12" s="8" customFormat="1" ht="19.5" customHeight="1" x14ac:dyDescent="0.2">
      <c r="A444" s="3">
        <f>IFERROR(VLOOKUP(B444,'[1]DADOS (OCULTAR)'!$Q$3:$S$133,3,0),"")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3.99 - Outras despesas com Material de Consumo</v>
      </c>
      <c r="D444" s="3">
        <f>'[1]TCE - ANEXO IV - Preencher'!F453</f>
        <v>8674752000140</v>
      </c>
      <c r="E444" s="5" t="str">
        <f>'[1]TCE - ANEXO IV - Preencher'!G453</f>
        <v>CIRURGICA MONTEBELLO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000137628</v>
      </c>
      <c r="I444" s="6" t="str">
        <f>IF('[1]TCE - ANEXO IV - Preencher'!K453="","",'[1]TCE - ANEXO IV - Preencher'!K453)</f>
        <v>13/07/2022</v>
      </c>
      <c r="J444" s="5" t="str">
        <f>'[1]TCE - ANEXO IV - Preencher'!L453</f>
        <v>26220708674752000140550010001376281236857440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2095.52</v>
      </c>
    </row>
    <row r="445" spans="1:12" s="8" customFormat="1" ht="19.5" customHeight="1" x14ac:dyDescent="0.2">
      <c r="A445" s="3">
        <f>IFERROR(VLOOKUP(B445,'[1]DADOS (OCULTAR)'!$Q$3:$S$133,3,0),"")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3.99 - Outras despesas com Material de Consumo</v>
      </c>
      <c r="D445" s="3">
        <f>'[1]TCE - ANEXO IV - Preencher'!F454</f>
        <v>11480646000130</v>
      </c>
      <c r="E445" s="5" t="str">
        <f>'[1]TCE - ANEXO IV - Preencher'!G454</f>
        <v>G C DE ALMEIDA E CIA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1887</v>
      </c>
      <c r="I445" s="6" t="str">
        <f>IF('[1]TCE - ANEXO IV - Preencher'!K454="","",'[1]TCE - ANEXO IV - Preencher'!K454)</f>
        <v>16/06/2022</v>
      </c>
      <c r="J445" s="5" t="str">
        <f>'[1]TCE - ANEXO IV - Preencher'!L454</f>
        <v>26220611480646000130550010000018871070184805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11400</v>
      </c>
    </row>
    <row r="446" spans="1:12" s="8" customFormat="1" ht="19.5" customHeight="1" x14ac:dyDescent="0.2">
      <c r="A446" s="3">
        <f>IFERROR(VLOOKUP(B446,'[1]DADOS (OCULTAR)'!$Q$3:$S$133,3,0),"")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3.99 - Outras despesas com Material de Consumo</v>
      </c>
      <c r="D446" s="3">
        <f>'[1]TCE - ANEXO IV - Preencher'!F455</f>
        <v>22423890000187</v>
      </c>
      <c r="E446" s="5" t="str">
        <f>'[1]TCE - ANEXO IV - Preencher'!G455</f>
        <v>HOSP LIGHT MAT HOSP E ELE ESPECIAIS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0000012200</v>
      </c>
      <c r="I446" s="6" t="str">
        <f>IF('[1]TCE - ANEXO IV - Preencher'!K455="","",'[1]TCE - ANEXO IV - Preencher'!K455)</f>
        <v>29/06/2022</v>
      </c>
      <c r="J446" s="5" t="str">
        <f>'[1]TCE - ANEXO IV - Preencher'!L455</f>
        <v>35220622423890000187550010000122001259411520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59.62</v>
      </c>
    </row>
    <row r="447" spans="1:12" s="8" customFormat="1" ht="19.5" customHeight="1" x14ac:dyDescent="0.2">
      <c r="A447" s="3">
        <f>IFERROR(VLOOKUP(B447,'[1]DADOS (OCULTAR)'!$Q$3:$S$133,3,0),"")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3.99 - Outras despesas com Material de Consumo</v>
      </c>
      <c r="D447" s="3">
        <f>'[1]TCE - ANEXO IV - Preencher'!F456</f>
        <v>33255787000191</v>
      </c>
      <c r="E447" s="5" t="str">
        <f>'[1]TCE - ANEXO IV - Preencher'!G456</f>
        <v>IBF INDUSTRIA BRASILEIRA FILMES SA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0459398</v>
      </c>
      <c r="I447" s="6" t="str">
        <f>IF('[1]TCE - ANEXO IV - Preencher'!K456="","",'[1]TCE - ANEXO IV - Preencher'!K456)</f>
        <v>11/07/2022</v>
      </c>
      <c r="J447" s="5" t="str">
        <f>'[1]TCE - ANEXO IV - Preencher'!L456</f>
        <v>33220733255787000191550050004593981512990304</v>
      </c>
      <c r="K447" s="5" t="str">
        <f>IF(F447="B",LEFT('[1]TCE - ANEXO IV - Preencher'!M456,2),IF(F447="S",LEFT('[1]TCE - ANEXO IV - Preencher'!M456,7),IF('[1]TCE - ANEXO IV - Preencher'!H456="","")))</f>
        <v>33</v>
      </c>
      <c r="L447" s="7">
        <f>'[1]TCE - ANEXO IV - Preencher'!N456</f>
        <v>1044</v>
      </c>
    </row>
    <row r="448" spans="1:12" s="8" customFormat="1" ht="19.5" customHeight="1" x14ac:dyDescent="0.2">
      <c r="A448" s="3">
        <f>IFERROR(VLOOKUP(B448,'[1]DADOS (OCULTAR)'!$Q$3:$S$133,3,0),"")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3.99 - Outras despesas com Material de Consumo</v>
      </c>
      <c r="D448" s="3">
        <f>'[1]TCE - ANEXO IV - Preencher'!F457</f>
        <v>10734681000175</v>
      </c>
      <c r="E448" s="5" t="str">
        <f>'[1]TCE - ANEXO IV - Preencher'!G457</f>
        <v>SUPORTCARE TEC HOSPITALAR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000007601</v>
      </c>
      <c r="I448" s="6" t="str">
        <f>IF('[1]TCE - ANEXO IV - Preencher'!K457="","",'[1]TCE - ANEXO IV - Preencher'!K457)</f>
        <v>21/07/2022</v>
      </c>
      <c r="J448" s="5" t="str">
        <f>'[1]TCE - ANEXO IV - Preencher'!L457</f>
        <v>26220710734681000175550010000076011962300008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1450</v>
      </c>
    </row>
    <row r="449" spans="1:12" s="8" customFormat="1" ht="19.5" customHeight="1" x14ac:dyDescent="0.2">
      <c r="A449" s="3">
        <f>IFERROR(VLOOKUP(B449,'[1]DADOS (OCULTAR)'!$Q$3:$S$133,3,0),"")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3.7 - Material de Limpeza e Produtos de Hgienização</v>
      </c>
      <c r="D449" s="3">
        <f>'[1]TCE - ANEXO IV - Preencher'!F458</f>
        <v>61418042000131</v>
      </c>
      <c r="E449" s="5" t="str">
        <f>'[1]TCE - ANEXO IV - Preencher'!G458</f>
        <v>CIRURGICA FERNANDES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1478908</v>
      </c>
      <c r="I449" s="6" t="str">
        <f>IF('[1]TCE - ANEXO IV - Preencher'!K458="","",'[1]TCE - ANEXO IV - Preencher'!K458)</f>
        <v>29/06/2022</v>
      </c>
      <c r="J449" s="5" t="str">
        <f>'[1]TCE - ANEXO IV - Preencher'!L458</f>
        <v>35220661418042000131550040014789081785659789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1751.6</v>
      </c>
    </row>
    <row r="450" spans="1:12" s="8" customFormat="1" ht="19.5" customHeight="1" x14ac:dyDescent="0.2">
      <c r="A450" s="3">
        <f>IFERROR(VLOOKUP(B450,'[1]DADOS (OCULTAR)'!$Q$3:$S$133,3,0),"")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3.7 - Material de Limpeza e Produtos de Hgienização</v>
      </c>
      <c r="D450" s="3">
        <f>'[1]TCE - ANEXO IV - Preencher'!F459</f>
        <v>61418042000131</v>
      </c>
      <c r="E450" s="5" t="str">
        <f>'[1]TCE - ANEXO IV - Preencher'!G459</f>
        <v>CIRURGICA FERNANDES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1481198</v>
      </c>
      <c r="I450" s="6" t="str">
        <f>IF('[1]TCE - ANEXO IV - Preencher'!K459="","",'[1]TCE - ANEXO IV - Preencher'!K459)</f>
        <v>05/07/2022</v>
      </c>
      <c r="J450" s="5" t="str">
        <f>'[1]TCE - ANEXO IV - Preencher'!L459</f>
        <v>35220761418042000131550040014811981581279413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1232</v>
      </c>
    </row>
    <row r="451" spans="1:12" s="8" customFormat="1" ht="19.5" customHeight="1" x14ac:dyDescent="0.2">
      <c r="A451" s="3">
        <f>IFERROR(VLOOKUP(B451,'[1]DADOS (OCULTAR)'!$Q$3:$S$133,3,0),"")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3.7 - Material de Limpeza e Produtos de Hgienização</v>
      </c>
      <c r="D451" s="3">
        <f>'[1]TCE - ANEXO IV - Preencher'!F460</f>
        <v>8674752000140</v>
      </c>
      <c r="E451" s="5" t="str">
        <f>'[1]TCE - ANEXO IV - Preencher'!G460</f>
        <v>CIRURGICA MONTEBELLO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000139292</v>
      </c>
      <c r="I451" s="6" t="str">
        <f>IF('[1]TCE - ANEXO IV - Preencher'!K460="","",'[1]TCE - ANEXO IV - Preencher'!K460)</f>
        <v>29/07/2022</v>
      </c>
      <c r="J451" s="5" t="str">
        <f>'[1]TCE - ANEXO IV - Preencher'!L460</f>
        <v>26220708674752000140550010001392921316521749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641.30999999999995</v>
      </c>
    </row>
    <row r="452" spans="1:12" s="8" customFormat="1" ht="19.5" customHeight="1" x14ac:dyDescent="0.2">
      <c r="A452" s="3">
        <f>IFERROR(VLOOKUP(B452,'[1]DADOS (OCULTAR)'!$Q$3:$S$133,3,0),"")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3.7 - Material de Limpeza e Produtos de Hgienização</v>
      </c>
      <c r="D452" s="3">
        <f>'[1]TCE - ANEXO IV - Preencher'!F461</f>
        <v>13441051000281</v>
      </c>
      <c r="E452" s="5" t="str">
        <f>'[1]TCE - ANEXO IV - Preencher'!G461</f>
        <v>CL COM DE MAT MEDICOS HOSP LTDA EPP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000015447</v>
      </c>
      <c r="I452" s="6" t="str">
        <f>IF('[1]TCE - ANEXO IV - Preencher'!K461="","",'[1]TCE - ANEXO IV - Preencher'!K461)</f>
        <v>08/07/2022</v>
      </c>
      <c r="J452" s="5" t="str">
        <f>'[1]TCE - ANEXO IV - Preencher'!L461</f>
        <v>26220713441051000281550010000154471174690008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4008.48</v>
      </c>
    </row>
    <row r="453" spans="1:12" s="8" customFormat="1" ht="19.5" customHeight="1" x14ac:dyDescent="0.2">
      <c r="A453" s="3">
        <f>IFERROR(VLOOKUP(B453,'[1]DADOS (OCULTAR)'!$Q$3:$S$133,3,0),"")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3.7 - Material de Limpeza e Produtos de Hgienização</v>
      </c>
      <c r="D453" s="3">
        <f>'[1]TCE - ANEXO IV - Preencher'!F462</f>
        <v>13441051000281</v>
      </c>
      <c r="E453" s="5" t="str">
        <f>'[1]TCE - ANEXO IV - Preencher'!G462</f>
        <v>CL COM DE MAT MEDICOS HOSP LTDA EPP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000015454</v>
      </c>
      <c r="I453" s="6" t="str">
        <f>IF('[1]TCE - ANEXO IV - Preencher'!K462="","",'[1]TCE - ANEXO IV - Preencher'!K462)</f>
        <v>11/07/2022</v>
      </c>
      <c r="J453" s="5" t="str">
        <f>'[1]TCE - ANEXO IV - Preencher'!L462</f>
        <v>26220713441051000281550010000154541174760000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4008.48</v>
      </c>
    </row>
    <row r="454" spans="1:12" s="8" customFormat="1" ht="19.5" customHeight="1" x14ac:dyDescent="0.2">
      <c r="A454" s="3">
        <f>IFERROR(VLOOKUP(B454,'[1]DADOS (OCULTAR)'!$Q$3:$S$133,3,0),"")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3.7 - Material de Limpeza e Produtos de Hgienização</v>
      </c>
      <c r="D454" s="3">
        <f>'[1]TCE - ANEXO IV - Preencher'!F463</f>
        <v>13441051000281</v>
      </c>
      <c r="E454" s="5" t="str">
        <f>'[1]TCE - ANEXO IV - Preencher'!G463</f>
        <v>CL COM DE MAT MEDICOS HOSP LTDA EPP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000015519</v>
      </c>
      <c r="I454" s="6" t="str">
        <f>IF('[1]TCE - ANEXO IV - Preencher'!K463="","",'[1]TCE - ANEXO IV - Preencher'!K463)</f>
        <v>15/07/2022</v>
      </c>
      <c r="J454" s="5" t="str">
        <f>'[1]TCE - ANEXO IV - Preencher'!L463</f>
        <v>26220713441051000281550010000155191175410000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606.28</v>
      </c>
    </row>
    <row r="455" spans="1:12" s="8" customFormat="1" ht="19.5" customHeight="1" x14ac:dyDescent="0.2">
      <c r="A455" s="3">
        <f>IFERROR(VLOOKUP(B455,'[1]DADOS (OCULTAR)'!$Q$3:$S$133,3,0),"")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3.7 - Material de Limpeza e Produtos de Hgienização</v>
      </c>
      <c r="D455" s="3">
        <f>'[1]TCE - ANEXO IV - Preencher'!F464</f>
        <v>67729178000653</v>
      </c>
      <c r="E455" s="5" t="str">
        <f>'[1]TCE - ANEXO IV - Preencher'!G464</f>
        <v>COMERCIAL CIRURGICA RIOCLARENSE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0029905</v>
      </c>
      <c r="I455" s="6" t="str">
        <f>IF('[1]TCE - ANEXO IV - Preencher'!K464="","",'[1]TCE - ANEXO IV - Preencher'!K464)</f>
        <v>04/07/2022</v>
      </c>
      <c r="J455" s="5" t="str">
        <f>'[1]TCE - ANEXO IV - Preencher'!L464</f>
        <v>26220767729178000653550010000299051272920606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607.91999999999996</v>
      </c>
    </row>
    <row r="456" spans="1:12" s="8" customFormat="1" ht="19.5" customHeight="1" x14ac:dyDescent="0.2">
      <c r="A456" s="3">
        <f>IFERROR(VLOOKUP(B456,'[1]DADOS (OCULTAR)'!$Q$3:$S$133,3,0),"")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3.7 - Material de Limpeza e Produtos de Hgienização</v>
      </c>
      <c r="D456" s="3">
        <f>'[1]TCE - ANEXO IV - Preencher'!F465</f>
        <v>67729178000653</v>
      </c>
      <c r="E456" s="5" t="str">
        <f>'[1]TCE - ANEXO IV - Preencher'!G465</f>
        <v>COMERCIAL CIRURGICA RIOCLARENSE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0031474</v>
      </c>
      <c r="I456" s="6" t="str">
        <f>IF('[1]TCE - ANEXO IV - Preencher'!K465="","",'[1]TCE - ANEXO IV - Preencher'!K465)</f>
        <v>28/07/2022</v>
      </c>
      <c r="J456" s="5" t="str">
        <f>'[1]TCE - ANEXO IV - Preencher'!L465</f>
        <v>26220767729178000653550010000314741830571571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6192</v>
      </c>
    </row>
    <row r="457" spans="1:12" s="8" customFormat="1" ht="19.5" customHeight="1" x14ac:dyDescent="0.2">
      <c r="A457" s="3">
        <f>IFERROR(VLOOKUP(B457,'[1]DADOS (OCULTAR)'!$Q$3:$S$133,3,0),"")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3.7 - Material de Limpeza e Produtos de Hgienização</v>
      </c>
      <c r="D457" s="3">
        <f>'[1]TCE - ANEXO IV - Preencher'!F466</f>
        <v>44734671000151</v>
      </c>
      <c r="E457" s="5" t="str">
        <f>'[1]TCE - ANEXO IV - Preencher'!G466</f>
        <v>CRISTALIA PROD, QUIM, FARMACEUTICOS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3320419</v>
      </c>
      <c r="I457" s="6" t="str">
        <f>IF('[1]TCE - ANEXO IV - Preencher'!K466="","",'[1]TCE - ANEXO IV - Preencher'!K466)</f>
        <v>29/06/2022</v>
      </c>
      <c r="J457" s="5" t="str">
        <f>'[1]TCE - ANEXO IV - Preencher'!L466</f>
        <v>35220644734671000151550100033204191166914096</v>
      </c>
      <c r="K457" s="5" t="str">
        <f>IF(F457="B",LEFT('[1]TCE - ANEXO IV - Preencher'!M466,2),IF(F457="S",LEFT('[1]TCE - ANEXO IV - Preencher'!M466,7),IF('[1]TCE - ANEXO IV - Preencher'!H466="","")))</f>
        <v>35</v>
      </c>
      <c r="L457" s="7">
        <f>'[1]TCE - ANEXO IV - Preencher'!N466</f>
        <v>3715.2</v>
      </c>
    </row>
    <row r="458" spans="1:12" s="8" customFormat="1" ht="19.5" customHeight="1" x14ac:dyDescent="0.2">
      <c r="A458" s="3">
        <f>IFERROR(VLOOKUP(B458,'[1]DADOS (OCULTAR)'!$Q$3:$S$133,3,0),"")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3.7 - Material de Limpeza e Produtos de Hgienização</v>
      </c>
      <c r="D458" s="3">
        <f>'[1]TCE - ANEXO IV - Preencher'!F467</f>
        <v>2975570000122</v>
      </c>
      <c r="E458" s="5" t="str">
        <f>'[1]TCE - ANEXO IV - Preencher'!G467</f>
        <v>DIET FOOD NUTRICAO LTDA - ME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000013440</v>
      </c>
      <c r="I458" s="6" t="str">
        <f>IF('[1]TCE - ANEXO IV - Preencher'!K467="","",'[1]TCE - ANEXO IV - Preencher'!K467)</f>
        <v>01/07/2022</v>
      </c>
      <c r="J458" s="5" t="str">
        <f>'[1]TCE - ANEXO IV - Preencher'!L467</f>
        <v>26220702975570000122550010000134401154620007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17450</v>
      </c>
    </row>
    <row r="459" spans="1:12" s="8" customFormat="1" ht="19.5" customHeight="1" x14ac:dyDescent="0.2">
      <c r="A459" s="3">
        <f>IFERROR(VLOOKUP(B459,'[1]DADOS (OCULTAR)'!$Q$3:$S$133,3,0),"")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3.7 - Material de Limpeza e Produtos de Hgienização</v>
      </c>
      <c r="D459" s="3">
        <f>'[1]TCE - ANEXO IV - Preencher'!F468</f>
        <v>11449180000100</v>
      </c>
      <c r="E459" s="5" t="str">
        <f>'[1]TCE - ANEXO IV - Preencher'!G468</f>
        <v>DPROSMED DIST PROD MED HOSPITALARES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00052649</v>
      </c>
      <c r="I459" s="6" t="str">
        <f>IF('[1]TCE - ANEXO IV - Preencher'!K468="","",'[1]TCE - ANEXO IV - Preencher'!K468)</f>
        <v>27/07/2022</v>
      </c>
      <c r="J459" s="5" t="str">
        <f>'[1]TCE - ANEXO IV - Preencher'!L468</f>
        <v>26220711449180000100550010000526491000096286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185.84</v>
      </c>
    </row>
    <row r="460" spans="1:12" s="8" customFormat="1" ht="19.5" customHeight="1" x14ac:dyDescent="0.2">
      <c r="A460" s="3">
        <f>IFERROR(VLOOKUP(B460,'[1]DADOS (OCULTAR)'!$Q$3:$S$133,3,0),"")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3.7 - Material de Limpeza e Produtos de Hgienização</v>
      </c>
      <c r="D460" s="3">
        <f>'[1]TCE - ANEXO IV - Preencher'!F469</f>
        <v>12040718000190</v>
      </c>
      <c r="E460" s="5" t="str">
        <f>'[1]TCE - ANEXO IV - Preencher'!G469</f>
        <v>GRADUAL COMERCIO E SERVICOS EIRELI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13689</v>
      </c>
      <c r="I460" s="6" t="str">
        <f>IF('[1]TCE - ANEXO IV - Preencher'!K469="","",'[1]TCE - ANEXO IV - Preencher'!K469)</f>
        <v>28/07/2022</v>
      </c>
      <c r="J460" s="5" t="str">
        <f>'[1]TCE - ANEXO IV - Preencher'!L469</f>
        <v>25220712040718000190550010000136891223715112</v>
      </c>
      <c r="K460" s="5" t="str">
        <f>IF(F460="B",LEFT('[1]TCE - ANEXO IV - Preencher'!M469,2),IF(F460="S",LEFT('[1]TCE - ANEXO IV - Preencher'!M469,7),IF('[1]TCE - ANEXO IV - Preencher'!H469="","")))</f>
        <v>25</v>
      </c>
      <c r="L460" s="7">
        <f>'[1]TCE - ANEXO IV - Preencher'!N469</f>
        <v>1800</v>
      </c>
    </row>
    <row r="461" spans="1:12" s="8" customFormat="1" ht="19.5" customHeight="1" x14ac:dyDescent="0.2">
      <c r="A461" s="3">
        <f>IFERROR(VLOOKUP(B461,'[1]DADOS (OCULTAR)'!$Q$3:$S$133,3,0),"")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3.7 - Material de Limpeza e Produtos de Hgienização</v>
      </c>
      <c r="D461" s="3">
        <f>'[1]TCE - ANEXO IV - Preencher'!F470</f>
        <v>41150209000119</v>
      </c>
      <c r="E461" s="5" t="str">
        <f>'[1]TCE - ANEXO IV - Preencher'!G470</f>
        <v>KAMED COMERCIO DE MATERIAL HOSPITALAR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89</v>
      </c>
      <c r="I461" s="6" t="str">
        <f>IF('[1]TCE - ANEXO IV - Preencher'!K470="","",'[1]TCE - ANEXO IV - Preencher'!K470)</f>
        <v>18/07/2022</v>
      </c>
      <c r="J461" s="5" t="str">
        <f>'[1]TCE - ANEXO IV - Preencher'!L470</f>
        <v>26220741150209000119550010000000891432306195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5356.8</v>
      </c>
    </row>
    <row r="462" spans="1:12" s="8" customFormat="1" ht="19.5" customHeight="1" x14ac:dyDescent="0.2">
      <c r="A462" s="3">
        <f>IFERROR(VLOOKUP(B462,'[1]DADOS (OCULTAR)'!$Q$3:$S$133,3,0),"")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3.7 - Material de Limpeza e Produtos de Hgienização</v>
      </c>
      <c r="D462" s="3">
        <f>'[1]TCE - ANEXO IV - Preencher'!F471</f>
        <v>10779833000156</v>
      </c>
      <c r="E462" s="5" t="str">
        <f>'[1]TCE - ANEXO IV - Preencher'!G471</f>
        <v>MEDICAL MERCANTIL DE APAR MED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000555777</v>
      </c>
      <c r="I462" s="6" t="str">
        <f>IF('[1]TCE - ANEXO IV - Preencher'!K471="","",'[1]TCE - ANEXO IV - Preencher'!K471)</f>
        <v>19/07/2022</v>
      </c>
      <c r="J462" s="5" t="str">
        <f>'[1]TCE - ANEXO IV - Preencher'!L471</f>
        <v>26220710779833000156550010005557771557799000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3826.8</v>
      </c>
    </row>
    <row r="463" spans="1:12" s="8" customFormat="1" ht="19.5" customHeight="1" x14ac:dyDescent="0.2">
      <c r="A463" s="3">
        <f>IFERROR(VLOOKUP(B463,'[1]DADOS (OCULTAR)'!$Q$3:$S$133,3,0),"")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3.7 - Material de Limpeza e Produtos de Hgienização</v>
      </c>
      <c r="D463" s="3">
        <f>'[1]TCE - ANEXO IV - Preencher'!F472</f>
        <v>20606171000176</v>
      </c>
      <c r="E463" s="5" t="str">
        <f>'[1]TCE - ANEXO IV - Preencher'!G472</f>
        <v>MULTICOM DISTRIB DE PROD SISTEMAS DE LIMPEZA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000000483</v>
      </c>
      <c r="I463" s="6" t="str">
        <f>IF('[1]TCE - ANEXO IV - Preencher'!K472="","",'[1]TCE - ANEXO IV - Preencher'!K472)</f>
        <v>14/07/2022</v>
      </c>
      <c r="J463" s="5" t="str">
        <f>'[1]TCE - ANEXO IV - Preencher'!L472</f>
        <v>26220720606171000176550010000004831010024831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1408</v>
      </c>
    </row>
    <row r="464" spans="1:12" s="8" customFormat="1" ht="19.5" customHeight="1" x14ac:dyDescent="0.2">
      <c r="A464" s="3">
        <f>IFERROR(VLOOKUP(B464,'[1]DADOS (OCULTAR)'!$Q$3:$S$133,3,0),"")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3.7 - Material de Limpeza e Produtos de Hgienização</v>
      </c>
      <c r="D464" s="3">
        <f>'[1]TCE - ANEXO IV - Preencher'!F473</f>
        <v>4922653000189</v>
      </c>
      <c r="E464" s="5" t="str">
        <f>'[1]TCE - ANEXO IV - Preencher'!G473</f>
        <v>NORDESTE HOSPITALAR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00010426</v>
      </c>
      <c r="I464" s="6" t="str">
        <f>IF('[1]TCE - ANEXO IV - Preencher'!K473="","",'[1]TCE - ANEXO IV - Preencher'!K473)</f>
        <v>19/07/2022</v>
      </c>
      <c r="J464" s="5" t="str">
        <f>'[1]TCE - ANEXO IV - Preencher'!L473</f>
        <v>26220704922653000189550010000104261000046676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109.4</v>
      </c>
    </row>
    <row r="465" spans="1:12" s="8" customFormat="1" ht="19.5" customHeight="1" x14ac:dyDescent="0.2">
      <c r="A465" s="3">
        <f>IFERROR(VLOOKUP(B465,'[1]DADOS (OCULTAR)'!$Q$3:$S$133,3,0),"")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3.7 - Material de Limpeza e Produtos de Hgienização</v>
      </c>
      <c r="D465" s="3">
        <f>'[1]TCE - ANEXO IV - Preencher'!F474</f>
        <v>4004741000100</v>
      </c>
      <c r="E465" s="5" t="str">
        <f>'[1]TCE - ANEXO IV - Preencher'!G474</f>
        <v>NORLUX LTDA - ME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009553</v>
      </c>
      <c r="I465" s="6" t="str">
        <f>IF('[1]TCE - ANEXO IV - Preencher'!K474="","",'[1]TCE - ANEXO IV - Preencher'!K474)</f>
        <v>01/07/2022</v>
      </c>
      <c r="J465" s="5" t="str">
        <f>'[1]TCE - ANEXO IV - Preencher'!L474</f>
        <v>26220704004741000100550000000095531250075213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6377.8</v>
      </c>
    </row>
    <row r="466" spans="1:12" s="8" customFormat="1" ht="19.5" customHeight="1" x14ac:dyDescent="0.2">
      <c r="A466" s="3">
        <f>IFERROR(VLOOKUP(B466,'[1]DADOS (OCULTAR)'!$Q$3:$S$133,3,0),"")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3.7 - Material de Limpeza e Produtos de Hgienização</v>
      </c>
      <c r="D466" s="3">
        <f>'[1]TCE - ANEXO IV - Preencher'!F475</f>
        <v>4004741000100</v>
      </c>
      <c r="E466" s="5" t="str">
        <f>'[1]TCE - ANEXO IV - Preencher'!G475</f>
        <v>NORLUX LTDA - ME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009630</v>
      </c>
      <c r="I466" s="6" t="str">
        <f>IF('[1]TCE - ANEXO IV - Preencher'!K475="","",'[1]TCE - ANEXO IV - Preencher'!K475)</f>
        <v>29/07/2022</v>
      </c>
      <c r="J466" s="5" t="str">
        <f>'[1]TCE - ANEXO IV - Preencher'!L475</f>
        <v>26220704004741000100550000000096301260073206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744</v>
      </c>
    </row>
    <row r="467" spans="1:12" s="8" customFormat="1" ht="19.5" customHeight="1" x14ac:dyDescent="0.2">
      <c r="A467" s="3">
        <f>IFERROR(VLOOKUP(B467,'[1]DADOS (OCULTAR)'!$Q$3:$S$133,3,0),"")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3.7 - Material de Limpeza e Produtos de Hgienização</v>
      </c>
      <c r="D467" s="3">
        <f>'[1]TCE - ANEXO IV - Preencher'!F476</f>
        <v>8014460000180</v>
      </c>
      <c r="E467" s="5" t="str">
        <f>'[1]TCE - ANEXO IV - Preencher'!G476</f>
        <v>VANPEL MATERIAL DE ESCRITORIO E INFORMAT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000046421</v>
      </c>
      <c r="I467" s="6" t="str">
        <f>IF('[1]TCE - ANEXO IV - Preencher'!K476="","",'[1]TCE - ANEXO IV - Preencher'!K476)</f>
        <v>13/07/2022</v>
      </c>
      <c r="J467" s="5" t="str">
        <f>'[1]TCE - ANEXO IV - Preencher'!L476</f>
        <v>26220708014460000180550010000464211001282559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322.5</v>
      </c>
    </row>
    <row r="468" spans="1:12" s="8" customFormat="1" ht="19.5" customHeight="1" x14ac:dyDescent="0.2">
      <c r="A468" s="3">
        <f>IFERROR(VLOOKUP(B468,'[1]DADOS (OCULTAR)'!$Q$3:$S$133,3,0),"")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3.14 - Alimentação Preparada</v>
      </c>
      <c r="D468" s="3">
        <f>'[1]TCE - ANEXO IV - Preencher'!F477</f>
        <v>6088039000199</v>
      </c>
      <c r="E468" s="5" t="str">
        <f>'[1]TCE - ANEXO IV - Preencher'!G477</f>
        <v>MCP REFEICOES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000016377</v>
      </c>
      <c r="I468" s="6" t="str">
        <f>IF('[1]TCE - ANEXO IV - Preencher'!K477="","",'[1]TCE - ANEXO IV - Preencher'!K477)</f>
        <v>29/07/2022</v>
      </c>
      <c r="J468" s="5" t="str">
        <f>'[1]TCE - ANEXO IV - Preencher'!L477</f>
        <v>26220706088039000199550010000163771192533466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160342.42000000001</v>
      </c>
    </row>
    <row r="469" spans="1:12" s="8" customFormat="1" ht="19.5" customHeight="1" x14ac:dyDescent="0.2">
      <c r="A469" s="3">
        <f>IFERROR(VLOOKUP(B469,'[1]DADOS (OCULTAR)'!$Q$3:$S$133,3,0),"")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3.14 - Alimentação Preparada</v>
      </c>
      <c r="D469" s="3">
        <f>'[1]TCE - ANEXO IV - Preencher'!F478</f>
        <v>11840014000130</v>
      </c>
      <c r="E469" s="5" t="str">
        <f>'[1]TCE - ANEXO IV - Preencher'!G478</f>
        <v>MACROPAC PROTECAO E EMBALAGEM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391281</v>
      </c>
      <c r="I469" s="6" t="str">
        <f>IF('[1]TCE - ANEXO IV - Preencher'!K478="","",'[1]TCE - ANEXO IV - Preencher'!K478)</f>
        <v>28/07/2022</v>
      </c>
      <c r="J469" s="5" t="str">
        <f>'[1]TCE - ANEXO IV - Preencher'!L478</f>
        <v>26220711840014000130550010003912811699707767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9941.6</v>
      </c>
    </row>
    <row r="470" spans="1:12" s="8" customFormat="1" ht="19.5" customHeight="1" x14ac:dyDescent="0.2">
      <c r="A470" s="3">
        <f>IFERROR(VLOOKUP(B470,'[1]DADOS (OCULTAR)'!$Q$3:$S$133,3,0),"")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3.6 - Material de Expediente</v>
      </c>
      <c r="D470" s="3">
        <f>'[1]TCE - ANEXO IV - Preencher'!F479</f>
        <v>19445259000174</v>
      </c>
      <c r="E470" s="5" t="str">
        <f>'[1]TCE - ANEXO IV - Preencher'!G479</f>
        <v>ANDREA CARLA OLIVEIRA DE BARROS 04749718483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000000078</v>
      </c>
      <c r="I470" s="6" t="str">
        <f>IF('[1]TCE - ANEXO IV - Preencher'!K479="","",'[1]TCE - ANEXO IV - Preencher'!K479)</f>
        <v>02/07/2022</v>
      </c>
      <c r="J470" s="5" t="str">
        <f>'[1]TCE - ANEXO IV - Preencher'!L479</f>
        <v>26220719445259000174550010000000781013094000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75</v>
      </c>
    </row>
    <row r="471" spans="1:12" s="8" customFormat="1" ht="19.5" customHeight="1" x14ac:dyDescent="0.2">
      <c r="A471" s="3">
        <f>IFERROR(VLOOKUP(B471,'[1]DADOS (OCULTAR)'!$Q$3:$S$133,3,0),"")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3.6 - Material de Expediente</v>
      </c>
      <c r="D471" s="3">
        <f>'[1]TCE - ANEXO IV - Preencher'!F480</f>
        <v>19445259000174</v>
      </c>
      <c r="E471" s="5" t="str">
        <f>'[1]TCE - ANEXO IV - Preencher'!G480</f>
        <v>ANDREA CARLA OLIVEIRA DE BARROS 04749718483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000000088</v>
      </c>
      <c r="I471" s="6" t="str">
        <f>IF('[1]TCE - ANEXO IV - Preencher'!K480="","",'[1]TCE - ANEXO IV - Preencher'!K480)</f>
        <v>16/07/2022</v>
      </c>
      <c r="J471" s="5" t="str">
        <f>'[1]TCE - ANEXO IV - Preencher'!L480</f>
        <v>26220719445259000174550010000000881013094007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49</v>
      </c>
    </row>
    <row r="472" spans="1:12" s="8" customFormat="1" ht="19.5" customHeight="1" x14ac:dyDescent="0.2">
      <c r="A472" s="3">
        <f>IFERROR(VLOOKUP(B472,'[1]DADOS (OCULTAR)'!$Q$3:$S$133,3,0),"")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3.6 - Material de Expediente</v>
      </c>
      <c r="D472" s="3">
        <f>'[1]TCE - ANEXO IV - Preencher'!F481</f>
        <v>10172239000100</v>
      </c>
      <c r="E472" s="5" t="str">
        <f>'[1]TCE - ANEXO IV - Preencher'!G481</f>
        <v>CGMG REPRESENTACOES DE PRODUTOS GRAFICOS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000000516</v>
      </c>
      <c r="I472" s="6" t="str">
        <f>IF('[1]TCE - ANEXO IV - Preencher'!K481="","",'[1]TCE - ANEXO IV - Preencher'!K481)</f>
        <v>05/07/2022</v>
      </c>
      <c r="J472" s="5" t="str">
        <f>'[1]TCE - ANEXO IV - Preencher'!L481</f>
        <v>26220710172239000100550010000005161070903102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778.05</v>
      </c>
    </row>
    <row r="473" spans="1:12" s="8" customFormat="1" ht="19.5" customHeight="1" x14ac:dyDescent="0.2">
      <c r="A473" s="3">
        <f>IFERROR(VLOOKUP(B473,'[1]DADOS (OCULTAR)'!$Q$3:$S$133,3,0),"")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3.6 - Material de Expediente</v>
      </c>
      <c r="D473" s="3">
        <f>'[1]TCE - ANEXO IV - Preencher'!F482</f>
        <v>24073694000155</v>
      </c>
      <c r="E473" s="5" t="str">
        <f>'[1]TCE - ANEXO IV - Preencher'!G482</f>
        <v>CIL - COM, DE INFORMATICA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000827809</v>
      </c>
      <c r="I473" s="6" t="str">
        <f>IF('[1]TCE - ANEXO IV - Preencher'!K482="","",'[1]TCE - ANEXO IV - Preencher'!K482)</f>
        <v>26/07/2022</v>
      </c>
      <c r="J473" s="5" t="str">
        <f>'[1]TCE - ANEXO IV - Preencher'!L482</f>
        <v>26220724073694000155550010008278091024895956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222</v>
      </c>
    </row>
    <row r="474" spans="1:12" s="8" customFormat="1" ht="19.5" customHeight="1" x14ac:dyDescent="0.2">
      <c r="A474" s="3">
        <f>IFERROR(VLOOKUP(B474,'[1]DADOS (OCULTAR)'!$Q$3:$S$133,3,0),"")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3.6 - Material de Expediente</v>
      </c>
      <c r="D474" s="3">
        <f>'[1]TCE - ANEXO IV - Preencher'!F483</f>
        <v>10775856000192</v>
      </c>
      <c r="E474" s="5" t="str">
        <f>'[1]TCE - ANEXO IV - Preencher'!G483</f>
        <v>ELETROGRAFICA LTDA</v>
      </c>
      <c r="F474" s="5" t="str">
        <f>'[1]TCE - ANEXO IV - Preencher'!H483</f>
        <v>S</v>
      </c>
      <c r="G474" s="5" t="str">
        <f>'[1]TCE - ANEXO IV - Preencher'!I483</f>
        <v>N</v>
      </c>
      <c r="H474" s="5" t="str">
        <f>'[1]TCE - ANEXO IV - Preencher'!J483</f>
        <v>00002682</v>
      </c>
      <c r="I474" s="6" t="str">
        <f>IF('[1]TCE - ANEXO IV - Preencher'!K483="","",'[1]TCE - ANEXO IV - Preencher'!K483)</f>
        <v>25/07/2022</v>
      </c>
      <c r="J474" s="5" t="str">
        <f>'[1]TCE - ANEXO IV - Preencher'!L483</f>
        <v/>
      </c>
      <c r="K474" s="5" t="str">
        <f>IF(F474="B",LEFT('[1]TCE - ANEXO IV - Preencher'!M483,2),IF(F474="S",LEFT('[1]TCE - ANEXO IV - Preencher'!M483,7),IF('[1]TCE - ANEXO IV - Preencher'!H483="","")))</f>
        <v>26 - Pe</v>
      </c>
      <c r="L474" s="7">
        <f>'[1]TCE - ANEXO IV - Preencher'!N483</f>
        <v>560</v>
      </c>
    </row>
    <row r="475" spans="1:12" s="8" customFormat="1" ht="19.5" customHeight="1" x14ac:dyDescent="0.2">
      <c r="A475" s="3">
        <f>IFERROR(VLOOKUP(B475,'[1]DADOS (OCULTAR)'!$Q$3:$S$133,3,0),"")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3.6 - Material de Expediente</v>
      </c>
      <c r="D475" s="3">
        <f>'[1]TCE - ANEXO IV - Preencher'!F484</f>
        <v>1781007000150</v>
      </c>
      <c r="E475" s="5" t="str">
        <f>'[1]TCE - ANEXO IV - Preencher'!G484</f>
        <v>F G INFOTEC RECIFE EIRELI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007613</v>
      </c>
      <c r="I475" s="6" t="str">
        <f>IF('[1]TCE - ANEXO IV - Preencher'!K484="","",'[1]TCE - ANEXO IV - Preencher'!K484)</f>
        <v>20/07/2022</v>
      </c>
      <c r="J475" s="5" t="str">
        <f>'[1]TCE - ANEXO IV - Preencher'!L484</f>
        <v>26220701781007000150550010000076131774683288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300</v>
      </c>
    </row>
    <row r="476" spans="1:12" s="8" customFormat="1" ht="19.5" customHeight="1" x14ac:dyDescent="0.2">
      <c r="A476" s="3">
        <f>IFERROR(VLOOKUP(B476,'[1]DADOS (OCULTAR)'!$Q$3:$S$133,3,0),"")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3.6 - Material de Expediente</v>
      </c>
      <c r="D476" s="3">
        <f>'[1]TCE - ANEXO IV - Preencher'!F485</f>
        <v>24348443000136</v>
      </c>
      <c r="E476" s="5" t="str">
        <f>'[1]TCE - ANEXO IV - Preencher'!G485</f>
        <v>FRANCRIS LIVRARIA E PAPELARIA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000015884</v>
      </c>
      <c r="I476" s="6" t="str">
        <f>IF('[1]TCE - ANEXO IV - Preencher'!K485="","",'[1]TCE - ANEXO IV - Preencher'!K485)</f>
        <v>27/06/2022</v>
      </c>
      <c r="J476" s="5" t="str">
        <f>'[1]TCE - ANEXO IV - Preencher'!L485</f>
        <v>26220624348443000136550010000158841982800550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246.4</v>
      </c>
    </row>
    <row r="477" spans="1:12" s="8" customFormat="1" ht="19.5" customHeight="1" x14ac:dyDescent="0.2">
      <c r="A477" s="3">
        <f>IFERROR(VLOOKUP(B477,'[1]DADOS (OCULTAR)'!$Q$3:$S$133,3,0),"")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3.6 - Material de Expediente</v>
      </c>
      <c r="D477" s="3">
        <f>'[1]TCE - ANEXO IV - Preencher'!F486</f>
        <v>29447408000198</v>
      </c>
      <c r="E477" s="5" t="str">
        <f>'[1]TCE - ANEXO IV - Preencher'!G486</f>
        <v>L F DOS SANTOS GRAFICA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000001283</v>
      </c>
      <c r="I477" s="6" t="str">
        <f>IF('[1]TCE - ANEXO IV - Preencher'!K486="","",'[1]TCE - ANEXO IV - Preencher'!K486)</f>
        <v>29/06/2022</v>
      </c>
      <c r="J477" s="5" t="str">
        <f>'[1]TCE - ANEXO IV - Preencher'!L486</f>
        <v>26220629447408000198550010000012831150375233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295</v>
      </c>
    </row>
    <row r="478" spans="1:12" s="8" customFormat="1" ht="19.5" customHeight="1" x14ac:dyDescent="0.2">
      <c r="A478" s="3">
        <f>IFERROR(VLOOKUP(B478,'[1]DADOS (OCULTAR)'!$Q$3:$S$133,3,0),"")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3.6 - Material de Expediente</v>
      </c>
      <c r="D478" s="3">
        <f>'[1]TCE - ANEXO IV - Preencher'!F487</f>
        <v>20606171000176</v>
      </c>
      <c r="E478" s="5" t="str">
        <f>'[1]TCE - ANEXO IV - Preencher'!G487</f>
        <v>MULTICOM DISTRIB DE PROD SISTEMAS DE LIMPEZA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000000487</v>
      </c>
      <c r="I478" s="6" t="str">
        <f>IF('[1]TCE - ANEXO IV - Preencher'!K487="","",'[1]TCE - ANEXO IV - Preencher'!K487)</f>
        <v>22/07/2022</v>
      </c>
      <c r="J478" s="5" t="str">
        <f>'[1]TCE - ANEXO IV - Preencher'!L487</f>
        <v>26220720606171000176550010000004871700783200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6314</v>
      </c>
    </row>
    <row r="479" spans="1:12" s="8" customFormat="1" ht="19.5" customHeight="1" x14ac:dyDescent="0.2">
      <c r="A479" s="3">
        <f>IFERROR(VLOOKUP(B479,'[1]DADOS (OCULTAR)'!$Q$3:$S$133,3,0),"")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3.6 - Material de Expediente</v>
      </c>
      <c r="D479" s="3">
        <f>'[1]TCE - ANEXO IV - Preencher'!F488</f>
        <v>20606171000176</v>
      </c>
      <c r="E479" s="5" t="str">
        <f>'[1]TCE - ANEXO IV - Preencher'!G488</f>
        <v>MULTICOM DISTRIB DE PROD SISTEMAS DE LIMPEZA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000000488</v>
      </c>
      <c r="I479" s="6" t="str">
        <f>IF('[1]TCE - ANEXO IV - Preencher'!K488="","",'[1]TCE - ANEXO IV - Preencher'!K488)</f>
        <v>22/07/2022</v>
      </c>
      <c r="J479" s="5" t="str">
        <f>'[1]TCE - ANEXO IV - Preencher'!L488</f>
        <v>26220720606171000176550010000004881704704000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5620</v>
      </c>
    </row>
    <row r="480" spans="1:12" s="8" customFormat="1" ht="19.5" customHeight="1" x14ac:dyDescent="0.2">
      <c r="A480" s="3">
        <f>IFERROR(VLOOKUP(B480,'[1]DADOS (OCULTAR)'!$Q$3:$S$133,3,0),"")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3.6 - Material de Expediente</v>
      </c>
      <c r="D480" s="3">
        <f>'[1]TCE - ANEXO IV - Preencher'!F489</f>
        <v>4004741000100</v>
      </c>
      <c r="E480" s="5" t="str">
        <f>'[1]TCE - ANEXO IV - Preencher'!G489</f>
        <v>NORLUX LTDA - ME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009630</v>
      </c>
      <c r="I480" s="6" t="str">
        <f>IF('[1]TCE - ANEXO IV - Preencher'!K489="","",'[1]TCE - ANEXO IV - Preencher'!K489)</f>
        <v>29/07/2022</v>
      </c>
      <c r="J480" s="5" t="str">
        <f>'[1]TCE - ANEXO IV - Preencher'!L489</f>
        <v>26220704004741000100550000000096301260073206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738</v>
      </c>
    </row>
    <row r="481" spans="1:12" s="8" customFormat="1" ht="19.5" customHeight="1" x14ac:dyDescent="0.2">
      <c r="A481" s="3">
        <f>IFERROR(VLOOKUP(B481,'[1]DADOS (OCULTAR)'!$Q$3:$S$133,3,0),"")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3.6 - Material de Expediente</v>
      </c>
      <c r="D481" s="3">
        <f>'[1]TCE - ANEXO IV - Preencher'!F490</f>
        <v>22268881000169</v>
      </c>
      <c r="E481" s="5" t="str">
        <f>'[1]TCE - ANEXO IV - Preencher'!G490</f>
        <v>ON LINE COMUNICACAO VISUAL LTDA</v>
      </c>
      <c r="F481" s="5" t="str">
        <f>'[1]TCE - ANEXO IV - Preencher'!H490</f>
        <v>S</v>
      </c>
      <c r="G481" s="5" t="str">
        <f>'[1]TCE - ANEXO IV - Preencher'!I490</f>
        <v>N</v>
      </c>
      <c r="H481" s="5" t="str">
        <f>'[1]TCE - ANEXO IV - Preencher'!J490</f>
        <v>00002109</v>
      </c>
      <c r="I481" s="6" t="str">
        <f>IF('[1]TCE - ANEXO IV - Preencher'!K490="","",'[1]TCE - ANEXO IV - Preencher'!K490)</f>
        <v>08/07/2022</v>
      </c>
      <c r="J481" s="5" t="str">
        <f>'[1]TCE - ANEXO IV - Preencher'!L490</f>
        <v/>
      </c>
      <c r="K481" s="5" t="str">
        <f>IF(F481="B",LEFT('[1]TCE - ANEXO IV - Preencher'!M490,2),IF(F481="S",LEFT('[1]TCE - ANEXO IV - Preencher'!M490,7),IF('[1]TCE - ANEXO IV - Preencher'!H490="","")))</f>
        <v>26 - Pe</v>
      </c>
      <c r="L481" s="7">
        <f>'[1]TCE - ANEXO IV - Preencher'!N490</f>
        <v>16</v>
      </c>
    </row>
    <row r="482" spans="1:12" s="8" customFormat="1" ht="19.5" customHeight="1" x14ac:dyDescent="0.2">
      <c r="A482" s="3">
        <f>IFERROR(VLOOKUP(B482,'[1]DADOS (OCULTAR)'!$Q$3:$S$133,3,0),"")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3.6 - Material de Expediente</v>
      </c>
      <c r="D482" s="3">
        <f>'[1]TCE - ANEXO IV - Preencher'!F491</f>
        <v>10444624000151</v>
      </c>
      <c r="E482" s="5" t="str">
        <f>'[1]TCE - ANEXO IV - Preencher'!G491</f>
        <v>SISNAC PRODUTOS PARA SAUDE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000022793</v>
      </c>
      <c r="I482" s="6" t="str">
        <f>IF('[1]TCE - ANEXO IV - Preencher'!K491="","",'[1]TCE - ANEXO IV - Preencher'!K491)</f>
        <v>13/07/2022</v>
      </c>
      <c r="J482" s="5" t="str">
        <f>'[1]TCE - ANEXO IV - Preencher'!L491</f>
        <v>35220710444624000151550010000227931223972200</v>
      </c>
      <c r="K482" s="5" t="str">
        <f>IF(F482="B",LEFT('[1]TCE - ANEXO IV - Preencher'!M491,2),IF(F482="S",LEFT('[1]TCE - ANEXO IV - Preencher'!M491,7),IF('[1]TCE - ANEXO IV - Preencher'!H491="","")))</f>
        <v>35</v>
      </c>
      <c r="L482" s="7">
        <f>'[1]TCE - ANEXO IV - Preencher'!N491</f>
        <v>15543.77</v>
      </c>
    </row>
    <row r="483" spans="1:12" s="8" customFormat="1" ht="19.5" customHeight="1" x14ac:dyDescent="0.2">
      <c r="A483" s="3">
        <f>IFERROR(VLOOKUP(B483,'[1]DADOS (OCULTAR)'!$Q$3:$S$133,3,0),"")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3.6 - Material de Expediente</v>
      </c>
      <c r="D483" s="3">
        <f>'[1]TCE - ANEXO IV - Preencher'!F492</f>
        <v>8014460000180</v>
      </c>
      <c r="E483" s="5" t="str">
        <f>'[1]TCE - ANEXO IV - Preencher'!G492</f>
        <v>VANPEL MATERIAL DE ESCRITORIO E INFORMAT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000046609</v>
      </c>
      <c r="I483" s="6" t="str">
        <f>IF('[1]TCE - ANEXO IV - Preencher'!K492="","",'[1]TCE - ANEXO IV - Preencher'!K492)</f>
        <v>22/07/2022</v>
      </c>
      <c r="J483" s="5" t="str">
        <f>'[1]TCE - ANEXO IV - Preencher'!L492</f>
        <v>26220708014460000180550010000466091001285910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87</v>
      </c>
    </row>
    <row r="484" spans="1:12" s="8" customFormat="1" ht="19.5" customHeight="1" x14ac:dyDescent="0.2">
      <c r="A484" s="3">
        <f>IFERROR(VLOOKUP(B484,'[1]DADOS (OCULTAR)'!$Q$3:$S$133,3,0),"")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3.6 - Material de Expediente</v>
      </c>
      <c r="D484" s="3">
        <f>'[1]TCE - ANEXO IV - Preencher'!F493</f>
        <v>11101202000146</v>
      </c>
      <c r="E484" s="5" t="str">
        <f>'[1]TCE - ANEXO IV - Preencher'!G493</f>
        <v>VGC ALVES COMERCIO E SERVIÇOS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000016106</v>
      </c>
      <c r="I484" s="6" t="str">
        <f>IF('[1]TCE - ANEXO IV - Preencher'!K493="","",'[1]TCE - ANEXO IV - Preencher'!K493)</f>
        <v>06/07/2022</v>
      </c>
      <c r="J484" s="5" t="str">
        <f>'[1]TCE - ANEXO IV - Preencher'!L493</f>
        <v>26220711101202000146550010000161061786539431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300</v>
      </c>
    </row>
    <row r="485" spans="1:12" s="8" customFormat="1" ht="19.5" customHeight="1" x14ac:dyDescent="0.2">
      <c r="A485" s="3">
        <f>IFERROR(VLOOKUP(B485,'[1]DADOS (OCULTAR)'!$Q$3:$S$133,3,0),"")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3.6 - Material de Expediente</v>
      </c>
      <c r="D485" s="3">
        <f>'[1]TCE - ANEXO IV - Preencher'!F494</f>
        <v>11101202000146</v>
      </c>
      <c r="E485" s="5" t="str">
        <f>'[1]TCE - ANEXO IV - Preencher'!G494</f>
        <v>VGC ALVES COMERCIO E SERVIÇOS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000016242</v>
      </c>
      <c r="I485" s="6" t="str">
        <f>IF('[1]TCE - ANEXO IV - Preencher'!K494="","",'[1]TCE - ANEXO IV - Preencher'!K494)</f>
        <v>21/07/2022</v>
      </c>
      <c r="J485" s="5" t="str">
        <f>'[1]TCE - ANEXO IV - Preencher'!L494</f>
        <v>26220711101202000146550010000162421189201505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46</v>
      </c>
    </row>
    <row r="486" spans="1:12" s="8" customFormat="1" ht="19.5" customHeight="1" x14ac:dyDescent="0.2">
      <c r="A486" s="3">
        <f>IFERROR(VLOOKUP(B486,'[1]DADOS (OCULTAR)'!$Q$3:$S$133,3,0),"")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3.1 - Combustíveis e Lubrificantes Automotivos</v>
      </c>
      <c r="D486" s="3">
        <f>'[1]TCE - ANEXO IV - Preencher'!F495</f>
        <v>11681483000153</v>
      </c>
      <c r="E486" s="5" t="str">
        <f>'[1]TCE - ANEXO IV - Preencher'!G495</f>
        <v>POSTO SAO CRISTOVAO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2825</v>
      </c>
      <c r="I486" s="6" t="str">
        <f>IF('[1]TCE - ANEXO IV - Preencher'!K495="","",'[1]TCE - ANEXO IV - Preencher'!K495)</f>
        <v>01/07/2022</v>
      </c>
      <c r="J486" s="5" t="str">
        <f>'[1]TCE - ANEXO IV - Preencher'!L495</f>
        <v>26220711681483000153550120000028251001017900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3094.95</v>
      </c>
    </row>
    <row r="487" spans="1:12" s="8" customFormat="1" ht="19.5" customHeight="1" x14ac:dyDescent="0.2">
      <c r="A487" s="3">
        <f>IFERROR(VLOOKUP(B487,'[1]DADOS (OCULTAR)'!$Q$3:$S$133,3,0),"")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3.1 - Combustíveis e Lubrificantes Automotivos</v>
      </c>
      <c r="D487" s="3">
        <f>'[1]TCE - ANEXO IV - Preencher'!F496</f>
        <v>11681483000153</v>
      </c>
      <c r="E487" s="5" t="str">
        <f>'[1]TCE - ANEXO IV - Preencher'!G496</f>
        <v>POSTO SAO CRISTOVAO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2865</v>
      </c>
      <c r="I487" s="6" t="str">
        <f>IF('[1]TCE - ANEXO IV - Preencher'!K496="","",'[1]TCE - ANEXO IV - Preencher'!K496)</f>
        <v>18/07/2022</v>
      </c>
      <c r="J487" s="5" t="str">
        <f>'[1]TCE - ANEXO IV - Preencher'!L496</f>
        <v>26220711681483000153550120000028651001039607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3028.39</v>
      </c>
    </row>
    <row r="488" spans="1:12" s="8" customFormat="1" ht="19.5" customHeight="1" x14ac:dyDescent="0.2">
      <c r="A488" s="3">
        <f>IFERROR(VLOOKUP(B488,'[1]DADOS (OCULTAR)'!$Q$3:$S$133,3,0),"")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 xml:space="preserve">3.9 - Material para Manutenção de Bens Imóveis </v>
      </c>
      <c r="D488" s="3">
        <f>'[1]TCE - ANEXO IV - Preencher'!F497</f>
        <v>5011743000180</v>
      </c>
      <c r="E488" s="5" t="str">
        <f>'[1]TCE - ANEXO IV - Preencher'!G497</f>
        <v>ALMERI ANGELO SALVIANO DA SILVA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7162</v>
      </c>
      <c r="I488" s="6" t="str">
        <f>IF('[1]TCE - ANEXO IV - Preencher'!K497="","",'[1]TCE - ANEXO IV - Preencher'!K497)</f>
        <v>07/06/2022</v>
      </c>
      <c r="J488" s="5" t="str">
        <f>'[1]TCE - ANEXO IV - Preencher'!L497</f>
        <v>26220605011743000180550010000071621055370661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1136.1199999999999</v>
      </c>
    </row>
    <row r="489" spans="1:12" s="8" customFormat="1" ht="19.5" customHeight="1" x14ac:dyDescent="0.2">
      <c r="A489" s="3">
        <f>IFERROR(VLOOKUP(B489,'[1]DADOS (OCULTAR)'!$Q$3:$S$133,3,0),"")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 xml:space="preserve">3.9 - Material para Manutenção de Bens Imóveis </v>
      </c>
      <c r="D489" s="3">
        <f>'[1]TCE - ANEXO IV - Preencher'!F498</f>
        <v>5011743000180</v>
      </c>
      <c r="E489" s="5" t="str">
        <f>'[1]TCE - ANEXO IV - Preencher'!G498</f>
        <v>ALMERI ANGELO SALVIANO DA SILVA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7162</v>
      </c>
      <c r="I489" s="6" t="str">
        <f>IF('[1]TCE - ANEXO IV - Preencher'!K498="","",'[1]TCE - ANEXO IV - Preencher'!K498)</f>
        <v>07/06/2022</v>
      </c>
      <c r="J489" s="5" t="str">
        <f>'[1]TCE - ANEXO IV - Preencher'!L498</f>
        <v>26220605011743000180550010000071621055370661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6686.8</v>
      </c>
    </row>
    <row r="490" spans="1:12" s="8" customFormat="1" ht="19.5" customHeight="1" x14ac:dyDescent="0.2">
      <c r="A490" s="3">
        <f>IFERROR(VLOOKUP(B490,'[1]DADOS (OCULTAR)'!$Q$3:$S$133,3,0),"")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 xml:space="preserve">3.9 - Material para Manutenção de Bens Imóveis </v>
      </c>
      <c r="D490" s="3">
        <f>'[1]TCE - ANEXO IV - Preencher'!F499</f>
        <v>11623188002941</v>
      </c>
      <c r="E490" s="5" t="str">
        <f>'[1]TCE - ANEXO IV - Preencher'!G499</f>
        <v>ARMAZEM CORAL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000009589</v>
      </c>
      <c r="I490" s="6" t="str">
        <f>IF('[1]TCE - ANEXO IV - Preencher'!K499="","",'[1]TCE - ANEXO IV - Preencher'!K499)</f>
        <v>23/07/2022</v>
      </c>
      <c r="J490" s="5" t="str">
        <f>'[1]TCE - ANEXO IV - Preencher'!L499</f>
        <v>26220711623188002941550010000095891000095805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479</v>
      </c>
    </row>
    <row r="491" spans="1:12" s="8" customFormat="1" ht="19.5" customHeight="1" x14ac:dyDescent="0.2">
      <c r="A491" s="3">
        <f>IFERROR(VLOOKUP(B491,'[1]DADOS (OCULTAR)'!$Q$3:$S$133,3,0),"")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 xml:space="preserve">3.9 - Material para Manutenção de Bens Imóveis </v>
      </c>
      <c r="D491" s="3">
        <f>'[1]TCE - ANEXO IV - Preencher'!F500</f>
        <v>10825008000140</v>
      </c>
      <c r="E491" s="5" t="str">
        <f>'[1]TCE - ANEXO IV - Preencher'!G500</f>
        <v>BARTO ELETRONICA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000008233</v>
      </c>
      <c r="I491" s="6" t="str">
        <f>IF('[1]TCE - ANEXO IV - Preencher'!K500="","",'[1]TCE - ANEXO IV - Preencher'!K500)</f>
        <v>21/07/2022</v>
      </c>
      <c r="J491" s="5" t="str">
        <f>'[1]TCE - ANEXO IV - Preencher'!L500</f>
        <v>26220710825008000140550100000082331120519831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691.2</v>
      </c>
    </row>
    <row r="492" spans="1:12" s="8" customFormat="1" ht="19.5" customHeight="1" x14ac:dyDescent="0.2">
      <c r="A492" s="3">
        <f>IFERROR(VLOOKUP(B492,'[1]DADOS (OCULTAR)'!$Q$3:$S$133,3,0),"")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 xml:space="preserve">3.9 - Material para Manutenção de Bens Imóveis </v>
      </c>
      <c r="D492" s="3">
        <f>'[1]TCE - ANEXO IV - Preencher'!F501</f>
        <v>14951481000125</v>
      </c>
      <c r="E492" s="5" t="str">
        <f>'[1]TCE - ANEXO IV - Preencher'!G501</f>
        <v>BM COM E SER DE EQUIP MEDICOS HOSPITALAR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000000893</v>
      </c>
      <c r="I492" s="6" t="str">
        <f>IF('[1]TCE - ANEXO IV - Preencher'!K501="","",'[1]TCE - ANEXO IV - Preencher'!K501)</f>
        <v>24/05/2022</v>
      </c>
      <c r="J492" s="5" t="str">
        <f>'[1]TCE - ANEXO IV - Preencher'!L501</f>
        <v>26220514951481000125550010000008931000006910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1760</v>
      </c>
    </row>
    <row r="493" spans="1:12" s="8" customFormat="1" ht="19.5" customHeight="1" x14ac:dyDescent="0.2">
      <c r="A493" s="3">
        <f>IFERROR(VLOOKUP(B493,'[1]DADOS (OCULTAR)'!$Q$3:$S$133,3,0),"")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 xml:space="preserve">3.9 - Material para Manutenção de Bens Imóveis </v>
      </c>
      <c r="D493" s="3">
        <f>'[1]TCE - ANEXO IV - Preencher'!F502</f>
        <v>14951481000125</v>
      </c>
      <c r="E493" s="5" t="str">
        <f>'[1]TCE - ANEXO IV - Preencher'!G502</f>
        <v>BM COM E SER DE EQUIP MEDICOS HOSPITALAR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000000904</v>
      </c>
      <c r="I493" s="6" t="str">
        <f>IF('[1]TCE - ANEXO IV - Preencher'!K502="","",'[1]TCE - ANEXO IV - Preencher'!K502)</f>
        <v>16/06/2022</v>
      </c>
      <c r="J493" s="5" t="str">
        <f>'[1]TCE - ANEXO IV - Preencher'!L502</f>
        <v>26220614951481000125550010000009041000007028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700</v>
      </c>
    </row>
    <row r="494" spans="1:12" s="8" customFormat="1" ht="19.5" customHeight="1" x14ac:dyDescent="0.2">
      <c r="A494" s="3">
        <f>IFERROR(VLOOKUP(B494,'[1]DADOS (OCULTAR)'!$Q$3:$S$133,3,0),"")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 xml:space="preserve">3.9 - Material para Manutenção de Bens Imóveis </v>
      </c>
      <c r="D494" s="3">
        <f>'[1]TCE - ANEXO IV - Preencher'!F503</f>
        <v>9570284000126</v>
      </c>
      <c r="E494" s="5" t="str">
        <f>'[1]TCE - ANEXO IV - Preencher'!G503</f>
        <v>CAMPOS FRIO REFRIGERACAO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000030412</v>
      </c>
      <c r="I494" s="6" t="str">
        <f>IF('[1]TCE - ANEXO IV - Preencher'!K503="","",'[1]TCE - ANEXO IV - Preencher'!K503)</f>
        <v>30/06/2022</v>
      </c>
      <c r="J494" s="5" t="str">
        <f>'[1]TCE - ANEXO IV - Preencher'!L503</f>
        <v>26220609570284000126550010000304121001091004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360</v>
      </c>
    </row>
    <row r="495" spans="1:12" s="8" customFormat="1" ht="19.5" customHeight="1" x14ac:dyDescent="0.2">
      <c r="A495" s="3">
        <f>IFERROR(VLOOKUP(B495,'[1]DADOS (OCULTAR)'!$Q$3:$S$133,3,0),"")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 xml:space="preserve">3.9 - Material para Manutenção de Bens Imóveis </v>
      </c>
      <c r="D495" s="3">
        <f>'[1]TCE - ANEXO IV - Preencher'!F504</f>
        <v>12806642000161</v>
      </c>
      <c r="E495" s="5" t="str">
        <f>'[1]TCE - ANEXO IV - Preencher'!G504</f>
        <v>COMERCIAL CANAL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179511</v>
      </c>
      <c r="I495" s="6" t="str">
        <f>IF('[1]TCE - ANEXO IV - Preencher'!K504="","",'[1]TCE - ANEXO IV - Preencher'!K504)</f>
        <v>06/07/2022</v>
      </c>
      <c r="J495" s="5" t="str">
        <f>'[1]TCE - ANEXO IV - Preencher'!L504</f>
        <v>26220712806642000161550010001795111723119717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1036</v>
      </c>
    </row>
    <row r="496" spans="1:12" s="8" customFormat="1" ht="19.5" customHeight="1" x14ac:dyDescent="0.2">
      <c r="A496" s="3">
        <f>IFERROR(VLOOKUP(B496,'[1]DADOS (OCULTAR)'!$Q$3:$S$133,3,0),"")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 xml:space="preserve">3.9 - Material para Manutenção de Bens Imóveis </v>
      </c>
      <c r="D496" s="3">
        <f>'[1]TCE - ANEXO IV - Preencher'!F505</f>
        <v>12806642000161</v>
      </c>
      <c r="E496" s="5" t="str">
        <f>'[1]TCE - ANEXO IV - Preencher'!G505</f>
        <v>COMERCIAL CANAL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179511</v>
      </c>
      <c r="I496" s="6" t="str">
        <f>IF('[1]TCE - ANEXO IV - Preencher'!K505="","",'[1]TCE - ANEXO IV - Preencher'!K505)</f>
        <v>06/07/2022</v>
      </c>
      <c r="J496" s="5" t="str">
        <f>'[1]TCE - ANEXO IV - Preencher'!L505</f>
        <v>26220712806642000161550010001795111723119717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777</v>
      </c>
    </row>
    <row r="497" spans="1:12" s="8" customFormat="1" ht="19.5" customHeight="1" x14ac:dyDescent="0.2">
      <c r="A497" s="3">
        <f>IFERROR(VLOOKUP(B497,'[1]DADOS (OCULTAR)'!$Q$3:$S$133,3,0),"")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 xml:space="preserve">3.9 - Material para Manutenção de Bens Imóveis </v>
      </c>
      <c r="D497" s="3">
        <f>'[1]TCE - ANEXO IV - Preencher'!F506</f>
        <v>12806642000161</v>
      </c>
      <c r="E497" s="5" t="str">
        <f>'[1]TCE - ANEXO IV - Preencher'!G506</f>
        <v>COMERCIAL CANAL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179687</v>
      </c>
      <c r="I497" s="6" t="str">
        <f>IF('[1]TCE - ANEXO IV - Preencher'!K506="","",'[1]TCE - ANEXO IV - Preencher'!K506)</f>
        <v>11/07/2022</v>
      </c>
      <c r="J497" s="5" t="str">
        <f>'[1]TCE - ANEXO IV - Preencher'!L506</f>
        <v>26220712806642000161550010001796871682143523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194.5</v>
      </c>
    </row>
    <row r="498" spans="1:12" s="8" customFormat="1" ht="19.5" customHeight="1" x14ac:dyDescent="0.2">
      <c r="A498" s="3">
        <f>IFERROR(VLOOKUP(B498,'[1]DADOS (OCULTAR)'!$Q$3:$S$133,3,0),"")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 xml:space="preserve">3.9 - Material para Manutenção de Bens Imóveis </v>
      </c>
      <c r="D498" s="3">
        <f>'[1]TCE - ANEXO IV - Preencher'!F507</f>
        <v>12806642000161</v>
      </c>
      <c r="E498" s="5" t="str">
        <f>'[1]TCE - ANEXO IV - Preencher'!G507</f>
        <v>COMERCIAL CANAL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179997</v>
      </c>
      <c r="I498" s="6" t="str">
        <f>IF('[1]TCE - ANEXO IV - Preencher'!K507="","",'[1]TCE - ANEXO IV - Preencher'!K507)</f>
        <v>18/07/2022</v>
      </c>
      <c r="J498" s="5" t="str">
        <f>'[1]TCE - ANEXO IV - Preencher'!L507</f>
        <v>26220712806642000161550010001799971249802063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777</v>
      </c>
    </row>
    <row r="499" spans="1:12" s="8" customFormat="1" ht="19.5" customHeight="1" x14ac:dyDescent="0.2">
      <c r="A499" s="3">
        <f>IFERROR(VLOOKUP(B499,'[1]DADOS (OCULTAR)'!$Q$3:$S$133,3,0),"")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 xml:space="preserve">3.9 - Material para Manutenção de Bens Imóveis </v>
      </c>
      <c r="D499" s="3">
        <f>'[1]TCE - ANEXO IV - Preencher'!F508</f>
        <v>12806642000161</v>
      </c>
      <c r="E499" s="5" t="str">
        <f>'[1]TCE - ANEXO IV - Preencher'!G508</f>
        <v>COMERCIAL CANAL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180497</v>
      </c>
      <c r="I499" s="6" t="str">
        <f>IF('[1]TCE - ANEXO IV - Preencher'!K508="","",'[1]TCE - ANEXO IV - Preencher'!K508)</f>
        <v>28/07/2022</v>
      </c>
      <c r="J499" s="5" t="str">
        <f>'[1]TCE - ANEXO IV - Preencher'!L508</f>
        <v>26220712806642000161550010001804971153239258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374.7</v>
      </c>
    </row>
    <row r="500" spans="1:12" s="8" customFormat="1" ht="19.5" customHeight="1" x14ac:dyDescent="0.2">
      <c r="A500" s="3">
        <f>IFERROR(VLOOKUP(B500,'[1]DADOS (OCULTAR)'!$Q$3:$S$133,3,0),"")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 xml:space="preserve">3.9 - Material para Manutenção de Bens Imóveis </v>
      </c>
      <c r="D500" s="3">
        <f>'[1]TCE - ANEXO IV - Preencher'!F509</f>
        <v>21410401000190</v>
      </c>
      <c r="E500" s="5" t="str">
        <f>'[1]TCE - ANEXO IV - Preencher'!G509</f>
        <v>DESTAQUE FERRAMENTAS E FERRAGENS LTDA ME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003955</v>
      </c>
      <c r="I500" s="6" t="str">
        <f>IF('[1]TCE - ANEXO IV - Preencher'!K509="","",'[1]TCE - ANEXO IV - Preencher'!K509)</f>
        <v>06/07/2022</v>
      </c>
      <c r="J500" s="5" t="str">
        <f>'[1]TCE - ANEXO IV - Preencher'!L509</f>
        <v>26220721410401000190550010000039551989469792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77.8</v>
      </c>
    </row>
    <row r="501" spans="1:12" s="8" customFormat="1" ht="19.5" customHeight="1" x14ac:dyDescent="0.2">
      <c r="A501" s="3">
        <f>IFERROR(VLOOKUP(B501,'[1]DADOS (OCULTAR)'!$Q$3:$S$133,3,0),"")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 xml:space="preserve">3.9 - Material para Manutenção de Bens Imóveis </v>
      </c>
      <c r="D501" s="3">
        <f>'[1]TCE - ANEXO IV - Preencher'!F510</f>
        <v>21410401000190</v>
      </c>
      <c r="E501" s="5" t="str">
        <f>'[1]TCE - ANEXO IV - Preencher'!G510</f>
        <v>DESTAQUE FERRAMENTAS E FERRAGENS LTDA ME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003956</v>
      </c>
      <c r="I501" s="6" t="str">
        <f>IF('[1]TCE - ANEXO IV - Preencher'!K510="","",'[1]TCE - ANEXO IV - Preencher'!K510)</f>
        <v>06/07/2022</v>
      </c>
      <c r="J501" s="5" t="str">
        <f>'[1]TCE - ANEXO IV - Preencher'!L510</f>
        <v>26220721410401000190550010000039561989469951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30.32</v>
      </c>
    </row>
    <row r="502" spans="1:12" s="8" customFormat="1" ht="19.5" customHeight="1" x14ac:dyDescent="0.2">
      <c r="A502" s="3">
        <f>IFERROR(VLOOKUP(B502,'[1]DADOS (OCULTAR)'!$Q$3:$S$133,3,0),"")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 xml:space="preserve">3.9 - Material para Manutenção de Bens Imóveis </v>
      </c>
      <c r="D502" s="3">
        <f>'[1]TCE - ANEXO IV - Preencher'!F511</f>
        <v>13296077000100</v>
      </c>
      <c r="E502" s="5" t="str">
        <f>'[1]TCE - ANEXO IV - Preencher'!G511</f>
        <v>EDSON BORGES DE SOUZA LEAO EPP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000028977</v>
      </c>
      <c r="I502" s="6" t="str">
        <f>IF('[1]TCE - ANEXO IV - Preencher'!K511="","",'[1]TCE - ANEXO IV - Preencher'!K511)</f>
        <v>11/07/2022</v>
      </c>
      <c r="J502" s="5" t="str">
        <f>'[1]TCE - ANEXO IV - Preencher'!L511</f>
        <v>26220713296077000100550010000289771125269931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3156.75</v>
      </c>
    </row>
    <row r="503" spans="1:12" s="8" customFormat="1" ht="19.5" customHeight="1" x14ac:dyDescent="0.2">
      <c r="A503" s="3">
        <f>IFERROR(VLOOKUP(B503,'[1]DADOS (OCULTAR)'!$Q$3:$S$133,3,0),"")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 xml:space="preserve">3.9 - Material para Manutenção de Bens Imóveis </v>
      </c>
      <c r="D503" s="3">
        <f>'[1]TCE - ANEXO IV - Preencher'!F512</f>
        <v>34192524000143</v>
      </c>
      <c r="E503" s="5" t="str">
        <f>'[1]TCE - ANEXO IV - Preencher'!G512</f>
        <v>FATO COMERCIO DE FERRAMENTAS EIRELI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000005774</v>
      </c>
      <c r="I503" s="6" t="str">
        <f>IF('[1]TCE - ANEXO IV - Preencher'!K512="","",'[1]TCE - ANEXO IV - Preencher'!K512)</f>
        <v>18/07/2022</v>
      </c>
      <c r="J503" s="5" t="str">
        <f>'[1]TCE - ANEXO IV - Preencher'!L512</f>
        <v>26220734192524000143550010000057741190057743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500</v>
      </c>
    </row>
    <row r="504" spans="1:12" s="8" customFormat="1" ht="19.5" customHeight="1" x14ac:dyDescent="0.2">
      <c r="A504" s="3">
        <f>IFERROR(VLOOKUP(B504,'[1]DADOS (OCULTAR)'!$Q$3:$S$133,3,0),"")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 xml:space="preserve">3.9 - Material para Manutenção de Bens Imóveis </v>
      </c>
      <c r="D504" s="3">
        <f>'[1]TCE - ANEXO IV - Preencher'!F513</f>
        <v>76639285003001</v>
      </c>
      <c r="E504" s="5" t="str">
        <f>'[1]TCE - ANEXO IV - Preencher'!G513</f>
        <v>FERRAGENS NEGRAO COMERCIAL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67876</v>
      </c>
      <c r="I504" s="6" t="str">
        <f>IF('[1]TCE - ANEXO IV - Preencher'!K513="","",'[1]TCE - ANEXO IV - Preencher'!K513)</f>
        <v>30/06/2022</v>
      </c>
      <c r="J504" s="5" t="str">
        <f>'[1]TCE - ANEXO IV - Preencher'!L513</f>
        <v>26220676639285003001550010000678761334625621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564.05999999999995</v>
      </c>
    </row>
    <row r="505" spans="1:12" s="8" customFormat="1" ht="19.5" customHeight="1" x14ac:dyDescent="0.2">
      <c r="A505" s="3">
        <f>IFERROR(VLOOKUP(B505,'[1]DADOS (OCULTAR)'!$Q$3:$S$133,3,0),"")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 xml:space="preserve">3.9 - Material para Manutenção de Bens Imóveis </v>
      </c>
      <c r="D505" s="3">
        <f>'[1]TCE - ANEXO IV - Preencher'!F514</f>
        <v>10230480001960</v>
      </c>
      <c r="E505" s="5" t="str">
        <f>'[1]TCE - ANEXO IV - Preencher'!G514</f>
        <v>FERREIRA COSTA &amp; CIA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001589347</v>
      </c>
      <c r="I505" s="6" t="str">
        <f>IF('[1]TCE - ANEXO IV - Preencher'!K514="","",'[1]TCE - ANEXO IV - Preencher'!K514)</f>
        <v>21/07/2022</v>
      </c>
      <c r="J505" s="5" t="str">
        <f>'[1]TCE - ANEXO IV - Preencher'!L514</f>
        <v>26220710230480001960550100015893471093031852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1322.5</v>
      </c>
    </row>
    <row r="506" spans="1:12" s="8" customFormat="1" ht="19.5" customHeight="1" x14ac:dyDescent="0.2">
      <c r="A506" s="3">
        <f>IFERROR(VLOOKUP(B506,'[1]DADOS (OCULTAR)'!$Q$3:$S$133,3,0),"")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 xml:space="preserve">3.9 - Material para Manutenção de Bens Imóveis </v>
      </c>
      <c r="D506" s="3">
        <f>'[1]TCE - ANEXO IV - Preencher'!F515</f>
        <v>24348443000136</v>
      </c>
      <c r="E506" s="5" t="str">
        <f>'[1]TCE - ANEXO IV - Preencher'!G515</f>
        <v>FRANCRIS LIVRARIA E PAPELARIA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000015884</v>
      </c>
      <c r="I506" s="6" t="str">
        <f>IF('[1]TCE - ANEXO IV - Preencher'!K515="","",'[1]TCE - ANEXO IV - Preencher'!K515)</f>
        <v>27/06/2022</v>
      </c>
      <c r="J506" s="5" t="str">
        <f>'[1]TCE - ANEXO IV - Preencher'!L515</f>
        <v>26220624348443000136550010000158841982800550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86</v>
      </c>
    </row>
    <row r="507" spans="1:12" s="8" customFormat="1" ht="19.5" customHeight="1" x14ac:dyDescent="0.2">
      <c r="A507" s="3">
        <f>IFERROR(VLOOKUP(B507,'[1]DADOS (OCULTAR)'!$Q$3:$S$133,3,0),"")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 xml:space="preserve">3.9 - Material para Manutenção de Bens Imóveis </v>
      </c>
      <c r="D507" s="3">
        <f>'[1]TCE - ANEXO IV - Preencher'!F516</f>
        <v>92660406000623</v>
      </c>
      <c r="E507" s="5" t="str">
        <f>'[1]TCE - ANEXO IV - Preencher'!G516</f>
        <v>FRIGELAR COMERCIO E DISTRIBUICAO SA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000682193</v>
      </c>
      <c r="I507" s="6" t="str">
        <f>IF('[1]TCE - ANEXO IV - Preencher'!K516="","",'[1]TCE - ANEXO IV - Preencher'!K516)</f>
        <v>01/07/2022</v>
      </c>
      <c r="J507" s="5" t="str">
        <f>'[1]TCE - ANEXO IV - Preencher'!L516</f>
        <v>26220792660406000623550050006821931000311120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43.52</v>
      </c>
    </row>
    <row r="508" spans="1:12" s="8" customFormat="1" ht="19.5" customHeight="1" x14ac:dyDescent="0.2">
      <c r="A508" s="3">
        <f>IFERROR(VLOOKUP(B508,'[1]DADOS (OCULTAR)'!$Q$3:$S$133,3,0),"")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 xml:space="preserve">3.9 - Material para Manutenção de Bens Imóveis </v>
      </c>
      <c r="D508" s="3">
        <f>'[1]TCE - ANEXO IV - Preencher'!F517</f>
        <v>92660406000623</v>
      </c>
      <c r="E508" s="5" t="str">
        <f>'[1]TCE - ANEXO IV - Preencher'!G517</f>
        <v>FRIGELAR COMERCIO E DISTRIBUICAO SA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000684336</v>
      </c>
      <c r="I508" s="6" t="str">
        <f>IF('[1]TCE - ANEXO IV - Preencher'!K517="","",'[1]TCE - ANEXO IV - Preencher'!K517)</f>
        <v>13/07/2022</v>
      </c>
      <c r="J508" s="5" t="str">
        <f>'[1]TCE - ANEXO IV - Preencher'!L517</f>
        <v>26220792660406000623550050006843361000259769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1655.35</v>
      </c>
    </row>
    <row r="509" spans="1:12" s="8" customFormat="1" ht="19.5" customHeight="1" x14ac:dyDescent="0.2">
      <c r="A509" s="3">
        <f>IFERROR(VLOOKUP(B509,'[1]DADOS (OCULTAR)'!$Q$3:$S$133,3,0),"")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 xml:space="preserve">3.9 - Material para Manutenção de Bens Imóveis </v>
      </c>
      <c r="D509" s="3">
        <f>'[1]TCE - ANEXO IV - Preencher'!F518</f>
        <v>22423890000187</v>
      </c>
      <c r="E509" s="5" t="str">
        <f>'[1]TCE - ANEXO IV - Preencher'!G518</f>
        <v>HOSP LIGHT MAT HOSP E ELE ESPECIAIS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0000012198</v>
      </c>
      <c r="I509" s="6" t="str">
        <f>IF('[1]TCE - ANEXO IV - Preencher'!K518="","",'[1]TCE - ANEXO IV - Preencher'!K518)</f>
        <v>29/06/2022</v>
      </c>
      <c r="J509" s="5" t="str">
        <f>'[1]TCE - ANEXO IV - Preencher'!L518</f>
        <v>35220622423890000187550010000121981436354531</v>
      </c>
      <c r="K509" s="5" t="str">
        <f>IF(F509="B",LEFT('[1]TCE - ANEXO IV - Preencher'!M518,2),IF(F509="S",LEFT('[1]TCE - ANEXO IV - Preencher'!M518,7),IF('[1]TCE - ANEXO IV - Preencher'!H518="","")))</f>
        <v>35</v>
      </c>
      <c r="L509" s="7">
        <f>'[1]TCE - ANEXO IV - Preencher'!N518</f>
        <v>1627.4</v>
      </c>
    </row>
    <row r="510" spans="1:12" s="8" customFormat="1" ht="19.5" customHeight="1" x14ac:dyDescent="0.2">
      <c r="A510" s="3">
        <f>IFERROR(VLOOKUP(B510,'[1]DADOS (OCULTAR)'!$Q$3:$S$133,3,0),"")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 xml:space="preserve">3.9 - Material para Manutenção de Bens Imóveis </v>
      </c>
      <c r="D510" s="3">
        <f>'[1]TCE - ANEXO IV - Preencher'!F519</f>
        <v>29759745000110</v>
      </c>
      <c r="E510" s="5" t="str">
        <f>'[1]TCE - ANEXO IV - Preencher'!G519</f>
        <v>JORDAO INDUSTRIA E COMERCIO DE EMBALAGEN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011369</v>
      </c>
      <c r="I510" s="6" t="str">
        <f>IF('[1]TCE - ANEXO IV - Preencher'!K519="","",'[1]TCE - ANEXO IV - Preencher'!K519)</f>
        <v>12/07/2022</v>
      </c>
      <c r="J510" s="5" t="str">
        <f>'[1]TCE - ANEXO IV - Preencher'!L519</f>
        <v>26220729759745000110550010000113691354003743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382</v>
      </c>
    </row>
    <row r="511" spans="1:12" s="8" customFormat="1" ht="19.5" customHeight="1" x14ac:dyDescent="0.2">
      <c r="A511" s="3">
        <f>IFERROR(VLOOKUP(B511,'[1]DADOS (OCULTAR)'!$Q$3:$S$133,3,0),"")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 xml:space="preserve">3.9 - Material para Manutenção de Bens Imóveis </v>
      </c>
      <c r="D511" s="3">
        <f>'[1]TCE - ANEXO IV - Preencher'!F520</f>
        <v>21039895000148</v>
      </c>
      <c r="E511" s="5" t="str">
        <f>'[1]TCE - ANEXO IV - Preencher'!G520</f>
        <v>JORGE LUIZ DA SILVA JUNIOR OFICINA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000000731</v>
      </c>
      <c r="I511" s="6" t="str">
        <f>IF('[1]TCE - ANEXO IV - Preencher'!K520="","",'[1]TCE - ANEXO IV - Preencher'!K520)</f>
        <v>18/07/2022</v>
      </c>
      <c r="J511" s="5" t="str">
        <f>'[1]TCE - ANEXO IV - Preencher'!L520</f>
        <v>26220721039895000148550010000007311181504159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1164</v>
      </c>
    </row>
    <row r="512" spans="1:12" s="8" customFormat="1" ht="19.5" customHeight="1" x14ac:dyDescent="0.2">
      <c r="A512" s="3">
        <f>IFERROR(VLOOKUP(B512,'[1]DADOS (OCULTAR)'!$Q$3:$S$133,3,0),"")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 xml:space="preserve">3.9 - Material para Manutenção de Bens Imóveis </v>
      </c>
      <c r="D512" s="3">
        <f>'[1]TCE - ANEXO IV - Preencher'!F521</f>
        <v>12773916000163</v>
      </c>
      <c r="E512" s="5" t="str">
        <f>'[1]TCE - ANEXO IV - Preencher'!G521</f>
        <v>MEGA EQUIPAMENTOS PARA REFRIGERACAO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58068</v>
      </c>
      <c r="I512" s="6" t="str">
        <f>IF('[1]TCE - ANEXO IV - Preencher'!K521="","",'[1]TCE - ANEXO IV - Preencher'!K521)</f>
        <v>02/07/2022</v>
      </c>
      <c r="J512" s="5" t="str">
        <f>'[1]TCE - ANEXO IV - Preencher'!L521</f>
        <v>52220712773916000163550010000580681901704226</v>
      </c>
      <c r="K512" s="5" t="str">
        <f>IF(F512="B",LEFT('[1]TCE - ANEXO IV - Preencher'!M521,2),IF(F512="S",LEFT('[1]TCE - ANEXO IV - Preencher'!M521,7),IF('[1]TCE - ANEXO IV - Preencher'!H521="","")))</f>
        <v>52</v>
      </c>
      <c r="L512" s="7">
        <f>'[1]TCE - ANEXO IV - Preencher'!N521</f>
        <v>6413</v>
      </c>
    </row>
    <row r="513" spans="1:12" s="8" customFormat="1" ht="19.5" customHeight="1" x14ac:dyDescent="0.2">
      <c r="A513" s="3">
        <f>IFERROR(VLOOKUP(B513,'[1]DADOS (OCULTAR)'!$Q$3:$S$133,3,0),"")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 xml:space="preserve">3.9 - Material para Manutenção de Bens Imóveis </v>
      </c>
      <c r="D513" s="3">
        <f>'[1]TCE - ANEXO IV - Preencher'!F522</f>
        <v>26603680000121</v>
      </c>
      <c r="E513" s="5" t="str">
        <f>'[1]TCE - ANEXO IV - Preencher'!G522</f>
        <v>MORAMED MANUT E VENDA DE ACESSO MED HOSP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000001332</v>
      </c>
      <c r="I513" s="6" t="str">
        <f>IF('[1]TCE - ANEXO IV - Preencher'!K522="","",'[1]TCE - ANEXO IV - Preencher'!K522)</f>
        <v>21/07/2022</v>
      </c>
      <c r="J513" s="5" t="str">
        <f>'[1]TCE - ANEXO IV - Preencher'!L522</f>
        <v>26220726603680000121550010000013321225641300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2550</v>
      </c>
    </row>
    <row r="514" spans="1:12" s="8" customFormat="1" ht="19.5" customHeight="1" x14ac:dyDescent="0.2">
      <c r="A514" s="3">
        <f>IFERROR(VLOOKUP(B514,'[1]DADOS (OCULTAR)'!$Q$3:$S$133,3,0),"")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 xml:space="preserve">3.9 - Material para Manutenção de Bens Imóveis </v>
      </c>
      <c r="D514" s="3">
        <f>'[1]TCE - ANEXO IV - Preencher'!F523</f>
        <v>7065420000103</v>
      </c>
      <c r="E514" s="5" t="str">
        <f>'[1]TCE - ANEXO IV - Preencher'!G523</f>
        <v>NORDAP COMERCIO DE EQUIPAMENTOS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00062882</v>
      </c>
      <c r="I514" s="6" t="str">
        <f>IF('[1]TCE - ANEXO IV - Preencher'!K523="","",'[1]TCE - ANEXO IV - Preencher'!K523)</f>
        <v>29/06/2022</v>
      </c>
      <c r="J514" s="5" t="str">
        <f>'[1]TCE - ANEXO IV - Preencher'!L523</f>
        <v>26220607065420000103550010000628821000893873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3708</v>
      </c>
    </row>
    <row r="515" spans="1:12" s="8" customFormat="1" ht="19.5" customHeight="1" x14ac:dyDescent="0.2">
      <c r="A515" s="3">
        <f>IFERROR(VLOOKUP(B515,'[1]DADOS (OCULTAR)'!$Q$3:$S$133,3,0),"")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 xml:space="preserve">3.9 - Material para Manutenção de Bens Imóveis </v>
      </c>
      <c r="D515" s="3">
        <f>'[1]TCE - ANEXO IV - Preencher'!F524</f>
        <v>7065420000103</v>
      </c>
      <c r="E515" s="5" t="str">
        <f>'[1]TCE - ANEXO IV - Preencher'!G524</f>
        <v>NORDAP COMERCIO DE EQUIPAMENTOS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00062883</v>
      </c>
      <c r="I515" s="6" t="str">
        <f>IF('[1]TCE - ANEXO IV - Preencher'!K524="","",'[1]TCE - ANEXO IV - Preencher'!K524)</f>
        <v>29/06/2022</v>
      </c>
      <c r="J515" s="5" t="str">
        <f>'[1]TCE - ANEXO IV - Preencher'!L524</f>
        <v>26220607065420000103550010000628831000893889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4488</v>
      </c>
    </row>
    <row r="516" spans="1:12" s="8" customFormat="1" ht="19.5" customHeight="1" x14ac:dyDescent="0.2">
      <c r="A516" s="3">
        <f>IFERROR(VLOOKUP(B516,'[1]DADOS (OCULTAR)'!$Q$3:$S$133,3,0),"")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 xml:space="preserve">3.9 - Material para Manutenção de Bens Imóveis </v>
      </c>
      <c r="D516" s="3">
        <f>'[1]TCE - ANEXO IV - Preencher'!F525</f>
        <v>12007481000146</v>
      </c>
      <c r="E516" s="5" t="str">
        <f>'[1]TCE - ANEXO IV - Preencher'!G525</f>
        <v>PERFIL SUPRIMENTOS INDUSTRIAIS LTDA ME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000016854</v>
      </c>
      <c r="I516" s="6" t="str">
        <f>IF('[1]TCE - ANEXO IV - Preencher'!K525="","",'[1]TCE - ANEXO IV - Preencher'!K525)</f>
        <v>04/07/2022</v>
      </c>
      <c r="J516" s="5" t="str">
        <f>'[1]TCE - ANEXO IV - Preencher'!L525</f>
        <v>26220712007481000146550010000168541901063606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61.09</v>
      </c>
    </row>
    <row r="517" spans="1:12" s="8" customFormat="1" ht="19.5" customHeight="1" x14ac:dyDescent="0.2">
      <c r="A517" s="3">
        <f>IFERROR(VLOOKUP(B517,'[1]DADOS (OCULTAR)'!$Q$3:$S$133,3,0),"")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 xml:space="preserve">3.9 - Material para Manutenção de Bens Imóveis </v>
      </c>
      <c r="D517" s="3">
        <f>'[1]TCE - ANEXO IV - Preencher'!F526</f>
        <v>12007481000146</v>
      </c>
      <c r="E517" s="5" t="str">
        <f>'[1]TCE - ANEXO IV - Preencher'!G526</f>
        <v>PERFIL SUPRIMENTOS INDUSTRIAIS LTDA ME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000017016</v>
      </c>
      <c r="I517" s="6" t="str">
        <f>IF('[1]TCE - ANEXO IV - Preencher'!K526="","",'[1]TCE - ANEXO IV - Preencher'!K526)</f>
        <v>20/07/2022</v>
      </c>
      <c r="J517" s="5" t="str">
        <f>'[1]TCE - ANEXO IV - Preencher'!L526</f>
        <v>26220712007481000146550010000170161002921332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463.3</v>
      </c>
    </row>
    <row r="518" spans="1:12" s="8" customFormat="1" ht="19.5" customHeight="1" x14ac:dyDescent="0.2">
      <c r="A518" s="3">
        <f>IFERROR(VLOOKUP(B518,'[1]DADOS (OCULTAR)'!$Q$3:$S$133,3,0),"")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 xml:space="preserve">3.9 - Material para Manutenção de Bens Imóveis </v>
      </c>
      <c r="D518" s="3">
        <f>'[1]TCE - ANEXO IV - Preencher'!F527</f>
        <v>17740350000278</v>
      </c>
      <c r="E518" s="5" t="str">
        <f>'[1]TCE - ANEXO IV - Preencher'!G527</f>
        <v>PINTO BARBOSA COM MED E MAT CONSTR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000078103</v>
      </c>
      <c r="I518" s="6" t="str">
        <f>IF('[1]TCE - ANEXO IV - Preencher'!K527="","",'[1]TCE - ANEXO IV - Preencher'!K527)</f>
        <v>30/06/2022</v>
      </c>
      <c r="J518" s="5" t="str">
        <f>'[1]TCE - ANEXO IV - Preencher'!L527</f>
        <v>26220617740350000278550010000781031006476754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117.5</v>
      </c>
    </row>
    <row r="519" spans="1:12" s="8" customFormat="1" ht="19.5" customHeight="1" x14ac:dyDescent="0.2">
      <c r="A519" s="3">
        <f>IFERROR(VLOOKUP(B519,'[1]DADOS (OCULTAR)'!$Q$3:$S$133,3,0),"")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 xml:space="preserve">3.9 - Material para Manutenção de Bens Imóveis </v>
      </c>
      <c r="D519" s="3">
        <f>'[1]TCE - ANEXO IV - Preencher'!F528</f>
        <v>21820133000184</v>
      </c>
      <c r="E519" s="5" t="str">
        <f>'[1]TCE - ANEXO IV - Preencher'!G528</f>
        <v>R,R, FERREIRA MATERIAIS HOSPITALARES E E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000009718</v>
      </c>
      <c r="I519" s="6" t="str">
        <f>IF('[1]TCE - ANEXO IV - Preencher'!K528="","",'[1]TCE - ANEXO IV - Preencher'!K528)</f>
        <v>06/07/2022</v>
      </c>
      <c r="J519" s="5" t="str">
        <f>'[1]TCE - ANEXO IV - Preencher'!L528</f>
        <v>35220721820133000184550010000097181043277006</v>
      </c>
      <c r="K519" s="5" t="str">
        <f>IF(F519="B",LEFT('[1]TCE - ANEXO IV - Preencher'!M528,2),IF(F519="S",LEFT('[1]TCE - ANEXO IV - Preencher'!M528,7),IF('[1]TCE - ANEXO IV - Preencher'!H528="","")))</f>
        <v>35</v>
      </c>
      <c r="L519" s="7">
        <f>'[1]TCE - ANEXO IV - Preencher'!N528</f>
        <v>734</v>
      </c>
    </row>
    <row r="520" spans="1:12" s="8" customFormat="1" ht="19.5" customHeight="1" x14ac:dyDescent="0.2">
      <c r="A520" s="3">
        <f>IFERROR(VLOOKUP(B520,'[1]DADOS (OCULTAR)'!$Q$3:$S$133,3,0),"")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 xml:space="preserve">3.9 - Material para Manutenção de Bens Imóveis </v>
      </c>
      <c r="D520" s="3">
        <f>'[1]TCE - ANEXO IV - Preencher'!F529</f>
        <v>7264693000179</v>
      </c>
      <c r="E520" s="5" t="str">
        <f>'[1]TCE - ANEXO IV - Preencher'!G529</f>
        <v>RENASCER MERCANTIL FERRAGISTA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000619610</v>
      </c>
      <c r="I520" s="6" t="str">
        <f>IF('[1]TCE - ANEXO IV - Preencher'!K529="","",'[1]TCE - ANEXO IV - Preencher'!K529)</f>
        <v>20/07/2022</v>
      </c>
      <c r="J520" s="5" t="str">
        <f>'[1]TCE - ANEXO IV - Preencher'!L529</f>
        <v>26220707264693000179550010006196101098369213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357.75</v>
      </c>
    </row>
    <row r="521" spans="1:12" s="8" customFormat="1" ht="19.5" customHeight="1" x14ac:dyDescent="0.2">
      <c r="A521" s="3">
        <f>IFERROR(VLOOKUP(B521,'[1]DADOS (OCULTAR)'!$Q$3:$S$133,3,0),"")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 xml:space="preserve">3.9 - Material para Manutenção de Bens Imóveis </v>
      </c>
      <c r="D521" s="3">
        <f>'[1]TCE - ANEXO IV - Preencher'!F530</f>
        <v>279531000327</v>
      </c>
      <c r="E521" s="5" t="str">
        <f>'[1]TCE - ANEXO IV - Preencher'!G530</f>
        <v>TUPAN CONSTRUCOES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555570</v>
      </c>
      <c r="I521" s="6" t="str">
        <f>IF('[1]TCE - ANEXO IV - Preencher'!K530="","",'[1]TCE - ANEXO IV - Preencher'!K530)</f>
        <v>02/07/2022</v>
      </c>
      <c r="J521" s="5" t="str">
        <f>'[1]TCE - ANEXO IV - Preencher'!L530</f>
        <v>26220700279531000327550020005555701141120860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431.2</v>
      </c>
    </row>
    <row r="522" spans="1:12" s="8" customFormat="1" ht="19.5" customHeight="1" x14ac:dyDescent="0.2">
      <c r="A522" s="3">
        <f>IFERROR(VLOOKUP(B522,'[1]DADOS (OCULTAR)'!$Q$3:$S$133,3,0),"")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 xml:space="preserve">3.10 - Material para Manutenção de Bens Móveis </v>
      </c>
      <c r="D522" s="3">
        <f>'[1]TCE - ANEXO IV - Preencher'!F531</f>
        <v>46012702000196</v>
      </c>
      <c r="E522" s="5" t="str">
        <f>'[1]TCE - ANEXO IV - Preencher'!G531</f>
        <v>ALAN LOPES RESENDE 10302715690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49</v>
      </c>
      <c r="I522" s="6" t="str">
        <f>IF('[1]TCE - ANEXO IV - Preencher'!K531="","",'[1]TCE - ANEXO IV - Preencher'!K531)</f>
        <v>13/07/2022</v>
      </c>
      <c r="J522" s="5" t="str">
        <f>'[1]TCE - ANEXO IV - Preencher'!L531</f>
        <v>35220746012702000196550010000000491244939688</v>
      </c>
      <c r="K522" s="5" t="str">
        <f>IF(F522="B",LEFT('[1]TCE - ANEXO IV - Preencher'!M531,2),IF(F522="S",LEFT('[1]TCE - ANEXO IV - Preencher'!M531,7),IF('[1]TCE - ANEXO IV - Preencher'!H531="","")))</f>
        <v>35</v>
      </c>
      <c r="L522" s="7">
        <f>'[1]TCE - ANEXO IV - Preencher'!N531</f>
        <v>280</v>
      </c>
    </row>
    <row r="523" spans="1:12" s="8" customFormat="1" ht="19.5" customHeight="1" x14ac:dyDescent="0.2">
      <c r="A523" s="3">
        <f>IFERROR(VLOOKUP(B523,'[1]DADOS (OCULTAR)'!$Q$3:$S$133,3,0),"")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 xml:space="preserve">3.10 - Material para Manutenção de Bens Móveis </v>
      </c>
      <c r="D523" s="3">
        <f>'[1]TCE - ANEXO IV - Preencher'!F532</f>
        <v>39989253000175</v>
      </c>
      <c r="E523" s="5" t="str">
        <f>'[1]TCE - ANEXO IV - Preencher'!G532</f>
        <v>ANDRADE MULTISERVICOS EIRELI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767</v>
      </c>
      <c r="I523" s="6" t="str">
        <f>IF('[1]TCE - ANEXO IV - Preencher'!K532="","",'[1]TCE - ANEXO IV - Preencher'!K532)</f>
        <v>04/07/2022</v>
      </c>
      <c r="J523" s="5" t="str">
        <f>'[1]TCE - ANEXO IV - Preencher'!L532</f>
        <v>35220739989253000175551000000007671247450967</v>
      </c>
      <c r="K523" s="5" t="str">
        <f>IF(F523="B",LEFT('[1]TCE - ANEXO IV - Preencher'!M532,2),IF(F523="S",LEFT('[1]TCE - ANEXO IV - Preencher'!M532,7),IF('[1]TCE - ANEXO IV - Preencher'!H532="","")))</f>
        <v>35</v>
      </c>
      <c r="L523" s="7">
        <f>'[1]TCE - ANEXO IV - Preencher'!N532</f>
        <v>990</v>
      </c>
    </row>
    <row r="524" spans="1:12" s="8" customFormat="1" ht="19.5" customHeight="1" x14ac:dyDescent="0.2">
      <c r="A524" s="3">
        <f>IFERROR(VLOOKUP(B524,'[1]DADOS (OCULTAR)'!$Q$3:$S$133,3,0),"")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 xml:space="preserve">3.10 - Material para Manutenção de Bens Móveis </v>
      </c>
      <c r="D524" s="3">
        <f>'[1]TCE - ANEXO IV - Preencher'!F533</f>
        <v>10172239000100</v>
      </c>
      <c r="E524" s="5" t="str">
        <f>'[1]TCE - ANEXO IV - Preencher'!G533</f>
        <v>CGMG REPRESENTACOES DE PRODUTOS GRAFICOS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000000516</v>
      </c>
      <c r="I524" s="6" t="str">
        <f>IF('[1]TCE - ANEXO IV - Preencher'!K533="","",'[1]TCE - ANEXO IV - Preencher'!K533)</f>
        <v>05/07/2022</v>
      </c>
      <c r="J524" s="5" t="str">
        <f>'[1]TCE - ANEXO IV - Preencher'!L533</f>
        <v>26220710172239000100550010000005161070903102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2223</v>
      </c>
    </row>
    <row r="525" spans="1:12" s="8" customFormat="1" ht="19.5" customHeight="1" x14ac:dyDescent="0.2">
      <c r="A525" s="3">
        <f>IFERROR(VLOOKUP(B525,'[1]DADOS (OCULTAR)'!$Q$3:$S$133,3,0),"")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 xml:space="preserve">3.10 - Material para Manutenção de Bens Móveis </v>
      </c>
      <c r="D525" s="3">
        <f>'[1]TCE - ANEXO IV - Preencher'!F534</f>
        <v>24073694000155</v>
      </c>
      <c r="E525" s="5" t="str">
        <f>'[1]TCE - ANEXO IV - Preencher'!G534</f>
        <v>CIL - COM, DE INFORMATICA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000827809</v>
      </c>
      <c r="I525" s="6" t="str">
        <f>IF('[1]TCE - ANEXO IV - Preencher'!K534="","",'[1]TCE - ANEXO IV - Preencher'!K534)</f>
        <v>26/07/2022</v>
      </c>
      <c r="J525" s="5" t="str">
        <f>'[1]TCE - ANEXO IV - Preencher'!L534</f>
        <v>26220724073694000155550010008278091024895956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200</v>
      </c>
    </row>
    <row r="526" spans="1:12" s="8" customFormat="1" ht="19.5" customHeight="1" x14ac:dyDescent="0.2">
      <c r="A526" s="3">
        <f>IFERROR(VLOOKUP(B526,'[1]DADOS (OCULTAR)'!$Q$3:$S$133,3,0),"")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 xml:space="preserve">3.10 - Material para Manutenção de Bens Móveis </v>
      </c>
      <c r="D526" s="3">
        <f>'[1]TCE - ANEXO IV - Preencher'!F535</f>
        <v>28036970000166</v>
      </c>
      <c r="E526" s="5" t="str">
        <f>'[1]TCE - ANEXO IV - Preencher'!G535</f>
        <v>RBR NERES EQUIPAMENTOS HIDRAULICOS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000000771</v>
      </c>
      <c r="I526" s="6" t="str">
        <f>IF('[1]TCE - ANEXO IV - Preencher'!K535="","",'[1]TCE - ANEXO IV - Preencher'!K535)</f>
        <v>12/07/2022</v>
      </c>
      <c r="J526" s="5" t="str">
        <f>'[1]TCE - ANEXO IV - Preencher'!L535</f>
        <v>35220728036970000166550010000007711192202204</v>
      </c>
      <c r="K526" s="5" t="str">
        <f>IF(F526="B",LEFT('[1]TCE - ANEXO IV - Preencher'!M535,2),IF(F526="S",LEFT('[1]TCE - ANEXO IV - Preencher'!M535,7),IF('[1]TCE - ANEXO IV - Preencher'!H535="","")))</f>
        <v>35</v>
      </c>
      <c r="L526" s="7">
        <f>'[1]TCE - ANEXO IV - Preencher'!N535</f>
        <v>584.21</v>
      </c>
    </row>
    <row r="527" spans="1:12" s="8" customFormat="1" ht="19.5" customHeight="1" x14ac:dyDescent="0.2">
      <c r="A527" s="3">
        <f>IFERROR(VLOOKUP(B527,'[1]DADOS (OCULTAR)'!$Q$3:$S$133,3,0),"")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3.99 - Outras despesas com Material de Consumo</v>
      </c>
      <c r="D527" s="3">
        <f>'[1]TCE - ANEXO IV - Preencher'!F536</f>
        <v>5011743000180</v>
      </c>
      <c r="E527" s="5" t="str">
        <f>'[1]TCE - ANEXO IV - Preencher'!G536</f>
        <v>ALMERI ANGELO SALVIANO DA SILVA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7162</v>
      </c>
      <c r="I527" s="6" t="str">
        <f>IF('[1]TCE - ANEXO IV - Preencher'!K536="","",'[1]TCE - ANEXO IV - Preencher'!K536)</f>
        <v>07/06/2022</v>
      </c>
      <c r="J527" s="5" t="str">
        <f>'[1]TCE - ANEXO IV - Preencher'!L536</f>
        <v>26220605011743000180550010000071621055370661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101.11</v>
      </c>
    </row>
    <row r="528" spans="1:12" s="8" customFormat="1" ht="19.5" customHeight="1" x14ac:dyDescent="0.2">
      <c r="A528" s="3">
        <f>IFERROR(VLOOKUP(B528,'[1]DADOS (OCULTAR)'!$Q$3:$S$133,3,0),"")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3.99 - Outras despesas com Material de Consumo</v>
      </c>
      <c r="D528" s="3">
        <f>'[1]TCE - ANEXO IV - Preencher'!F537</f>
        <v>22423890000187</v>
      </c>
      <c r="E528" s="5" t="str">
        <f>'[1]TCE - ANEXO IV - Preencher'!G537</f>
        <v>HOSP LIGHT MAT HOSP E ELE ESPECIAIS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0000012200</v>
      </c>
      <c r="I528" s="6" t="str">
        <f>IF('[1]TCE - ANEXO IV - Preencher'!K537="","",'[1]TCE - ANEXO IV - Preencher'!K537)</f>
        <v>29/06/2022</v>
      </c>
      <c r="J528" s="5" t="str">
        <f>'[1]TCE - ANEXO IV - Preencher'!L537</f>
        <v>35220622423890000187550010000122001259411520</v>
      </c>
      <c r="K528" s="5" t="str">
        <f>IF(F528="B",LEFT('[1]TCE - ANEXO IV - Preencher'!M537,2),IF(F528="S",LEFT('[1]TCE - ANEXO IV - Preencher'!M537,7),IF('[1]TCE - ANEXO IV - Preencher'!H537="","")))</f>
        <v>35</v>
      </c>
      <c r="L528" s="7">
        <f>'[1]TCE - ANEXO IV - Preencher'!N537</f>
        <v>49.76</v>
      </c>
    </row>
    <row r="529" spans="1:12" s="8" customFormat="1" ht="19.5" customHeight="1" x14ac:dyDescent="0.2">
      <c r="A529" s="3">
        <f>IFERROR(VLOOKUP(B529,'[1]DADOS (OCULTAR)'!$Q$3:$S$133,3,0),"")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3.99 - Outras despesas com Material de Consumo</v>
      </c>
      <c r="D529" s="3">
        <f>'[1]TCE - ANEXO IV - Preencher'!F538</f>
        <v>10859287000163</v>
      </c>
      <c r="E529" s="5" t="str">
        <f>'[1]TCE - ANEXO IV - Preencher'!G538</f>
        <v>NEWMED COMERCIO E SERVICOS DE EQUIPAMENT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5683</v>
      </c>
      <c r="I529" s="6" t="str">
        <f>IF('[1]TCE - ANEXO IV - Preencher'!K538="","",'[1]TCE - ANEXO IV - Preencher'!K538)</f>
        <v>15/07/2022</v>
      </c>
      <c r="J529" s="5" t="str">
        <f>'[1]TCE - ANEXO IV - Preencher'!L538</f>
        <v>26220710859287000163550010000056831419299615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1300</v>
      </c>
    </row>
    <row r="530" spans="1:12" s="8" customFormat="1" ht="19.5" customHeight="1" x14ac:dyDescent="0.2">
      <c r="A530" s="3">
        <f>IFERROR(VLOOKUP(B530,'[1]DADOS (OCULTAR)'!$Q$3:$S$133,3,0),"")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3.99 - Outras despesas com Material de Consumo</v>
      </c>
      <c r="D530" s="3">
        <f>'[1]TCE - ANEXO IV - Preencher'!F539</f>
        <v>21820133000184</v>
      </c>
      <c r="E530" s="5" t="str">
        <f>'[1]TCE - ANEXO IV - Preencher'!G539</f>
        <v>R,R, FERREIRA MATERIAIS HOSPITALARES E E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000009645</v>
      </c>
      <c r="I530" s="6" t="str">
        <f>IF('[1]TCE - ANEXO IV - Preencher'!K539="","",'[1]TCE - ANEXO IV - Preencher'!K539)</f>
        <v>21/06/2022</v>
      </c>
      <c r="J530" s="5" t="str">
        <f>'[1]TCE - ANEXO IV - Preencher'!L539</f>
        <v>35220621820133000184550010000096451043277004</v>
      </c>
      <c r="K530" s="5" t="str">
        <f>IF(F530="B",LEFT('[1]TCE - ANEXO IV - Preencher'!M539,2),IF(F530="S",LEFT('[1]TCE - ANEXO IV - Preencher'!M539,7),IF('[1]TCE - ANEXO IV - Preencher'!H539="","")))</f>
        <v>35</v>
      </c>
      <c r="L530" s="7">
        <f>'[1]TCE - ANEXO IV - Preencher'!N539</f>
        <v>900</v>
      </c>
    </row>
    <row r="531" spans="1:12" s="8" customFormat="1" ht="19.5" customHeight="1" x14ac:dyDescent="0.2">
      <c r="A531" s="3">
        <f>IFERROR(VLOOKUP(B531,'[1]DADOS (OCULTAR)'!$Q$3:$S$133,3,0),"")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 xml:space="preserve">3.8 - Uniformes, Tecidos e Aviamentos </v>
      </c>
      <c r="D531" s="3">
        <f>'[1]TCE - ANEXO IV - Preencher'!F540</f>
        <v>38010578000100</v>
      </c>
      <c r="E531" s="5" t="str">
        <f>'[1]TCE - ANEXO IV - Preencher'!G540</f>
        <v>D G MAX COMERCIO E SERVICO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000001427</v>
      </c>
      <c r="I531" s="6" t="str">
        <f>IF('[1]TCE - ANEXO IV - Preencher'!K540="","",'[1]TCE - ANEXO IV - Preencher'!K540)</f>
        <v>06/07/2022</v>
      </c>
      <c r="J531" s="5" t="str">
        <f>'[1]TCE - ANEXO IV - Preencher'!L540</f>
        <v>26220738010578000100550010000014271990368952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142.5</v>
      </c>
    </row>
    <row r="532" spans="1:12" s="8" customFormat="1" ht="19.5" customHeight="1" x14ac:dyDescent="0.2">
      <c r="A532" s="3">
        <f>IFERROR(VLOOKUP(B532,'[1]DADOS (OCULTAR)'!$Q$3:$S$133,3,0),"")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 xml:space="preserve">3.8 - Uniformes, Tecidos e Aviamentos </v>
      </c>
      <c r="D532" s="3">
        <f>'[1]TCE - ANEXO IV - Preencher'!F541</f>
        <v>4402515000179</v>
      </c>
      <c r="E532" s="5" t="str">
        <f>'[1]TCE - ANEXO IV - Preencher'!G541</f>
        <v>E M DE MOURA COMERCIAL ME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005059</v>
      </c>
      <c r="I532" s="6" t="str">
        <f>IF('[1]TCE - ANEXO IV - Preencher'!K541="","",'[1]TCE - ANEXO IV - Preencher'!K541)</f>
        <v>11/07/2022</v>
      </c>
      <c r="J532" s="5" t="str">
        <f>'[1]TCE - ANEXO IV - Preencher'!L541</f>
        <v>26220704402515000179550010000050591932341511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860</v>
      </c>
    </row>
    <row r="533" spans="1:12" s="8" customFormat="1" ht="19.5" customHeight="1" x14ac:dyDescent="0.2">
      <c r="A533" s="3">
        <f>IFERROR(VLOOKUP(B533,'[1]DADOS (OCULTAR)'!$Q$3:$S$133,3,0),"")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 xml:space="preserve">3.8 - Uniformes, Tecidos e Aviamentos </v>
      </c>
      <c r="D533" s="3">
        <f>'[1]TCE - ANEXO IV - Preencher'!F542</f>
        <v>4402515000179</v>
      </c>
      <c r="E533" s="5" t="str">
        <f>'[1]TCE - ANEXO IV - Preencher'!G542</f>
        <v>E M DE MOURA COMERCIAL ME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005062</v>
      </c>
      <c r="I533" s="6" t="str">
        <f>IF('[1]TCE - ANEXO IV - Preencher'!K542="","",'[1]TCE - ANEXO IV - Preencher'!K542)</f>
        <v>12/07/2022</v>
      </c>
      <c r="J533" s="5" t="str">
        <f>'[1]TCE - ANEXO IV - Preencher'!L542</f>
        <v>26220704402515000179550010000050621932561118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586.79999999999995</v>
      </c>
    </row>
    <row r="534" spans="1:12" s="8" customFormat="1" ht="19.5" customHeight="1" x14ac:dyDescent="0.2">
      <c r="A534" s="3">
        <f>IFERROR(VLOOKUP(B534,'[1]DADOS (OCULTAR)'!$Q$3:$S$133,3,0),"")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 xml:space="preserve">3.8 - Uniformes, Tecidos e Aviamentos </v>
      </c>
      <c r="D534" s="3">
        <f>'[1]TCE - ANEXO IV - Preencher'!F543</f>
        <v>4402515000179</v>
      </c>
      <c r="E534" s="5" t="str">
        <f>'[1]TCE - ANEXO IV - Preencher'!G543</f>
        <v>E M DE MOURA COMERCIAL ME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005084</v>
      </c>
      <c r="I534" s="6" t="str">
        <f>IF('[1]TCE - ANEXO IV - Preencher'!K543="","",'[1]TCE - ANEXO IV - Preencher'!K543)</f>
        <v>26/07/2022</v>
      </c>
      <c r="J534" s="5" t="str">
        <f>'[1]TCE - ANEXO IV - Preencher'!L543</f>
        <v>26220704402515000179550010000050841935931517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1940</v>
      </c>
    </row>
    <row r="535" spans="1:12" s="8" customFormat="1" ht="19.5" customHeight="1" x14ac:dyDescent="0.2">
      <c r="A535" s="3">
        <f>IFERROR(VLOOKUP(B535,'[1]DADOS (OCULTAR)'!$Q$3:$S$133,3,0),"")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 xml:space="preserve">3.8 - Uniformes, Tecidos e Aviamentos </v>
      </c>
      <c r="D535" s="3">
        <f>'[1]TCE - ANEXO IV - Preencher'!F544</f>
        <v>23755654000120</v>
      </c>
      <c r="E535" s="5" t="str">
        <f>'[1]TCE - ANEXO IV - Preencher'!G544</f>
        <v>MARIA LETICIA FERREIRA GOMES DE AZEVEDO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698</v>
      </c>
      <c r="I535" s="6" t="str">
        <f>IF('[1]TCE - ANEXO IV - Preencher'!K544="","",'[1]TCE - ANEXO IV - Preencher'!K544)</f>
        <v>01/07/2022</v>
      </c>
      <c r="J535" s="5" t="str">
        <f>'[1]TCE - ANEXO IV - Preencher'!L544</f>
        <v>26220723755654000120550010000006981435828505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382.5</v>
      </c>
    </row>
    <row r="536" spans="1:12" s="8" customFormat="1" ht="19.5" customHeight="1" x14ac:dyDescent="0.2">
      <c r="A536" s="3">
        <f>IFERROR(VLOOKUP(B536,'[1]DADOS (OCULTAR)'!$Q$3:$S$133,3,0),"")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 xml:space="preserve">3.8 - Uniformes, Tecidos e Aviamentos </v>
      </c>
      <c r="D536" s="3">
        <f>'[1]TCE - ANEXO IV - Preencher'!F545</f>
        <v>23755654000120</v>
      </c>
      <c r="E536" s="5" t="str">
        <f>'[1]TCE - ANEXO IV - Preencher'!G545</f>
        <v>MARIA LETICIA FERREIRA GOMES DE AZEVEDO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701</v>
      </c>
      <c r="I536" s="6" t="str">
        <f>IF('[1]TCE - ANEXO IV - Preencher'!K545="","",'[1]TCE - ANEXO IV - Preencher'!K545)</f>
        <v>06/07/2022</v>
      </c>
      <c r="J536" s="5" t="str">
        <f>'[1]TCE - ANEXO IV - Preencher'!L545</f>
        <v>26220723755654000120550010000007011774231932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7440</v>
      </c>
    </row>
    <row r="537" spans="1:12" s="8" customFormat="1" ht="19.5" customHeight="1" x14ac:dyDescent="0.2">
      <c r="A537" s="3">
        <f>IFERROR(VLOOKUP(B537,'[1]DADOS (OCULTAR)'!$Q$3:$S$133,3,0),"")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 xml:space="preserve">3.8 - Uniformes, Tecidos e Aviamentos </v>
      </c>
      <c r="D537" s="3">
        <f>'[1]TCE - ANEXO IV - Preencher'!F546</f>
        <v>28042169000123</v>
      </c>
      <c r="E537" s="5" t="str">
        <f>'[1]TCE - ANEXO IV - Preencher'!G546</f>
        <v>POLIPRO ESPUMAS E COLCHOES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000001863</v>
      </c>
      <c r="I537" s="6" t="str">
        <f>IF('[1]TCE - ANEXO IV - Preencher'!K546="","",'[1]TCE - ANEXO IV - Preencher'!K546)</f>
        <v>15/06/2022</v>
      </c>
      <c r="J537" s="5" t="str">
        <f>'[1]TCE - ANEXO IV - Preencher'!L546</f>
        <v>42220628042169000123550010000018631030542809</v>
      </c>
      <c r="K537" s="5" t="str">
        <f>IF(F537="B",LEFT('[1]TCE - ANEXO IV - Preencher'!M546,2),IF(F537="S",LEFT('[1]TCE - ANEXO IV - Preencher'!M546,7),IF('[1]TCE - ANEXO IV - Preencher'!H546="","")))</f>
        <v>42</v>
      </c>
      <c r="L537" s="7">
        <f>'[1]TCE - ANEXO IV - Preencher'!N546</f>
        <v>1708</v>
      </c>
    </row>
    <row r="538" spans="1:12" s="8" customFormat="1" ht="19.5" customHeight="1" x14ac:dyDescent="0.2">
      <c r="A538" s="3">
        <f>IFERROR(VLOOKUP(B538,'[1]DADOS (OCULTAR)'!$Q$3:$S$133,3,0),"")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 xml:space="preserve">3.8 - Uniformes, Tecidos e Aviamentos </v>
      </c>
      <c r="D538" s="3">
        <f>'[1]TCE - ANEXO IV - Preencher'!F547</f>
        <v>7264693000179</v>
      </c>
      <c r="E538" s="5" t="str">
        <f>'[1]TCE - ANEXO IV - Preencher'!G547</f>
        <v>RENASCER MERCANTIL FERRAGISTA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000616012</v>
      </c>
      <c r="I538" s="6" t="str">
        <f>IF('[1]TCE - ANEXO IV - Preencher'!K547="","",'[1]TCE - ANEXO IV - Preencher'!K547)</f>
        <v>30/06/2022</v>
      </c>
      <c r="J538" s="5" t="str">
        <f>'[1]TCE - ANEXO IV - Preencher'!L547</f>
        <v>26220607264693000179550010006160121781077645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505</v>
      </c>
    </row>
    <row r="539" spans="1:12" s="8" customFormat="1" ht="19.5" customHeight="1" x14ac:dyDescent="0.2">
      <c r="A539" s="3">
        <f>IFERROR(VLOOKUP(B539,'[1]DADOS (OCULTAR)'!$Q$3:$S$133,3,0),"")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 xml:space="preserve">3.8 - Uniformes, Tecidos e Aviamentos </v>
      </c>
      <c r="D539" s="3">
        <f>'[1]TCE - ANEXO IV - Preencher'!F548</f>
        <v>7264693000179</v>
      </c>
      <c r="E539" s="5" t="str">
        <f>'[1]TCE - ANEXO IV - Preencher'!G548</f>
        <v>RENASCER MERCANTIL FERRAGISTA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000619609</v>
      </c>
      <c r="I539" s="6" t="str">
        <f>IF('[1]TCE - ANEXO IV - Preencher'!K548="","",'[1]TCE - ANEXO IV - Preencher'!K548)</f>
        <v>20/07/2022</v>
      </c>
      <c r="J539" s="5" t="str">
        <f>'[1]TCE - ANEXO IV - Preencher'!L548</f>
        <v>26220707264693000179550010006196091278960040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237</v>
      </c>
    </row>
    <row r="540" spans="1:12" s="8" customFormat="1" ht="19.5" customHeight="1" x14ac:dyDescent="0.2">
      <c r="A540" s="3">
        <f>IFERROR(VLOOKUP(B540,'[1]DADOS (OCULTAR)'!$Q$3:$S$133,3,0),"")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 xml:space="preserve">3.8 - Uniformes, Tecidos e Aviamentos </v>
      </c>
      <c r="D540" s="3">
        <f>'[1]TCE - ANEXO IV - Preencher'!F549</f>
        <v>11206099000441</v>
      </c>
      <c r="E540" s="5" t="str">
        <f>'[1]TCE - ANEXO IV - Preencher'!G549</f>
        <v>SUPERMED COMERCIO E IMPORT PROD MED HOSP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372421</v>
      </c>
      <c r="I540" s="6" t="str">
        <f>IF('[1]TCE - ANEXO IV - Preencher'!K549="","",'[1]TCE - ANEXO IV - Preencher'!K549)</f>
        <v>15/06/2022</v>
      </c>
      <c r="J540" s="5" t="str">
        <f>'[1]TCE - ANEXO IV - Preencher'!L549</f>
        <v>35220611206099000441550010003724211000569322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870.97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2022-08-25T19:27:58Z</dcterms:created>
  <dcterms:modified xsi:type="dcterms:W3CDTF">2022-08-25T19:29:11Z</dcterms:modified>
</cp:coreProperties>
</file>