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ESTAÇÃO DE CONTAS- UPAE\PC - 2022\JUL-22\ANEXOS II A VIII DA RESOLUÇÃO TCE-PE_Validação\ARQUIVOS EXCEL\"/>
    </mc:Choice>
  </mc:AlternateContent>
  <bookViews>
    <workbookView xWindow="0" yWindow="0" windowWidth="20490" windowHeight="892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<sst xmlns="http://schemas.openxmlformats.org/spreadsheetml/2006/main" count="12" uniqueCount="12">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</sst>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JUL-22/ARQUIVO/PRESTA&#199;&#195;O%20DE%20CONTAS%2007-2022%20DIGITALIZADA/13.2_Julho%20PCF_2022_UPAE_G.R._REV_09_V2_REV_01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GRANDE RECIFE</v>
          </cell>
          <cell r="E11" t="str">
            <v>3.4 - Material Farmacológico</v>
          </cell>
          <cell r="F11">
            <v>11449180000290</v>
          </cell>
          <cell r="G11" t="str">
            <v>DPROSMED DISTRIBUIÇÃO DE PRODUTOS MEDICO-HOSPITALARES</v>
          </cell>
          <cell r="H11" t="str">
            <v>B</v>
          </cell>
          <cell r="I11" t="str">
            <v>S</v>
          </cell>
          <cell r="J11" t="str">
            <v>000052397</v>
          </cell>
          <cell r="K11">
            <v>44760</v>
          </cell>
          <cell r="L11" t="str">
            <v>26220711449180000100550010000523971000092285</v>
          </cell>
          <cell r="M11" t="str">
            <v>26 -  Pernambuco</v>
          </cell>
          <cell r="N11">
            <v>750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000000345</v>
          </cell>
          <cell r="K12">
            <v>44777</v>
          </cell>
          <cell r="L12" t="str">
            <v>29220812942130000122550010000003451971821507</v>
          </cell>
          <cell r="M12" t="str">
            <v>2911709 - Guanambi - BA</v>
          </cell>
          <cell r="N12">
            <v>16873.400000000001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F13">
            <v>37814890000185</v>
          </cell>
          <cell r="G13" t="str">
            <v>BIOXXI NORDESTE ESTERILIZAÇÕES LTDA</v>
          </cell>
          <cell r="H13" t="str">
            <v>S</v>
          </cell>
          <cell r="I13" t="str">
            <v>S</v>
          </cell>
          <cell r="J13" t="str">
            <v>00000372</v>
          </cell>
          <cell r="K13">
            <v>44775</v>
          </cell>
          <cell r="L13" t="str">
            <v>MVQVQMPD</v>
          </cell>
          <cell r="M13" t="str">
            <v>2611606 - Recife - PE</v>
          </cell>
          <cell r="N13">
            <v>484.5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4254254000197</v>
          </cell>
          <cell r="G14" t="str">
            <v>CENTRO DE PREVENÇÃO DE CANCER PATOLOGIA</v>
          </cell>
          <cell r="H14" t="str">
            <v>S</v>
          </cell>
          <cell r="I14" t="str">
            <v>S</v>
          </cell>
          <cell r="J14" t="str">
            <v>00008681</v>
          </cell>
          <cell r="K14">
            <v>44776</v>
          </cell>
          <cell r="L14" t="str">
            <v>G4IWBKWH</v>
          </cell>
          <cell r="M14" t="str">
            <v>2611606 - Recife - PE</v>
          </cell>
          <cell r="N14">
            <v>420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3492</v>
          </cell>
          <cell r="K15">
            <v>44761</v>
          </cell>
          <cell r="L15" t="str">
            <v>26220708435685000100650010000034921353906342</v>
          </cell>
          <cell r="M15" t="str">
            <v>26 -  Pernambuco</v>
          </cell>
          <cell r="N15">
            <v>275</v>
          </cell>
        </row>
        <row r="16">
          <cell r="C16" t="str">
            <v>UPAE GRANDE RECIFE</v>
          </cell>
          <cell r="E16" t="str">
            <v>5.99 - Outros Serviços de Terceiros Pessoa Jurídica</v>
          </cell>
          <cell r="F16">
            <v>29308984000154</v>
          </cell>
          <cell r="G16" t="str">
            <v>ANA CLECIA SILVA DE SOUZA</v>
          </cell>
          <cell r="H16" t="str">
            <v>S</v>
          </cell>
          <cell r="I16" t="str">
            <v>S</v>
          </cell>
          <cell r="J16" t="str">
            <v>00000142</v>
          </cell>
          <cell r="K16">
            <v>44757</v>
          </cell>
          <cell r="L16" t="str">
            <v>WLVBKNL7</v>
          </cell>
          <cell r="M16" t="str">
            <v>2927408 - Salvador - BA</v>
          </cell>
          <cell r="N16">
            <v>20.329999999999998</v>
          </cell>
        </row>
        <row r="17">
          <cell r="C17" t="str">
            <v>UPAE GRANDE RECIFE</v>
          </cell>
          <cell r="E17" t="str">
            <v xml:space="preserve">3.9 - Material para Manutenção de Bens Imóveis </v>
          </cell>
          <cell r="F17">
            <v>11623188000655</v>
          </cell>
          <cell r="G17" t="str">
            <v>ARMAZÉM CORAL LTDA</v>
          </cell>
          <cell r="H17" t="str">
            <v>B</v>
          </cell>
          <cell r="I17" t="str">
            <v>S</v>
          </cell>
          <cell r="J17" t="str">
            <v>000108725</v>
          </cell>
          <cell r="K17">
            <v>44743</v>
          </cell>
          <cell r="L17" t="str">
            <v>262260711623188002607650060001087251000830120</v>
          </cell>
          <cell r="M17" t="str">
            <v>26 -  Pernambuco</v>
          </cell>
          <cell r="N17">
            <v>54.9</v>
          </cell>
        </row>
        <row r="18">
          <cell r="C18" t="str">
            <v>UPAE GRANDE RECIFE</v>
          </cell>
          <cell r="E18" t="str">
            <v>3.14 - Alimentação Preparada</v>
          </cell>
          <cell r="F18">
            <v>9515628000528</v>
          </cell>
          <cell r="G18" t="str">
            <v>ATACADÃO DOS PRESENTES LTDA</v>
          </cell>
          <cell r="H18" t="str">
            <v>B</v>
          </cell>
          <cell r="I18" t="str">
            <v>S</v>
          </cell>
          <cell r="J18" t="str">
            <v>58729</v>
          </cell>
          <cell r="K18">
            <v>44763</v>
          </cell>
          <cell r="L18" t="str">
            <v>262207095156280005286500600000587291196555324</v>
          </cell>
          <cell r="M18" t="str">
            <v>26 -  Pernambuco</v>
          </cell>
          <cell r="N18">
            <v>7.8</v>
          </cell>
        </row>
        <row r="19">
          <cell r="C19" t="str">
            <v>UPAE GRANDE RECIFE</v>
          </cell>
          <cell r="E19" t="str">
            <v>5.16 - Serviços Médico-Hospitalares, Odotonlogia e Laboratoriais</v>
          </cell>
          <cell r="F19">
            <v>31973882000103</v>
          </cell>
          <cell r="G19" t="str">
            <v>SIMONE SGOTTI CLINICA DE PNEUMOLOGIA</v>
          </cell>
          <cell r="H19" t="str">
            <v>S</v>
          </cell>
          <cell r="I19" t="str">
            <v>S</v>
          </cell>
          <cell r="J19" t="str">
            <v>00000052</v>
          </cell>
          <cell r="K19">
            <v>44783</v>
          </cell>
          <cell r="L19" t="str">
            <v>XK1M3NXQ</v>
          </cell>
          <cell r="M19" t="str">
            <v>2611606 - Recife - PE</v>
          </cell>
          <cell r="N19">
            <v>6000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20941</v>
          </cell>
          <cell r="K20">
            <v>44754</v>
          </cell>
          <cell r="L20" t="str">
            <v>26220731329180000183550070000209411622165775</v>
          </cell>
          <cell r="M20" t="str">
            <v>26 -  Pernambuco</v>
          </cell>
          <cell r="N20">
            <v>829.44</v>
          </cell>
        </row>
        <row r="21">
          <cell r="C21" t="str">
            <v>UPAE GRANDE RECIFE</v>
          </cell>
          <cell r="E21" t="str">
            <v>3.12 - Material Hospitalar</v>
          </cell>
          <cell r="F21">
            <v>11449180000290</v>
          </cell>
          <cell r="G21" t="str">
            <v>DPROSMED DISTRIBUIÇÃO DE PRODUTOS MEDICO-HOSPITALARES</v>
          </cell>
          <cell r="H21" t="str">
            <v>B</v>
          </cell>
          <cell r="I21" t="str">
            <v>S</v>
          </cell>
          <cell r="J21" t="str">
            <v>00052273</v>
          </cell>
          <cell r="K21">
            <v>44754</v>
          </cell>
          <cell r="L21" t="str">
            <v>26220711449180000100550010000522731000090214</v>
          </cell>
          <cell r="M21" t="str">
            <v>26 -  Pernambuco</v>
          </cell>
          <cell r="N21">
            <v>193.97</v>
          </cell>
        </row>
        <row r="22">
          <cell r="C22" t="str">
            <v>UPAE GRANDE RECIFE</v>
          </cell>
          <cell r="E22" t="str">
            <v>3.4 - Material Farmacológico</v>
          </cell>
          <cell r="F22">
            <v>41697907000139</v>
          </cell>
          <cell r="G22" t="str">
            <v>E-RP OLINE LOJAS DE VARIEDADES LTDA</v>
          </cell>
          <cell r="H22" t="str">
            <v>B</v>
          </cell>
          <cell r="I22" t="str">
            <v>S</v>
          </cell>
          <cell r="J22" t="str">
            <v>012389</v>
          </cell>
          <cell r="K22">
            <v>44761</v>
          </cell>
          <cell r="L22" t="str">
            <v>35220741697907000139550010000123891690985000</v>
          </cell>
          <cell r="M22" t="str">
            <v>35 -  São Paulo</v>
          </cell>
          <cell r="N22">
            <v>10</v>
          </cell>
        </row>
        <row r="23">
          <cell r="C23" t="str">
            <v>UPAE GRANDE RECIFE</v>
          </cell>
          <cell r="E23" t="str">
            <v xml:space="preserve">3.9 - Material para Manutenção de Bens Imóveis </v>
          </cell>
          <cell r="F23">
            <v>9469073000363</v>
          </cell>
          <cell r="G23" t="str">
            <v>COMERCIAL BEZERRA LTDA</v>
          </cell>
          <cell r="H23" t="str">
            <v>B</v>
          </cell>
          <cell r="I23" t="str">
            <v>S</v>
          </cell>
          <cell r="J23" t="str">
            <v>121331</v>
          </cell>
          <cell r="K23">
            <v>44749</v>
          </cell>
          <cell r="L23" t="str">
            <v>26220709469073000363550010001213311096071919</v>
          </cell>
          <cell r="M23" t="str">
            <v>26 -  Pernambuco</v>
          </cell>
          <cell r="N23">
            <v>69.680000000000007</v>
          </cell>
        </row>
        <row r="24">
          <cell r="C24" t="str">
            <v>UPAE GRANDE RECIFE</v>
          </cell>
          <cell r="E24" t="str">
            <v>1.99 - Outras Despesas com Pessoal</v>
          </cell>
          <cell r="F24">
            <v>9759606000180</v>
          </cell>
          <cell r="G24" t="str">
            <v>SIND DAS EMPRESAS DE TRANSPORTE DE PASSAGEM PERNAMBUCO</v>
          </cell>
          <cell r="H24" t="str">
            <v>S</v>
          </cell>
          <cell r="I24" t="str">
            <v>N</v>
          </cell>
          <cell r="J24" t="str">
            <v>8988351</v>
          </cell>
          <cell r="K24">
            <v>44734</v>
          </cell>
          <cell r="M24" t="str">
            <v>26 -  Pernambuco</v>
          </cell>
          <cell r="N24">
            <v>4397.2</v>
          </cell>
        </row>
        <row r="25">
          <cell r="C25" t="str">
            <v>UPAE GRANDE RECIFE</v>
          </cell>
          <cell r="E25" t="str">
            <v>3.1 - Combustíveis e Lubrificantes Automotivos</v>
          </cell>
          <cell r="F25">
            <v>7617461000157</v>
          </cell>
          <cell r="G25" t="str">
            <v>INVESTGÁS LOCAÇÃO E INVESTIMENTOS LTDA</v>
          </cell>
          <cell r="H25" t="str">
            <v>B</v>
          </cell>
          <cell r="I25" t="str">
            <v>S</v>
          </cell>
          <cell r="J25" t="str">
            <v>000147113</v>
          </cell>
          <cell r="K25">
            <v>44753</v>
          </cell>
          <cell r="L25" t="str">
            <v>262207076774610003196523147139001593186</v>
          </cell>
          <cell r="M25" t="str">
            <v>26 -  Pernambuco</v>
          </cell>
          <cell r="N25">
            <v>150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6506249564</v>
          </cell>
          <cell r="K26">
            <v>44771</v>
          </cell>
          <cell r="M26" t="str">
            <v>3550308 - São Paulo - SP</v>
          </cell>
          <cell r="N26">
            <v>443.63</v>
          </cell>
        </row>
        <row r="27">
          <cell r="C27" t="str">
            <v>UPAE GRANDE RECIFE</v>
          </cell>
          <cell r="E27" t="str">
            <v>3.12 - Material Hospitalar</v>
          </cell>
          <cell r="F27">
            <v>11449180000290</v>
          </cell>
          <cell r="G27" t="str">
            <v>DPROSMED DISTRIBUIÇÃO DE PRODUTOS MEDICO-HOSPITALARES</v>
          </cell>
          <cell r="H27" t="str">
            <v>B</v>
          </cell>
          <cell r="I27" t="str">
            <v>S</v>
          </cell>
          <cell r="J27" t="str">
            <v>00005393</v>
          </cell>
          <cell r="K27">
            <v>44754</v>
          </cell>
          <cell r="L27" t="str">
            <v>262207114491800002905500100000539310000090197</v>
          </cell>
          <cell r="M27" t="str">
            <v>26 -  Pernambuco</v>
          </cell>
          <cell r="N27">
            <v>750.71</v>
          </cell>
        </row>
        <row r="28">
          <cell r="C28" t="str">
            <v>UPAE GRANDE RECIFE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00159870</v>
          </cell>
          <cell r="K28">
            <v>44754</v>
          </cell>
          <cell r="L28" t="str">
            <v>26220721596736000144550010001598701001655638</v>
          </cell>
          <cell r="M28" t="str">
            <v>26 -  Pernambuco</v>
          </cell>
          <cell r="N28">
            <v>27726.25</v>
          </cell>
        </row>
        <row r="29">
          <cell r="C29" t="str">
            <v>UPAE GRANDE RECIFE</v>
          </cell>
          <cell r="E29" t="str">
            <v>3.1 - Combustíveis e Lubrificantes Automotivos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000230933</v>
          </cell>
          <cell r="K29">
            <v>44769</v>
          </cell>
          <cell r="L29" t="str">
            <v>26220713901790000209652030002309331002341925</v>
          </cell>
          <cell r="M29" t="str">
            <v>26 -  Pernambuco</v>
          </cell>
          <cell r="N29">
            <v>120</v>
          </cell>
        </row>
        <row r="30">
          <cell r="C30" t="str">
            <v>UPAE GRANDE RECIFE</v>
          </cell>
          <cell r="E30" t="str">
            <v>3.1 - Combustíveis e Lubrificantes Automotivos</v>
          </cell>
          <cell r="F30">
            <v>13901790000209</v>
          </cell>
          <cell r="G30" t="str">
            <v>CJCM PETROLEO LTDA</v>
          </cell>
          <cell r="H30" t="str">
            <v>B</v>
          </cell>
          <cell r="I30" t="str">
            <v>S</v>
          </cell>
          <cell r="J30" t="str">
            <v>000012563</v>
          </cell>
          <cell r="K30">
            <v>44770</v>
          </cell>
          <cell r="L30" t="str">
            <v>26220713901790000209650080000125631000132801</v>
          </cell>
          <cell r="M30" t="str">
            <v>26 -  Pernambuco</v>
          </cell>
          <cell r="N30">
            <v>200</v>
          </cell>
        </row>
        <row r="31">
          <cell r="C31" t="str">
            <v>UPAE GRANDE RECIFE</v>
          </cell>
          <cell r="E31" t="str">
            <v xml:space="preserve">3.9 - Material para Manutenção de Bens Imóveis </v>
          </cell>
          <cell r="F31">
            <v>18828453000176</v>
          </cell>
          <cell r="G31" t="str">
            <v>KR MATERIAIS DE CONSTRUÇÃO LTDA</v>
          </cell>
          <cell r="H31" t="str">
            <v>B</v>
          </cell>
          <cell r="I31" t="str">
            <v>S</v>
          </cell>
          <cell r="J31" t="str">
            <v>000003642</v>
          </cell>
          <cell r="K31">
            <v>44747</v>
          </cell>
          <cell r="L31" t="str">
            <v>26220718828453000176650010000035421930155410</v>
          </cell>
          <cell r="M31" t="str">
            <v>26 -  Pernambuco</v>
          </cell>
          <cell r="N31">
            <v>180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00000873</v>
          </cell>
          <cell r="K32">
            <v>44783</v>
          </cell>
          <cell r="L32" t="str">
            <v>JKBG87357</v>
          </cell>
          <cell r="M32" t="str">
            <v>2607901 - Jaboatão dos Guararapes - PE</v>
          </cell>
          <cell r="N32">
            <v>6000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00029484</v>
          </cell>
          <cell r="K33">
            <v>44754</v>
          </cell>
          <cell r="L33" t="str">
            <v>Z2UZ6JB7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000006614</v>
          </cell>
          <cell r="K34">
            <v>44762</v>
          </cell>
          <cell r="L34" t="str">
            <v>26220728514956000120550010000066141000934350</v>
          </cell>
          <cell r="M34" t="str">
            <v>26 -  Pernambuco</v>
          </cell>
          <cell r="N34">
            <v>315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2022465</v>
          </cell>
          <cell r="K35">
            <v>44783</v>
          </cell>
          <cell r="L35" t="str">
            <v>AB49A488B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321</v>
          </cell>
          <cell r="K36">
            <v>44776</v>
          </cell>
          <cell r="L36" t="str">
            <v>ZZZZ5VZ8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54479</v>
          </cell>
          <cell r="K37">
            <v>44769</v>
          </cell>
          <cell r="M37" t="str">
            <v>2600054 - Abreu e Lima - PE</v>
          </cell>
          <cell r="N37">
            <v>200</v>
          </cell>
        </row>
        <row r="38">
          <cell r="C38" t="str">
            <v>UPAE GRANDE RECIFE</v>
          </cell>
          <cell r="E38" t="str">
            <v>1.99 - Outras Despesas com Pessoal</v>
          </cell>
          <cell r="F38">
            <v>9759606000180</v>
          </cell>
          <cell r="G38" t="str">
            <v>SIND DAS EMPRESAS DE TRANSPORTE DE PASSAGEM PERNAMBUCO</v>
          </cell>
          <cell r="H38" t="str">
            <v>S</v>
          </cell>
          <cell r="I38" t="str">
            <v>N</v>
          </cell>
          <cell r="J38" t="str">
            <v>9116249</v>
          </cell>
          <cell r="K38">
            <v>44753</v>
          </cell>
          <cell r="N38">
            <v>139.96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00001606</v>
          </cell>
          <cell r="K39">
            <v>44783</v>
          </cell>
          <cell r="L39" t="str">
            <v>XMZMBVGB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00000159</v>
          </cell>
          <cell r="K40">
            <v>44783</v>
          </cell>
          <cell r="L40" t="str">
            <v>KZ32LWY3</v>
          </cell>
          <cell r="M40" t="str">
            <v>2611606 - Recife - PE</v>
          </cell>
          <cell r="N40">
            <v>7500</v>
          </cell>
        </row>
        <row r="41">
          <cell r="C41" t="str">
            <v>UPAE GRANDE RECIFE</v>
          </cell>
          <cell r="E41" t="str">
            <v>3.7 - Material de Limpeza e Produtos de Hgienização</v>
          </cell>
          <cell r="F41">
            <v>11142529000166</v>
          </cell>
          <cell r="G41" t="str">
            <v xml:space="preserve">DISFA - DISTRIBUIDORA FACIL EIRELI - ME </v>
          </cell>
          <cell r="H41" t="str">
            <v>B</v>
          </cell>
          <cell r="I41" t="str">
            <v>S</v>
          </cell>
          <cell r="J41" t="str">
            <v>116836</v>
          </cell>
          <cell r="K41">
            <v>44754</v>
          </cell>
          <cell r="L41" t="str">
            <v>26220711142529000166550010001168361001156939</v>
          </cell>
          <cell r="M41" t="str">
            <v>26 -  Pernambuco</v>
          </cell>
          <cell r="N41">
            <v>331.82</v>
          </cell>
        </row>
        <row r="42">
          <cell r="C42" t="str">
            <v>UPAE GRANDE RECIFE</v>
          </cell>
          <cell r="E42" t="str">
            <v xml:space="preserve">3.9 - Material para Manutenção de Bens Imóveis </v>
          </cell>
          <cell r="F42">
            <v>9515628000528</v>
          </cell>
          <cell r="G42" t="str">
            <v>ATACADÃO DOS PRESENTES LTDA</v>
          </cell>
          <cell r="H42" t="str">
            <v>B</v>
          </cell>
          <cell r="I42" t="str">
            <v>S</v>
          </cell>
          <cell r="J42" t="str">
            <v>58729</v>
          </cell>
          <cell r="K42">
            <v>44763</v>
          </cell>
          <cell r="L42" t="str">
            <v>262207095156280005286500600000587291196555324</v>
          </cell>
          <cell r="M42" t="str">
            <v>26 -  Pernambuco</v>
          </cell>
          <cell r="N42">
            <v>21.6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000000791</v>
          </cell>
          <cell r="K43">
            <v>44783</v>
          </cell>
          <cell r="L43" t="str">
            <v>GZLT76588</v>
          </cell>
          <cell r="M43" t="str">
            <v>2609600 - Olinda - PE</v>
          </cell>
          <cell r="N43">
            <v>9000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791</v>
          </cell>
          <cell r="K44">
            <v>44783</v>
          </cell>
          <cell r="L44" t="str">
            <v>386443a2e</v>
          </cell>
          <cell r="M44" t="str">
            <v>2611101 - Petrolina - PE</v>
          </cell>
          <cell r="N44">
            <v>7500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00001187</v>
          </cell>
          <cell r="K45">
            <v>44775</v>
          </cell>
          <cell r="L45" t="str">
            <v>I6R2XJVF</v>
          </cell>
          <cell r="M45" t="str">
            <v>2927408 - Salvador - BA</v>
          </cell>
          <cell r="N45">
            <v>5300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00000268</v>
          </cell>
          <cell r="K46">
            <v>44783</v>
          </cell>
          <cell r="L46" t="str">
            <v>VC6D8PIJ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20220000000000015</v>
          </cell>
          <cell r="K47">
            <v>44783</v>
          </cell>
          <cell r="L47" t="str">
            <v>QRKU5K7R</v>
          </cell>
          <cell r="M47" t="str">
            <v>2800308 - Aracaju - SE</v>
          </cell>
          <cell r="N47">
            <v>8250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44775</v>
          </cell>
          <cell r="M48" t="str">
            <v>26 -  Pernambuco</v>
          </cell>
          <cell r="N48">
            <v>2108.2399999999998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4838</v>
          </cell>
          <cell r="K49">
            <v>44785</v>
          </cell>
          <cell r="L49" t="str">
            <v>36918</v>
          </cell>
          <cell r="M49" t="str">
            <v>3506003 - Bauru - SP</v>
          </cell>
          <cell r="N49">
            <v>2052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000003211</v>
          </cell>
          <cell r="K50">
            <v>44778</v>
          </cell>
          <cell r="L50" t="str">
            <v>OBDT55099</v>
          </cell>
          <cell r="M50" t="str">
            <v>2610707 - Paulista - PE</v>
          </cell>
          <cell r="N50">
            <v>785</v>
          </cell>
        </row>
        <row r="51">
          <cell r="C51" t="str">
            <v>UPAE GRANDE RECIFE</v>
          </cell>
          <cell r="E51" t="str">
            <v>3.7 - Material de Limpeza e Produtos de Hgienização</v>
          </cell>
          <cell r="F51">
            <v>22006201000139</v>
          </cell>
          <cell r="G51" t="str">
            <v>FORTPEL COMERCIO DE DESCARTAVEIS LTDA PE</v>
          </cell>
          <cell r="H51" t="str">
            <v>B</v>
          </cell>
          <cell r="I51" t="str">
            <v>S</v>
          </cell>
          <cell r="J51" t="str">
            <v>141342</v>
          </cell>
          <cell r="K51">
            <v>44755</v>
          </cell>
          <cell r="L51" t="str">
            <v>26220722006201000139550000001413421101413429</v>
          </cell>
          <cell r="M51" t="str">
            <v>26 -  Pernambuco</v>
          </cell>
          <cell r="N51">
            <v>687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217788938</v>
          </cell>
          <cell r="K52">
            <v>44774</v>
          </cell>
          <cell r="M52" t="str">
            <v>26 -  Pernambuco</v>
          </cell>
          <cell r="N52">
            <v>17402.439999999999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000001039</v>
          </cell>
          <cell r="K53">
            <v>44771</v>
          </cell>
          <cell r="L53" t="str">
            <v>1FDTBYIG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00000617</v>
          </cell>
          <cell r="K54">
            <v>44774</v>
          </cell>
          <cell r="L54" t="str">
            <v>LLEAR3UM</v>
          </cell>
          <cell r="M54" t="str">
            <v>2927408 - Salvador - BA</v>
          </cell>
          <cell r="N54">
            <v>3315.1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00000449</v>
          </cell>
          <cell r="K55">
            <v>44783</v>
          </cell>
          <cell r="L55" t="str">
            <v>UYY1ZCDW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000324198</v>
          </cell>
          <cell r="K56">
            <v>44762</v>
          </cell>
          <cell r="M56" t="str">
            <v>26 -  Pernambuco</v>
          </cell>
          <cell r="N56">
            <v>357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001452</v>
          </cell>
          <cell r="K57">
            <v>44774</v>
          </cell>
          <cell r="M57" t="str">
            <v>26 -  Pernambuco</v>
          </cell>
          <cell r="N57">
            <v>1950</v>
          </cell>
        </row>
        <row r="58">
          <cell r="C58" t="str">
            <v>UPAE GRANDE RECIFE</v>
          </cell>
          <cell r="E58" t="str">
            <v>5.10 - Detetização/Tratamento de Resíduos e Afins</v>
          </cell>
          <cell r="F58">
            <v>11863530000180</v>
          </cell>
          <cell r="G58" t="str">
            <v xml:space="preserve">BRASCON GESTÃO AMBIENTAL LTDA </v>
          </cell>
          <cell r="H58" t="str">
            <v>S</v>
          </cell>
          <cell r="I58" t="str">
            <v>S</v>
          </cell>
          <cell r="J58" t="str">
            <v>00119743</v>
          </cell>
          <cell r="K58">
            <v>44774</v>
          </cell>
          <cell r="L58" t="str">
            <v>112632</v>
          </cell>
          <cell r="M58" t="str">
            <v>2611309 - Pombos - PE</v>
          </cell>
          <cell r="N58">
            <v>148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00001190</v>
          </cell>
          <cell r="K59">
            <v>44775</v>
          </cell>
          <cell r="L59" t="str">
            <v>82IKLDPR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000000874</v>
          </cell>
          <cell r="K60">
            <v>44783</v>
          </cell>
          <cell r="L60" t="str">
            <v>MMRA54518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00000496</v>
          </cell>
          <cell r="K61">
            <v>44774</v>
          </cell>
          <cell r="L61" t="str">
            <v>QMNZ59848</v>
          </cell>
          <cell r="M61" t="str">
            <v>2606804 - Igarassu - PE</v>
          </cell>
          <cell r="N61">
            <v>23414.55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00000875</v>
          </cell>
          <cell r="K62">
            <v>44783</v>
          </cell>
          <cell r="L62" t="str">
            <v>BSWR61521</v>
          </cell>
          <cell r="M62" t="str">
            <v>2607901 - Jaboatão dos Guararapes - PE</v>
          </cell>
          <cell r="N62">
            <v>7500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>
            <v>29308984000154</v>
          </cell>
          <cell r="G63" t="str">
            <v>ANA CLECIA SILVA DE SOUZA</v>
          </cell>
          <cell r="H63" t="str">
            <v>S</v>
          </cell>
          <cell r="I63" t="str">
            <v>S</v>
          </cell>
          <cell r="J63" t="str">
            <v>00000142</v>
          </cell>
          <cell r="K63">
            <v>44757</v>
          </cell>
          <cell r="L63" t="str">
            <v>WLVBKNL7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>3.4 - Material Farmacológico</v>
          </cell>
          <cell r="F64">
            <v>21596736000144</v>
          </cell>
          <cell r="G64" t="str">
            <v>ULTRAMEGA DISTRIBUIDORA HOSPITALAR LTDA</v>
          </cell>
          <cell r="H64" t="str">
            <v>B</v>
          </cell>
          <cell r="I64" t="str">
            <v>S</v>
          </cell>
          <cell r="J64" t="str">
            <v>00159844</v>
          </cell>
          <cell r="K64">
            <v>44754</v>
          </cell>
          <cell r="L64" t="str">
            <v>2622072159673600144550010001598441001655344</v>
          </cell>
          <cell r="M64" t="str">
            <v>26 -  Pernambuco</v>
          </cell>
          <cell r="N64">
            <v>841.6</v>
          </cell>
        </row>
        <row r="65">
          <cell r="C65" t="str">
            <v>UPAE GRANDE RECIFE</v>
          </cell>
          <cell r="E65" t="str">
            <v>3.14 - Alimentação Preparada</v>
          </cell>
          <cell r="F65">
            <v>11142529000166</v>
          </cell>
          <cell r="G65" t="str">
            <v xml:space="preserve">DISFA - DISTRIBUIDORA FACIL EIRELI - ME </v>
          </cell>
          <cell r="H65" t="str">
            <v>B</v>
          </cell>
          <cell r="I65" t="str">
            <v>S</v>
          </cell>
          <cell r="J65" t="str">
            <v>116837</v>
          </cell>
          <cell r="K65">
            <v>44754</v>
          </cell>
          <cell r="L65" t="str">
            <v>26220711142529000166550010001168371001156944</v>
          </cell>
          <cell r="M65" t="str">
            <v>26 -  Pernambuco</v>
          </cell>
          <cell r="N65">
            <v>424</v>
          </cell>
        </row>
        <row r="66">
          <cell r="C66" t="str">
            <v>UPAE GRANDE RECIFE</v>
          </cell>
          <cell r="E66" t="str">
            <v>5.99 - Outros Serviços de Terceiros Pessoa Jurídica</v>
          </cell>
          <cell r="F66">
            <v>34028316045719</v>
          </cell>
          <cell r="G66" t="str">
            <v>EMP. BRASILEIRA DE CORREIOS E TELEGRAFOS</v>
          </cell>
          <cell r="H66" t="str">
            <v>S</v>
          </cell>
          <cell r="I66" t="str">
            <v>N</v>
          </cell>
          <cell r="K66">
            <v>44768</v>
          </cell>
          <cell r="M66" t="str">
            <v>26 -  Pernambuco</v>
          </cell>
          <cell r="N66">
            <v>98</v>
          </cell>
        </row>
        <row r="67">
          <cell r="C67" t="str">
            <v>UPAE GRANDE RECIFE</v>
          </cell>
          <cell r="E67" t="str">
            <v>3.6 - Material de Expediente</v>
          </cell>
          <cell r="F67">
            <v>22006201000139</v>
          </cell>
          <cell r="G67" t="str">
            <v>FORTPEL COMERCIO DE DESCARTAVEIS LTDA PE</v>
          </cell>
          <cell r="H67" t="str">
            <v>B</v>
          </cell>
          <cell r="I67" t="str">
            <v>S</v>
          </cell>
          <cell r="J67" t="str">
            <v>142856</v>
          </cell>
          <cell r="K67">
            <v>44769</v>
          </cell>
          <cell r="L67" t="str">
            <v>26220722006201000139550000001428561101428563</v>
          </cell>
          <cell r="M67" t="str">
            <v>26 -  Pernambuco</v>
          </cell>
          <cell r="N67">
            <v>939.5</v>
          </cell>
        </row>
        <row r="68">
          <cell r="C68" t="str">
            <v>UPAE GRANDE RECIFE</v>
          </cell>
          <cell r="E68" t="str">
            <v>5.16 - Serviços Médico-Hospitalares, Odotonlogia e Laboratoriais</v>
          </cell>
          <cell r="F68">
            <v>45262273000142</v>
          </cell>
          <cell r="G68" t="str">
            <v>AMORIM PROCEDIMENTOS MÉDICOS LTDA</v>
          </cell>
          <cell r="H68" t="str">
            <v>S</v>
          </cell>
          <cell r="I68" t="str">
            <v>S</v>
          </cell>
          <cell r="J68" t="str">
            <v>00000006</v>
          </cell>
          <cell r="K68">
            <v>44783</v>
          </cell>
          <cell r="L68" t="str">
            <v>ADIMBCAG</v>
          </cell>
          <cell r="M68" t="str">
            <v>2611606 - Recife - PE</v>
          </cell>
          <cell r="N68">
            <v>6000</v>
          </cell>
        </row>
        <row r="69">
          <cell r="C69" t="str">
            <v>UPAE GRANDE RECIFE</v>
          </cell>
          <cell r="E69" t="str">
            <v>3.4 - Material Farmacológico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000137406</v>
          </cell>
          <cell r="K69">
            <v>44754</v>
          </cell>
          <cell r="L69" t="str">
            <v>26220708674752000140550010001374061593024646</v>
          </cell>
          <cell r="M69" t="str">
            <v>26 -  Pernambuco</v>
          </cell>
          <cell r="N69">
            <v>2486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2022604</v>
          </cell>
          <cell r="K70">
            <v>44781</v>
          </cell>
          <cell r="L70" t="str">
            <v>3855F5A0E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APLICAÇÃO FINANCEIRA</v>
          </cell>
          <cell r="H71" t="str">
            <v>S</v>
          </cell>
          <cell r="I71" t="str">
            <v>N</v>
          </cell>
          <cell r="K71">
            <v>44773</v>
          </cell>
          <cell r="N71">
            <v>3579.91</v>
          </cell>
        </row>
        <row r="72">
          <cell r="C72" t="str">
            <v>UPAE GRANDE RECIFE</v>
          </cell>
          <cell r="E72" t="str">
            <v>5.16 - Serviços Médico-Hospitalares, Odotonlogia e Laboratoriais</v>
          </cell>
          <cell r="F72">
            <v>29870479000107</v>
          </cell>
          <cell r="G72" t="str">
            <v>CARDIOMETABOLICOS E SERVIÇOS MÉDICOS LTDA</v>
          </cell>
          <cell r="H72" t="str">
            <v>S</v>
          </cell>
          <cell r="I72" t="str">
            <v>S</v>
          </cell>
          <cell r="J72" t="str">
            <v>000001183</v>
          </cell>
          <cell r="K72">
            <v>44783</v>
          </cell>
          <cell r="L72" t="str">
            <v>JPX5WASY</v>
          </cell>
          <cell r="M72" t="str">
            <v>2611606 - Recife - PE</v>
          </cell>
          <cell r="N72">
            <v>6000</v>
          </cell>
        </row>
        <row r="73">
          <cell r="C73" t="str">
            <v>UPAE GRANDE RECIFE</v>
          </cell>
          <cell r="E73" t="str">
            <v>3.6 - Material de Expediente</v>
          </cell>
          <cell r="F73">
            <v>9515628000528</v>
          </cell>
          <cell r="G73" t="str">
            <v>ATACADÃO DOS PRESENTES LTDA</v>
          </cell>
          <cell r="H73" t="str">
            <v>B</v>
          </cell>
          <cell r="I73" t="str">
            <v>S</v>
          </cell>
          <cell r="J73" t="str">
            <v>58729</v>
          </cell>
          <cell r="K73">
            <v>44763</v>
          </cell>
          <cell r="L73" t="str">
            <v>262207095156280005286500600000587291196555324</v>
          </cell>
          <cell r="M73" t="str">
            <v>26 -  Pernambuco</v>
          </cell>
          <cell r="N73">
            <v>10.59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00000240</v>
          </cell>
          <cell r="K74">
            <v>44783</v>
          </cell>
          <cell r="L74" t="str">
            <v>FAXUTFEP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3.12 - Material Hospitalar</v>
          </cell>
          <cell r="F75">
            <v>35753111000153</v>
          </cell>
          <cell r="G75" t="str">
            <v>NORD PRODUTOS EM SAUDE LTDA</v>
          </cell>
          <cell r="H75" t="str">
            <v>B</v>
          </cell>
          <cell r="I75" t="str">
            <v>S</v>
          </cell>
          <cell r="J75" t="str">
            <v>8613</v>
          </cell>
          <cell r="K75">
            <v>44768</v>
          </cell>
          <cell r="L75" t="str">
            <v>26220735753111000153550010000086131000094327</v>
          </cell>
          <cell r="M75" t="str">
            <v>26 -  Pernambuco</v>
          </cell>
          <cell r="N75">
            <v>3960</v>
          </cell>
        </row>
        <row r="76">
          <cell r="C76" t="str">
            <v>UPAE GRANDE RECIFE</v>
          </cell>
          <cell r="E76" t="str">
            <v>5.26 - Locação de Imóveis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44774</v>
          </cell>
          <cell r="M76" t="str">
            <v>2600054 - Abreu e Lima - PE</v>
          </cell>
          <cell r="N76">
            <v>1097.5</v>
          </cell>
        </row>
        <row r="77">
          <cell r="C77" t="str">
            <v>UPAE GRANDE RECIFE</v>
          </cell>
          <cell r="E77" t="str">
            <v>3.12 - Material Hospitalar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000015060</v>
          </cell>
          <cell r="K77">
            <v>44754</v>
          </cell>
          <cell r="L77" t="str">
            <v>26220708674752000301550010000150601653953963</v>
          </cell>
          <cell r="M77" t="str">
            <v>26 -  Pernambuco</v>
          </cell>
          <cell r="N77">
            <v>2586</v>
          </cell>
        </row>
        <row r="78">
          <cell r="C78" t="str">
            <v>UPAE GRANDE RECIFE</v>
          </cell>
          <cell r="E78" t="str">
            <v xml:space="preserve">5.25 - Serviços Bancários </v>
          </cell>
          <cell r="G78" t="str">
            <v>TARIFAS BANCARIAS</v>
          </cell>
          <cell r="H78" t="str">
            <v>S</v>
          </cell>
          <cell r="I78" t="str">
            <v>N</v>
          </cell>
          <cell r="K78">
            <v>44773</v>
          </cell>
          <cell r="N78">
            <v>475.85</v>
          </cell>
        </row>
        <row r="79">
          <cell r="C79" t="str">
            <v>UPAE GRANDE RECIFE</v>
          </cell>
          <cell r="E79" t="str">
            <v>5.99 - Outros Serviços de Terceiros Pessoa Jurídica</v>
          </cell>
          <cell r="F79">
            <v>34028316045719</v>
          </cell>
          <cell r="G79" t="str">
            <v>EMP. BRASILEIRA DE CORREIOS E TELEGRAFOS</v>
          </cell>
          <cell r="H79" t="str">
            <v>S</v>
          </cell>
          <cell r="I79" t="str">
            <v>N</v>
          </cell>
          <cell r="K79">
            <v>44747</v>
          </cell>
          <cell r="M79" t="str">
            <v>26 -  Pernambuco</v>
          </cell>
          <cell r="N79">
            <v>98</v>
          </cell>
        </row>
        <row r="80">
          <cell r="C80" t="str">
            <v>UPAE GRANDE RECIFE</v>
          </cell>
          <cell r="E80" t="str">
            <v>3.12 - Material Hospitalar</v>
          </cell>
          <cell r="F80">
            <v>1884446000199</v>
          </cell>
          <cell r="G80" t="str">
            <v>TECNOVIDA COMERCIAL LTDA</v>
          </cell>
          <cell r="H80" t="str">
            <v>B</v>
          </cell>
          <cell r="I80" t="str">
            <v>S</v>
          </cell>
          <cell r="J80" t="str">
            <v>000133799</v>
          </cell>
          <cell r="K80">
            <v>44763</v>
          </cell>
          <cell r="L80" t="str">
            <v>26220701884446000199550010001337991135821003</v>
          </cell>
          <cell r="M80" t="str">
            <v>26 -  Pernambuco</v>
          </cell>
          <cell r="N80">
            <v>1194.9000000000001</v>
          </cell>
        </row>
        <row r="81">
          <cell r="C81" t="str">
            <v>UPAE GRANDE RECIFE</v>
          </cell>
          <cell r="E81" t="str">
            <v>3.12 - Material Hospitalar</v>
          </cell>
          <cell r="F81">
            <v>21596736000144</v>
          </cell>
          <cell r="G81" t="str">
            <v>ULTRAMEGA DISTRIBUIDORA HOSPITALAR LTDA</v>
          </cell>
          <cell r="H81" t="str">
            <v>B</v>
          </cell>
          <cell r="I81" t="str">
            <v>S</v>
          </cell>
          <cell r="J81" t="str">
            <v>00159854</v>
          </cell>
          <cell r="K81">
            <v>44754</v>
          </cell>
          <cell r="L81" t="str">
            <v>26220721596736000144550010001598541001655456</v>
          </cell>
          <cell r="M81" t="str">
            <v>26 -  Pernambuco</v>
          </cell>
          <cell r="N81">
            <v>540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41097379000500</v>
          </cell>
          <cell r="G82" t="str">
            <v>AR MAZÉM GEJIPAPO ABREU E LIMA</v>
          </cell>
          <cell r="H82" t="str">
            <v>B</v>
          </cell>
          <cell r="I82" t="str">
            <v>S</v>
          </cell>
          <cell r="J82" t="str">
            <v>00000865</v>
          </cell>
          <cell r="K82">
            <v>44769</v>
          </cell>
          <cell r="L82" t="str">
            <v>26226741097379000500650020000008659120519837</v>
          </cell>
          <cell r="M82" t="str">
            <v>26 -  Pernambuco</v>
          </cell>
          <cell r="N82">
            <v>39.9</v>
          </cell>
        </row>
        <row r="83">
          <cell r="C83" t="str">
            <v>UPAE GRANDE RECIFE</v>
          </cell>
          <cell r="E83" t="str">
            <v xml:space="preserve">3.8 - Uniformes, Tecidos e Aviamentos </v>
          </cell>
          <cell r="F83">
            <v>26012135000160</v>
          </cell>
          <cell r="G83" t="str">
            <v>ACB SEGURANÇA EM EPI LTDA</v>
          </cell>
          <cell r="H83" t="str">
            <v>B</v>
          </cell>
          <cell r="I83" t="str">
            <v>S</v>
          </cell>
          <cell r="J83" t="str">
            <v>00005816</v>
          </cell>
          <cell r="K83">
            <v>44754</v>
          </cell>
          <cell r="L83" t="str">
            <v>26220726012135000160550000000058161402676198</v>
          </cell>
          <cell r="M83" t="str">
            <v>26 -  Pernambuco</v>
          </cell>
          <cell r="N83">
            <v>612.5</v>
          </cell>
        </row>
        <row r="84">
          <cell r="C84" t="str">
            <v>UPAE GRANDE RECIFE</v>
          </cell>
          <cell r="E84" t="str">
            <v>3.6 - Material de Expediente</v>
          </cell>
          <cell r="F84">
            <v>3892821000178</v>
          </cell>
          <cell r="G84" t="str">
            <v>ETIQUETAS GUARARAPES INDUSTRIA GRAFICAS LTDA</v>
          </cell>
          <cell r="H84" t="str">
            <v>B</v>
          </cell>
          <cell r="I84" t="str">
            <v>S</v>
          </cell>
          <cell r="J84" t="str">
            <v>000005527</v>
          </cell>
          <cell r="K84">
            <v>44764</v>
          </cell>
          <cell r="L84" t="str">
            <v>26220703892821000178550010000055271000065483</v>
          </cell>
          <cell r="M84" t="str">
            <v>26 -  Pernambuco</v>
          </cell>
          <cell r="N84">
            <v>127</v>
          </cell>
        </row>
        <row r="85">
          <cell r="C85" t="str">
            <v>UPAE GRANDE RECIFE</v>
          </cell>
          <cell r="E85" t="str">
            <v>3.12 - Material Hospitalar</v>
          </cell>
          <cell r="F85">
            <v>35753111000153</v>
          </cell>
          <cell r="G85" t="str">
            <v>NORD PRODUTOS EM SAUDE LTDA</v>
          </cell>
          <cell r="H85" t="str">
            <v>B</v>
          </cell>
          <cell r="I85" t="str">
            <v>S</v>
          </cell>
          <cell r="J85" t="str">
            <v>8611</v>
          </cell>
          <cell r="K85">
            <v>44768</v>
          </cell>
          <cell r="L85" t="str">
            <v>26220735753111000153550010000086111000094349</v>
          </cell>
          <cell r="M85" t="str">
            <v>26 -  Pernambuco</v>
          </cell>
          <cell r="N85">
            <v>5406.21</v>
          </cell>
        </row>
        <row r="86">
          <cell r="C86" t="str">
            <v>UPAE GRANDE RECIFE</v>
          </cell>
          <cell r="E86" t="str">
            <v>3.12 - Material Hospitalar</v>
          </cell>
          <cell r="F86">
            <v>11449180000290</v>
          </cell>
          <cell r="G86" t="str">
            <v>DPROSMED DISTRIBUIÇÃO DE PRODUTOS MEDICO-HOSPITALARES</v>
          </cell>
          <cell r="H86" t="str">
            <v>B</v>
          </cell>
          <cell r="I86" t="str">
            <v>S</v>
          </cell>
          <cell r="J86" t="str">
            <v>00052265</v>
          </cell>
          <cell r="K86">
            <v>44754</v>
          </cell>
          <cell r="L86" t="str">
            <v>26220711449180000100550010000522651000090093</v>
          </cell>
          <cell r="M86" t="str">
            <v>26 -  Pernambuco</v>
          </cell>
          <cell r="N86">
            <v>8032</v>
          </cell>
        </row>
        <row r="87">
          <cell r="C87" t="str">
            <v>UPAE GRANDE RECIFE</v>
          </cell>
          <cell r="E87" t="str">
            <v xml:space="preserve">3.8 - Uniformes, Tecidos e Aviamentos </v>
          </cell>
          <cell r="F87">
            <v>41097379000500</v>
          </cell>
          <cell r="G87" t="str">
            <v>ARMAZÉM JENIPAPO ABREU E LIMA</v>
          </cell>
          <cell r="H87" t="str">
            <v>B</v>
          </cell>
          <cell r="I87" t="str">
            <v>S</v>
          </cell>
          <cell r="J87" t="str">
            <v>00000865</v>
          </cell>
          <cell r="K87">
            <v>44769</v>
          </cell>
          <cell r="L87" t="str">
            <v>26226741097379000500650020000008659120519837</v>
          </cell>
          <cell r="M87" t="str">
            <v>26 -  Pernambuco</v>
          </cell>
          <cell r="N87">
            <v>59.98</v>
          </cell>
        </row>
        <row r="88">
          <cell r="C88" t="str">
            <v>UPAE GRANDE RECIFE</v>
          </cell>
          <cell r="E88" t="str">
            <v>5.5 - Reparo e Manutenção de Máquinas e Equipamentos</v>
          </cell>
          <cell r="F88">
            <v>5991790000138</v>
          </cell>
          <cell r="G88" t="str">
            <v>CR MEDICAL PRODUTOS E SERVIÇOS LTDA</v>
          </cell>
          <cell r="H88" t="str">
            <v>S</v>
          </cell>
          <cell r="I88" t="str">
            <v>S</v>
          </cell>
          <cell r="J88" t="str">
            <v>00004249</v>
          </cell>
          <cell r="K88">
            <v>44770</v>
          </cell>
          <cell r="L88" t="str">
            <v>PBLWVPLK</v>
          </cell>
          <cell r="M88" t="str">
            <v>26 -  Pernambuco</v>
          </cell>
          <cell r="N88">
            <v>2950</v>
          </cell>
        </row>
        <row r="89">
          <cell r="C89" t="str">
            <v>UPAE GRANDE RECIFE</v>
          </cell>
          <cell r="E89" t="str">
            <v xml:space="preserve">3.9 - Material para Manutenção de Bens Imóveis </v>
          </cell>
          <cell r="F89">
            <v>12869270000112</v>
          </cell>
          <cell r="G89" t="str">
            <v>CLUBEITECH COMERCIO E SERVIÇOS DE INFORMÁTICA LTDA</v>
          </cell>
          <cell r="H89" t="str">
            <v>B</v>
          </cell>
          <cell r="I89" t="str">
            <v>S</v>
          </cell>
          <cell r="J89" t="str">
            <v>000123</v>
          </cell>
          <cell r="K89">
            <v>44743</v>
          </cell>
          <cell r="L89" t="str">
            <v>26220112569270000011285001000001231743671259</v>
          </cell>
          <cell r="M89" t="str">
            <v>26 -  Pernambuco</v>
          </cell>
          <cell r="N89">
            <v>25</v>
          </cell>
        </row>
        <row r="90">
          <cell r="C90" t="str">
            <v>UPAE GRANDE RECIFE</v>
          </cell>
          <cell r="E90" t="str">
            <v>3.7 - Material de Limpeza e Produtos de Hgienização</v>
          </cell>
          <cell r="F90">
            <v>23237657000172</v>
          </cell>
          <cell r="G90" t="str">
            <v>CENTRAL  DESCARTÁVEIS</v>
          </cell>
          <cell r="H90" t="str">
            <v>B</v>
          </cell>
          <cell r="I90" t="str">
            <v>S</v>
          </cell>
          <cell r="J90" t="str">
            <v>00004387</v>
          </cell>
          <cell r="K90">
            <v>44743</v>
          </cell>
          <cell r="L90" t="str">
            <v>26220723237657000172650010000043871007532760</v>
          </cell>
          <cell r="M90" t="str">
            <v>26 -  Pernambuco</v>
          </cell>
          <cell r="N90">
            <v>40.04</v>
          </cell>
        </row>
        <row r="91">
          <cell r="C91" t="str">
            <v>UPAE GRANDE RECIFE</v>
          </cell>
          <cell r="E91" t="str">
            <v xml:space="preserve">3.9 - Material para Manutenção de Bens Imóveis </v>
          </cell>
          <cell r="F91">
            <v>12869270000112</v>
          </cell>
          <cell r="G91" t="str">
            <v>CLUBEITECH COMERCIO E SERVIÇOS DE INFORMÁTICA LTDA</v>
          </cell>
          <cell r="H91" t="str">
            <v>B</v>
          </cell>
          <cell r="I91" t="str">
            <v>S</v>
          </cell>
          <cell r="J91" t="str">
            <v>000139</v>
          </cell>
          <cell r="K91">
            <v>44748</v>
          </cell>
          <cell r="L91" t="str">
            <v>26220712869270000112650010000001391868596971</v>
          </cell>
          <cell r="M91" t="str">
            <v>26 -  Pernambuco</v>
          </cell>
          <cell r="N91">
            <v>18</v>
          </cell>
        </row>
        <row r="92">
          <cell r="C92" t="str">
            <v>UPAE GRANDE RECIFE</v>
          </cell>
          <cell r="E92" t="str">
            <v>5.99 - Outros Serviços de Terceiros Pessoa Jurídica</v>
          </cell>
          <cell r="F92">
            <v>776574129434</v>
          </cell>
          <cell r="G92" t="str">
            <v>AMERICANAS  S/A</v>
          </cell>
          <cell r="H92" t="str">
            <v>S</v>
          </cell>
          <cell r="I92" t="str">
            <v>N</v>
          </cell>
          <cell r="J92" t="str">
            <v>1224</v>
          </cell>
          <cell r="K92">
            <v>44749</v>
          </cell>
          <cell r="N92">
            <v>30</v>
          </cell>
        </row>
        <row r="93">
          <cell r="C93" t="str">
            <v>UPAE GRANDE RECIFE</v>
          </cell>
          <cell r="E93" t="str">
            <v>3.6 - Material de Expediente</v>
          </cell>
          <cell r="F93">
            <v>43283811000150</v>
          </cell>
          <cell r="G93" t="str">
            <v>KALUNKA COMERCIO E IND. GRÁFICA LTDA</v>
          </cell>
          <cell r="H93" t="str">
            <v>B</v>
          </cell>
          <cell r="I93" t="str">
            <v>S</v>
          </cell>
          <cell r="J93" t="str">
            <v>18388</v>
          </cell>
          <cell r="K93">
            <v>44768</v>
          </cell>
          <cell r="L93" t="str">
            <v>26220743293911019250550010000183991552711999</v>
          </cell>
          <cell r="M93" t="str">
            <v>26 -  Pernambuco</v>
          </cell>
          <cell r="N93">
            <v>12.8</v>
          </cell>
        </row>
        <row r="94">
          <cell r="C94" t="str">
            <v>UPAE GRANDE RECIFE</v>
          </cell>
          <cell r="E94" t="str">
            <v>3.99 - Outras despesas com Material de Consumo</v>
          </cell>
          <cell r="F94">
            <v>41697907000139</v>
          </cell>
          <cell r="G94" t="str">
            <v>E-RP OLINE LOJAS DE VARIEDADES LTDA</v>
          </cell>
          <cell r="H94" t="str">
            <v>B</v>
          </cell>
          <cell r="I94" t="str">
            <v>S</v>
          </cell>
          <cell r="J94" t="str">
            <v>012389</v>
          </cell>
          <cell r="K94">
            <v>44761</v>
          </cell>
          <cell r="L94" t="str">
            <v>35220741697907000139550010000123891690985000</v>
          </cell>
          <cell r="M94" t="str">
            <v>35 -  São Paulo</v>
          </cell>
          <cell r="N94">
            <v>104.9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76" zoomScale="90" zoomScaleNormal="90" workbookViewId="0">
      <selection activeCell="E84" sqref="E8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7267476001023</v>
      </c>
      <c r="B2" s="4" t="str">
        <f>'[1]TCE - ANEXO IV - Preencher'!C11</f>
        <v>UPAE GRANDE RECIFE</v>
      </c>
      <c r="C2" s="4" t="str">
        <f>'[1]TCE - ANEXO IV - Preencher'!E11</f>
        <v>3.4 - Material Farmacológico</v>
      </c>
      <c r="D2" s="3">
        <f>'[1]TCE - ANEXO IV - Preencher'!F11</f>
        <v>11449180000290</v>
      </c>
      <c r="E2" s="5" t="str">
        <f>'[1]TCE - ANEXO IV - Preencher'!G11</f>
        <v>DPROSMED DISTRIBUIÇÃO DE PRODUTOS MEDICO-HOSPITALARES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000052397</v>
      </c>
      <c r="I2" s="6">
        <f>IF('[1]TCE - ANEXO IV - Preencher'!K11="","",'[1]TCE - ANEXO IV - Preencher'!K11)</f>
        <v>44760</v>
      </c>
      <c r="J2" s="5" t="str">
        <f>'[1]TCE - ANEXO IV - Preencher'!L11</f>
        <v>26220711449180000100550010000523971000092285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750</v>
      </c>
    </row>
    <row r="3" spans="1:12" s="8" customFormat="1" ht="19.5" customHeight="1" x14ac:dyDescent="0.2">
      <c r="A3" s="3">
        <f>IFERROR(VLOOKUP(B3,'[1]DADOS (OCULTAR)'!$Q$3:$S$103,3,0),"")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000000345</v>
      </c>
      <c r="I3" s="6">
        <f>IF('[1]TCE - ANEXO IV - Preencher'!K12="","",'[1]TCE - ANEXO IV - Preencher'!K12)</f>
        <v>44777</v>
      </c>
      <c r="J3" s="5" t="str">
        <f>'[1]TCE - ANEXO IV - Preencher'!L12</f>
        <v>29220812942130000122550010000003451971821507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16873.400000000001</v>
      </c>
    </row>
    <row r="4" spans="1:12" s="8" customFormat="1" ht="19.5" customHeight="1" x14ac:dyDescent="0.2">
      <c r="A4" s="3">
        <f>IFERROR(VLOOKUP(B4,'[1]DADOS (OCULTAR)'!$Q$3:$S$103,3,0),"")</f>
        <v>7267476001023</v>
      </c>
      <c r="B4" s="4" t="str">
        <f>'[1]TCE - ANEXO IV - Preencher'!C13</f>
        <v>UPAE GRANDE RECIFE</v>
      </c>
      <c r="C4" s="4" t="str">
        <f>'[1]TCE - ANEXO IV - Preencher'!E13</f>
        <v>5.99 - Outros Serviços de Terceiros Pessoa Jurídica</v>
      </c>
      <c r="D4" s="3">
        <f>'[1]TCE - ANEXO IV - Preencher'!F13</f>
        <v>37814890000185</v>
      </c>
      <c r="E4" s="5" t="str">
        <f>'[1]TCE - ANEXO IV - Preencher'!G13</f>
        <v>BIOXXI NORDESTE ESTERILIZAÇÕES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00000372</v>
      </c>
      <c r="I4" s="6">
        <f>IF('[1]TCE - ANEXO IV - Preencher'!K13="","",'[1]TCE - ANEXO IV - Preencher'!K13)</f>
        <v>44775</v>
      </c>
      <c r="J4" s="5" t="str">
        <f>'[1]TCE - ANEXO IV - Preencher'!L13</f>
        <v>MVQVQMPD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484.5</v>
      </c>
    </row>
    <row r="5" spans="1:12" s="8" customFormat="1" ht="19.5" customHeight="1" x14ac:dyDescent="0.2">
      <c r="A5" s="3">
        <f>IFERROR(VLOOKUP(B5,'[1]DADOS (OCULTAR)'!$Q$3:$S$103,3,0),"")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4254254000197</v>
      </c>
      <c r="E5" s="5" t="str">
        <f>'[1]TCE - ANEXO IV - Preencher'!G14</f>
        <v>CENTRO DE PREVENÇÃO DE CANCER PATOLOGIA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00008681</v>
      </c>
      <c r="I5" s="6">
        <f>IF('[1]TCE - ANEXO IV - Preencher'!K14="","",'[1]TCE - ANEXO IV - Preencher'!K14)</f>
        <v>44776</v>
      </c>
      <c r="J5" s="5" t="str">
        <f>'[1]TCE - ANEXO IV - Preencher'!L14</f>
        <v>G4IWBKWH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420</v>
      </c>
    </row>
    <row r="6" spans="1:12" s="8" customFormat="1" ht="19.5" customHeight="1" x14ac:dyDescent="0.2">
      <c r="A6" s="3">
        <f>IFERROR(VLOOKUP(B6,'[1]DADOS (OCULTAR)'!$Q$3:$S$103,3,0),"")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3492</v>
      </c>
      <c r="I6" s="6">
        <f>IF('[1]TCE - ANEXO IV - Preencher'!K15="","",'[1]TCE - ANEXO IV - Preencher'!K15)</f>
        <v>44761</v>
      </c>
      <c r="J6" s="5" t="str">
        <f>'[1]TCE - ANEXO IV - Preencher'!L15</f>
        <v>26220708435685000100650010000034921353906342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275</v>
      </c>
    </row>
    <row r="7" spans="1:12" s="8" customFormat="1" ht="19.5" customHeight="1" x14ac:dyDescent="0.2">
      <c r="A7" s="3">
        <f>IFERROR(VLOOKUP(B7,'[1]DADOS (OCULTAR)'!$Q$3:$S$103,3,0),"")</f>
        <v>7267476001023</v>
      </c>
      <c r="B7" s="4" t="str">
        <f>'[1]TCE - ANEXO IV - Preencher'!C16</f>
        <v>UPAE GRANDE RECIFE</v>
      </c>
      <c r="C7" s="4" t="str">
        <f>'[1]TCE - ANEXO IV - Preencher'!E16</f>
        <v>5.99 - Outros Serviços de Terceiros Pessoa Jurídica</v>
      </c>
      <c r="D7" s="3">
        <f>'[1]TCE - ANEXO IV - Preencher'!F16</f>
        <v>29308984000154</v>
      </c>
      <c r="E7" s="5" t="str">
        <f>'[1]TCE - ANEXO IV - Preencher'!G16</f>
        <v>ANA CLECIA SILVA DE SOUZA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00000142</v>
      </c>
      <c r="I7" s="6">
        <f>IF('[1]TCE - ANEXO IV - Preencher'!K16="","",'[1]TCE - ANEXO IV - Preencher'!K16)</f>
        <v>44757</v>
      </c>
      <c r="J7" s="5" t="str">
        <f>'[1]TCE - ANEXO IV - Preencher'!L16</f>
        <v>WLVBKNL7</v>
      </c>
      <c r="K7" s="5" t="str">
        <f>IF(F7="B",LEFT('[1]TCE - ANEXO IV - Preencher'!M16,2),IF(F7="S",LEFT('[1]TCE - ANEXO IV - Preencher'!M16,7),IF('[1]TCE - ANEXO IV - Preencher'!H16="","")))</f>
        <v>2927408</v>
      </c>
      <c r="L7" s="7">
        <f>'[1]TCE - ANEXO IV - Preencher'!N16</f>
        <v>20.329999999999998</v>
      </c>
    </row>
    <row r="8" spans="1:12" s="8" customFormat="1" ht="19.5" customHeight="1" x14ac:dyDescent="0.2">
      <c r="A8" s="3">
        <f>IFERROR(VLOOKUP(B8,'[1]DADOS (OCULTAR)'!$Q$3:$S$103,3,0),"")</f>
        <v>7267476001023</v>
      </c>
      <c r="B8" s="4" t="str">
        <f>'[1]TCE - ANEXO IV - Preencher'!C17</f>
        <v>UPAE GRANDE RECIFE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11623188000655</v>
      </c>
      <c r="E8" s="5" t="str">
        <f>'[1]TCE - ANEXO IV - Preencher'!G17</f>
        <v>ARMAZÉM CORAL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000108725</v>
      </c>
      <c r="I8" s="6">
        <f>IF('[1]TCE - ANEXO IV - Preencher'!K17="","",'[1]TCE - ANEXO IV - Preencher'!K17)</f>
        <v>44743</v>
      </c>
      <c r="J8" s="5" t="str">
        <f>'[1]TCE - ANEXO IV - Preencher'!L17</f>
        <v>262260711623188002607650060001087251000830120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54.9</v>
      </c>
    </row>
    <row r="9" spans="1:12" s="8" customFormat="1" ht="19.5" customHeight="1" x14ac:dyDescent="0.2">
      <c r="A9" s="3">
        <f>IFERROR(VLOOKUP(B9,'[1]DADOS (OCULTAR)'!$Q$3:$S$103,3,0),"")</f>
        <v>7267476001023</v>
      </c>
      <c r="B9" s="4" t="str">
        <f>'[1]TCE - ANEXO IV - Preencher'!C18</f>
        <v>UPAE GRANDE RECIFE</v>
      </c>
      <c r="C9" s="4" t="str">
        <f>'[1]TCE - ANEXO IV - Preencher'!E18</f>
        <v>3.14 - Alimentação Preparada</v>
      </c>
      <c r="D9" s="3">
        <f>'[1]TCE - ANEXO IV - Preencher'!F18</f>
        <v>9515628000528</v>
      </c>
      <c r="E9" s="5" t="str">
        <f>'[1]TCE - ANEXO IV - Preencher'!G18</f>
        <v>ATACADÃO DOS PRESENTES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58729</v>
      </c>
      <c r="I9" s="6">
        <f>IF('[1]TCE - ANEXO IV - Preencher'!K18="","",'[1]TCE - ANEXO IV - Preencher'!K18)</f>
        <v>44763</v>
      </c>
      <c r="J9" s="5" t="str">
        <f>'[1]TCE - ANEXO IV - Preencher'!L18</f>
        <v>262207095156280005286500600000587291196555324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7.8</v>
      </c>
    </row>
    <row r="10" spans="1:12" s="8" customFormat="1" ht="19.5" customHeight="1" x14ac:dyDescent="0.2">
      <c r="A10" s="3">
        <f>IFERROR(VLOOKUP(B10,'[1]DADOS (OCULTAR)'!$Q$3:$S$103,3,0),"")</f>
        <v>7267476001023</v>
      </c>
      <c r="B10" s="4" t="str">
        <f>'[1]TCE - ANEXO IV - Preencher'!C19</f>
        <v>UPAE GRANDE RECIFE</v>
      </c>
      <c r="C10" s="4" t="str">
        <f>'[1]TCE - ANEXO IV - Preencher'!E19</f>
        <v>5.16 - Serviços Médico-Hospitalares, Odotonlogia e Laboratoriais</v>
      </c>
      <c r="D10" s="3">
        <f>'[1]TCE - ANEXO IV - Preencher'!F19</f>
        <v>31973882000103</v>
      </c>
      <c r="E10" s="5" t="str">
        <f>'[1]TCE - ANEXO IV - Preencher'!G19</f>
        <v>SIMONE SGOTTI CLINICA DE PNEUMOLOGIA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00000052</v>
      </c>
      <c r="I10" s="6">
        <f>IF('[1]TCE - ANEXO IV - Preencher'!K19="","",'[1]TCE - ANEXO IV - Preencher'!K19)</f>
        <v>44783</v>
      </c>
      <c r="J10" s="5" t="str">
        <f>'[1]TCE - ANEXO IV - Preencher'!L19</f>
        <v>XK1M3NXQ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6000</v>
      </c>
    </row>
    <row r="11" spans="1:12" s="8" customFormat="1" ht="19.5" customHeight="1" x14ac:dyDescent="0.2">
      <c r="A11" s="3">
        <f>IFERROR(VLOOKUP(B11,'[1]DADOS (OCULTAR)'!$Q$3:$S$103,3,0),"")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20941</v>
      </c>
      <c r="I11" s="6">
        <f>IF('[1]TCE - ANEXO IV - Preencher'!K20="","",'[1]TCE - ANEXO IV - Preencher'!K20)</f>
        <v>44754</v>
      </c>
      <c r="J11" s="5" t="str">
        <f>'[1]TCE - ANEXO IV - Preencher'!L20</f>
        <v>26220731329180000183550070000209411622165775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829.44</v>
      </c>
    </row>
    <row r="12" spans="1:12" s="8" customFormat="1" ht="19.5" customHeight="1" x14ac:dyDescent="0.2">
      <c r="A12" s="3">
        <f>IFERROR(VLOOKUP(B12,'[1]DADOS (OCULTAR)'!$Q$3:$S$103,3,0),"")</f>
        <v>7267476001023</v>
      </c>
      <c r="B12" s="4" t="str">
        <f>'[1]TCE - ANEXO IV - Preencher'!C21</f>
        <v>UPAE GRANDE RECIFE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DISTRIBUIÇÃO DE PRODUTOS MEDICO-HOSPITALARES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00052273</v>
      </c>
      <c r="I12" s="6">
        <f>IF('[1]TCE - ANEXO IV - Preencher'!K21="","",'[1]TCE - ANEXO IV - Preencher'!K21)</f>
        <v>44754</v>
      </c>
      <c r="J12" s="5" t="str">
        <f>'[1]TCE - ANEXO IV - Preencher'!L21</f>
        <v>26220711449180000100550010000522731000090214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193.97</v>
      </c>
    </row>
    <row r="13" spans="1:12" s="8" customFormat="1" ht="19.5" customHeight="1" x14ac:dyDescent="0.2">
      <c r="A13" s="3">
        <f>IFERROR(VLOOKUP(B13,'[1]DADOS (OCULTAR)'!$Q$3:$S$103,3,0),"")</f>
        <v>7267476001023</v>
      </c>
      <c r="B13" s="4" t="str">
        <f>'[1]TCE - ANEXO IV - Preencher'!C22</f>
        <v>UPAE GRANDE RECIFE</v>
      </c>
      <c r="C13" s="4" t="str">
        <f>'[1]TCE - ANEXO IV - Preencher'!E22</f>
        <v>3.4 - Material Farmacológico</v>
      </c>
      <c r="D13" s="3">
        <f>'[1]TCE - ANEXO IV - Preencher'!F22</f>
        <v>41697907000139</v>
      </c>
      <c r="E13" s="5" t="str">
        <f>'[1]TCE - ANEXO IV - Preencher'!G22</f>
        <v>E-RP OLINE LOJAS DE VARIEDADES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012389</v>
      </c>
      <c r="I13" s="6">
        <f>IF('[1]TCE - ANEXO IV - Preencher'!K22="","",'[1]TCE - ANEXO IV - Preencher'!K22)</f>
        <v>44761</v>
      </c>
      <c r="J13" s="5" t="str">
        <f>'[1]TCE - ANEXO IV - Preencher'!L22</f>
        <v>35220741697907000139550010000123891690985000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10</v>
      </c>
    </row>
    <row r="14" spans="1:12" s="8" customFormat="1" ht="19.5" customHeight="1" x14ac:dyDescent="0.2">
      <c r="A14" s="3">
        <f>IFERROR(VLOOKUP(B14,'[1]DADOS (OCULTAR)'!$Q$3:$S$103,3,0),"")</f>
        <v>7267476001023</v>
      </c>
      <c r="B14" s="4" t="str">
        <f>'[1]TCE - ANEXO IV - Preencher'!C23</f>
        <v>UPAE GRANDE RECIFE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9469073000363</v>
      </c>
      <c r="E14" s="5" t="str">
        <f>'[1]TCE - ANEXO IV - Preencher'!G23</f>
        <v>COMERCIAL BEZERRA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121331</v>
      </c>
      <c r="I14" s="6">
        <f>IF('[1]TCE - ANEXO IV - Preencher'!K23="","",'[1]TCE - ANEXO IV - Preencher'!K23)</f>
        <v>44749</v>
      </c>
      <c r="J14" s="5" t="str">
        <f>'[1]TCE - ANEXO IV - Preencher'!L23</f>
        <v>26220709469073000363550010001213311096071919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69.680000000000007</v>
      </c>
    </row>
    <row r="15" spans="1:12" s="8" customFormat="1" ht="19.5" customHeight="1" x14ac:dyDescent="0.2">
      <c r="A15" s="3">
        <f>IFERROR(VLOOKUP(B15,'[1]DADOS (OCULTAR)'!$Q$3:$S$103,3,0),"")</f>
        <v>7267476001023</v>
      </c>
      <c r="B15" s="4" t="str">
        <f>'[1]TCE - ANEXO IV - Preencher'!C24</f>
        <v>UPAE GRANDE RECIFE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EMPRESAS DE TRANSPORTE DE PASSAGEM PERNAMBUCO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8988351</v>
      </c>
      <c r="I15" s="6">
        <f>IF('[1]TCE - ANEXO IV - Preencher'!K24="","",'[1]TCE - ANEXO IV - Preencher'!K24)</f>
        <v>44734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4397.2</v>
      </c>
    </row>
    <row r="16" spans="1:12" s="8" customFormat="1" ht="19.5" customHeight="1" x14ac:dyDescent="0.2">
      <c r="A16" s="3">
        <f>IFERROR(VLOOKUP(B16,'[1]DADOS (OCULTAR)'!$Q$3:$S$103,3,0),"")</f>
        <v>7267476001023</v>
      </c>
      <c r="B16" s="4" t="str">
        <f>'[1]TCE - ANEXO IV - Preencher'!C25</f>
        <v>UPAE GRANDE RECIFE</v>
      </c>
      <c r="C16" s="4" t="str">
        <f>'[1]TCE - ANEXO IV - Preencher'!E25</f>
        <v>3.1 - Combustíveis e Lubrificantes Automotivos</v>
      </c>
      <c r="D16" s="3">
        <f>'[1]TCE - ANEXO IV - Preencher'!F25</f>
        <v>7617461000157</v>
      </c>
      <c r="E16" s="5" t="str">
        <f>'[1]TCE - ANEXO IV - Preencher'!G25</f>
        <v>INVESTGÁS LOCAÇÃO E INVESTIMENTOS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000147113</v>
      </c>
      <c r="I16" s="6">
        <f>IF('[1]TCE - ANEXO IV - Preencher'!K25="","",'[1]TCE - ANEXO IV - Preencher'!K25)</f>
        <v>44753</v>
      </c>
      <c r="J16" s="5" t="str">
        <f>'[1]TCE - ANEXO IV - Preencher'!L25</f>
        <v>262207076774610003196523147139001593186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150</v>
      </c>
    </row>
    <row r="17" spans="1:12" s="8" customFormat="1" ht="19.5" customHeight="1" x14ac:dyDescent="0.2">
      <c r="A17" s="3">
        <f>IFERROR(VLOOKUP(B17,'[1]DADOS (OCULTAR)'!$Q$3:$S$103,3,0),"")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6506249564</v>
      </c>
      <c r="I17" s="6">
        <f>IF('[1]TCE - ANEXO IV - Preencher'!K26="","",'[1]TCE - ANEXO IV - Preencher'!K26)</f>
        <v>44771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443.63</v>
      </c>
    </row>
    <row r="18" spans="1:12" s="8" customFormat="1" ht="19.5" customHeight="1" x14ac:dyDescent="0.2">
      <c r="A18" s="3">
        <f>IFERROR(VLOOKUP(B18,'[1]DADOS (OCULTAR)'!$Q$3:$S$103,3,0),"")</f>
        <v>7267476001023</v>
      </c>
      <c r="B18" s="4" t="str">
        <f>'[1]TCE - ANEXO IV - Preencher'!C27</f>
        <v>UPAE GRANDE RECIFE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DISTRIBUIÇÃO DE PRODUTOS MEDICO-HOSPITALARES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00005393</v>
      </c>
      <c r="I18" s="6">
        <f>IF('[1]TCE - ANEXO IV - Preencher'!K27="","",'[1]TCE - ANEXO IV - Preencher'!K27)</f>
        <v>44754</v>
      </c>
      <c r="J18" s="5" t="str">
        <f>'[1]TCE - ANEXO IV - Preencher'!L27</f>
        <v>262207114491800002905500100000539310000090197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750.71</v>
      </c>
    </row>
    <row r="19" spans="1:12" s="8" customFormat="1" ht="19.5" customHeight="1" x14ac:dyDescent="0.2">
      <c r="A19" s="3">
        <f>IFERROR(VLOOKUP(B19,'[1]DADOS (OCULTAR)'!$Q$3:$S$103,3,0),"")</f>
        <v>7267476001023</v>
      </c>
      <c r="B19" s="4" t="str">
        <f>'[1]TCE - ANEXO IV - Preencher'!C28</f>
        <v>UPAE GRANDE RECIFE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00159870</v>
      </c>
      <c r="I19" s="6">
        <f>IF('[1]TCE - ANEXO IV - Preencher'!K28="","",'[1]TCE - ANEXO IV - Preencher'!K28)</f>
        <v>44754</v>
      </c>
      <c r="J19" s="5" t="str">
        <f>'[1]TCE - ANEXO IV - Preencher'!L28</f>
        <v>26220721596736000144550010001598701001655638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27726.25</v>
      </c>
    </row>
    <row r="20" spans="1:12" s="8" customFormat="1" ht="19.5" customHeight="1" x14ac:dyDescent="0.2">
      <c r="A20" s="3">
        <f>IFERROR(VLOOKUP(B20,'[1]DADOS (OCULTAR)'!$Q$3:$S$103,3,0),"")</f>
        <v>7267476001023</v>
      </c>
      <c r="B20" s="4" t="str">
        <f>'[1]TCE - ANEXO IV - Preencher'!C29</f>
        <v>UPAE GRANDE RECIFE</v>
      </c>
      <c r="C20" s="4" t="str">
        <f>'[1]TCE - ANEXO IV - Preencher'!E29</f>
        <v>3.1 - Combustíveis e Lubrificantes Automotivos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000230933</v>
      </c>
      <c r="I20" s="6">
        <f>IF('[1]TCE - ANEXO IV - Preencher'!K29="","",'[1]TCE - ANEXO IV - Preencher'!K29)</f>
        <v>44769</v>
      </c>
      <c r="J20" s="5" t="str">
        <f>'[1]TCE - ANEXO IV - Preencher'!L29</f>
        <v>26220713901790000209652030002309331002341925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120</v>
      </c>
    </row>
    <row r="21" spans="1:12" s="8" customFormat="1" ht="19.5" customHeight="1" x14ac:dyDescent="0.2">
      <c r="A21" s="3">
        <f>IFERROR(VLOOKUP(B21,'[1]DADOS (OCULTAR)'!$Q$3:$S$103,3,0),"")</f>
        <v>7267476001023</v>
      </c>
      <c r="B21" s="4" t="str">
        <f>'[1]TCE - ANEXO IV - Preencher'!C30</f>
        <v>UPAE GRANDE RECIFE</v>
      </c>
      <c r="C21" s="4" t="str">
        <f>'[1]TCE - ANEXO IV - Preencher'!E30</f>
        <v>3.1 - Combustíveis e Lubrificantes Automotivos</v>
      </c>
      <c r="D21" s="3">
        <f>'[1]TCE - ANEXO IV - Preencher'!F30</f>
        <v>13901790000209</v>
      </c>
      <c r="E21" s="5" t="str">
        <f>'[1]TCE - ANEXO IV - Preencher'!G30</f>
        <v>CJCM PETROLEO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000012563</v>
      </c>
      <c r="I21" s="6">
        <f>IF('[1]TCE - ANEXO IV - Preencher'!K30="","",'[1]TCE - ANEXO IV - Preencher'!K30)</f>
        <v>44770</v>
      </c>
      <c r="J21" s="5" t="str">
        <f>'[1]TCE - ANEXO IV - Preencher'!L30</f>
        <v>26220713901790000209650080000125631000132801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200</v>
      </c>
    </row>
    <row r="22" spans="1:12" s="8" customFormat="1" ht="19.5" customHeight="1" x14ac:dyDescent="0.2">
      <c r="A22" s="3">
        <f>IFERROR(VLOOKUP(B22,'[1]DADOS (OCULTAR)'!$Q$3:$S$103,3,0),"")</f>
        <v>7267476001023</v>
      </c>
      <c r="B22" s="4" t="str">
        <f>'[1]TCE - ANEXO IV - Preencher'!C31</f>
        <v>UPAE GRANDE RECIFE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18828453000176</v>
      </c>
      <c r="E22" s="5" t="str">
        <f>'[1]TCE - ANEXO IV - Preencher'!G31</f>
        <v>KR MATERIAIS DE CONSTRUÇÃO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000003642</v>
      </c>
      <c r="I22" s="6">
        <f>IF('[1]TCE - ANEXO IV - Preencher'!K31="","",'[1]TCE - ANEXO IV - Preencher'!K31)</f>
        <v>44747</v>
      </c>
      <c r="J22" s="5" t="str">
        <f>'[1]TCE - ANEXO IV - Preencher'!L31</f>
        <v>26220718828453000176650010000035421930155410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180</v>
      </c>
    </row>
    <row r="23" spans="1:12" s="8" customFormat="1" ht="19.5" customHeight="1" x14ac:dyDescent="0.2">
      <c r="A23" s="3">
        <f>IFERROR(VLOOKUP(B23,'[1]DADOS (OCULTAR)'!$Q$3:$S$103,3,0),"")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00000873</v>
      </c>
      <c r="I23" s="6">
        <f>IF('[1]TCE - ANEXO IV - Preencher'!K32="","",'[1]TCE - ANEXO IV - Preencher'!K32)</f>
        <v>44783</v>
      </c>
      <c r="J23" s="5" t="str">
        <f>'[1]TCE - ANEXO IV - Preencher'!L32</f>
        <v>JKBG87357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(OCULTAR)'!$Q$3:$S$103,3,0),"")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00029484</v>
      </c>
      <c r="I24" s="6">
        <f>IF('[1]TCE - ANEXO IV - Preencher'!K33="","",'[1]TCE - ANEXO IV - Preencher'!K33)</f>
        <v>44754</v>
      </c>
      <c r="J24" s="5" t="str">
        <f>'[1]TCE - ANEXO IV - Preencher'!L33</f>
        <v>Z2UZ6JB7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(OCULTAR)'!$Q$3:$S$103,3,0),"")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000006614</v>
      </c>
      <c r="I25" s="6">
        <f>IF('[1]TCE - ANEXO IV - Preencher'!K34="","",'[1]TCE - ANEXO IV - Preencher'!K34)</f>
        <v>44762</v>
      </c>
      <c r="J25" s="5" t="str">
        <f>'[1]TCE - ANEXO IV - Preencher'!L34</f>
        <v>26220728514956000120550010000066141000934350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315</v>
      </c>
    </row>
    <row r="26" spans="1:12" s="8" customFormat="1" ht="19.5" customHeight="1" x14ac:dyDescent="0.2">
      <c r="A26" s="3">
        <f>IFERROR(VLOOKUP(B26,'[1]DADOS (OCULTAR)'!$Q$3:$S$103,3,0),"")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2022465</v>
      </c>
      <c r="I26" s="6">
        <f>IF('[1]TCE - ANEXO IV - Preencher'!K35="","",'[1]TCE - ANEXO IV - Preencher'!K35)</f>
        <v>44783</v>
      </c>
      <c r="J26" s="5" t="str">
        <f>'[1]TCE - ANEXO IV - Preencher'!L35</f>
        <v>AB49A488B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(OCULTAR)'!$Q$3:$S$103,3,0),"")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321</v>
      </c>
      <c r="I27" s="6">
        <f>IF('[1]TCE - ANEXO IV - Preencher'!K36="","",'[1]TCE - ANEXO IV - Preencher'!K36)</f>
        <v>44776</v>
      </c>
      <c r="J27" s="5" t="str">
        <f>'[1]TCE - ANEXO IV - Preencher'!L36</f>
        <v>ZZZZ5VZ8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(OCULTAR)'!$Q$3:$S$103,3,0),"")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54479</v>
      </c>
      <c r="I28" s="6">
        <f>IF('[1]TCE - ANEXO IV - Preencher'!K37="","",'[1]TCE - ANEXO IV - Preencher'!K37)</f>
        <v>44769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200</v>
      </c>
    </row>
    <row r="29" spans="1:12" s="8" customFormat="1" ht="19.5" customHeight="1" x14ac:dyDescent="0.2">
      <c r="A29" s="3">
        <f>IFERROR(VLOOKUP(B29,'[1]DADOS (OCULTAR)'!$Q$3:$S$103,3,0),"")</f>
        <v>7267476001023</v>
      </c>
      <c r="B29" s="4" t="str">
        <f>'[1]TCE - ANEXO IV - Preencher'!C38</f>
        <v>UPAE GRANDE RECIFE</v>
      </c>
      <c r="C29" s="4" t="str">
        <f>'[1]TCE - ANEXO IV - Preencher'!E38</f>
        <v>1.99 - Outras Despesas com Pessoal</v>
      </c>
      <c r="D29" s="3">
        <f>'[1]TCE - ANEXO IV - Preencher'!F38</f>
        <v>9759606000180</v>
      </c>
      <c r="E29" s="5" t="str">
        <f>'[1]TCE - ANEXO IV - Preencher'!G38</f>
        <v>SIND DAS EMPRESAS DE TRANSPORTE DE PASSAGEM PERNAMBUCO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9116249</v>
      </c>
      <c r="I29" s="6">
        <f>IF('[1]TCE - ANEXO IV - Preencher'!K38="","",'[1]TCE - ANEXO IV - Preencher'!K38)</f>
        <v>44753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139.96</v>
      </c>
    </row>
    <row r="30" spans="1:12" s="8" customFormat="1" ht="19.5" customHeight="1" x14ac:dyDescent="0.2">
      <c r="A30" s="3">
        <f>IFERROR(VLOOKUP(B30,'[1]DADOS (OCULTAR)'!$Q$3:$S$103,3,0),"")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00001606</v>
      </c>
      <c r="I30" s="6">
        <f>IF('[1]TCE - ANEXO IV - Preencher'!K39="","",'[1]TCE - ANEXO IV - Preencher'!K39)</f>
        <v>44783</v>
      </c>
      <c r="J30" s="5" t="str">
        <f>'[1]TCE - ANEXO IV - Preencher'!L39</f>
        <v>XMZMBVGB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(OCULTAR)'!$Q$3:$S$103,3,0),"")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00000159</v>
      </c>
      <c r="I31" s="6">
        <f>IF('[1]TCE - ANEXO IV - Preencher'!K40="","",'[1]TCE - ANEXO IV - Preencher'!K40)</f>
        <v>44783</v>
      </c>
      <c r="J31" s="5" t="str">
        <f>'[1]TCE - ANEXO IV - Preencher'!L40</f>
        <v>KZ32LWY3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7500</v>
      </c>
    </row>
    <row r="32" spans="1:12" s="8" customFormat="1" ht="19.5" customHeight="1" x14ac:dyDescent="0.2">
      <c r="A32" s="3">
        <f>IFERROR(VLOOKUP(B32,'[1]DADOS (OCULTAR)'!$Q$3:$S$103,3,0),"")</f>
        <v>7267476001023</v>
      </c>
      <c r="B32" s="4" t="str">
        <f>'[1]TCE - ANEXO IV - Preencher'!C41</f>
        <v>UPAE GRANDE RECIFE</v>
      </c>
      <c r="C32" s="4" t="str">
        <f>'[1]TCE - ANEXO IV - Preencher'!E41</f>
        <v>3.7 - Material de Limpeza e Produtos de Hgienização</v>
      </c>
      <c r="D32" s="3">
        <f>'[1]TCE - ANEXO IV - Preencher'!F41</f>
        <v>11142529000166</v>
      </c>
      <c r="E32" s="5" t="str">
        <f>'[1]TCE - ANEXO IV - Preencher'!G41</f>
        <v xml:space="preserve">DISFA - DISTRIBUIDORA FACIL EIRELI - ME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116836</v>
      </c>
      <c r="I32" s="6">
        <f>IF('[1]TCE - ANEXO IV - Preencher'!K41="","",'[1]TCE - ANEXO IV - Preencher'!K41)</f>
        <v>44754</v>
      </c>
      <c r="J32" s="5" t="str">
        <f>'[1]TCE - ANEXO IV - Preencher'!L41</f>
        <v>26220711142529000166550010001168361001156939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331.82</v>
      </c>
    </row>
    <row r="33" spans="1:12" s="8" customFormat="1" ht="19.5" customHeight="1" x14ac:dyDescent="0.2">
      <c r="A33" s="3">
        <f>IFERROR(VLOOKUP(B33,'[1]DADOS (OCULTAR)'!$Q$3:$S$103,3,0),"")</f>
        <v>7267476001023</v>
      </c>
      <c r="B33" s="4" t="str">
        <f>'[1]TCE - ANEXO IV - Preencher'!C42</f>
        <v>UPAE GRANDE RECIFE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9515628000528</v>
      </c>
      <c r="E33" s="5" t="str">
        <f>'[1]TCE - ANEXO IV - Preencher'!G42</f>
        <v>ATACADÃO DOS PRESENTES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58729</v>
      </c>
      <c r="I33" s="6">
        <f>IF('[1]TCE - ANEXO IV - Preencher'!K42="","",'[1]TCE - ANEXO IV - Preencher'!K42)</f>
        <v>44763</v>
      </c>
      <c r="J33" s="5" t="str">
        <f>'[1]TCE - ANEXO IV - Preencher'!L42</f>
        <v>262207095156280005286500600000587291196555324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21.6</v>
      </c>
    </row>
    <row r="34" spans="1:12" s="8" customFormat="1" ht="19.5" customHeight="1" x14ac:dyDescent="0.2">
      <c r="A34" s="3">
        <f>IFERROR(VLOOKUP(B34,'[1]DADOS (OCULTAR)'!$Q$3:$S$103,3,0),"")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000000791</v>
      </c>
      <c r="I34" s="6">
        <f>IF('[1]TCE - ANEXO IV - Preencher'!K43="","",'[1]TCE - ANEXO IV - Preencher'!K43)</f>
        <v>44783</v>
      </c>
      <c r="J34" s="5" t="str">
        <f>'[1]TCE - ANEXO IV - Preencher'!L43</f>
        <v>GZLT76588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9000</v>
      </c>
    </row>
    <row r="35" spans="1:12" s="8" customFormat="1" ht="19.5" customHeight="1" x14ac:dyDescent="0.2">
      <c r="A35" s="3">
        <f>IFERROR(VLOOKUP(B35,'[1]DADOS (OCULTAR)'!$Q$3:$S$103,3,0),"")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791</v>
      </c>
      <c r="I35" s="6">
        <f>IF('[1]TCE - ANEXO IV - Preencher'!K44="","",'[1]TCE - ANEXO IV - Preencher'!K44)</f>
        <v>44783</v>
      </c>
      <c r="J35" s="5" t="str">
        <f>'[1]TCE - ANEXO IV - Preencher'!L44</f>
        <v>386443a2e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7500</v>
      </c>
    </row>
    <row r="36" spans="1:12" s="8" customFormat="1" ht="19.5" customHeight="1" x14ac:dyDescent="0.2">
      <c r="A36" s="3">
        <f>IFERROR(VLOOKUP(B36,'[1]DADOS (OCULTAR)'!$Q$3:$S$103,3,0),"")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00001187</v>
      </c>
      <c r="I36" s="6">
        <f>IF('[1]TCE - ANEXO IV - Preencher'!K45="","",'[1]TCE - ANEXO IV - Preencher'!K45)</f>
        <v>44775</v>
      </c>
      <c r="J36" s="5" t="str">
        <f>'[1]TCE - ANEXO IV - Preencher'!L45</f>
        <v>I6R2XJVF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5300</v>
      </c>
    </row>
    <row r="37" spans="1:12" s="8" customFormat="1" ht="19.5" customHeight="1" x14ac:dyDescent="0.2">
      <c r="A37" s="3">
        <f>IFERROR(VLOOKUP(B37,'[1]DADOS (OCULTAR)'!$Q$3:$S$103,3,0),"")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00000268</v>
      </c>
      <c r="I37" s="6">
        <f>IF('[1]TCE - ANEXO IV - Preencher'!K46="","",'[1]TCE - ANEXO IV - Preencher'!K46)</f>
        <v>44783</v>
      </c>
      <c r="J37" s="5" t="str">
        <f>'[1]TCE - ANEXO IV - Preencher'!L46</f>
        <v>VC6D8PIJ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(OCULTAR)'!$Q$3:$S$103,3,0),"")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20220000000000015</v>
      </c>
      <c r="I38" s="6">
        <f>IF('[1]TCE - ANEXO IV - Preencher'!K47="","",'[1]TCE - ANEXO IV - Preencher'!K47)</f>
        <v>44783</v>
      </c>
      <c r="J38" s="5" t="str">
        <f>'[1]TCE - ANEXO IV - Preencher'!L47</f>
        <v>QRKU5K7R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8250</v>
      </c>
    </row>
    <row r="39" spans="1:12" s="8" customFormat="1" ht="19.5" customHeight="1" x14ac:dyDescent="0.2">
      <c r="A39" s="3">
        <f>IFERROR(VLOOKUP(B39,'[1]DADOS (OCULTAR)'!$Q$3:$S$103,3,0),"")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44775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2108.2399999999998</v>
      </c>
    </row>
    <row r="40" spans="1:12" s="8" customFormat="1" ht="19.5" customHeight="1" x14ac:dyDescent="0.2">
      <c r="A40" s="3">
        <f>IFERROR(VLOOKUP(B40,'[1]DADOS (OCULTAR)'!$Q$3:$S$103,3,0),"")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4838</v>
      </c>
      <c r="I40" s="6">
        <f>IF('[1]TCE - ANEXO IV - Preencher'!K49="","",'[1]TCE - ANEXO IV - Preencher'!K49)</f>
        <v>44785</v>
      </c>
      <c r="J40" s="5" t="str">
        <f>'[1]TCE - ANEXO IV - Preencher'!L49</f>
        <v>36918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2052</v>
      </c>
    </row>
    <row r="41" spans="1:12" s="8" customFormat="1" ht="19.5" customHeight="1" x14ac:dyDescent="0.2">
      <c r="A41" s="3">
        <f>IFERROR(VLOOKUP(B41,'[1]DADOS (OCULTAR)'!$Q$3:$S$103,3,0),"")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000003211</v>
      </c>
      <c r="I41" s="6">
        <f>IF('[1]TCE - ANEXO IV - Preencher'!K50="","",'[1]TCE - ANEXO IV - Preencher'!K50)</f>
        <v>44778</v>
      </c>
      <c r="J41" s="5" t="str">
        <f>'[1]TCE - ANEXO IV - Preencher'!L50</f>
        <v>OBDT55099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785</v>
      </c>
    </row>
    <row r="42" spans="1:12" s="8" customFormat="1" ht="19.5" customHeight="1" x14ac:dyDescent="0.2">
      <c r="A42" s="3">
        <f>IFERROR(VLOOKUP(B42,'[1]DADOS (OCULTAR)'!$Q$3:$S$103,3,0),"")</f>
        <v>7267476001023</v>
      </c>
      <c r="B42" s="4" t="str">
        <f>'[1]TCE - ANEXO IV - Preencher'!C51</f>
        <v>UPAE GRANDE RECIFE</v>
      </c>
      <c r="C42" s="4" t="str">
        <f>'[1]TCE - ANEXO IV - Preencher'!E51</f>
        <v>3.7 - Material de Limpeza e Produtos de Hgienização</v>
      </c>
      <c r="D42" s="3">
        <f>'[1]TCE - ANEXO IV - Preencher'!F51</f>
        <v>22006201000139</v>
      </c>
      <c r="E42" s="5" t="str">
        <f>'[1]TCE - ANEXO IV - Preencher'!G51</f>
        <v>FORTPEL COMERCIO DE DESCARTAVEIS LTDA PE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141342</v>
      </c>
      <c r="I42" s="6">
        <f>IF('[1]TCE - ANEXO IV - Preencher'!K51="","",'[1]TCE - ANEXO IV - Preencher'!K51)</f>
        <v>44755</v>
      </c>
      <c r="J42" s="5" t="str">
        <f>'[1]TCE - ANEXO IV - Preencher'!L51</f>
        <v>26220722006201000139550000001413421101413429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687</v>
      </c>
    </row>
    <row r="43" spans="1:12" s="8" customFormat="1" ht="19.5" customHeight="1" x14ac:dyDescent="0.2">
      <c r="A43" s="3">
        <f>IFERROR(VLOOKUP(B43,'[1]DADOS (OCULTAR)'!$Q$3:$S$103,3,0),"")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217788938</v>
      </c>
      <c r="I43" s="6">
        <f>IF('[1]TCE - ANEXO IV - Preencher'!K52="","",'[1]TCE - ANEXO IV - Preencher'!K52)</f>
        <v>44774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17402.439999999999</v>
      </c>
    </row>
    <row r="44" spans="1:12" s="8" customFormat="1" ht="19.5" customHeight="1" x14ac:dyDescent="0.2">
      <c r="A44" s="3">
        <f>IFERROR(VLOOKUP(B44,'[1]DADOS (OCULTAR)'!$Q$3:$S$103,3,0),"")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000001039</v>
      </c>
      <c r="I44" s="6">
        <f>IF('[1]TCE - ANEXO IV - Preencher'!K53="","",'[1]TCE - ANEXO IV - Preencher'!K53)</f>
        <v>44771</v>
      </c>
      <c r="J44" s="5" t="str">
        <f>'[1]TCE - ANEXO IV - Preencher'!L53</f>
        <v>1FDTBYIG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(OCULTAR)'!$Q$3:$S$103,3,0),"")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00000617</v>
      </c>
      <c r="I45" s="6">
        <f>IF('[1]TCE - ANEXO IV - Preencher'!K54="","",'[1]TCE - ANEXO IV - Preencher'!K54)</f>
        <v>44774</v>
      </c>
      <c r="J45" s="5" t="str">
        <f>'[1]TCE - ANEXO IV - Preencher'!L54</f>
        <v>LLEAR3UM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3315.1</v>
      </c>
    </row>
    <row r="46" spans="1:12" s="8" customFormat="1" ht="19.5" customHeight="1" x14ac:dyDescent="0.2">
      <c r="A46" s="3">
        <f>IFERROR(VLOOKUP(B46,'[1]DADOS (OCULTAR)'!$Q$3:$S$103,3,0),"")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00000449</v>
      </c>
      <c r="I46" s="6">
        <f>IF('[1]TCE - ANEXO IV - Preencher'!K55="","",'[1]TCE - ANEXO IV - Preencher'!K55)</f>
        <v>44783</v>
      </c>
      <c r="J46" s="5" t="str">
        <f>'[1]TCE - ANEXO IV - Preencher'!L55</f>
        <v>UYY1ZCDW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(OCULTAR)'!$Q$3:$S$103,3,0),"")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000324198</v>
      </c>
      <c r="I47" s="6">
        <f>IF('[1]TCE - ANEXO IV - Preencher'!K56="","",'[1]TCE - ANEXO IV - Preencher'!K56)</f>
        <v>44762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357</v>
      </c>
    </row>
    <row r="48" spans="1:12" s="8" customFormat="1" ht="19.5" customHeight="1" x14ac:dyDescent="0.2">
      <c r="A48" s="3">
        <f>IFERROR(VLOOKUP(B48,'[1]DADOS (OCULTAR)'!$Q$3:$S$103,3,0),"")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001452</v>
      </c>
      <c r="I48" s="6">
        <f>IF('[1]TCE - ANEXO IV - Preencher'!K57="","",'[1]TCE - ANEXO IV - Preencher'!K57)</f>
        <v>44774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1950</v>
      </c>
    </row>
    <row r="49" spans="1:12" s="8" customFormat="1" ht="19.5" customHeight="1" x14ac:dyDescent="0.2">
      <c r="A49" s="3">
        <f>IFERROR(VLOOKUP(B49,'[1]DADOS (OCULTAR)'!$Q$3:$S$103,3,0),"")</f>
        <v>7267476001023</v>
      </c>
      <c r="B49" s="4" t="str">
        <f>'[1]TCE - ANEXO IV - Preencher'!C58</f>
        <v>UPAE GRANDE RECIFE</v>
      </c>
      <c r="C49" s="4" t="str">
        <f>'[1]TCE - ANEXO IV - Preencher'!E58</f>
        <v>5.10 - Detetização/Tratamento de Resíduos e Afins</v>
      </c>
      <c r="D49" s="3">
        <f>'[1]TCE - ANEXO IV - Preencher'!F58</f>
        <v>11863530000180</v>
      </c>
      <c r="E49" s="5" t="str">
        <f>'[1]TCE - ANEXO IV - Preencher'!G58</f>
        <v xml:space="preserve">BRASCON GESTÃO AMBIENTAL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00119743</v>
      </c>
      <c r="I49" s="6">
        <f>IF('[1]TCE - ANEXO IV - Preencher'!K58="","",'[1]TCE - ANEXO IV - Preencher'!K58)</f>
        <v>44774</v>
      </c>
      <c r="J49" s="5" t="str">
        <f>'[1]TCE - ANEXO IV - Preencher'!L58</f>
        <v>112632</v>
      </c>
      <c r="K49" s="5" t="str">
        <f>IF(F49="B",LEFT('[1]TCE - ANEXO IV - Preencher'!M58,2),IF(F49="S",LEFT('[1]TCE - ANEXO IV - Preencher'!M58,7),IF('[1]TCE - ANEXO IV - Preencher'!H58="","")))</f>
        <v>2611309</v>
      </c>
      <c r="L49" s="7">
        <f>'[1]TCE - ANEXO IV - Preencher'!N58</f>
        <v>148</v>
      </c>
    </row>
    <row r="50" spans="1:12" s="8" customFormat="1" ht="19.5" customHeight="1" x14ac:dyDescent="0.2">
      <c r="A50" s="3">
        <f>IFERROR(VLOOKUP(B50,'[1]DADOS (OCULTAR)'!$Q$3:$S$103,3,0),"")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00001190</v>
      </c>
      <c r="I50" s="6">
        <f>IF('[1]TCE - ANEXO IV - Preencher'!K59="","",'[1]TCE - ANEXO IV - Preencher'!K59)</f>
        <v>44775</v>
      </c>
      <c r="J50" s="5" t="str">
        <f>'[1]TCE - ANEXO IV - Preencher'!L59</f>
        <v>82IKLDPR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(OCULTAR)'!$Q$3:$S$103,3,0),"")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000000874</v>
      </c>
      <c r="I51" s="6">
        <f>IF('[1]TCE - ANEXO IV - Preencher'!K60="","",'[1]TCE - ANEXO IV - Preencher'!K60)</f>
        <v>44783</v>
      </c>
      <c r="J51" s="5" t="str">
        <f>'[1]TCE - ANEXO IV - Preencher'!L60</f>
        <v>MMRA54518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(OCULTAR)'!$Q$3:$S$103,3,0),"")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00000496</v>
      </c>
      <c r="I52" s="6">
        <f>IF('[1]TCE - ANEXO IV - Preencher'!K61="","",'[1]TCE - ANEXO IV - Preencher'!K61)</f>
        <v>44774</v>
      </c>
      <c r="J52" s="5" t="str">
        <f>'[1]TCE - ANEXO IV - Preencher'!L61</f>
        <v>QMNZ59848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23414.55</v>
      </c>
    </row>
    <row r="53" spans="1:12" s="8" customFormat="1" ht="19.5" customHeight="1" x14ac:dyDescent="0.2">
      <c r="A53" s="3">
        <f>IFERROR(VLOOKUP(B53,'[1]DADOS (OCULTAR)'!$Q$3:$S$103,3,0),"")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00000875</v>
      </c>
      <c r="I53" s="6">
        <f>IF('[1]TCE - ANEXO IV - Preencher'!K62="","",'[1]TCE - ANEXO IV - Preencher'!K62)</f>
        <v>44783</v>
      </c>
      <c r="J53" s="5" t="str">
        <f>'[1]TCE - ANEXO IV - Preencher'!L62</f>
        <v>BSWR61521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7500</v>
      </c>
    </row>
    <row r="54" spans="1:12" s="8" customFormat="1" ht="19.5" customHeight="1" x14ac:dyDescent="0.2">
      <c r="A54" s="3">
        <f>IFERROR(VLOOKUP(B54,'[1]DADOS (OCULTAR)'!$Q$3:$S$103,3,0),"")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>
        <f>'[1]TCE - ANEXO IV - Preencher'!F63</f>
        <v>29308984000154</v>
      </c>
      <c r="E54" s="5" t="str">
        <f>'[1]TCE - ANEXO IV - Preencher'!G63</f>
        <v>ANA CLECIA SILVA DE SOUZA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00000142</v>
      </c>
      <c r="I54" s="6">
        <f>IF('[1]TCE - ANEXO IV - Preencher'!K63="","",'[1]TCE - ANEXO IV - Preencher'!K63)</f>
        <v>44757</v>
      </c>
      <c r="J54" s="5" t="str">
        <f>'[1]TCE - ANEXO IV - Preencher'!L63</f>
        <v>WLVBKNL7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(OCULTAR)'!$Q$3:$S$103,3,0),"")</f>
        <v>7267476001023</v>
      </c>
      <c r="B55" s="4" t="str">
        <f>'[1]TCE - ANEXO IV - Preencher'!C64</f>
        <v>UPAE GRANDE RECIFE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00159844</v>
      </c>
      <c r="I55" s="6">
        <f>IF('[1]TCE - ANEXO IV - Preencher'!K64="","",'[1]TCE - ANEXO IV - Preencher'!K64)</f>
        <v>44754</v>
      </c>
      <c r="J55" s="5" t="str">
        <f>'[1]TCE - ANEXO IV - Preencher'!L64</f>
        <v>2622072159673600144550010001598441001655344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841.6</v>
      </c>
    </row>
    <row r="56" spans="1:12" s="8" customFormat="1" ht="19.5" customHeight="1" x14ac:dyDescent="0.2">
      <c r="A56" s="3">
        <f>IFERROR(VLOOKUP(B56,'[1]DADOS (OCULTAR)'!$Q$3:$S$103,3,0),"")</f>
        <v>7267476001023</v>
      </c>
      <c r="B56" s="4" t="str">
        <f>'[1]TCE - ANEXO IV - Preencher'!C65</f>
        <v>UPAE GRANDE RECIFE</v>
      </c>
      <c r="C56" s="4" t="str">
        <f>'[1]TCE - ANEXO IV - Preencher'!E65</f>
        <v>3.14 - Alimentação Preparada</v>
      </c>
      <c r="D56" s="3">
        <f>'[1]TCE - ANEXO IV - Preencher'!F65</f>
        <v>11142529000166</v>
      </c>
      <c r="E56" s="5" t="str">
        <f>'[1]TCE - ANEXO IV - Preencher'!G65</f>
        <v xml:space="preserve">DISFA - DISTRIBUIDORA FACIL EIRELI - ME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116837</v>
      </c>
      <c r="I56" s="6">
        <f>IF('[1]TCE - ANEXO IV - Preencher'!K65="","",'[1]TCE - ANEXO IV - Preencher'!K65)</f>
        <v>44754</v>
      </c>
      <c r="J56" s="5" t="str">
        <f>'[1]TCE - ANEXO IV - Preencher'!L65</f>
        <v>26220711142529000166550010001168371001156944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424</v>
      </c>
    </row>
    <row r="57" spans="1:12" s="8" customFormat="1" ht="19.5" customHeight="1" x14ac:dyDescent="0.2">
      <c r="A57" s="3">
        <f>IFERROR(VLOOKUP(B57,'[1]DADOS (OCULTAR)'!$Q$3:$S$103,3,0),"")</f>
        <v>7267476001023</v>
      </c>
      <c r="B57" s="4" t="str">
        <f>'[1]TCE - ANEXO IV - Preencher'!C66</f>
        <v>UPAE GRANDE RECIFE</v>
      </c>
      <c r="C57" s="4" t="str">
        <f>'[1]TCE - ANEXO IV - Preencher'!E66</f>
        <v>5.99 - Outros Serviços de Terceiros Pessoa Jurídica</v>
      </c>
      <c r="D57" s="3">
        <f>'[1]TCE - ANEXO IV - Preencher'!F66</f>
        <v>34028316045719</v>
      </c>
      <c r="E57" s="5" t="str">
        <f>'[1]TCE - ANEXO IV - Preencher'!G66</f>
        <v>EMP. BRASILEIRA DE CORREIOS E TELEGRAFOS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44768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98</v>
      </c>
    </row>
    <row r="58" spans="1:12" s="8" customFormat="1" ht="19.5" customHeight="1" x14ac:dyDescent="0.2">
      <c r="A58" s="3">
        <f>IFERROR(VLOOKUP(B58,'[1]DADOS (OCULTAR)'!$Q$3:$S$103,3,0),"")</f>
        <v>7267476001023</v>
      </c>
      <c r="B58" s="4" t="str">
        <f>'[1]TCE - ANEXO IV - Preencher'!C67</f>
        <v>UPAE GRANDE RECIFE</v>
      </c>
      <c r="C58" s="4" t="str">
        <f>'[1]TCE - ANEXO IV - Preencher'!E67</f>
        <v>3.6 - Material de Expediente</v>
      </c>
      <c r="D58" s="3">
        <f>'[1]TCE - ANEXO IV - Preencher'!F67</f>
        <v>22006201000139</v>
      </c>
      <c r="E58" s="5" t="str">
        <f>'[1]TCE - ANEXO IV - Preencher'!G67</f>
        <v>FORTPEL COMERCIO DE DESCARTAVEIS LTDA PE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142856</v>
      </c>
      <c r="I58" s="6">
        <f>IF('[1]TCE - ANEXO IV - Preencher'!K67="","",'[1]TCE - ANEXO IV - Preencher'!K67)</f>
        <v>44769</v>
      </c>
      <c r="J58" s="5" t="str">
        <f>'[1]TCE - ANEXO IV - Preencher'!L67</f>
        <v>26220722006201000139550000001428561101428563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939.5</v>
      </c>
    </row>
    <row r="59" spans="1:12" s="8" customFormat="1" ht="19.5" customHeight="1" x14ac:dyDescent="0.2">
      <c r="A59" s="3">
        <f>IFERROR(VLOOKUP(B59,'[1]DADOS (OCULTAR)'!$Q$3:$S$103,3,0),"")</f>
        <v>7267476001023</v>
      </c>
      <c r="B59" s="4" t="str">
        <f>'[1]TCE - ANEXO IV - Preencher'!C68</f>
        <v>UPAE GRANDE RECIFE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45262273000142</v>
      </c>
      <c r="E59" s="5" t="str">
        <f>'[1]TCE - ANEXO IV - Preencher'!G68</f>
        <v>AMORIM PROCEDIMENTOS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00000006</v>
      </c>
      <c r="I59" s="6">
        <f>IF('[1]TCE - ANEXO IV - Preencher'!K68="","",'[1]TCE - ANEXO IV - Preencher'!K68)</f>
        <v>44783</v>
      </c>
      <c r="J59" s="5" t="str">
        <f>'[1]TCE - ANEXO IV - Preencher'!L68</f>
        <v>ADIMBCAG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6000</v>
      </c>
    </row>
    <row r="60" spans="1:12" s="8" customFormat="1" ht="19.5" customHeight="1" x14ac:dyDescent="0.2">
      <c r="A60" s="3">
        <f>IFERROR(VLOOKUP(B60,'[1]DADOS (OCULTAR)'!$Q$3:$S$103,3,0),"")</f>
        <v>7267476001023</v>
      </c>
      <c r="B60" s="4" t="str">
        <f>'[1]TCE - ANEXO IV - Preencher'!C69</f>
        <v>UPAE GRANDE RECIFE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000137406</v>
      </c>
      <c r="I60" s="6">
        <f>IF('[1]TCE - ANEXO IV - Preencher'!K69="","",'[1]TCE - ANEXO IV - Preencher'!K69)</f>
        <v>44754</v>
      </c>
      <c r="J60" s="5" t="str">
        <f>'[1]TCE - ANEXO IV - Preencher'!L69</f>
        <v>26220708674752000140550010001374061593024646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2486</v>
      </c>
    </row>
    <row r="61" spans="1:12" s="8" customFormat="1" ht="19.5" customHeight="1" x14ac:dyDescent="0.2">
      <c r="A61" s="3">
        <f>IFERROR(VLOOKUP(B61,'[1]DADOS (OCULTAR)'!$Q$3:$S$103,3,0),"")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2022604</v>
      </c>
      <c r="I61" s="6">
        <f>IF('[1]TCE - ANEXO IV - Preencher'!K70="","",'[1]TCE - ANEXO IV - Preencher'!K70)</f>
        <v>44781</v>
      </c>
      <c r="J61" s="5" t="str">
        <f>'[1]TCE - ANEXO IV - Preencher'!L70</f>
        <v>3855F5A0E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(OCULTAR)'!$Q$3:$S$103,3,0),"")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44773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3579.91</v>
      </c>
    </row>
    <row r="63" spans="1:12" s="8" customFormat="1" ht="19.5" customHeight="1" x14ac:dyDescent="0.2">
      <c r="A63" s="3">
        <f>IFERROR(VLOOKUP(B63,'[1]DADOS (OCULTAR)'!$Q$3:$S$103,3,0),"")</f>
        <v>7267476001023</v>
      </c>
      <c r="B63" s="4" t="str">
        <f>'[1]TCE - ANEXO IV - Preencher'!C72</f>
        <v>UPAE GRANDE RECIFE</v>
      </c>
      <c r="C63" s="4" t="str">
        <f>'[1]TCE - ANEXO IV - Preencher'!E72</f>
        <v>5.16 - Serviços Médico-Hospitalares, Odotonlogia e Laboratoriais</v>
      </c>
      <c r="D63" s="3">
        <f>'[1]TCE - ANEXO IV - Preencher'!F72</f>
        <v>29870479000107</v>
      </c>
      <c r="E63" s="5" t="str">
        <f>'[1]TCE - ANEXO IV - Preencher'!G72</f>
        <v>CARDIOMETABOLICOS 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000001183</v>
      </c>
      <c r="I63" s="6">
        <f>IF('[1]TCE - ANEXO IV - Preencher'!K72="","",'[1]TCE - ANEXO IV - Preencher'!K72)</f>
        <v>44783</v>
      </c>
      <c r="J63" s="5" t="str">
        <f>'[1]TCE - ANEXO IV - Preencher'!L72</f>
        <v>JPX5WASY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6000</v>
      </c>
    </row>
    <row r="64" spans="1:12" s="8" customFormat="1" ht="19.5" customHeight="1" x14ac:dyDescent="0.2">
      <c r="A64" s="3">
        <f>IFERROR(VLOOKUP(B64,'[1]DADOS (OCULTAR)'!$Q$3:$S$103,3,0),"")</f>
        <v>7267476001023</v>
      </c>
      <c r="B64" s="4" t="str">
        <f>'[1]TCE - ANEXO IV - Preencher'!C73</f>
        <v>UPAE GRANDE RECIFE</v>
      </c>
      <c r="C64" s="4" t="str">
        <f>'[1]TCE - ANEXO IV - Preencher'!E73</f>
        <v>3.6 - Material de Expediente</v>
      </c>
      <c r="D64" s="3">
        <f>'[1]TCE - ANEXO IV - Preencher'!F73</f>
        <v>9515628000528</v>
      </c>
      <c r="E64" s="5" t="str">
        <f>'[1]TCE - ANEXO IV - Preencher'!G73</f>
        <v>ATACADÃO DOS PRESENTES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58729</v>
      </c>
      <c r="I64" s="6">
        <f>IF('[1]TCE - ANEXO IV - Preencher'!K73="","",'[1]TCE - ANEXO IV - Preencher'!K73)</f>
        <v>44763</v>
      </c>
      <c r="J64" s="5" t="str">
        <f>'[1]TCE - ANEXO IV - Preencher'!L73</f>
        <v>262207095156280005286500600000587291196555324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10.59</v>
      </c>
    </row>
    <row r="65" spans="1:12" s="8" customFormat="1" ht="19.5" customHeight="1" x14ac:dyDescent="0.2">
      <c r="A65" s="3">
        <f>IFERROR(VLOOKUP(B65,'[1]DADOS (OCULTAR)'!$Q$3:$S$103,3,0),"")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00000240</v>
      </c>
      <c r="I65" s="6">
        <f>IF('[1]TCE - ANEXO IV - Preencher'!K74="","",'[1]TCE - ANEXO IV - Preencher'!K74)</f>
        <v>44783</v>
      </c>
      <c r="J65" s="5" t="str">
        <f>'[1]TCE - ANEXO IV - Preencher'!L74</f>
        <v>FAXUTFEP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(OCULTAR)'!$Q$3:$S$103,3,0),"")</f>
        <v>7267476001023</v>
      </c>
      <c r="B66" s="4" t="str">
        <f>'[1]TCE - ANEXO IV - Preencher'!C75</f>
        <v>UPAE GRANDE RECIFE</v>
      </c>
      <c r="C66" s="4" t="str">
        <f>'[1]TCE - ANEXO IV - Preencher'!E75</f>
        <v>3.12 - Material Hospitalar</v>
      </c>
      <c r="D66" s="3">
        <f>'[1]TCE - ANEXO IV - Preencher'!F75</f>
        <v>35753111000153</v>
      </c>
      <c r="E66" s="5" t="str">
        <f>'[1]TCE - ANEXO IV - Preencher'!G75</f>
        <v>NORD PRODUTOS EM SAUDE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8613</v>
      </c>
      <c r="I66" s="6">
        <f>IF('[1]TCE - ANEXO IV - Preencher'!K75="","",'[1]TCE - ANEXO IV - Preencher'!K75)</f>
        <v>44768</v>
      </c>
      <c r="J66" s="5" t="str">
        <f>'[1]TCE - ANEXO IV - Preencher'!L75</f>
        <v>26220735753111000153550010000086131000094327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3960</v>
      </c>
    </row>
    <row r="67" spans="1:12" s="8" customFormat="1" ht="19.5" customHeight="1" x14ac:dyDescent="0.2">
      <c r="A67" s="3">
        <f>IFERROR(VLOOKUP(B67,'[1]DADOS (OCULTAR)'!$Q$3:$S$103,3,0),"")</f>
        <v>7267476001023</v>
      </c>
      <c r="B67" s="4" t="str">
        <f>'[1]TCE - ANEXO IV - Preencher'!C76</f>
        <v>UPAE GRANDE RECIFE</v>
      </c>
      <c r="C67" s="4" t="str">
        <f>'[1]TCE - ANEXO IV - Preencher'!E76</f>
        <v>5.26 - Locação de Imóveis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44774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1097.5</v>
      </c>
    </row>
    <row r="68" spans="1:12" s="8" customFormat="1" ht="19.5" customHeight="1" x14ac:dyDescent="0.2">
      <c r="A68" s="3">
        <f>IFERROR(VLOOKUP(B68,'[1]DADOS (OCULTAR)'!$Q$3:$S$103,3,0),"")</f>
        <v>7267476001023</v>
      </c>
      <c r="B68" s="4" t="str">
        <f>'[1]TCE - ANEXO IV - Preencher'!C77</f>
        <v>UPAE GRANDE RECIFE</v>
      </c>
      <c r="C68" s="4" t="str">
        <f>'[1]TCE - ANEXO IV - Preencher'!E77</f>
        <v>3.12 - Material Hospitalar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000015060</v>
      </c>
      <c r="I68" s="6">
        <f>IF('[1]TCE - ANEXO IV - Preencher'!K77="","",'[1]TCE - ANEXO IV - Preencher'!K77)</f>
        <v>44754</v>
      </c>
      <c r="J68" s="5" t="str">
        <f>'[1]TCE - ANEXO IV - Preencher'!L77</f>
        <v>26220708674752000301550010000150601653953963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2586</v>
      </c>
    </row>
    <row r="69" spans="1:12" s="8" customFormat="1" ht="19.5" customHeight="1" x14ac:dyDescent="0.2">
      <c r="A69" s="3">
        <f>IFERROR(VLOOKUP(B69,'[1]DADOS (OCULTAR)'!$Q$3:$S$103,3,0),"")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TARIFAS BANCARIAS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44773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475.85</v>
      </c>
    </row>
    <row r="70" spans="1:12" s="8" customFormat="1" ht="19.5" customHeight="1" x14ac:dyDescent="0.2">
      <c r="A70" s="3">
        <f>IFERROR(VLOOKUP(B70,'[1]DADOS (OCULTAR)'!$Q$3:$S$103,3,0),"")</f>
        <v>7267476001023</v>
      </c>
      <c r="B70" s="4" t="str">
        <f>'[1]TCE - ANEXO IV - Preencher'!C79</f>
        <v>UPAE GRANDE RECIFE</v>
      </c>
      <c r="C70" s="4" t="str">
        <f>'[1]TCE - ANEXO IV - Preencher'!E79</f>
        <v>5.99 - Outros Serviços de Terceiros Pessoa Jurídica</v>
      </c>
      <c r="D70" s="3">
        <f>'[1]TCE - ANEXO IV - Preencher'!F79</f>
        <v>34028316045719</v>
      </c>
      <c r="E70" s="5" t="str">
        <f>'[1]TCE - ANEXO IV - Preencher'!G79</f>
        <v>EMP. BRASILEIRA DE CORREIOS E TELEGRAFOS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44747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98</v>
      </c>
    </row>
    <row r="71" spans="1:12" s="8" customFormat="1" ht="19.5" customHeight="1" x14ac:dyDescent="0.2">
      <c r="A71" s="3">
        <f>IFERROR(VLOOKUP(B71,'[1]DADOS (OCULTAR)'!$Q$3:$S$103,3,0),"")</f>
        <v>7267476001023</v>
      </c>
      <c r="B71" s="4" t="str">
        <f>'[1]TCE - ANEXO IV - Preencher'!C80</f>
        <v>UPAE GRANDE RECIFE</v>
      </c>
      <c r="C71" s="4" t="str">
        <f>'[1]TCE - ANEXO IV - Preencher'!E80</f>
        <v>3.12 - Material Hospitalar</v>
      </c>
      <c r="D71" s="3">
        <f>'[1]TCE - ANEXO IV - Preencher'!F80</f>
        <v>1884446000199</v>
      </c>
      <c r="E71" s="5" t="str">
        <f>'[1]TCE - ANEXO IV - Preencher'!G80</f>
        <v>TECNOVIDA COMERCIAL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000133799</v>
      </c>
      <c r="I71" s="6">
        <f>IF('[1]TCE - ANEXO IV - Preencher'!K80="","",'[1]TCE - ANEXO IV - Preencher'!K80)</f>
        <v>44763</v>
      </c>
      <c r="J71" s="5" t="str">
        <f>'[1]TCE - ANEXO IV - Preencher'!L80</f>
        <v>26220701884446000199550010001337991135821003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1194.9000000000001</v>
      </c>
    </row>
    <row r="72" spans="1:12" s="8" customFormat="1" ht="19.5" customHeight="1" x14ac:dyDescent="0.2">
      <c r="A72" s="3">
        <f>IFERROR(VLOOKUP(B72,'[1]DADOS (OCULTAR)'!$Q$3:$S$103,3,0),"")</f>
        <v>7267476001023</v>
      </c>
      <c r="B72" s="4" t="str">
        <f>'[1]TCE - ANEXO IV - Preencher'!C81</f>
        <v>UPAE GRANDE RECIFE</v>
      </c>
      <c r="C72" s="4" t="str">
        <f>'[1]TCE - ANEXO IV - Preencher'!E81</f>
        <v>3.12 - Material Hospitalar</v>
      </c>
      <c r="D72" s="3">
        <f>'[1]TCE - ANEXO IV - Preencher'!F81</f>
        <v>21596736000144</v>
      </c>
      <c r="E72" s="5" t="str">
        <f>'[1]TCE - ANEXO IV - Preencher'!G81</f>
        <v>ULTRAMEGA DISTRIBUIDORA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00159854</v>
      </c>
      <c r="I72" s="6">
        <f>IF('[1]TCE - ANEXO IV - Preencher'!K81="","",'[1]TCE - ANEXO IV - Preencher'!K81)</f>
        <v>44754</v>
      </c>
      <c r="J72" s="5" t="str">
        <f>'[1]TCE - ANEXO IV - Preencher'!L81</f>
        <v>26220721596736000144550010001598541001655456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540</v>
      </c>
    </row>
    <row r="73" spans="1:12" s="8" customFormat="1" ht="19.5" customHeight="1" x14ac:dyDescent="0.2">
      <c r="A73" s="3">
        <f>IFERROR(VLOOKUP(B73,'[1]DADOS (OCULTAR)'!$Q$3:$S$103,3,0),"")</f>
        <v>7267476001023</v>
      </c>
      <c r="B73" s="4" t="str">
        <f>'[1]TCE - ANEXO IV - Preencher'!C82</f>
        <v>UPAE GRANDE RECIFE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41097379000500</v>
      </c>
      <c r="E73" s="5" t="str">
        <f>'[1]TCE - ANEXO IV - Preencher'!G82</f>
        <v>AR MAZÉM GEJIPAPO ABREU E LIMA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00000865</v>
      </c>
      <c r="I73" s="6">
        <f>IF('[1]TCE - ANEXO IV - Preencher'!K82="","",'[1]TCE - ANEXO IV - Preencher'!K82)</f>
        <v>44769</v>
      </c>
      <c r="J73" s="5" t="str">
        <f>'[1]TCE - ANEXO IV - Preencher'!L82</f>
        <v>26226741097379000500650020000008659120519837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39.9</v>
      </c>
    </row>
    <row r="74" spans="1:12" s="8" customFormat="1" ht="19.5" customHeight="1" x14ac:dyDescent="0.2">
      <c r="A74" s="3">
        <f>IFERROR(VLOOKUP(B74,'[1]DADOS (OCULTAR)'!$Q$3:$S$103,3,0),"")</f>
        <v>7267476001023</v>
      </c>
      <c r="B74" s="4" t="str">
        <f>'[1]TCE - ANEXO IV - Preencher'!C83</f>
        <v>UPAE GRANDE RECIFE</v>
      </c>
      <c r="C74" s="4" t="str">
        <f>'[1]TCE - ANEXO IV - Preencher'!E83</f>
        <v xml:space="preserve">3.8 - Uniformes, Tecidos e Aviamentos </v>
      </c>
      <c r="D74" s="3">
        <f>'[1]TCE - ANEXO IV - Preencher'!F83</f>
        <v>26012135000160</v>
      </c>
      <c r="E74" s="5" t="str">
        <f>'[1]TCE - ANEXO IV - Preencher'!G83</f>
        <v>ACB SEGURANÇA EM EPI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00005816</v>
      </c>
      <c r="I74" s="6">
        <f>IF('[1]TCE - ANEXO IV - Preencher'!K83="","",'[1]TCE - ANEXO IV - Preencher'!K83)</f>
        <v>44754</v>
      </c>
      <c r="J74" s="5" t="str">
        <f>'[1]TCE - ANEXO IV - Preencher'!L83</f>
        <v>26220726012135000160550000000058161402676198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612.5</v>
      </c>
    </row>
    <row r="75" spans="1:12" s="8" customFormat="1" ht="19.5" customHeight="1" x14ac:dyDescent="0.2">
      <c r="A75" s="3">
        <f>IFERROR(VLOOKUP(B75,'[1]DADOS (OCULTAR)'!$Q$3:$S$103,3,0),"")</f>
        <v>7267476001023</v>
      </c>
      <c r="B75" s="4" t="str">
        <f>'[1]TCE - ANEXO IV - Preencher'!C84</f>
        <v>UPAE GRANDE RECIFE</v>
      </c>
      <c r="C75" s="4" t="str">
        <f>'[1]TCE - ANEXO IV - Preencher'!E84</f>
        <v>3.6 - Material de Expediente</v>
      </c>
      <c r="D75" s="3">
        <f>'[1]TCE - ANEXO IV - Preencher'!F84</f>
        <v>3892821000178</v>
      </c>
      <c r="E75" s="5" t="str">
        <f>'[1]TCE - ANEXO IV - Preencher'!G84</f>
        <v>ETIQUETAS GUARARAPES INDUSTRIA GRAFICAS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000005527</v>
      </c>
      <c r="I75" s="6">
        <f>IF('[1]TCE - ANEXO IV - Preencher'!K84="","",'[1]TCE - ANEXO IV - Preencher'!K84)</f>
        <v>44764</v>
      </c>
      <c r="J75" s="5" t="str">
        <f>'[1]TCE - ANEXO IV - Preencher'!L84</f>
        <v>26220703892821000178550010000055271000065483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127</v>
      </c>
    </row>
    <row r="76" spans="1:12" s="8" customFormat="1" ht="19.5" customHeight="1" x14ac:dyDescent="0.2">
      <c r="A76" s="3">
        <f>IFERROR(VLOOKUP(B76,'[1]DADOS (OCULTAR)'!$Q$3:$S$103,3,0),"")</f>
        <v>7267476001023</v>
      </c>
      <c r="B76" s="4" t="str">
        <f>'[1]TCE - ANEXO IV - Preencher'!C85</f>
        <v>UPAE GRANDE RECIFE</v>
      </c>
      <c r="C76" s="4" t="str">
        <f>'[1]TCE - ANEXO IV - Preencher'!E85</f>
        <v>3.12 - Material Hospitalar</v>
      </c>
      <c r="D76" s="3">
        <f>'[1]TCE - ANEXO IV - Preencher'!F85</f>
        <v>35753111000153</v>
      </c>
      <c r="E76" s="5" t="str">
        <f>'[1]TCE - ANEXO IV - Preencher'!G85</f>
        <v>NORD PRODUTOS EM SAUDE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8611</v>
      </c>
      <c r="I76" s="6">
        <f>IF('[1]TCE - ANEXO IV - Preencher'!K85="","",'[1]TCE - ANEXO IV - Preencher'!K85)</f>
        <v>44768</v>
      </c>
      <c r="J76" s="5" t="str">
        <f>'[1]TCE - ANEXO IV - Preencher'!L85</f>
        <v>26220735753111000153550010000086111000094349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5406.21</v>
      </c>
    </row>
    <row r="77" spans="1:12" s="8" customFormat="1" ht="19.5" customHeight="1" x14ac:dyDescent="0.2">
      <c r="A77" s="3">
        <f>IFERROR(VLOOKUP(B77,'[1]DADOS (OCULTAR)'!$Q$3:$S$103,3,0),"")</f>
        <v>7267476001023</v>
      </c>
      <c r="B77" s="4" t="str">
        <f>'[1]TCE - ANEXO IV - Preencher'!C86</f>
        <v>UPAE GRANDE RECIFE</v>
      </c>
      <c r="C77" s="4" t="str">
        <f>'[1]TCE - ANEXO IV - Preencher'!E86</f>
        <v>3.12 - Material Hospitalar</v>
      </c>
      <c r="D77" s="3">
        <f>'[1]TCE - ANEXO IV - Preencher'!F86</f>
        <v>11449180000290</v>
      </c>
      <c r="E77" s="5" t="str">
        <f>'[1]TCE - ANEXO IV - Preencher'!G86</f>
        <v>DPROSMED DISTRIBUIÇÃO DE PRODUTOS MEDICO-HOSPITALARES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00052265</v>
      </c>
      <c r="I77" s="6">
        <f>IF('[1]TCE - ANEXO IV - Preencher'!K86="","",'[1]TCE - ANEXO IV - Preencher'!K86)</f>
        <v>44754</v>
      </c>
      <c r="J77" s="5" t="str">
        <f>'[1]TCE - ANEXO IV - Preencher'!L86</f>
        <v>26220711449180000100550010000522651000090093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8032</v>
      </c>
    </row>
    <row r="78" spans="1:12" s="8" customFormat="1" ht="19.5" customHeight="1" x14ac:dyDescent="0.2">
      <c r="A78" s="3">
        <f>IFERROR(VLOOKUP(B78,'[1]DADOS (OCULTAR)'!$Q$3:$S$103,3,0),"")</f>
        <v>7267476001023</v>
      </c>
      <c r="B78" s="4" t="str">
        <f>'[1]TCE - ANEXO IV - Preencher'!C87</f>
        <v>UPAE GRANDE RECIFE</v>
      </c>
      <c r="C78" s="4" t="str">
        <f>'[1]TCE - ANEXO IV - Preencher'!E87</f>
        <v xml:space="preserve">3.8 - Uniformes, Tecidos e Aviamentos </v>
      </c>
      <c r="D78" s="3">
        <f>'[1]TCE - ANEXO IV - Preencher'!F87</f>
        <v>41097379000500</v>
      </c>
      <c r="E78" s="5" t="str">
        <f>'[1]TCE - ANEXO IV - Preencher'!G87</f>
        <v>ARMAZÉM JENIPAPO ABREU E LIMA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00000865</v>
      </c>
      <c r="I78" s="6">
        <f>IF('[1]TCE - ANEXO IV - Preencher'!K87="","",'[1]TCE - ANEXO IV - Preencher'!K87)</f>
        <v>44769</v>
      </c>
      <c r="J78" s="5" t="str">
        <f>'[1]TCE - ANEXO IV - Preencher'!L87</f>
        <v>26226741097379000500650020000008659120519837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59.98</v>
      </c>
    </row>
    <row r="79" spans="1:12" s="8" customFormat="1" ht="19.5" customHeight="1" x14ac:dyDescent="0.2">
      <c r="A79" s="3">
        <f>IFERROR(VLOOKUP(B79,'[1]DADOS (OCULTAR)'!$Q$3:$S$103,3,0),"")</f>
        <v>7267476001023</v>
      </c>
      <c r="B79" s="4" t="str">
        <f>'[1]TCE - ANEXO IV - Preencher'!C88</f>
        <v>UPAE GRANDE RECIFE</v>
      </c>
      <c r="C79" s="4" t="str">
        <f>'[1]TCE - ANEXO IV - Preencher'!E88</f>
        <v>5.5 - Reparo e Manutenção de Máquinas e Equipamentos</v>
      </c>
      <c r="D79" s="3">
        <f>'[1]TCE - ANEXO IV - Preencher'!F88</f>
        <v>5991790000138</v>
      </c>
      <c r="E79" s="5" t="str">
        <f>'[1]TCE - ANEXO IV - Preencher'!G88</f>
        <v>CR MEDICAL PRODUTOS E SERVIÇOS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00004249</v>
      </c>
      <c r="I79" s="6">
        <f>IF('[1]TCE - ANEXO IV - Preencher'!K88="","",'[1]TCE - ANEXO IV - Preencher'!K88)</f>
        <v>44770</v>
      </c>
      <c r="J79" s="5" t="str">
        <f>'[1]TCE - ANEXO IV - Preencher'!L88</f>
        <v>PBLWVPLK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2950</v>
      </c>
    </row>
    <row r="80" spans="1:12" s="8" customFormat="1" ht="19.5" customHeight="1" x14ac:dyDescent="0.2">
      <c r="A80" s="3">
        <f>IFERROR(VLOOKUP(B80,'[1]DADOS (OCULTAR)'!$Q$3:$S$103,3,0),"")</f>
        <v>7267476001023</v>
      </c>
      <c r="B80" s="4" t="str">
        <f>'[1]TCE - ANEXO IV - Preencher'!C89</f>
        <v>UPAE GRANDE RECIFE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12869270000112</v>
      </c>
      <c r="E80" s="5" t="str">
        <f>'[1]TCE - ANEXO IV - Preencher'!G89</f>
        <v>CLUBEITECH COMERCIO E SERVIÇOS DE INFORMÁTICA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000123</v>
      </c>
      <c r="I80" s="6">
        <f>IF('[1]TCE - ANEXO IV - Preencher'!K89="","",'[1]TCE - ANEXO IV - Preencher'!K89)</f>
        <v>44743</v>
      </c>
      <c r="J80" s="5" t="str">
        <f>'[1]TCE - ANEXO IV - Preencher'!L89</f>
        <v>26220112569270000011285001000001231743671259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</v>
      </c>
    </row>
    <row r="81" spans="1:12" s="8" customFormat="1" ht="19.5" customHeight="1" x14ac:dyDescent="0.2">
      <c r="A81" s="3">
        <f>IFERROR(VLOOKUP(B81,'[1]DADOS (OCULTAR)'!$Q$3:$S$103,3,0),"")</f>
        <v>7267476001023</v>
      </c>
      <c r="B81" s="4" t="str">
        <f>'[1]TCE - ANEXO IV - Preencher'!C90</f>
        <v>UPAE GRANDE RECIFE</v>
      </c>
      <c r="C81" s="4" t="str">
        <f>'[1]TCE - ANEXO IV - Preencher'!E90</f>
        <v>3.7 - Material de Limpeza e Produtos de Hgienização</v>
      </c>
      <c r="D81" s="3">
        <f>'[1]TCE - ANEXO IV - Preencher'!F90</f>
        <v>23237657000172</v>
      </c>
      <c r="E81" s="5" t="str">
        <f>'[1]TCE - ANEXO IV - Preencher'!G90</f>
        <v>CENTRAL  DESCARTÁVEIS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00004387</v>
      </c>
      <c r="I81" s="6">
        <f>IF('[1]TCE - ANEXO IV - Preencher'!K90="","",'[1]TCE - ANEXO IV - Preencher'!K90)</f>
        <v>44743</v>
      </c>
      <c r="J81" s="5" t="str">
        <f>'[1]TCE - ANEXO IV - Preencher'!L90</f>
        <v>26220723237657000172650010000043871007532760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40.04</v>
      </c>
    </row>
    <row r="82" spans="1:12" s="8" customFormat="1" ht="19.5" customHeight="1" x14ac:dyDescent="0.2">
      <c r="A82" s="3">
        <f>IFERROR(VLOOKUP(B82,'[1]DADOS (OCULTAR)'!$Q$3:$S$103,3,0),"")</f>
        <v>7267476001023</v>
      </c>
      <c r="B82" s="4" t="str">
        <f>'[1]TCE - ANEXO IV - Preencher'!C91</f>
        <v>UPAE GRANDE RECIFE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12869270000112</v>
      </c>
      <c r="E82" s="5" t="str">
        <f>'[1]TCE - ANEXO IV - Preencher'!G91</f>
        <v>CLUBEITECH COMERCIO E SERVIÇOS DE INFORMÁTICA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000139</v>
      </c>
      <c r="I82" s="6">
        <f>IF('[1]TCE - ANEXO IV - Preencher'!K91="","",'[1]TCE - ANEXO IV - Preencher'!K91)</f>
        <v>44748</v>
      </c>
      <c r="J82" s="5" t="str">
        <f>'[1]TCE - ANEXO IV - Preencher'!L91</f>
        <v>26220712869270000112650010000001391868596971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</v>
      </c>
    </row>
    <row r="83" spans="1:12" s="8" customFormat="1" ht="19.5" customHeight="1" x14ac:dyDescent="0.2">
      <c r="A83" s="3">
        <f>IFERROR(VLOOKUP(B83,'[1]DADOS (OCULTAR)'!$Q$3:$S$103,3,0),"")</f>
        <v>7267476001023</v>
      </c>
      <c r="B83" s="4" t="str">
        <f>'[1]TCE - ANEXO IV - Preencher'!C92</f>
        <v>UPAE GRANDE RECIFE</v>
      </c>
      <c r="C83" s="4" t="str">
        <f>'[1]TCE - ANEXO IV - Preencher'!E92</f>
        <v>5.99 - Outros Serviços de Terceiros Pessoa Jurídica</v>
      </c>
      <c r="D83" s="3">
        <f>'[1]TCE - ANEXO IV - Preencher'!F92</f>
        <v>776574129434</v>
      </c>
      <c r="E83" s="5" t="str">
        <f>'[1]TCE - ANEXO IV - Preencher'!G92</f>
        <v>AMERICANAS  S/A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1224</v>
      </c>
      <c r="I83" s="6">
        <f>IF('[1]TCE - ANEXO IV - Preencher'!K92="","",'[1]TCE - ANEXO IV - Preencher'!K92)</f>
        <v>44749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30</v>
      </c>
    </row>
    <row r="84" spans="1:12" s="8" customFormat="1" ht="19.5" customHeight="1" x14ac:dyDescent="0.2">
      <c r="A84" s="3">
        <f>IFERROR(VLOOKUP(B84,'[1]DADOS (OCULTAR)'!$Q$3:$S$103,3,0),"")</f>
        <v>7267476001023</v>
      </c>
      <c r="B84" s="4" t="str">
        <f>'[1]TCE - ANEXO IV - Preencher'!C93</f>
        <v>UPAE GRANDE RECIFE</v>
      </c>
      <c r="C84" s="4" t="str">
        <f>'[1]TCE - ANEXO IV - Preencher'!E93</f>
        <v>3.6 - Material de Expediente</v>
      </c>
      <c r="D84" s="3">
        <f>'[1]TCE - ANEXO IV - Preencher'!F93</f>
        <v>43283811000150</v>
      </c>
      <c r="E84" s="5" t="str">
        <f>'[1]TCE - ANEXO IV - Preencher'!G93</f>
        <v>KALUNKA COMERCIO E IND. GRÁFICA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18388</v>
      </c>
      <c r="I84" s="6">
        <f>IF('[1]TCE - ANEXO IV - Preencher'!K93="","",'[1]TCE - ANEXO IV - Preencher'!K93)</f>
        <v>44768</v>
      </c>
      <c r="J84" s="5" t="str">
        <f>'[1]TCE - ANEXO IV - Preencher'!L93</f>
        <v>26220743293911019250550010000183991552711999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12.8</v>
      </c>
    </row>
    <row r="85" spans="1:12" s="8" customFormat="1" ht="19.5" customHeight="1" x14ac:dyDescent="0.2">
      <c r="A85" s="3">
        <f>IFERROR(VLOOKUP(B85,'[1]DADOS (OCULTAR)'!$Q$3:$S$103,3,0),"")</f>
        <v>7267476001023</v>
      </c>
      <c r="B85" s="4" t="str">
        <f>'[1]TCE - ANEXO IV - Preencher'!C94</f>
        <v>UPAE GRANDE RECIFE</v>
      </c>
      <c r="C85" s="4" t="str">
        <f>'[1]TCE - ANEXO IV - Preencher'!E94</f>
        <v>3.99 - Outras despesas com Material de Consumo</v>
      </c>
      <c r="D85" s="3">
        <f>'[1]TCE - ANEXO IV - Preencher'!F94</f>
        <v>41697907000139</v>
      </c>
      <c r="E85" s="5" t="str">
        <f>'[1]TCE - ANEXO IV - Preencher'!G94</f>
        <v>E-RP OLINE LOJAS DE VARIEDADES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012389</v>
      </c>
      <c r="I85" s="6">
        <f>IF('[1]TCE - ANEXO IV - Preencher'!K94="","",'[1]TCE - ANEXO IV - Preencher'!K94)</f>
        <v>44761</v>
      </c>
      <c r="J85" s="5" t="str">
        <f>'[1]TCE - ANEXO IV - Preencher'!L94</f>
        <v>35220741697907000139550010000123891690985000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104.9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2022-08-23T12:35:42Z</dcterms:created>
  <dcterms:modified xsi:type="dcterms:W3CDTF">2022-08-23T12:36:04Z</dcterms:modified>
</cp:coreProperties>
</file>