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12. PCF DEZEMBRO 21 UPA EV\13. PCF\PCF COVID EXCEL\14. Resol. TCE PE  no. 58_19 COVID\Arquivos EXCEL\"/>
    </mc:Choice>
  </mc:AlternateContent>
  <xr:revisionPtr revIDLastSave="0" documentId="8_{237ACAFA-66D4-48C7-8749-91DEB46234D7}" xr6:coauthVersionLast="47" xr6:coauthVersionMax="47" xr10:uidLastSave="{00000000-0000-0000-0000-000000000000}"/>
  <bookViews>
    <workbookView xWindow="-120" yWindow="-120" windowWidth="25440" windowHeight="15390" xr2:uid="{D2B13352-49A9-496B-8F90-E138F1A2EC2A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<sst xmlns="http://schemas.openxmlformats.org/spreadsheetml/2006/main" count="12" uniqueCount="12">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</sst>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12.%20PCF%20DEZEMBRO%2021%20UPA%20EV/13.%20PCF/PCF%20COVID%20EXCEL/13.2%20UPA%20EV%20-%20PCF%20COVID%20%20EXCEL%20-%202021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ENGENHO VELHO (COVID-19)</v>
          </cell>
          <cell r="E11" t="str">
            <v>5.16 - Serviços Médico-Hospitalares, Odotonlogia e Laboratoriais</v>
          </cell>
          <cell r="F11">
            <v>4539279017374</v>
          </cell>
          <cell r="G11" t="str">
            <v>CIENTIFICALAB PROD LABOR E SISTEMAS LTDA</v>
          </cell>
          <cell r="H11" t="str">
            <v>S</v>
          </cell>
          <cell r="I11" t="str">
            <v>S</v>
          </cell>
          <cell r="J11" t="str">
            <v>141</v>
          </cell>
          <cell r="K11">
            <v>44560</v>
          </cell>
          <cell r="L11" t="str">
            <v>0</v>
          </cell>
          <cell r="M11" t="str">
            <v>2611606 - Recife - PE</v>
          </cell>
          <cell r="N11">
            <v>3500</v>
          </cell>
        </row>
        <row r="12">
          <cell r="C12" t="str">
            <v>UPA ENGENHO VELHO (COVID-19)</v>
          </cell>
          <cell r="E12" t="str">
            <v>5.16 - Serviços Médico-Hospitalares, Odotonlogia e Laboratoriais</v>
          </cell>
          <cell r="F12">
            <v>2606589440</v>
          </cell>
          <cell r="G12" t="str">
            <v>DANIELE MAGALHAES FIGUEIREDO ANDRADE</v>
          </cell>
          <cell r="H12" t="str">
            <v>S</v>
          </cell>
          <cell r="I12" t="str">
            <v>N</v>
          </cell>
          <cell r="J12" t="str">
            <v>0</v>
          </cell>
          <cell r="K12">
            <v>0</v>
          </cell>
          <cell r="L12" t="str">
            <v>0</v>
          </cell>
          <cell r="M12" t="str">
            <v>2607901 - Jaboatão dos Guararapes - PE</v>
          </cell>
          <cell r="N12">
            <v>1533.33</v>
          </cell>
        </row>
        <row r="13">
          <cell r="C13" t="str">
            <v>UPA ENGENHO VELHO (COVID-19)</v>
          </cell>
          <cell r="E13" t="str">
            <v>5.16 - Serviços Médico-Hospitalares, Odotonlogia e Laboratoriais</v>
          </cell>
          <cell r="F13">
            <v>11813446466</v>
          </cell>
          <cell r="G13" t="str">
            <v>ISABELLA PINHEIRO LITVIN</v>
          </cell>
          <cell r="H13" t="str">
            <v>S</v>
          </cell>
          <cell r="I13" t="str">
            <v>N</v>
          </cell>
          <cell r="J13" t="str">
            <v>0</v>
          </cell>
          <cell r="K13">
            <v>0</v>
          </cell>
          <cell r="L13" t="str">
            <v>0</v>
          </cell>
          <cell r="M13" t="str">
            <v>2607901 - Jaboatão dos Guararapes - PE</v>
          </cell>
          <cell r="N13">
            <v>4821.66</v>
          </cell>
        </row>
        <row r="14">
          <cell r="C14" t="str">
            <v>UPA ENGENHO VELHO (COVID-19)</v>
          </cell>
          <cell r="E14" t="str">
            <v>5.16 - Serviços Médico-Hospitalares, Odotonlogia e Laboratoriais</v>
          </cell>
          <cell r="F14">
            <v>11502758474</v>
          </cell>
          <cell r="G14" t="str">
            <v>MATHIAS REGIS MODESTO</v>
          </cell>
          <cell r="H14" t="str">
            <v>S</v>
          </cell>
          <cell r="I14" t="str">
            <v>N</v>
          </cell>
          <cell r="J14" t="str">
            <v>0</v>
          </cell>
          <cell r="K14">
            <v>0</v>
          </cell>
          <cell r="L14" t="str">
            <v>0</v>
          </cell>
          <cell r="M14" t="str">
            <v>2607901 - Jaboatão dos Guararapes - PE</v>
          </cell>
          <cell r="N14">
            <v>1533.33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0BC3A-6631-4ED3-A502-A7AE256AC3CF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9039744001085</v>
      </c>
      <c r="B2" s="4" t="str">
        <f>'[1]TCE - ANEXO IV - Preencher'!C11</f>
        <v>UPA ENGENHO VELHO (COVID-19)</v>
      </c>
      <c r="C2" s="4" t="str">
        <f>'[1]TCE - ANEXO IV - Preencher'!E11</f>
        <v>5.16 - Serviços Médico-Hospitalares, Odotonlogia e Laboratoriais</v>
      </c>
      <c r="D2" s="3">
        <f>'[1]TCE - ANEXO IV - Preencher'!F11</f>
        <v>4539279017374</v>
      </c>
      <c r="E2" s="5" t="str">
        <f>'[1]TCE - ANEXO IV - Preencher'!G11</f>
        <v>CIENTIFICALAB PROD LABOR E SISTEMAS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141</v>
      </c>
      <c r="I2" s="6">
        <f>IF('[1]TCE - ANEXO IV - Preencher'!K11="","",'[1]TCE - ANEXO IV - Preencher'!K11)</f>
        <v>44560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3500</v>
      </c>
    </row>
    <row r="3" spans="1:12" s="8" customFormat="1" ht="19.5" customHeight="1" x14ac:dyDescent="0.2">
      <c r="A3" s="3">
        <f>IFERROR(VLOOKUP(B3,'[1]DADOS (OCULTAR)'!$P$3:$R$91,3,0),"")</f>
        <v>9039744001085</v>
      </c>
      <c r="B3" s="4" t="str">
        <f>'[1]TCE - ANEXO IV - Preencher'!C12</f>
        <v>UPA ENGENHO VELHO (COVID-19)</v>
      </c>
      <c r="C3" s="4" t="str">
        <f>'[1]TCE - ANEXO IV - Preencher'!E12</f>
        <v>5.16 - Serviços Médico-Hospitalares, Odotonlogia e Laboratoriais</v>
      </c>
      <c r="D3" s="3">
        <f>'[1]TCE - ANEXO IV - Preencher'!F12</f>
        <v>2606589440</v>
      </c>
      <c r="E3" s="5" t="str">
        <f>'[1]TCE - ANEXO IV - Preencher'!G12</f>
        <v>DANIELE MAGALHAES FIGUEIREDO ANDRADE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</v>
      </c>
      <c r="I3" s="6">
        <f>IF('[1]TCE - ANEXO IV - Preencher'!K12="","",'[1]TCE - ANEXO IV - Preencher'!K12)</f>
        <v>0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1533.33</v>
      </c>
    </row>
    <row r="4" spans="1:12" s="8" customFormat="1" ht="19.5" customHeight="1" x14ac:dyDescent="0.2">
      <c r="A4" s="3">
        <f>IFERROR(VLOOKUP(B4,'[1]DADOS (OCULTAR)'!$P$3:$R$91,3,0),"")</f>
        <v>9039744001085</v>
      </c>
      <c r="B4" s="4" t="str">
        <f>'[1]TCE - ANEXO IV - Preencher'!C13</f>
        <v>UPA ENGENHO VELHO (COVID-19)</v>
      </c>
      <c r="C4" s="4" t="str">
        <f>'[1]TCE - ANEXO IV - Preencher'!E13</f>
        <v>5.16 - Serviços Médico-Hospitalares, Odotonlogia e Laboratoriais</v>
      </c>
      <c r="D4" s="3">
        <f>'[1]TCE - ANEXO IV - Preencher'!F13</f>
        <v>11813446466</v>
      </c>
      <c r="E4" s="5" t="str">
        <f>'[1]TCE - ANEXO IV - Preencher'!G13</f>
        <v>ISABELLA PINHEIRO LITVIN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</v>
      </c>
      <c r="I4" s="6">
        <f>IF('[1]TCE - ANEXO IV - Preencher'!K13="","",'[1]TCE - ANEXO IV - Preencher'!K13)</f>
        <v>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4821.66</v>
      </c>
    </row>
    <row r="5" spans="1:12" s="8" customFormat="1" ht="19.5" customHeight="1" x14ac:dyDescent="0.2">
      <c r="A5" s="3">
        <f>IFERROR(VLOOKUP(B5,'[1]DADOS (OCULTAR)'!$P$3:$R$91,3,0),"")</f>
        <v>9039744001085</v>
      </c>
      <c r="B5" s="4" t="str">
        <f>'[1]TCE - ANEXO IV - Preencher'!C14</f>
        <v>UPA ENGENHO VELHO (COVID-19)</v>
      </c>
      <c r="C5" s="4" t="str">
        <f>'[1]TCE - ANEXO IV - Preencher'!E14</f>
        <v>5.16 - Serviços Médico-Hospitalares, Odotonlogia e Laboratoriais</v>
      </c>
      <c r="D5" s="3">
        <f>'[1]TCE - ANEXO IV - Preencher'!F14</f>
        <v>11502758474</v>
      </c>
      <c r="E5" s="5" t="str">
        <f>'[1]TCE - ANEXO IV - Preencher'!G14</f>
        <v>MATHIAS REGIS MODESTO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</v>
      </c>
      <c r="I5" s="6">
        <f>IF('[1]TCE - ANEXO IV - Preencher'!K14="","",'[1]TCE - ANEXO IV - Preencher'!K14)</f>
        <v>0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1533.33</v>
      </c>
    </row>
    <row r="6" spans="1:12" s="8" customFormat="1" ht="19.5" customHeight="1" x14ac:dyDescent="0.2">
      <c r="A6" s="3" t="str">
        <f>IFERROR(VLOOKUP(B6,'[1]DADOS (OCULTAR)'!$P$3:$R$91,3,0),"")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(OCULTAR)'!$P$3:$R$91,3,0),"")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(OCULTAR)'!$P$3:$R$91,3,0),"")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(OCULTAR)'!$P$3:$R$91,3,0),"")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(OCULTAR)'!$P$3:$R$91,3,0),"")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(OCULTAR)'!$P$3:$R$91,3,0),"")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(OCULTAR)'!$P$3:$R$91,3,0),"")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(OCULTAR)'!$P$3:$R$91,3,0),"")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(OCULTAR)'!$P$3:$R$91,3,0),"")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(OCULTAR)'!$P$3:$R$91,3,0),"")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(OCULTAR)'!$P$3:$R$91,3,0),"")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(OCULTAR)'!$P$3:$R$91,3,0),"")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2022-02-01T16:47:02Z</dcterms:created>
  <dcterms:modified xsi:type="dcterms:W3CDTF">2022-02-01T17:40:39Z</dcterms:modified>
</cp:coreProperties>
</file>