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245"/>
  </bookViews>
  <sheets>
    <sheet name="TCE - ANEXO IV 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44525" iterateDelta="1E-4"/>
</workbook>
</file>

<file path=xl/calcChain.xml><?xml version="1.0" encoding="utf-8"?>
<calcChain xmlns="http://schemas.openxmlformats.org/spreadsheetml/2006/main">
  <c r="L1992" i="1" l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<sst xmlns="http://schemas.openxmlformats.org/spreadsheetml/2006/main" count="12" uniqueCount="12">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</sst>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7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4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17">
    <cellStyle name="Excel_BuiltIn_Texto Explicativo" xfId="2"/>
    <cellStyle name="Moeda 2" xfId="3"/>
    <cellStyle name="Moeda 3" xfId="4"/>
    <cellStyle name="Moeda 3 2" xfId="5"/>
    <cellStyle name="Moeda 3 3" xfId="6"/>
    <cellStyle name="Normal" xfId="0" builtinId="0"/>
    <cellStyle name="Normal 2" xfId="7"/>
    <cellStyle name="Normal 2 2" xfId="8"/>
    <cellStyle name="Normal 3" xfId="9"/>
    <cellStyle name="Normal 3 2" xfId="10"/>
    <cellStyle name="Normal 3 3" xfId="11"/>
    <cellStyle name="Normal 9" xfId="12"/>
    <cellStyle name="Normal 9 2" xfId="13"/>
    <cellStyle name="Normal 9 3" xfId="14"/>
    <cellStyle name="Separador de milhares 2" xfId="15"/>
    <cellStyle name="Texto Explicativo 2" xfId="16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PELÓPIDAS SILVEIRA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 (COVID-19)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REGIONAL EMÍLIA CÂMARA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REGIONAL EMÍLIA CÂMARA (COVID-19)</v>
          </cell>
          <cell r="R24" t="str">
            <v>HOSPITAL DO TRICENTENÁRIO</v>
          </cell>
          <cell r="S24">
            <v>10583920001024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FERNANDO BEZERRA</v>
          </cell>
          <cell r="R25" t="str">
            <v>SANTA CASA DE MISERICÓRDIA DO RECIFE</v>
          </cell>
          <cell r="S25">
            <v>10869782000900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FERNANDO BEZERRA - C.G - 02/2021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 - C.G - 02/2021 (COVID-19)</v>
          </cell>
          <cell r="R27" t="str">
            <v>ISMEP - INSTITUTO SOCIAL DAS MEDIANEIRAS DA PAZ</v>
          </cell>
          <cell r="S27">
            <v>10739225001866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(COVID-19)</v>
          </cell>
          <cell r="R28" t="str">
            <v>SANTA CASA DE MISERICÓRDIA DO RECIFE</v>
          </cell>
          <cell r="S28">
            <v>10869782000900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RUY DE BARROS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RUY DE BARROS (COVID-19)</v>
          </cell>
          <cell r="R30" t="str">
            <v>HOSPITAL DO TRICENTENÁRIO</v>
          </cell>
          <cell r="S30">
            <v>10583920000990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SÃO SEBASTIÃO</v>
          </cell>
          <cell r="R31" t="str">
            <v>HCP - HOSPITAL DO CÂNCER DE PERNAMBUCO</v>
          </cell>
          <cell r="S31">
            <v>10894988000648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SILVIO MAGALHÃES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SILVIO MAGALHÃES (COVID-19)</v>
          </cell>
          <cell r="R33" t="str">
            <v>HOSP. MARIA LUCINDA - FUNDAÇÃO MANOEL DA SILVA ALMEIDA</v>
          </cell>
          <cell r="S33">
            <v>9767633000447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UPA BARRA DE JANGADA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UPA BARRA DE JANGADA - C.G 005/2022</v>
          </cell>
          <cell r="R35" t="str">
            <v>ISMEP - INSTITUTO SOCIAL DAS MEDIANEIRAS DA PAZ</v>
          </cell>
          <cell r="S35">
            <v>10739225002242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 (COVID-19)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CABO DE SANTO AGOSTINHO</v>
          </cell>
          <cell r="R37" t="str">
            <v>FUNDAÇÃO GESTÃO HOSPITALAR MARTINIANO FERNANDES - FGH</v>
          </cell>
          <cell r="S37">
            <v>9039744001247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CABO DE SANTO AGOSTINHO - C.G 012/2022</v>
          </cell>
          <cell r="R38" t="str">
            <v>HOSP. MARIA LUCINDA - FUNDAÇÃO MANOEL DA SILVA ALMEIDA</v>
          </cell>
          <cell r="S38">
            <v>9767633000790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 (COVID-19)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CARUARU</v>
          </cell>
          <cell r="R40" t="str">
            <v>FUNDAÇÃO GESTÃO HOSPITALAR MARTINIANO FERNANDES - FGH</v>
          </cell>
          <cell r="S40">
            <v>9039744001166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CARUARU - C.G 011/2022</v>
          </cell>
          <cell r="R41" t="str">
            <v>HOSP. MARIA LUCINDA - FUNDAÇÃO MANOEL DA SILVA ALMEIDA</v>
          </cell>
          <cell r="S41">
            <v>9767633000102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 (COVID-19)</v>
          </cell>
          <cell r="R42" t="str">
            <v>FUNDAÇÃO GESTÃO HOSPITALAR MARTINIANO FERNANDES - FGH</v>
          </cell>
          <cell r="S42">
            <v>9039744001166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CAXANGÁ - C.G 003/2010</v>
          </cell>
          <cell r="R43" t="str">
            <v>HOSP. MARIA LUCINDA - FUNDAÇÃO MANOEL DA SILVA ALMEIDA</v>
          </cell>
          <cell r="S43">
            <v>9767633000609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CAXANGÁ - C.G 007/2022</v>
          </cell>
          <cell r="R44" t="str">
            <v>HOSP. MARIA LUCINDA - FUNDAÇÃO MANOEL DA SILVA ALMEIDA</v>
          </cell>
          <cell r="S44">
            <v>9767633000609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(COVID-19) - C.G 003/2010</v>
          </cell>
          <cell r="R45" t="str">
            <v>HOSP. MARIA LUCINDA - FUNDAÇÃO MANOEL DA SILVA ALMEIDA</v>
          </cell>
          <cell r="S45">
            <v>9767633000609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CURADO - C.G 004/2022</v>
          </cell>
          <cell r="R46" t="str">
            <v>HOSPITAL DO TRICENTENÁRIO</v>
          </cell>
          <cell r="S46">
            <v>10583920000303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CURADO - C.G 005/2010</v>
          </cell>
          <cell r="R47" t="str">
            <v>HOSPITAL DO TRICENTENÁRIO</v>
          </cell>
          <cell r="S47">
            <v>10583920000303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(COVID-19) - C.G 005/2010</v>
          </cell>
          <cell r="R48" t="str">
            <v>HOSPITAL DO TRICENTENÁRIO</v>
          </cell>
          <cell r="S48">
            <v>10583920000303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ENGENHO VELHO</v>
          </cell>
          <cell r="R49" t="str">
            <v>FUNDAÇÃO GESTÃO HOSPITALAR MARTINIANO FERNANDES - FGH</v>
          </cell>
          <cell r="S49">
            <v>9039744001085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ENGENHO VELHO - C.G 010/2022</v>
          </cell>
          <cell r="R50" t="str">
            <v>HOSP. MARIA LUCINDA - FUNDAÇÃO MANOEL DA SILVA ALMEIDA</v>
          </cell>
          <cell r="S50">
            <v>9767633000951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 (COVID-19)</v>
          </cell>
          <cell r="R51" t="str">
            <v>FUNDAÇÃO GESTÃO HOSPITALAR MARTINIANO FERNANDES - FGH</v>
          </cell>
          <cell r="S51">
            <v>9039744001085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IBURA</v>
          </cell>
          <cell r="R52" t="str">
            <v>HOSPITAL DO TRICENTENÁRIO</v>
          </cell>
          <cell r="S52">
            <v>10583920000214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IBURA (COVID-19)</v>
          </cell>
          <cell r="R53" t="str">
            <v>HOSPITAL DO TRICENTENÁRIO</v>
          </cell>
          <cell r="S53">
            <v>10583920000214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IGARASSU</v>
          </cell>
          <cell r="R54" t="str">
            <v>FUNDAÇÃO GESTÃO HOSPITALAR MARTINIANO FERNANDES - FGH</v>
          </cell>
          <cell r="S54">
            <v>9039744000437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IGARASSU - C.G 002/2022</v>
          </cell>
          <cell r="R55" t="str">
            <v>HCP - HOSPITAL DO CÂNCER DE PERNAMBUCO</v>
          </cell>
          <cell r="S55">
            <v>10894988000990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 (COVID-19)</v>
          </cell>
          <cell r="R56" t="str">
            <v>FUNDAÇÃO GESTÃO HOSPITALAR MARTINIANO FERNANDES - FGH</v>
          </cell>
          <cell r="S56">
            <v>9039744000437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IMBIRIBEIRA</v>
          </cell>
          <cell r="R57" t="str">
            <v>IPAS - INSTITUTO PERNAMBUCANO DE ASSISTÊNCIA E SAÚDE</v>
          </cell>
          <cell r="S57">
            <v>10075232000243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IMBIRIBEIRA - C.G 003/2021</v>
          </cell>
          <cell r="R58" t="str">
            <v>S3 SAÚDE - ASSOCIAÇÃO DE PROTEÇÃO A MATERNIDADE E INFÂNCIA UBAÍRA</v>
          </cell>
          <cell r="S58">
            <v>14284483000108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NOVA DESCOBERTA - C.G 002/2011</v>
          </cell>
          <cell r="R59" t="str">
            <v>HOSP. MARIA LUCINDA - FUNDAÇÃO MANOEL DA SILVA ALMEIDA</v>
          </cell>
          <cell r="S59">
            <v>9767633000528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NOVA DESCOBERTA - C.G 008/2022</v>
          </cell>
          <cell r="R60" t="str">
            <v>HOSP. MARIA LUCINDA - FUNDAÇÃO MANOEL DA SILVA ALMEIDA</v>
          </cell>
          <cell r="S60">
            <v>9767633000528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(COVID-19) - C.G 002/2011</v>
          </cell>
          <cell r="R61" t="str">
            <v>HOSP. MARIA LUCINDA - FUNDAÇÃO MANOEL DA SILVA ALMEIDA</v>
          </cell>
          <cell r="S61">
            <v>9767633000528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OLINDA</v>
          </cell>
          <cell r="R62" t="str">
            <v>FUNDAÇÃO GESTÃO HOSPITALAR MARTINIANO FERNANDES - FGH</v>
          </cell>
          <cell r="S62">
            <v>9039744000356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OLINDA - C.G 001/2022</v>
          </cell>
          <cell r="R63" t="str">
            <v>ISMEP - INSTITUTO SOCIAL DAS MEDIANEIRAS DA PAZ</v>
          </cell>
          <cell r="S63">
            <v>10739225002161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 (COVID-19)</v>
          </cell>
          <cell r="R64" t="str">
            <v>FUNDAÇÃO GESTÃO HOSPITALAR MARTINIANO FERNANDES - FGH</v>
          </cell>
          <cell r="S64">
            <v>9039744000356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PAULISTA</v>
          </cell>
          <cell r="R65" t="str">
            <v>FUNDAÇÃO GESTÃO HOSPITALAR MARTINIANO FERNANDES - FGH</v>
          </cell>
          <cell r="S65">
            <v>9039744000518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PAULISTA - C.G 003/2022</v>
          </cell>
          <cell r="R66" t="str">
            <v>HOSP. MARIA LUCINDA - FUNDAÇÃO MANOEL DA SILVA ALMEIDA</v>
          </cell>
          <cell r="S66">
            <v>9767633000102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 (COVID-19)</v>
          </cell>
          <cell r="R67" t="str">
            <v>FUNDAÇÃO GESTÃO HOSPITALAR MARTINIANO FERNANDES - FGH</v>
          </cell>
          <cell r="S67">
            <v>9039744000518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SÃO LOURENÇO DA MATA - C.G 001/2010</v>
          </cell>
          <cell r="R68" t="str">
            <v>FUNDAÇÃO GESTÃO HOSPITALAR MARTINIANO FERNANDES - FGH</v>
          </cell>
          <cell r="S68">
            <v>9039744000607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SÃO LOURENÇO DA MATA - C.G 006/2022</v>
          </cell>
          <cell r="R69" t="str">
            <v>FUNDAÇÃO GESTÃO HOSPITALAR MARTINIANO FERNANDES - FGH</v>
          </cell>
          <cell r="S69">
            <v>9039744000607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(COVID-19) - C.G 001/2010</v>
          </cell>
          <cell r="R70" t="str">
            <v>FUNDAÇÃO GESTÃO HOSPITALAR MARTINIANO FERNANDES - FGH</v>
          </cell>
          <cell r="S70">
            <v>9039744000607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TORRÕES - C.G 002/2010</v>
          </cell>
          <cell r="R71" t="str">
            <v>SANTA CASA DE MISERICÓRDIA DO RECIFE</v>
          </cell>
          <cell r="S71">
            <v>10869782001206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TORRÕES - C.G 009/2022</v>
          </cell>
          <cell r="R72" t="str">
            <v>HOSP. MARIA LUCINDA - FUNDAÇÃO MANOEL DA SILVA ALMEIDA</v>
          </cell>
          <cell r="S72">
            <v>9767633000870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(COVID-19) - C.G 002/2010</v>
          </cell>
          <cell r="R73" t="str">
            <v>SANTA CASA DE MISERICÓRDIA DO RECIFE</v>
          </cell>
          <cell r="S73">
            <v>10869782001206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UPAE AFOGADOS DA INGAZEIRA</v>
          </cell>
          <cell r="R74" t="str">
            <v>HOSPITAL DO TRICENTENÁRIO</v>
          </cell>
          <cell r="S74">
            <v>10583920000648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UPAE ARCOVERDE</v>
          </cell>
          <cell r="R75" t="str">
            <v>HCP - HOSPITAL DO CÂNCER DE PERNAMBUCO</v>
          </cell>
          <cell r="S75">
            <v>10894988000214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BELO JARDIM</v>
          </cell>
          <cell r="R76" t="str">
            <v>HCP - HOSPITAL DO CÂNCER DE PERNAMBUCO</v>
          </cell>
          <cell r="S76">
            <v>10894988000303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CARUARU</v>
          </cell>
          <cell r="R77" t="str">
            <v>HCP - HOSPITAL DO CÂNCER DE PERNAMBUCO</v>
          </cell>
          <cell r="S77">
            <v>10894988000729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GARANHUNS</v>
          </cell>
          <cell r="R78" t="str">
            <v>FUNDAÇÃO GESTÃO HOSPITALAR MARTINIANO FERNANDES - FGH</v>
          </cell>
          <cell r="S78">
            <v>9039744001409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GARANHUNS (COVID-19)</v>
          </cell>
          <cell r="R79" t="str">
            <v>FUNDAÇÃO GESTÃO HOSPITALAR MARTINIANO FERNANDES - FGH</v>
          </cell>
          <cell r="S79">
            <v>9039744001409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GOIANA (COVID-19)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GOIANA (COVID-19) - 003/2021</v>
          </cell>
          <cell r="R81" t="str">
            <v>ISMEP - INSTITUTO SOCIAL DAS MEDIANEIRAS DA PAZ</v>
          </cell>
          <cell r="S81">
            <v>10739225002080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GRANDE RECIFE</v>
          </cell>
          <cell r="R82" t="str">
            <v>IBDAH - INST. BRASILEIRO DE DESENVOLVIMENTO DA ADM HOSPITALAR</v>
          </cell>
          <cell r="S82">
            <v>7267476001023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LIMOEIRO</v>
          </cell>
          <cell r="R83" t="str">
            <v>APAMI SURUBIM</v>
          </cell>
          <cell r="S83">
            <v>11754025000369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OURICURI - C.G 002/2020</v>
          </cell>
          <cell r="R84" t="str">
            <v>ISMEP - INSTITUTO SOCIAL DAS MEDIANEIRAS DA PAZ</v>
          </cell>
          <cell r="S84">
            <v>10739225001785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PETROLINA</v>
          </cell>
          <cell r="R85" t="str">
            <v>IMIP - INSTITUTO DE MEDICINA INTEGRAL PROF. FERNANDO FIGUEIRA</v>
          </cell>
          <cell r="S85">
            <v>10988301000714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PETROLINA (COVID-19 - 24h)</v>
          </cell>
          <cell r="R86" t="str">
            <v>IMIP - INSTITUTO DE MEDICINA INTEGRAL PROF. FERNANDO FIGUEIRA</v>
          </cell>
          <cell r="S86">
            <v>10988301000714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PETROLINA (COVID-19)</v>
          </cell>
          <cell r="R87" t="str">
            <v>IMIP - INSTITUTO DE MEDICINA INTEGRAL PROF. FERNANDO FIGUEIRA</v>
          </cell>
          <cell r="S87">
            <v>10988301000714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SALGUEIRO</v>
          </cell>
          <cell r="R88" t="str">
            <v>FUNDAÇÃO GESTÃO HOSPITALAR MARTINIANO FERNANDES - FGH</v>
          </cell>
          <cell r="S88">
            <v>9039744001590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SERRA TALHADA</v>
          </cell>
          <cell r="R89" t="str">
            <v>HOSPITAL DO TRICENTENÁRIO</v>
          </cell>
          <cell r="S89">
            <v>10583920000729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R122" t="str">
            <v>OSS</v>
          </cell>
          <cell r="S122" t="str">
            <v>CNPJ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Q123" t="str">
            <v>APAMI SURUBIM</v>
          </cell>
          <cell r="R123" t="str">
            <v>APAMI SURUBIM</v>
          </cell>
          <cell r="S123">
            <v>11754025000105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HOSPITAL SÃO SEBASTIÃO</v>
          </cell>
          <cell r="E11" t="str">
            <v>3.12 - Material Hospitalar</v>
          </cell>
          <cell r="F11">
            <v>24436602000154</v>
          </cell>
          <cell r="G11" t="str">
            <v>ART CIRURGICA LTDA</v>
          </cell>
          <cell r="H11" t="str">
            <v>B</v>
          </cell>
          <cell r="I11" t="str">
            <v>S</v>
          </cell>
          <cell r="J11" t="str">
            <v>102888</v>
          </cell>
          <cell r="K11">
            <v>44757</v>
          </cell>
          <cell r="L11" t="str">
            <v>26220724436602000154550010001028881104910007</v>
          </cell>
          <cell r="M11" t="str">
            <v>26 -  Pernambuco</v>
          </cell>
          <cell r="N11">
            <v>1203</v>
          </cell>
        </row>
        <row r="12">
          <cell r="C12" t="str">
            <v>HOSPITAL SÃO SEBASTIÃO</v>
          </cell>
          <cell r="E12" t="str">
            <v>3.12 - Material Hospitalar</v>
          </cell>
          <cell r="F12">
            <v>11463963000148</v>
          </cell>
          <cell r="G12" t="str">
            <v>BCI BRASIL CHINA IMPORTADORA LTDA</v>
          </cell>
          <cell r="H12" t="str">
            <v>B</v>
          </cell>
          <cell r="I12" t="str">
            <v>S</v>
          </cell>
          <cell r="J12" t="str">
            <v>34954</v>
          </cell>
          <cell r="K12">
            <v>44760</v>
          </cell>
          <cell r="L12" t="str">
            <v>26220711463963000148550010000349541567253650</v>
          </cell>
          <cell r="M12" t="str">
            <v>26 -  Pernambuco</v>
          </cell>
          <cell r="N12">
            <v>2394.66</v>
          </cell>
        </row>
        <row r="13">
          <cell r="C13" t="str">
            <v>HOSPITAL SÃO SEBASTIÃO</v>
          </cell>
          <cell r="E13" t="str">
            <v>3.12 - Material Hospitalar</v>
          </cell>
          <cell r="F13">
            <v>24505009000112</v>
          </cell>
          <cell r="G13" t="str">
            <v>BRAZTECH MANUTENÇÃO E REPARAÇÃO EM EQUIPAMENTOS</v>
          </cell>
          <cell r="H13" t="str">
            <v>B</v>
          </cell>
          <cell r="I13" t="str">
            <v>S</v>
          </cell>
          <cell r="J13" t="str">
            <v>2714</v>
          </cell>
          <cell r="K13">
            <v>44741</v>
          </cell>
          <cell r="L13" t="str">
            <v>26220624505009000112550010000027141363177720</v>
          </cell>
          <cell r="M13" t="str">
            <v>26 -  Pernambuco</v>
          </cell>
          <cell r="N13">
            <v>350</v>
          </cell>
        </row>
        <row r="14">
          <cell r="C14" t="str">
            <v>HOSPITAL SÃO SEBASTIÃO</v>
          </cell>
          <cell r="E14" t="str">
            <v>3.12 - Material Hospitalar</v>
          </cell>
          <cell r="F14" t="str">
            <v>08.674.752/0001-40</v>
          </cell>
          <cell r="G14" t="str">
            <v>CIRURGICA MONTEBELLO LTDA</v>
          </cell>
          <cell r="H14" t="str">
            <v>B</v>
          </cell>
          <cell r="I14" t="str">
            <v>S</v>
          </cell>
          <cell r="J14" t="str">
            <v>137962</v>
          </cell>
          <cell r="K14">
            <v>44757</v>
          </cell>
          <cell r="L14" t="str">
            <v>26220708674752000140550010001379621012818717</v>
          </cell>
          <cell r="M14" t="str">
            <v>26 -  Pernambuco</v>
          </cell>
          <cell r="N14">
            <v>957.85</v>
          </cell>
        </row>
        <row r="15">
          <cell r="C15" t="str">
            <v>HOSPITAL SÃO SEBASTIÃO</v>
          </cell>
          <cell r="E15" t="str">
            <v>3.12 - Material Hospitalar</v>
          </cell>
          <cell r="F15" t="str">
            <v>08.674.752/0003-01</v>
          </cell>
          <cell r="G15" t="str">
            <v>CIRURGICA MONTEBELLO LTDA</v>
          </cell>
          <cell r="H15" t="str">
            <v>B</v>
          </cell>
          <cell r="I15" t="str">
            <v>S</v>
          </cell>
          <cell r="J15" t="str">
            <v>15211</v>
          </cell>
          <cell r="K15">
            <v>44757</v>
          </cell>
          <cell r="L15" t="str">
            <v>26220708674752000301550010000152111408605792</v>
          </cell>
          <cell r="M15" t="str">
            <v>26 -  Pernambuco</v>
          </cell>
          <cell r="N15">
            <v>2407.4699999999998</v>
          </cell>
        </row>
        <row r="16">
          <cell r="C16" t="str">
            <v>HOSPITAL SÃO SEBASTIÃO</v>
          </cell>
          <cell r="E16" t="str">
            <v>3.12 - Material Hospitalar</v>
          </cell>
          <cell r="F16" t="str">
            <v>05.044.056/0001-61</v>
          </cell>
          <cell r="G16" t="str">
            <v>DMH PRODUTOS HOSPITALARES LTDA EPP</v>
          </cell>
          <cell r="H16" t="str">
            <v>B</v>
          </cell>
          <cell r="I16" t="str">
            <v>S</v>
          </cell>
          <cell r="J16" t="str">
            <v>20852</v>
          </cell>
          <cell r="K16">
            <v>44762</v>
          </cell>
          <cell r="L16" t="str">
            <v>26220705044056000161550010000208521142997313</v>
          </cell>
          <cell r="M16" t="str">
            <v>26 -  Pernambuco</v>
          </cell>
          <cell r="N16">
            <v>512</v>
          </cell>
        </row>
        <row r="17">
          <cell r="C17" t="str">
            <v>HOSPITAL SÃO SEBASTIÃO</v>
          </cell>
          <cell r="E17" t="str">
            <v>3.12 - Material Hospitalar</v>
          </cell>
          <cell r="F17" t="str">
            <v>03.389.028/0001-50</v>
          </cell>
          <cell r="G17" t="str">
            <v>DUPLEX EMBALAGENS ESPECIAIS EIRELI</v>
          </cell>
          <cell r="H17" t="str">
            <v>B</v>
          </cell>
          <cell r="I17" t="str">
            <v>S</v>
          </cell>
          <cell r="J17" t="str">
            <v>25128</v>
          </cell>
          <cell r="K17">
            <v>44756</v>
          </cell>
          <cell r="L17" t="str">
            <v>35220703389028000150550010000251281009010878</v>
          </cell>
          <cell r="M17" t="str">
            <v>35 -  São Paulo</v>
          </cell>
          <cell r="N17">
            <v>606</v>
          </cell>
        </row>
        <row r="18">
          <cell r="C18" t="str">
            <v>HOSPITAL SÃO SEBASTIÃO</v>
          </cell>
          <cell r="E18" t="str">
            <v>3.12 - Material Hospitalar</v>
          </cell>
          <cell r="F18">
            <v>35334424000177</v>
          </cell>
          <cell r="G18" t="str">
            <v>FORTMED COMERCIAL LTDA</v>
          </cell>
          <cell r="H18" t="str">
            <v>B</v>
          </cell>
          <cell r="I18" t="str">
            <v>S</v>
          </cell>
          <cell r="J18" t="str">
            <v>43932</v>
          </cell>
          <cell r="K18">
            <v>44748</v>
          </cell>
          <cell r="L18" t="str">
            <v>26220735334424000177550000000439321370248130</v>
          </cell>
          <cell r="M18" t="str">
            <v>26 -  Pernambuco</v>
          </cell>
          <cell r="N18">
            <v>399.5</v>
          </cell>
        </row>
        <row r="19">
          <cell r="C19" t="str">
            <v>HOSPITAL SÃO SEBASTIÃO</v>
          </cell>
          <cell r="E19" t="str">
            <v>3.12 - Material Hospitalar</v>
          </cell>
          <cell r="F19">
            <v>12040718000190</v>
          </cell>
          <cell r="G19" t="str">
            <v>GRADUAL E COMERCIO SERVIÇOS EIRELI</v>
          </cell>
          <cell r="H19" t="str">
            <v>B</v>
          </cell>
          <cell r="I19" t="str">
            <v>S</v>
          </cell>
          <cell r="J19" t="str">
            <v>13456</v>
          </cell>
          <cell r="K19">
            <v>44757</v>
          </cell>
          <cell r="L19" t="str">
            <v>25220712040718000190550010000134561341774516</v>
          </cell>
          <cell r="M19" t="str">
            <v>25 -  Paraíba</v>
          </cell>
          <cell r="N19">
            <v>1170</v>
          </cell>
        </row>
        <row r="20">
          <cell r="C20" t="str">
            <v>HOSPITAL SÃO SEBASTIÃO</v>
          </cell>
          <cell r="E20" t="str">
            <v>3.12 - Material Hospitalar</v>
          </cell>
          <cell r="F20">
            <v>31673254000285</v>
          </cell>
          <cell r="G20" t="str">
            <v>LABORATORIO B. BRAUN S.A.</v>
          </cell>
          <cell r="H20" t="str">
            <v>B</v>
          </cell>
          <cell r="I20" t="str">
            <v>S</v>
          </cell>
          <cell r="J20" t="str">
            <v>167777</v>
          </cell>
          <cell r="K20">
            <v>44762</v>
          </cell>
          <cell r="L20" t="str">
            <v>26220731673254000285550000001677771612889721</v>
          </cell>
          <cell r="M20" t="str">
            <v>26 -  Pernambuco</v>
          </cell>
          <cell r="N20">
            <v>980.4</v>
          </cell>
        </row>
        <row r="21">
          <cell r="C21" t="str">
            <v>HOSPITAL SÃO SEBASTIÃO</v>
          </cell>
          <cell r="E21" t="str">
            <v>3.12 - Material Hospitalar</v>
          </cell>
          <cell r="F21">
            <v>41601210000112</v>
          </cell>
          <cell r="G21" t="str">
            <v>LUCAS JOSEPH BRAGA DE GREEF EIRELI</v>
          </cell>
          <cell r="H21" t="str">
            <v>B</v>
          </cell>
          <cell r="I21" t="str">
            <v>S</v>
          </cell>
          <cell r="J21" t="str">
            <v>266</v>
          </cell>
          <cell r="K21">
            <v>44757</v>
          </cell>
          <cell r="L21" t="str">
            <v>26220741601210000112550010000002661046403279</v>
          </cell>
          <cell r="M21" t="str">
            <v>26 -  Pernambuco</v>
          </cell>
          <cell r="N21">
            <v>210</v>
          </cell>
        </row>
        <row r="22">
          <cell r="C22" t="str">
            <v>HOSPITAL SÃO SEBASTIÃO</v>
          </cell>
          <cell r="E22" t="str">
            <v>3.12 - Material Hospitalar</v>
          </cell>
          <cell r="F22">
            <v>10779833000156</v>
          </cell>
          <cell r="G22" t="str">
            <v>MEDICAL MERCANTIL DE APARELHAGEM MEDICA LTDA</v>
          </cell>
          <cell r="H22" t="str">
            <v>B</v>
          </cell>
          <cell r="I22" t="str">
            <v>S</v>
          </cell>
          <cell r="J22" t="str">
            <v>555588</v>
          </cell>
          <cell r="K22">
            <v>44757</v>
          </cell>
          <cell r="L22" t="str">
            <v>26220710779833000156550010005555881557610007</v>
          </cell>
          <cell r="M22" t="str">
            <v>26 -  Pernambuco</v>
          </cell>
          <cell r="N22">
            <v>2532</v>
          </cell>
        </row>
        <row r="23">
          <cell r="C23" t="str">
            <v>HOSPITAL SÃO SEBASTIÃO</v>
          </cell>
          <cell r="E23" t="str">
            <v>3.12 - Material Hospitalar</v>
          </cell>
          <cell r="F23">
            <v>10779833000156</v>
          </cell>
          <cell r="G23" t="str">
            <v>MEDICAL MERCANTIL DE APARELHAGEM MEDICA LTDA</v>
          </cell>
          <cell r="H23" t="str">
            <v>B</v>
          </cell>
          <cell r="I23" t="str">
            <v>S</v>
          </cell>
          <cell r="J23" t="str">
            <v>555850</v>
          </cell>
          <cell r="K23">
            <v>44761</v>
          </cell>
          <cell r="L23" t="str">
            <v>26220710779833000156550010005558501557872000</v>
          </cell>
          <cell r="M23" t="str">
            <v>26 -  Pernambuco</v>
          </cell>
          <cell r="N23">
            <v>804.5</v>
          </cell>
        </row>
        <row r="24">
          <cell r="C24" t="str">
            <v>HOSPITAL SÃO SEBASTIÃO</v>
          </cell>
          <cell r="E24" t="str">
            <v>3.12 - Material Hospitalar</v>
          </cell>
          <cell r="F24" t="str">
            <v>05.932.624/0001-60</v>
          </cell>
          <cell r="G24" t="str">
            <v>MEGAMED COMERCIO LTDA</v>
          </cell>
          <cell r="H24" t="str">
            <v>B</v>
          </cell>
          <cell r="I24" t="str">
            <v>S</v>
          </cell>
          <cell r="J24" t="str">
            <v>18289</v>
          </cell>
          <cell r="K24">
            <v>44757</v>
          </cell>
          <cell r="L24" t="str">
            <v>26220705932624000160550010000182891388841406</v>
          </cell>
          <cell r="M24" t="str">
            <v>26 -  Pernambuco</v>
          </cell>
          <cell r="N24">
            <v>6429.81</v>
          </cell>
        </row>
        <row r="25">
          <cell r="C25" t="str">
            <v>HOSPITAL SÃO SEBASTIÃO</v>
          </cell>
          <cell r="E25" t="str">
            <v>3.12 - Material Hospitalar</v>
          </cell>
          <cell r="F25">
            <v>35572047000104</v>
          </cell>
          <cell r="G25" t="str">
            <v>PERFORMANCE RUN COM VARE DE ARTIGOS DO VESTUÁRIO EIRELI</v>
          </cell>
          <cell r="H25" t="str">
            <v>B</v>
          </cell>
          <cell r="I25" t="str">
            <v>S</v>
          </cell>
          <cell r="J25" t="str">
            <v>228</v>
          </cell>
          <cell r="K25">
            <v>44761</v>
          </cell>
          <cell r="L25" t="str">
            <v>35220735572047000104550020000002281000016566</v>
          </cell>
          <cell r="M25" t="str">
            <v>35 -  São Paulo</v>
          </cell>
          <cell r="N25">
            <v>2180</v>
          </cell>
        </row>
        <row r="26">
          <cell r="C26" t="str">
            <v>HOSPITAL SÃO SEBASTIÃO</v>
          </cell>
          <cell r="E26" t="str">
            <v>3.12 - Material Hospitalar</v>
          </cell>
          <cell r="F26">
            <v>30848237000198</v>
          </cell>
          <cell r="G26" t="str">
            <v>PH COMERCIO DE PRODUTOS MEDICOS HOSPITAL</v>
          </cell>
          <cell r="H26" t="str">
            <v>B</v>
          </cell>
          <cell r="I26" t="str">
            <v>S</v>
          </cell>
          <cell r="J26" t="str">
            <v>10608</v>
          </cell>
          <cell r="K26">
            <v>44770</v>
          </cell>
          <cell r="L26" t="str">
            <v>26220730848237000198550010000106081554485111</v>
          </cell>
          <cell r="M26" t="str">
            <v>26 -  Pernambuco</v>
          </cell>
          <cell r="N26">
            <v>3048</v>
          </cell>
        </row>
        <row r="27">
          <cell r="C27" t="str">
            <v>HOSPITAL SÃO SEBASTIÃO</v>
          </cell>
          <cell r="E27" t="str">
            <v>3.12 - Material Hospitalar</v>
          </cell>
          <cell r="F27" t="str">
            <v>09.342.946/0001-00</v>
          </cell>
          <cell r="G27" t="str">
            <v>PRIME MEDICAL COMERCIO DE MATERIAL MEDICO EIRELI</v>
          </cell>
          <cell r="H27" t="str">
            <v>B</v>
          </cell>
          <cell r="I27" t="str">
            <v>S</v>
          </cell>
          <cell r="J27" t="str">
            <v>144590</v>
          </cell>
          <cell r="K27">
            <v>44746</v>
          </cell>
          <cell r="L27" t="str">
            <v>29220709342946000100550020001445901374126468</v>
          </cell>
          <cell r="M27" t="str">
            <v>29 -  Bahia</v>
          </cell>
          <cell r="N27">
            <v>820</v>
          </cell>
        </row>
        <row r="28">
          <cell r="C28" t="str">
            <v>HOSPITAL SÃO SEBASTIÃO</v>
          </cell>
          <cell r="E28" t="str">
            <v>3.12 - Material Hospitalar</v>
          </cell>
          <cell r="F28">
            <v>14722938000120</v>
          </cell>
          <cell r="G28" t="str">
            <v>PROCIFAR DISTRIBUIDORA LTDA</v>
          </cell>
          <cell r="H28" t="str">
            <v>B</v>
          </cell>
          <cell r="I28" t="str">
            <v>S</v>
          </cell>
          <cell r="J28" t="str">
            <v>2885085</v>
          </cell>
          <cell r="K28">
            <v>44757</v>
          </cell>
          <cell r="L28" t="str">
            <v>29220714722938000120550010028850851689739501</v>
          </cell>
          <cell r="M28" t="str">
            <v>29 -  Bahia</v>
          </cell>
          <cell r="N28">
            <v>3317.59</v>
          </cell>
        </row>
        <row r="29">
          <cell r="C29" t="str">
            <v>HOSPITAL SÃO SEBASTIÃO</v>
          </cell>
          <cell r="E29" t="str">
            <v>3.12 - Material Hospitalar</v>
          </cell>
          <cell r="F29" t="str">
            <v>06.204.103/0001-50</v>
          </cell>
          <cell r="G29" t="str">
            <v>R. S. DOS SANTOS COMERCIO EIRELI</v>
          </cell>
          <cell r="H29" t="str">
            <v>B</v>
          </cell>
          <cell r="I29" t="str">
            <v>S</v>
          </cell>
          <cell r="J29" t="str">
            <v>52614</v>
          </cell>
          <cell r="K29">
            <v>44747</v>
          </cell>
          <cell r="L29" t="str">
            <v>26220706204103000150550010000526141716645249</v>
          </cell>
          <cell r="M29" t="str">
            <v>26 -  Pernambuco</v>
          </cell>
          <cell r="N29">
            <v>600</v>
          </cell>
        </row>
        <row r="30">
          <cell r="C30" t="str">
            <v>HOSPITAL SÃO SEBASTIÃO</v>
          </cell>
          <cell r="E30" t="str">
            <v>3.12 - Material Hospitalar</v>
          </cell>
          <cell r="F30" t="str">
            <v>06.204.103/0001-50</v>
          </cell>
          <cell r="G30" t="str">
            <v>R. S. DOS SANTOS COMERCIO EIRELI</v>
          </cell>
          <cell r="H30" t="str">
            <v>B</v>
          </cell>
          <cell r="I30" t="str">
            <v>S</v>
          </cell>
          <cell r="J30" t="str">
            <v>52955</v>
          </cell>
          <cell r="K30">
            <v>44757</v>
          </cell>
          <cell r="L30" t="str">
            <v>26220706204103000150550010000529551524120031</v>
          </cell>
          <cell r="M30" t="str">
            <v>26 -  Pernambuco</v>
          </cell>
          <cell r="N30">
            <v>600</v>
          </cell>
        </row>
        <row r="31">
          <cell r="C31" t="str">
            <v>HOSPITAL SÃO SEBASTIÃO</v>
          </cell>
          <cell r="E31" t="str">
            <v>3.12 - Material Hospitalar</v>
          </cell>
          <cell r="F31" t="str">
            <v>25.447.067/0001-08</v>
          </cell>
          <cell r="G31" t="str">
            <v>REFIT HOSPITALAR EIRELI EPP</v>
          </cell>
          <cell r="H31" t="str">
            <v>B</v>
          </cell>
          <cell r="I31" t="str">
            <v>S</v>
          </cell>
          <cell r="J31" t="str">
            <v>2127</v>
          </cell>
          <cell r="K31">
            <v>44741</v>
          </cell>
          <cell r="L31" t="str">
            <v>26220625447067000108550010000021271796054406</v>
          </cell>
          <cell r="M31" t="str">
            <v>26 -  Pernambuco</v>
          </cell>
          <cell r="N31">
            <v>275</v>
          </cell>
        </row>
        <row r="32">
          <cell r="C32" t="str">
            <v>HOSPITAL SÃO SEBASTIÃO</v>
          </cell>
          <cell r="E32" t="str">
            <v>3.12 - Material Hospitalar</v>
          </cell>
          <cell r="F32">
            <v>21216468000198</v>
          </cell>
          <cell r="G32" t="str">
            <v>SANMED DISTRIBUIDORA DE PRODUTOS MEDICO HOSPITALARES</v>
          </cell>
          <cell r="H32" t="str">
            <v>B</v>
          </cell>
          <cell r="I32" t="str">
            <v>S</v>
          </cell>
          <cell r="J32" t="str">
            <v>7255</v>
          </cell>
          <cell r="K32">
            <v>44767</v>
          </cell>
          <cell r="L32" t="str">
            <v>26220721216468000198550010000072551205202200</v>
          </cell>
          <cell r="M32" t="str">
            <v>26 -  Pernambuco</v>
          </cell>
          <cell r="N32">
            <v>468</v>
          </cell>
        </row>
        <row r="33">
          <cell r="C33" t="str">
            <v>HOSPITAL SÃO SEBASTIÃO</v>
          </cell>
          <cell r="E33" t="str">
            <v>3.12 - Material Hospitalar</v>
          </cell>
          <cell r="F33">
            <v>14229337000180</v>
          </cell>
          <cell r="G33" t="str">
            <v>VOLGEN HOSPITALAR LTDA ME</v>
          </cell>
          <cell r="H33" t="str">
            <v>B</v>
          </cell>
          <cell r="I33" t="str">
            <v>S</v>
          </cell>
          <cell r="J33" t="str">
            <v>25643</v>
          </cell>
          <cell r="K33">
            <v>44761</v>
          </cell>
          <cell r="L33" t="str">
            <v>31220714229337000180550010000256431190720228</v>
          </cell>
          <cell r="M33" t="str">
            <v>31 -  Minas Gerais</v>
          </cell>
          <cell r="N33">
            <v>970.5</v>
          </cell>
        </row>
        <row r="34">
          <cell r="C34" t="str">
            <v>HOSPITAL SÃO SEBASTIÃO</v>
          </cell>
          <cell r="E34" t="str">
            <v>3.4 - Material Farmacológico</v>
          </cell>
          <cell r="F34">
            <v>11260846000187</v>
          </cell>
          <cell r="G34" t="str">
            <v>ANBIOTON IMPORTADORA LTDA</v>
          </cell>
          <cell r="H34" t="str">
            <v>B</v>
          </cell>
          <cell r="I34" t="str">
            <v>S</v>
          </cell>
          <cell r="J34" t="str">
            <v>167863</v>
          </cell>
          <cell r="K34">
            <v>44729</v>
          </cell>
          <cell r="L34" t="str">
            <v>35220611260846000187550010001678631122226294</v>
          </cell>
          <cell r="M34" t="str">
            <v>35 -  São Paulo</v>
          </cell>
          <cell r="N34">
            <v>17061.2</v>
          </cell>
        </row>
        <row r="35">
          <cell r="C35" t="str">
            <v>HOSPITAL SÃO SEBASTIÃO</v>
          </cell>
          <cell r="E35" t="str">
            <v>3.4 - Material Farmacológico</v>
          </cell>
          <cell r="F35">
            <v>11260846000187</v>
          </cell>
          <cell r="G35" t="str">
            <v>ANBIOTON IMPORTADORA LTDA</v>
          </cell>
          <cell r="H35" t="str">
            <v>B</v>
          </cell>
          <cell r="I35" t="str">
            <v>S</v>
          </cell>
          <cell r="J35" t="str">
            <v>169855</v>
          </cell>
          <cell r="K35">
            <v>44757</v>
          </cell>
          <cell r="L35" t="str">
            <v>35220711260846000187550010001698551354644487</v>
          </cell>
          <cell r="M35" t="str">
            <v>35 -  São Paulo</v>
          </cell>
          <cell r="N35">
            <v>9227.82</v>
          </cell>
        </row>
        <row r="36">
          <cell r="C36" t="str">
            <v>HOSPITAL SÃO SEBASTIÃO</v>
          </cell>
          <cell r="E36" t="str">
            <v>3.4 - Material Farmacológico</v>
          </cell>
          <cell r="F36">
            <v>21939878000167</v>
          </cell>
          <cell r="G36" t="str">
            <v>BEM ESTAR PRODUTOS FARMACÊUTICOS LTDA</v>
          </cell>
          <cell r="H36" t="str">
            <v>B</v>
          </cell>
          <cell r="I36" t="str">
            <v>S</v>
          </cell>
          <cell r="J36" t="str">
            <v>4133</v>
          </cell>
          <cell r="K36">
            <v>44742</v>
          </cell>
          <cell r="L36" t="str">
            <v>26220621939878000167550010000041331100033146</v>
          </cell>
          <cell r="M36" t="str">
            <v>26 -  Pernambuco</v>
          </cell>
          <cell r="N36">
            <v>374.44</v>
          </cell>
        </row>
        <row r="37">
          <cell r="C37" t="str">
            <v>HOSPITAL SÃO SEBASTIÃO</v>
          </cell>
          <cell r="E37" t="str">
            <v>3.4 - Material Farmacológico</v>
          </cell>
          <cell r="F37">
            <v>21939878000167</v>
          </cell>
          <cell r="G37" t="str">
            <v>BEM ESTAR PRODUTOS FARMACÊUTICOS LTDA</v>
          </cell>
          <cell r="H37" t="str">
            <v>B</v>
          </cell>
          <cell r="I37" t="str">
            <v>S</v>
          </cell>
          <cell r="J37" t="str">
            <v>4241</v>
          </cell>
          <cell r="K37">
            <v>44762</v>
          </cell>
          <cell r="L37" t="str">
            <v>26220721939878000167550010000042411100014240</v>
          </cell>
          <cell r="M37" t="str">
            <v>26 -  Pernambuco</v>
          </cell>
          <cell r="N37">
            <v>452.98</v>
          </cell>
        </row>
        <row r="38">
          <cell r="C38" t="str">
            <v>HOSPITAL SÃO SEBASTIÃO</v>
          </cell>
          <cell r="E38" t="str">
            <v>3.4 - Material Farmacológico</v>
          </cell>
          <cell r="F38" t="str">
            <v>08.674.752/0001-40</v>
          </cell>
          <cell r="G38" t="str">
            <v>CIRURGICA MONTEBELLO LTDA</v>
          </cell>
          <cell r="H38" t="str">
            <v>B</v>
          </cell>
          <cell r="I38" t="str">
            <v>S</v>
          </cell>
          <cell r="J38" t="str">
            <v>137242</v>
          </cell>
          <cell r="K38">
            <v>44750</v>
          </cell>
          <cell r="L38" t="str">
            <v>26220708674752000140550010001372421960363452</v>
          </cell>
          <cell r="M38" t="str">
            <v>26 -  Pernambuco</v>
          </cell>
          <cell r="N38">
            <v>5063.04</v>
          </cell>
        </row>
        <row r="39">
          <cell r="C39" t="str">
            <v>HOSPITAL SÃO SEBASTIÃO</v>
          </cell>
          <cell r="E39" t="str">
            <v>3.4 - Material Farmacológico</v>
          </cell>
          <cell r="F39" t="str">
            <v>08.674.752/0001-40</v>
          </cell>
          <cell r="G39" t="str">
            <v>CIRURGICA MONTEBELLO LTDA</v>
          </cell>
          <cell r="H39" t="str">
            <v>B</v>
          </cell>
          <cell r="I39" t="str">
            <v>S</v>
          </cell>
          <cell r="J39" t="str">
            <v>137008</v>
          </cell>
          <cell r="K39">
            <v>44748</v>
          </cell>
          <cell r="L39" t="str">
            <v>26220708674752000140550010001370081823313310</v>
          </cell>
          <cell r="M39" t="str">
            <v>26 -  Pernambuco</v>
          </cell>
          <cell r="N39">
            <v>421.56</v>
          </cell>
        </row>
        <row r="40">
          <cell r="C40" t="str">
            <v>HOSPITAL SÃO SEBASTIÃO</v>
          </cell>
          <cell r="E40" t="str">
            <v>3.4 - Material Farmacológico</v>
          </cell>
          <cell r="F40" t="str">
            <v>08.674.752/0001-40</v>
          </cell>
          <cell r="G40" t="str">
            <v>CIRURGICA MONTEBELLO LTDA</v>
          </cell>
          <cell r="H40" t="str">
            <v>B</v>
          </cell>
          <cell r="I40" t="str">
            <v>S</v>
          </cell>
          <cell r="J40" t="str">
            <v>137953</v>
          </cell>
          <cell r="K40">
            <v>44757</v>
          </cell>
          <cell r="L40" t="str">
            <v>26220708674752000140550010001379531723688066</v>
          </cell>
          <cell r="M40" t="str">
            <v>26 -  Pernambuco</v>
          </cell>
          <cell r="N40">
            <v>1500.57</v>
          </cell>
        </row>
        <row r="41">
          <cell r="C41" t="str">
            <v>HOSPITAL SÃO SEBASTIÃO</v>
          </cell>
          <cell r="E41" t="str">
            <v>3.4 - Material Farmacológico</v>
          </cell>
          <cell r="F41" t="str">
            <v>08.674.752/0001-40</v>
          </cell>
          <cell r="G41" t="str">
            <v>CIRURGICA MONTEBELLO LTDA</v>
          </cell>
          <cell r="H41" t="str">
            <v>B</v>
          </cell>
          <cell r="I41" t="str">
            <v>S</v>
          </cell>
          <cell r="J41" t="str">
            <v>138535</v>
          </cell>
          <cell r="K41">
            <v>44763</v>
          </cell>
          <cell r="L41" t="str">
            <v>26220708674752000140550010001385351690297483</v>
          </cell>
          <cell r="M41" t="str">
            <v>26 -  Pernambuco</v>
          </cell>
          <cell r="N41">
            <v>298.5</v>
          </cell>
        </row>
        <row r="42">
          <cell r="C42" t="str">
            <v>HOSPITAL SÃO SEBASTIÃO</v>
          </cell>
          <cell r="E42" t="str">
            <v>3.4 - Material Farmacológico</v>
          </cell>
          <cell r="F42">
            <v>67729178000653</v>
          </cell>
          <cell r="G42" t="str">
            <v>COMERCIAL CIRURGICA RIOCLARENSE LTDA</v>
          </cell>
          <cell r="H42" t="str">
            <v>B</v>
          </cell>
          <cell r="I42" t="str">
            <v>S</v>
          </cell>
          <cell r="J42" t="str">
            <v>30643</v>
          </cell>
          <cell r="K42">
            <v>44757</v>
          </cell>
          <cell r="L42" t="str">
            <v>26220767729178000653550010000306431017579730</v>
          </cell>
          <cell r="M42" t="str">
            <v>26 -  Pernambuco</v>
          </cell>
          <cell r="N42">
            <v>8374.77</v>
          </cell>
        </row>
        <row r="43">
          <cell r="C43" t="str">
            <v>HOSPITAL SÃO SEBASTIÃO</v>
          </cell>
          <cell r="E43" t="str">
            <v>3.4 - Material Farmacológico</v>
          </cell>
          <cell r="F43">
            <v>67729178000653</v>
          </cell>
          <cell r="G43" t="str">
            <v>COMERCIAL CIRURGICA RIOCLARENSE LTDA</v>
          </cell>
          <cell r="H43" t="str">
            <v>B</v>
          </cell>
          <cell r="I43" t="str">
            <v>S</v>
          </cell>
          <cell r="J43" t="str">
            <v>31144</v>
          </cell>
          <cell r="K43">
            <v>44764</v>
          </cell>
          <cell r="L43" t="str">
            <v>26220767729178000653550010000311441863266195</v>
          </cell>
          <cell r="M43" t="str">
            <v>26 -  Pernambuco</v>
          </cell>
          <cell r="N43">
            <v>681.2</v>
          </cell>
        </row>
        <row r="44">
          <cell r="C44" t="str">
            <v>HOSPITAL SÃO SEBASTIÃO</v>
          </cell>
          <cell r="E44" t="str">
            <v>3.4 - Material Farmacológico</v>
          </cell>
          <cell r="F44">
            <v>67729178000653</v>
          </cell>
          <cell r="G44" t="str">
            <v>COMERCIAL CIRURGICA RIOCLARENSE LTDA</v>
          </cell>
          <cell r="H44" t="str">
            <v>B</v>
          </cell>
          <cell r="I44" t="str">
            <v>S</v>
          </cell>
          <cell r="J44" t="str">
            <v>31222</v>
          </cell>
          <cell r="K44">
            <v>44767</v>
          </cell>
          <cell r="L44" t="str">
            <v>26220767729178000653550010000312221651952816</v>
          </cell>
          <cell r="M44" t="str">
            <v>26 -  Pernambuco</v>
          </cell>
          <cell r="N44">
            <v>845.4</v>
          </cell>
        </row>
        <row r="45">
          <cell r="C45" t="str">
            <v>HOSPITAL SÃO SEBASTIÃO</v>
          </cell>
          <cell r="E45" t="str">
            <v>3.4 - Material Farmacológico</v>
          </cell>
          <cell r="F45" t="str">
            <v>02.520.829/0001-40</v>
          </cell>
          <cell r="G45" t="str">
            <v>DIMASTER COMERCIO DE PRODUTOS HOSPITALARES LTDA</v>
          </cell>
          <cell r="H45" t="str">
            <v>B</v>
          </cell>
          <cell r="I45" t="str">
            <v>S</v>
          </cell>
          <cell r="J45" t="str">
            <v>288765</v>
          </cell>
          <cell r="K45">
            <v>44757</v>
          </cell>
          <cell r="L45" t="str">
            <v>43220702520829000140550010002887651551681759</v>
          </cell>
          <cell r="M45" t="str">
            <v>43 -  Rio Grande do Sul</v>
          </cell>
          <cell r="N45">
            <v>10777.1</v>
          </cell>
        </row>
        <row r="46">
          <cell r="C46" t="str">
            <v>HOSPITAL SÃO SEBASTIÃO</v>
          </cell>
          <cell r="E46" t="str">
            <v>3.4 - Material Farmacológico</v>
          </cell>
          <cell r="F46" t="str">
            <v>09.053.134/0001-45</v>
          </cell>
          <cell r="G46" t="str">
            <v>ELFA MEDICAMENTOS S.A.</v>
          </cell>
          <cell r="H46" t="str">
            <v>B</v>
          </cell>
          <cell r="I46" t="str">
            <v>S</v>
          </cell>
          <cell r="J46" t="str">
            <v>380963</v>
          </cell>
          <cell r="K46">
            <v>44761</v>
          </cell>
          <cell r="L46" t="str">
            <v>53220709053134000145550050003809631632177129</v>
          </cell>
          <cell r="M46" t="str">
            <v>53 -  Distrito Federal</v>
          </cell>
          <cell r="N46">
            <v>925</v>
          </cell>
        </row>
        <row r="47">
          <cell r="C47" t="str">
            <v>HOSPITAL SÃO SEBASTIÃO</v>
          </cell>
          <cell r="E47" t="str">
            <v>3.4 - Material Farmacológico</v>
          </cell>
          <cell r="F47">
            <v>12882932000194</v>
          </cell>
          <cell r="G47" t="str">
            <v>EXOMED COMERCIO ATACADISTA DE MEDICAMENTOS LTDA</v>
          </cell>
          <cell r="H47" t="str">
            <v>B</v>
          </cell>
          <cell r="I47" t="str">
            <v>S</v>
          </cell>
          <cell r="J47" t="str">
            <v>163477</v>
          </cell>
          <cell r="K47">
            <v>44742</v>
          </cell>
          <cell r="L47" t="str">
            <v>26220612882932000194550010001634771641136588</v>
          </cell>
          <cell r="M47" t="str">
            <v>26 -  Pernambuco</v>
          </cell>
          <cell r="N47">
            <v>503.59</v>
          </cell>
        </row>
        <row r="48">
          <cell r="C48" t="str">
            <v>HOSPITAL SÃO SEBASTIÃO</v>
          </cell>
          <cell r="E48" t="str">
            <v>3.4 - Material Farmacológico</v>
          </cell>
          <cell r="F48">
            <v>26754510000148</v>
          </cell>
          <cell r="G48" t="str">
            <v>HORUS FARMA DISTRIB DE MEDICAMENTOS LTDA</v>
          </cell>
          <cell r="H48" t="str">
            <v>B</v>
          </cell>
          <cell r="I48" t="str">
            <v>S</v>
          </cell>
          <cell r="J48" t="str">
            <v>3652</v>
          </cell>
          <cell r="K48">
            <v>44748</v>
          </cell>
          <cell r="L48" t="str">
            <v>26220726754510000148550010000036521540803629</v>
          </cell>
          <cell r="M48" t="str">
            <v>26 -  Pernambuco</v>
          </cell>
          <cell r="N48">
            <v>1968</v>
          </cell>
        </row>
        <row r="49">
          <cell r="C49" t="str">
            <v>HOSPITAL SÃO SEBASTIÃO</v>
          </cell>
          <cell r="E49" t="str">
            <v>3.4 - Material Farmacológico</v>
          </cell>
          <cell r="F49">
            <v>26754510000148</v>
          </cell>
          <cell r="G49" t="str">
            <v>HORUS FARMA DISTRIB DE MEDICAMENTOS LTDA</v>
          </cell>
          <cell r="H49" t="str">
            <v>B</v>
          </cell>
          <cell r="I49" t="str">
            <v>S</v>
          </cell>
          <cell r="J49" t="str">
            <v>3773</v>
          </cell>
          <cell r="K49">
            <v>44763</v>
          </cell>
          <cell r="L49" t="str">
            <v>26220726754510000148550010000037731419591646</v>
          </cell>
          <cell r="M49" t="str">
            <v>26 -  Pernambuco</v>
          </cell>
          <cell r="N49">
            <v>2190</v>
          </cell>
        </row>
        <row r="50">
          <cell r="C50" t="str">
            <v>HOSPITAL SÃO SEBASTIÃO</v>
          </cell>
          <cell r="E50" t="str">
            <v>3.4 - Material Farmacológico</v>
          </cell>
          <cell r="F50">
            <v>23664355000180</v>
          </cell>
          <cell r="G50" t="str">
            <v>INJEMED MEDICAMENTOS ESPECIAIS LTDA</v>
          </cell>
          <cell r="H50" t="str">
            <v>B</v>
          </cell>
          <cell r="I50" t="str">
            <v>S</v>
          </cell>
          <cell r="J50" t="str">
            <v>12231</v>
          </cell>
          <cell r="K50">
            <v>44750</v>
          </cell>
          <cell r="L50" t="str">
            <v>31220723664355000180550010000122311510261114</v>
          </cell>
          <cell r="M50" t="str">
            <v>31 -  Minas Gerais</v>
          </cell>
          <cell r="N50">
            <v>389</v>
          </cell>
        </row>
        <row r="51">
          <cell r="C51" t="str">
            <v>HOSPITAL SÃO SEBASTIÃO</v>
          </cell>
          <cell r="E51" t="str">
            <v>3.4 - Material Farmacológico</v>
          </cell>
          <cell r="F51" t="str">
            <v>09.007.162/0001-26</v>
          </cell>
          <cell r="G51" t="str">
            <v>MAUES LOBATO COM. E REP LTDA</v>
          </cell>
          <cell r="H51" t="str">
            <v>B</v>
          </cell>
          <cell r="I51" t="str">
            <v>S</v>
          </cell>
          <cell r="J51" t="str">
            <v>86820</v>
          </cell>
          <cell r="K51">
            <v>44757</v>
          </cell>
          <cell r="L51" t="str">
            <v>26220709007162000126550010000868201487873456</v>
          </cell>
          <cell r="M51" t="str">
            <v>26 -  Pernambuco</v>
          </cell>
          <cell r="N51">
            <v>340.44</v>
          </cell>
        </row>
        <row r="52">
          <cell r="C52" t="str">
            <v>HOSPITAL SÃO SEBASTIÃO</v>
          </cell>
          <cell r="E52" t="str">
            <v>3.4 - Material Farmacológico</v>
          </cell>
          <cell r="F52" t="str">
            <v>09.007.162/0001-26</v>
          </cell>
          <cell r="G52" t="str">
            <v>MAUES LOBATO COM. E REP LTDA</v>
          </cell>
          <cell r="H52" t="str">
            <v>B</v>
          </cell>
          <cell r="I52" t="str">
            <v>S</v>
          </cell>
          <cell r="J52" t="str">
            <v>86964</v>
          </cell>
          <cell r="K52">
            <v>44767</v>
          </cell>
          <cell r="L52" t="str">
            <v>26220709007162000126550010000869641732781687</v>
          </cell>
          <cell r="M52" t="str">
            <v>26 -  Pernambuco</v>
          </cell>
          <cell r="N52">
            <v>492.4</v>
          </cell>
        </row>
        <row r="53">
          <cell r="C53" t="str">
            <v>HOSPITAL SÃO SEBASTIÃO</v>
          </cell>
          <cell r="E53" t="str">
            <v>3.4 - Material Farmacológico</v>
          </cell>
          <cell r="F53">
            <v>30848237000198</v>
          </cell>
          <cell r="G53" t="str">
            <v>PH COMERCIO DE PRODUTOS MEDICOS HOSPITAL</v>
          </cell>
          <cell r="H53" t="str">
            <v>B</v>
          </cell>
          <cell r="I53" t="str">
            <v>S</v>
          </cell>
          <cell r="J53" t="str">
            <v>10543</v>
          </cell>
          <cell r="K53">
            <v>44764</v>
          </cell>
          <cell r="L53" t="str">
            <v>26220730848237000198550010000105431010106861</v>
          </cell>
          <cell r="M53" t="str">
            <v>26 -  Pernambuco</v>
          </cell>
          <cell r="N53">
            <v>278.64999999999998</v>
          </cell>
        </row>
        <row r="54">
          <cell r="C54" t="str">
            <v>HOSPITAL SÃO SEBASTIÃO</v>
          </cell>
          <cell r="E54" t="str">
            <v>3.4 - Material Farmacológico</v>
          </cell>
          <cell r="F54">
            <v>30848237000198</v>
          </cell>
          <cell r="G54" t="str">
            <v>PH COMERCIO DE PRODUTOS MEDICOS HOSPITAL</v>
          </cell>
          <cell r="H54" t="str">
            <v>B</v>
          </cell>
          <cell r="I54" t="str">
            <v>S</v>
          </cell>
          <cell r="J54" t="str">
            <v>10571</v>
          </cell>
          <cell r="K54">
            <v>44768</v>
          </cell>
          <cell r="L54" t="str">
            <v>26220730848237000198550010000105711479418180</v>
          </cell>
          <cell r="M54" t="str">
            <v>26 -  Pernambuco</v>
          </cell>
          <cell r="N54">
            <v>15566.7</v>
          </cell>
        </row>
        <row r="55">
          <cell r="C55" t="str">
            <v>HOSPITAL SÃO SEBASTIÃO</v>
          </cell>
          <cell r="E55" t="str">
            <v>3.4 - Material Farmacológico</v>
          </cell>
          <cell r="F55" t="str">
            <v>03.817.043/0001-52</v>
          </cell>
          <cell r="G55" t="str">
            <v>PHARMAPLUS LTDA</v>
          </cell>
          <cell r="H55" t="str">
            <v>B</v>
          </cell>
          <cell r="I55" t="str">
            <v>S</v>
          </cell>
          <cell r="J55" t="str">
            <v>45796</v>
          </cell>
          <cell r="K55">
            <v>44742</v>
          </cell>
          <cell r="L55" t="str">
            <v>26220603817043000152550010000457961019437877</v>
          </cell>
          <cell r="M55" t="str">
            <v>26 -  Pernambuco</v>
          </cell>
          <cell r="N55">
            <v>1284</v>
          </cell>
        </row>
        <row r="56">
          <cell r="C56" t="str">
            <v>HOSPITAL SÃO SEBASTIÃO</v>
          </cell>
          <cell r="E56" t="str">
            <v>3.4 - Material Farmacológico</v>
          </cell>
          <cell r="F56" t="str">
            <v>03.817.043/0001-52</v>
          </cell>
          <cell r="G56" t="str">
            <v>PHARMAPLUS LTDA</v>
          </cell>
          <cell r="H56" t="str">
            <v>B</v>
          </cell>
          <cell r="I56" t="str">
            <v>S</v>
          </cell>
          <cell r="J56" t="str">
            <v>45727</v>
          </cell>
          <cell r="K56">
            <v>44742</v>
          </cell>
          <cell r="L56" t="str">
            <v>26220603817043000152550010000457271054643804</v>
          </cell>
          <cell r="M56" t="str">
            <v>26 -  Pernambuco</v>
          </cell>
          <cell r="N56">
            <v>892.8</v>
          </cell>
        </row>
        <row r="57">
          <cell r="C57" t="str">
            <v>HOSPITAL SÃO SEBASTIÃO</v>
          </cell>
          <cell r="E57" t="str">
            <v>3.4 - Material Farmacológico</v>
          </cell>
          <cell r="F57">
            <v>12891935000194</v>
          </cell>
          <cell r="G57" t="str">
            <v xml:space="preserve">REPRESENTA MATERIAIS CIRURGICOS </v>
          </cell>
          <cell r="H57" t="str">
            <v>B</v>
          </cell>
          <cell r="I57" t="str">
            <v>S</v>
          </cell>
          <cell r="J57" t="str">
            <v>43531</v>
          </cell>
          <cell r="K57">
            <v>44764</v>
          </cell>
          <cell r="L57" t="str">
            <v>26220712891935000194550010000435311000381447</v>
          </cell>
          <cell r="M57" t="str">
            <v>26 -  Pernambuco</v>
          </cell>
          <cell r="N57">
            <v>16400</v>
          </cell>
        </row>
        <row r="58">
          <cell r="C58" t="str">
            <v>HOSPITAL SÃO SEBASTIÃO</v>
          </cell>
          <cell r="E58" t="str">
            <v>3.4 - Material Farmacológico</v>
          </cell>
          <cell r="F58">
            <v>12891935000194</v>
          </cell>
          <cell r="G58" t="str">
            <v xml:space="preserve">REPRESENTA MATERIAIS CIRURGICOS </v>
          </cell>
          <cell r="H58" t="str">
            <v>B</v>
          </cell>
          <cell r="I58" t="str">
            <v>S</v>
          </cell>
          <cell r="J58" t="str">
            <v>43541</v>
          </cell>
          <cell r="K58">
            <v>44764</v>
          </cell>
          <cell r="L58" t="str">
            <v>26220712891935000194550010000435411000381567</v>
          </cell>
          <cell r="M58" t="str">
            <v>26 -  Pernambuco</v>
          </cell>
          <cell r="N58">
            <v>12288</v>
          </cell>
        </row>
        <row r="59">
          <cell r="C59" t="str">
            <v>HOSPITAL SÃO SEBASTIÃO</v>
          </cell>
          <cell r="E59" t="str">
            <v>3.4 - Material Farmacológico</v>
          </cell>
          <cell r="F59" t="str">
            <v>05.240.070/0009-98</v>
          </cell>
          <cell r="G59" t="str">
            <v>FCIA DIARIA COM DE MED LTDA</v>
          </cell>
          <cell r="H59" t="str">
            <v>B</v>
          </cell>
          <cell r="I59" t="str">
            <v>S</v>
          </cell>
          <cell r="J59" t="str">
            <v>194610</v>
          </cell>
          <cell r="K59">
            <v>44761</v>
          </cell>
          <cell r="L59" t="str">
            <v>26220705240070000998650010001946101888888894</v>
          </cell>
          <cell r="M59" t="str">
            <v>26 -  Pernambuco</v>
          </cell>
          <cell r="N59">
            <v>177.74</v>
          </cell>
        </row>
        <row r="60">
          <cell r="C60" t="str">
            <v>HOSPITAL SÃO SEBASTIÃO</v>
          </cell>
          <cell r="E60" t="str">
            <v>3.14 - Alimentação Preparada</v>
          </cell>
          <cell r="F60" t="str">
            <v>01.687.725/0001-62</v>
          </cell>
          <cell r="G60" t="str">
            <v>CENEP LTDA</v>
          </cell>
          <cell r="H60" t="str">
            <v>B</v>
          </cell>
          <cell r="I60" t="str">
            <v>S</v>
          </cell>
          <cell r="J60" t="str">
            <v>37363</v>
          </cell>
          <cell r="K60">
            <v>44755</v>
          </cell>
          <cell r="L60" t="str">
            <v>26220701687725000162550010000373631254690699</v>
          </cell>
          <cell r="M60" t="str">
            <v>26 -  Pernambuco</v>
          </cell>
          <cell r="N60">
            <v>1800</v>
          </cell>
        </row>
        <row r="61">
          <cell r="C61" t="str">
            <v>HOSPITAL SÃO SEBASTIÃO</v>
          </cell>
          <cell r="E61" t="str">
            <v>3.14 - Alimentação Preparada</v>
          </cell>
          <cell r="F61" t="str">
            <v>01.687.725/0001-62</v>
          </cell>
          <cell r="G61" t="str">
            <v>CENEP LTDA</v>
          </cell>
          <cell r="H61" t="str">
            <v>B</v>
          </cell>
          <cell r="I61" t="str">
            <v>S</v>
          </cell>
          <cell r="J61" t="str">
            <v>37497</v>
          </cell>
          <cell r="K61">
            <v>44761</v>
          </cell>
          <cell r="L61" t="str">
            <v>26220701687725000162550010000374971659626205</v>
          </cell>
          <cell r="M61" t="str">
            <v>26 -  Pernambuco</v>
          </cell>
          <cell r="N61">
            <v>1529.6</v>
          </cell>
        </row>
        <row r="62">
          <cell r="C62" t="str">
            <v>HOSPITAL SÃO SEBASTIÃO</v>
          </cell>
          <cell r="E62" t="str">
            <v>3.14 - Alimentação Preparada</v>
          </cell>
          <cell r="F62">
            <v>22940455000120</v>
          </cell>
          <cell r="G62" t="str">
            <v>MOURA E MELO COMERCIO E SERVIÇOS LTDA</v>
          </cell>
          <cell r="H62" t="str">
            <v>B</v>
          </cell>
          <cell r="I62" t="str">
            <v>S</v>
          </cell>
          <cell r="J62" t="str">
            <v>16504</v>
          </cell>
          <cell r="K62">
            <v>44757</v>
          </cell>
          <cell r="L62" t="str">
            <v>26220722940455000120550010000165041176191458</v>
          </cell>
          <cell r="M62" t="str">
            <v>26 -  Pernambuco</v>
          </cell>
          <cell r="N62">
            <v>426.34</v>
          </cell>
        </row>
        <row r="63">
          <cell r="C63" t="str">
            <v>HOSPITAL SÃO SEBASTIÃO</v>
          </cell>
          <cell r="E63" t="str">
            <v>3.14 - Alimentação Preparada</v>
          </cell>
          <cell r="F63">
            <v>10782968000251</v>
          </cell>
          <cell r="G63" t="str">
            <v>NUTRI HOSPITALAR LTDA</v>
          </cell>
          <cell r="H63" t="str">
            <v>B</v>
          </cell>
          <cell r="I63" t="str">
            <v>S</v>
          </cell>
          <cell r="J63" t="str">
            <v>463</v>
          </cell>
          <cell r="K63">
            <v>44757</v>
          </cell>
          <cell r="L63" t="str">
            <v>26220710782968000251550010000004631248500000</v>
          </cell>
          <cell r="M63" t="str">
            <v>26 -  Pernambuco</v>
          </cell>
          <cell r="N63">
            <v>1570.8</v>
          </cell>
        </row>
        <row r="64">
          <cell r="C64" t="str">
            <v>HOSPITAL SÃO SEBASTIÃO</v>
          </cell>
          <cell r="E64" t="str">
            <v>3.14 - Alimentação Preparada</v>
          </cell>
          <cell r="F64" t="str">
            <v>07.160.019/0002-25</v>
          </cell>
          <cell r="G64" t="str">
            <v>VITALE COMERCIO S.A.</v>
          </cell>
          <cell r="H64" t="str">
            <v>B</v>
          </cell>
          <cell r="I64" t="str">
            <v>S</v>
          </cell>
          <cell r="J64" t="str">
            <v>2997</v>
          </cell>
          <cell r="K64">
            <v>44755</v>
          </cell>
          <cell r="L64" t="str">
            <v>26220707160019000225550010000029971035870565</v>
          </cell>
          <cell r="M64" t="str">
            <v>26 -  Pernambuco</v>
          </cell>
          <cell r="N64">
            <v>297.26</v>
          </cell>
        </row>
        <row r="65">
          <cell r="C65" t="str">
            <v>HOSPITAL SÃO SEBASTIÃO</v>
          </cell>
          <cell r="E65" t="str">
            <v>3.2 - Gás e Outros Materiais Engarrafados</v>
          </cell>
          <cell r="F65">
            <v>24380578002041</v>
          </cell>
          <cell r="G65" t="str">
            <v>WHITE MARTINS GASES INDUSTRIAIS NE LTDA</v>
          </cell>
          <cell r="H65" t="str">
            <v>B</v>
          </cell>
          <cell r="I65" t="str">
            <v>S</v>
          </cell>
          <cell r="J65" t="str">
            <v>1151</v>
          </cell>
          <cell r="K65">
            <v>44763</v>
          </cell>
          <cell r="L65" t="str">
            <v>26220724380578002041554000000011511942704870</v>
          </cell>
          <cell r="M65" t="str">
            <v>26 -  Pernambuco</v>
          </cell>
          <cell r="N65">
            <v>1150.76</v>
          </cell>
        </row>
        <row r="66">
          <cell r="C66" t="str">
            <v>HOSPITAL SÃO SEBASTIÃO</v>
          </cell>
          <cell r="E66" t="str">
            <v>3.2 - Gás e Outros Materiais Engarrafados</v>
          </cell>
          <cell r="F66">
            <v>24380578002041</v>
          </cell>
          <cell r="G66" t="str">
            <v>WHITE MARTINS GASES INDUSTRIAIS NE LTDA</v>
          </cell>
          <cell r="H66" t="str">
            <v>B</v>
          </cell>
          <cell r="I66" t="str">
            <v>S</v>
          </cell>
          <cell r="J66" t="str">
            <v>2194</v>
          </cell>
          <cell r="K66">
            <v>44770</v>
          </cell>
          <cell r="L66" t="str">
            <v>26220724380578002041554000000021941469257966</v>
          </cell>
          <cell r="M66" t="str">
            <v>26 -  Pernambuco</v>
          </cell>
          <cell r="N66">
            <v>1203.43</v>
          </cell>
        </row>
        <row r="67">
          <cell r="C67" t="str">
            <v>HOSPITAL SÃO SEBASTIÃO</v>
          </cell>
          <cell r="E67" t="str">
            <v>3.2 - Gás e Outros Materiais Engarrafados</v>
          </cell>
          <cell r="F67">
            <v>24380578002041</v>
          </cell>
          <cell r="G67" t="str">
            <v>WHITE MARTINS GASES INDUSTRIAIS NE LTDA</v>
          </cell>
          <cell r="H67" t="str">
            <v>B</v>
          </cell>
          <cell r="I67" t="str">
            <v>S</v>
          </cell>
          <cell r="J67" t="str">
            <v>826</v>
          </cell>
          <cell r="K67">
            <v>44761</v>
          </cell>
          <cell r="L67" t="str">
            <v>26220724380578002041551000000008261035022085</v>
          </cell>
          <cell r="M67" t="str">
            <v>26 -  Pernambuco</v>
          </cell>
          <cell r="N67">
            <v>1150.76</v>
          </cell>
        </row>
        <row r="68">
          <cell r="C68" t="str">
            <v>HOSPITAL SÃO SEBASTIÃO</v>
          </cell>
          <cell r="E68" t="str">
            <v>3.99 - Outras despesas com Material de Consumo</v>
          </cell>
          <cell r="F68">
            <v>28248082000107</v>
          </cell>
          <cell r="G68" t="str">
            <v>MARALUCIA DO CARMO VENTURA MAROSTICA</v>
          </cell>
          <cell r="H68" t="str">
            <v>B</v>
          </cell>
          <cell r="I68" t="str">
            <v>S</v>
          </cell>
          <cell r="J68" t="str">
            <v>2622</v>
          </cell>
          <cell r="K68">
            <v>44761</v>
          </cell>
          <cell r="L68" t="str">
            <v>35220728248082000107550010000026221019520463</v>
          </cell>
          <cell r="M68" t="str">
            <v>35 -  São Paulo</v>
          </cell>
          <cell r="N68">
            <v>450</v>
          </cell>
        </row>
        <row r="69">
          <cell r="C69" t="str">
            <v>HOSPITAL SÃO SEBASTIÃO</v>
          </cell>
          <cell r="E69" t="str">
            <v>3.7 - Material de Limpeza e Produtos de Hgienização</v>
          </cell>
          <cell r="F69">
            <v>27058274000198</v>
          </cell>
          <cell r="G69" t="str">
            <v>JATOBARRETTO CENTRO DE DISTRIBUIÇÃO LTDA ME</v>
          </cell>
          <cell r="H69" t="str">
            <v>B</v>
          </cell>
          <cell r="I69" t="str">
            <v>S</v>
          </cell>
          <cell r="J69" t="str">
            <v>9525</v>
          </cell>
          <cell r="K69">
            <v>44762</v>
          </cell>
          <cell r="L69" t="str">
            <v>26220727058274000198550010000095251183377548</v>
          </cell>
          <cell r="M69" t="str">
            <v>26 -  Pernambuco</v>
          </cell>
          <cell r="N69">
            <v>1483.6</v>
          </cell>
        </row>
        <row r="70">
          <cell r="C70" t="str">
            <v>HOSPITAL SÃO SEBASTIÃO</v>
          </cell>
          <cell r="E70" t="str">
            <v>3.7 - Material de Limpeza e Produtos de Hgienização</v>
          </cell>
          <cell r="F70" t="str">
            <v>05.061.290/0001-05</v>
          </cell>
          <cell r="G70" t="str">
            <v>LOJA DO CONDOMINIO LTDA</v>
          </cell>
          <cell r="H70" t="str">
            <v>B</v>
          </cell>
          <cell r="I70" t="str">
            <v>S</v>
          </cell>
          <cell r="J70" t="str">
            <v>44947</v>
          </cell>
          <cell r="K70">
            <v>44771</v>
          </cell>
          <cell r="L70" t="str">
            <v>26220705061290000105550050000449471013923302</v>
          </cell>
          <cell r="M70" t="str">
            <v>26 -  Pernambuco</v>
          </cell>
          <cell r="N70">
            <v>3177</v>
          </cell>
        </row>
        <row r="71">
          <cell r="C71" t="str">
            <v>HOSPITAL SÃO SEBASTIÃO</v>
          </cell>
          <cell r="E71" t="str">
            <v>3.7 - Material de Limpeza e Produtos de Hgienização</v>
          </cell>
          <cell r="F71">
            <v>38429751000109</v>
          </cell>
          <cell r="G71" t="str">
            <v>MARCOS JOSE DINIZ BARBOSA LTDA</v>
          </cell>
          <cell r="H71" t="str">
            <v>B</v>
          </cell>
          <cell r="I71" t="str">
            <v>S</v>
          </cell>
          <cell r="J71" t="str">
            <v>724</v>
          </cell>
          <cell r="K71">
            <v>44768</v>
          </cell>
          <cell r="L71" t="str">
            <v>26220738429751000109550010000007241299553577</v>
          </cell>
          <cell r="M71" t="str">
            <v>26 -  Pernambuco</v>
          </cell>
          <cell r="N71">
            <v>486.16</v>
          </cell>
        </row>
        <row r="72">
          <cell r="C72" t="str">
            <v>HOSPITAL SÃO SEBASTIÃO</v>
          </cell>
          <cell r="E72" t="str">
            <v>3.7 - Material de Limpeza e Produtos de Hgienização</v>
          </cell>
          <cell r="F72">
            <v>38429751000109</v>
          </cell>
          <cell r="G72" t="str">
            <v>MARCOS JOSE DINIZ BARBOSA LTDA</v>
          </cell>
          <cell r="H72" t="str">
            <v>B</v>
          </cell>
          <cell r="I72" t="str">
            <v>S</v>
          </cell>
          <cell r="J72" t="str">
            <v>726</v>
          </cell>
          <cell r="K72">
            <v>44768</v>
          </cell>
          <cell r="L72" t="str">
            <v>26220738429751000109550010000007261623365003</v>
          </cell>
          <cell r="M72" t="str">
            <v>26 -  Pernambuco</v>
          </cell>
          <cell r="N72">
            <v>1180</v>
          </cell>
        </row>
        <row r="73">
          <cell r="C73" t="str">
            <v>HOSPITAL SÃO SEBASTIÃO</v>
          </cell>
          <cell r="E73" t="str">
            <v>3.7 - Material de Limpeza e Produtos de Hgienização</v>
          </cell>
          <cell r="F73">
            <v>18577850000112</v>
          </cell>
          <cell r="G73" t="str">
            <v>MATTOS DISTRIBUIDORA DE PRODUTOS DE LIMPEZA LTDA ME</v>
          </cell>
          <cell r="H73" t="str">
            <v>B</v>
          </cell>
          <cell r="I73" t="str">
            <v>S</v>
          </cell>
          <cell r="J73" t="str">
            <v>7647</v>
          </cell>
          <cell r="K73">
            <v>44769</v>
          </cell>
          <cell r="L73" t="str">
            <v>26220718577850000112550010000076471000076486</v>
          </cell>
          <cell r="M73" t="str">
            <v>26 -  Pernambuco</v>
          </cell>
          <cell r="N73">
            <v>906.5</v>
          </cell>
        </row>
        <row r="74">
          <cell r="C74" t="str">
            <v>HOSPITAL SÃO SEBASTIÃO</v>
          </cell>
          <cell r="E74" t="str">
            <v>3.7 - Material de Limpeza e Produtos de Hgienização</v>
          </cell>
          <cell r="F74">
            <v>18577850000112</v>
          </cell>
          <cell r="G74" t="str">
            <v>MATTOS DISTRIBUIDORA DE PRODUTOS DE LIMPEZA LTDA ME</v>
          </cell>
          <cell r="H74" t="str">
            <v>B</v>
          </cell>
          <cell r="I74" t="str">
            <v>S</v>
          </cell>
          <cell r="J74" t="str">
            <v>7665</v>
          </cell>
          <cell r="K74">
            <v>44771</v>
          </cell>
          <cell r="L74" t="str">
            <v>26220718577850000112550010000076651000076662</v>
          </cell>
          <cell r="M74" t="str">
            <v>26 -  Pernambuco</v>
          </cell>
          <cell r="N74">
            <v>192</v>
          </cell>
        </row>
        <row r="75">
          <cell r="C75" t="str">
            <v>HOSPITAL SÃO SEBASTIÃO</v>
          </cell>
          <cell r="E75" t="str">
            <v>3.7 - Material de Limpeza e Produtos de Hgienização</v>
          </cell>
          <cell r="F75">
            <v>31329180000183</v>
          </cell>
          <cell r="G75" t="str">
            <v>MAXXISUPRI COMERCIO DE SANEANTES EIRELI</v>
          </cell>
          <cell r="H75" t="str">
            <v>B</v>
          </cell>
          <cell r="I75" t="str">
            <v>S</v>
          </cell>
          <cell r="J75" t="str">
            <v>21114</v>
          </cell>
          <cell r="K75">
            <v>44761</v>
          </cell>
          <cell r="L75" t="str">
            <v>26220731329180000183550070000211141488668740</v>
          </cell>
          <cell r="M75" t="str">
            <v>26 -  Pernambuco</v>
          </cell>
          <cell r="N75">
            <v>706.4</v>
          </cell>
        </row>
        <row r="76">
          <cell r="C76" t="str">
            <v>HOSPITAL SÃO SEBASTIÃO</v>
          </cell>
          <cell r="E76" t="str">
            <v>3.7 - Material de Limpeza e Produtos de Hgienização</v>
          </cell>
          <cell r="F76">
            <v>31329180000183</v>
          </cell>
          <cell r="G76" t="str">
            <v>MAXXISUPRI COMERCIO DE SANEANTES EIRELI</v>
          </cell>
          <cell r="H76" t="str">
            <v>B</v>
          </cell>
          <cell r="I76" t="str">
            <v>S</v>
          </cell>
          <cell r="J76" t="str">
            <v>21280</v>
          </cell>
          <cell r="K76">
            <v>44768</v>
          </cell>
          <cell r="L76" t="str">
            <v>26220731329180000183550070000212801979820918</v>
          </cell>
          <cell r="M76" t="str">
            <v>26 -  Pernambuco</v>
          </cell>
          <cell r="N76">
            <v>372.3</v>
          </cell>
        </row>
        <row r="77">
          <cell r="C77" t="str">
            <v>HOSPITAL SÃO SEBASTIÃO</v>
          </cell>
          <cell r="E77" t="str">
            <v>3.7 - Material de Limpeza e Produtos de Hgienização</v>
          </cell>
          <cell r="F77">
            <v>13714064000104</v>
          </cell>
          <cell r="G77" t="str">
            <v>R. A. EQUIPAMENTOS DE LIMPEZA LTDA</v>
          </cell>
          <cell r="H77" t="str">
            <v>B</v>
          </cell>
          <cell r="I77" t="str">
            <v>S</v>
          </cell>
          <cell r="J77" t="str">
            <v>33978</v>
          </cell>
          <cell r="K77">
            <v>44746</v>
          </cell>
          <cell r="L77" t="str">
            <v>26220713714064000104550010000339781774722350</v>
          </cell>
          <cell r="M77" t="str">
            <v>26 -  Pernambuco</v>
          </cell>
          <cell r="N77">
            <v>448</v>
          </cell>
        </row>
        <row r="78">
          <cell r="C78" t="str">
            <v>HOSPITAL SÃO SEBASTIÃO</v>
          </cell>
          <cell r="E78" t="str">
            <v>3.7 - Material de Limpeza e Produtos de Hgienização</v>
          </cell>
          <cell r="F78" t="str">
            <v>07.264.693/0001-79</v>
          </cell>
          <cell r="G78" t="str">
            <v>RENASCER MERCANTIL FERRAGISTA LTDA</v>
          </cell>
          <cell r="H78" t="str">
            <v>B</v>
          </cell>
          <cell r="I78" t="str">
            <v xml:space="preserve">S </v>
          </cell>
          <cell r="J78" t="str">
            <v>619682</v>
          </cell>
          <cell r="K78">
            <v>44762</v>
          </cell>
          <cell r="L78" t="str">
            <v>26220707264693000179550010006196821888384124</v>
          </cell>
          <cell r="M78" t="str">
            <v>26 -  Pernambuco</v>
          </cell>
          <cell r="N78">
            <v>76</v>
          </cell>
        </row>
        <row r="79">
          <cell r="C79" t="str">
            <v>HOSPITAL SÃO SEBASTIÃO</v>
          </cell>
          <cell r="E79" t="str">
            <v>3.7 - Material de Limpeza e Produtos de Hgienização</v>
          </cell>
          <cell r="F79">
            <v>38184070000209</v>
          </cell>
          <cell r="G79" t="str">
            <v>ULTRA COM ATACADISTA DE ART DE PAP ESCR</v>
          </cell>
          <cell r="H79" t="str">
            <v>B</v>
          </cell>
          <cell r="I79" t="str">
            <v>S</v>
          </cell>
          <cell r="J79" t="str">
            <v>1439</v>
          </cell>
          <cell r="K79">
            <v>44761</v>
          </cell>
          <cell r="L79" t="str">
            <v>26220738184070000209550010000014391751321056</v>
          </cell>
          <cell r="M79" t="str">
            <v>26 -  Pernambuco</v>
          </cell>
          <cell r="N79">
            <v>1133.58</v>
          </cell>
        </row>
        <row r="80">
          <cell r="C80" t="str">
            <v>HOSPITAL SÃO SEBASTIÃO</v>
          </cell>
          <cell r="E80" t="str">
            <v>3.14 - Alimentação Preparada</v>
          </cell>
          <cell r="F80">
            <v>22006201000139</v>
          </cell>
          <cell r="G80" t="str">
            <v>FORTPEL COMERCIO DE DESCARTÁVEIS LTDA PE</v>
          </cell>
          <cell r="H80" t="str">
            <v>B</v>
          </cell>
          <cell r="I80" t="str">
            <v>S</v>
          </cell>
          <cell r="J80" t="str">
            <v>141827</v>
          </cell>
          <cell r="K80">
            <v>44760</v>
          </cell>
          <cell r="L80" t="str">
            <v>26220722006201000139550000001418271101418278</v>
          </cell>
          <cell r="M80" t="str">
            <v>26 -  Pernambuco</v>
          </cell>
          <cell r="N80">
            <v>381.4</v>
          </cell>
        </row>
        <row r="81">
          <cell r="C81" t="str">
            <v>HOSPITAL SÃO SEBASTIÃO</v>
          </cell>
          <cell r="E81" t="str">
            <v>3.14 - Alimentação Preparada</v>
          </cell>
          <cell r="F81">
            <v>11840014000130</v>
          </cell>
          <cell r="G81" t="str">
            <v>MACROPAC PROTEÇÃO DE EMBALAGEM LTDA</v>
          </cell>
          <cell r="H81" t="str">
            <v>B</v>
          </cell>
          <cell r="I81" t="str">
            <v>S</v>
          </cell>
          <cell r="J81" t="str">
            <v>389814</v>
          </cell>
          <cell r="K81">
            <v>44760</v>
          </cell>
          <cell r="L81" t="str">
            <v>26220711840014000130550010003898141411351987</v>
          </cell>
          <cell r="M81" t="str">
            <v>26 -  Pernambuco</v>
          </cell>
          <cell r="N81">
            <v>2399.98</v>
          </cell>
        </row>
        <row r="82">
          <cell r="C82" t="str">
            <v>HOSPITAL SÃO SEBASTIÃO</v>
          </cell>
          <cell r="E82" t="str">
            <v>3.14 - Alimentação Preparada</v>
          </cell>
          <cell r="F82">
            <v>11840014000130</v>
          </cell>
          <cell r="G82" t="str">
            <v>MACROPAC PROTEÇÃO DE EMBALAGEM LTDA</v>
          </cell>
          <cell r="H82" t="str">
            <v>B</v>
          </cell>
          <cell r="I82" t="str">
            <v>S</v>
          </cell>
          <cell r="J82" t="str">
            <v>390287</v>
          </cell>
          <cell r="K82">
            <v>44763</v>
          </cell>
          <cell r="L82" t="str">
            <v>26220711840014000130550010003902871527107760</v>
          </cell>
          <cell r="M82" t="str">
            <v>26 -  Pernambuco</v>
          </cell>
          <cell r="N82">
            <v>309.64999999999998</v>
          </cell>
        </row>
        <row r="83">
          <cell r="C83" t="str">
            <v>HOSPITAL SÃO SEBASTIÃO</v>
          </cell>
          <cell r="E83" t="str">
            <v>3.14 - Alimentação Preparada</v>
          </cell>
          <cell r="F83">
            <v>30848237000198</v>
          </cell>
          <cell r="G83" t="str">
            <v>PH COMERCIO DE PRODUTOS MEDICOS HOSPITAL</v>
          </cell>
          <cell r="H83" t="str">
            <v>B</v>
          </cell>
          <cell r="I83" t="str">
            <v>S</v>
          </cell>
          <cell r="J83" t="str">
            <v>10532</v>
          </cell>
          <cell r="K83">
            <v>44763</v>
          </cell>
          <cell r="L83" t="str">
            <v>26220730848237000198550010000105321480963490</v>
          </cell>
          <cell r="M83" t="str">
            <v>26 -  Pernambuco</v>
          </cell>
          <cell r="N83">
            <v>297.8</v>
          </cell>
        </row>
        <row r="84">
          <cell r="C84" t="str">
            <v>HOSPITAL SÃO SEBASTIÃO</v>
          </cell>
          <cell r="E84" t="str">
            <v>3.14 - Alimentação Preparada</v>
          </cell>
          <cell r="F84">
            <v>30678108000107</v>
          </cell>
          <cell r="G84" t="str">
            <v>ELVIS LUIZ DA SILVA DISTRIBUIDORA DE AGUA</v>
          </cell>
          <cell r="H84" t="str">
            <v>B</v>
          </cell>
          <cell r="I84" t="str">
            <v>S</v>
          </cell>
          <cell r="J84" t="str">
            <v>1155</v>
          </cell>
          <cell r="K84">
            <v>44771</v>
          </cell>
          <cell r="L84" t="str">
            <v>26220730678108000107550010000011551441100851</v>
          </cell>
          <cell r="M84" t="str">
            <v>26 -  Pernambuco</v>
          </cell>
          <cell r="N84">
            <v>1118.7</v>
          </cell>
        </row>
        <row r="85">
          <cell r="C85" t="str">
            <v>HOSPITAL SÃO SEBASTIÃO</v>
          </cell>
          <cell r="E85" t="str">
            <v>3.14 - Alimentação Preparada</v>
          </cell>
          <cell r="F85">
            <v>38446162000120</v>
          </cell>
          <cell r="G85" t="str">
            <v xml:space="preserve">R.S. SOLUÇÕES EM REFEIÇÕES </v>
          </cell>
          <cell r="H85" t="str">
            <v>B</v>
          </cell>
          <cell r="I85" t="str">
            <v>S</v>
          </cell>
          <cell r="J85" t="str">
            <v>208</v>
          </cell>
          <cell r="K85">
            <v>44761</v>
          </cell>
          <cell r="L85" t="str">
            <v>26220738446162000120550010000002081000002434</v>
          </cell>
          <cell r="M85" t="str">
            <v>26 -  Pernambuco</v>
          </cell>
          <cell r="N85">
            <v>33422.71</v>
          </cell>
        </row>
        <row r="86">
          <cell r="C86" t="str">
            <v>HOSPITAL SÃO SEBASTIÃO</v>
          </cell>
          <cell r="E86" t="str">
            <v>3.14 - Alimentação Preparada</v>
          </cell>
          <cell r="F86">
            <v>38446162000120</v>
          </cell>
          <cell r="G86" t="str">
            <v xml:space="preserve">R.S. SOLUÇÕES EM REFEIÇÕES </v>
          </cell>
          <cell r="H86" t="str">
            <v>B</v>
          </cell>
          <cell r="I86" t="str">
            <v>S</v>
          </cell>
          <cell r="J86" t="str">
            <v>214</v>
          </cell>
          <cell r="K86">
            <v>44771</v>
          </cell>
          <cell r="L86" t="str">
            <v>26220738446162000120550010000002141000002490</v>
          </cell>
          <cell r="M86" t="str">
            <v>26 -  Pernambuco</v>
          </cell>
          <cell r="N86">
            <v>29474.83</v>
          </cell>
        </row>
        <row r="87">
          <cell r="C87" t="str">
            <v>HOSPITAL SÃO SEBASTIÃO</v>
          </cell>
          <cell r="E87" t="str">
            <v>1.99 - Outras Despesas com Pessoal</v>
          </cell>
          <cell r="F87">
            <v>38446162000120</v>
          </cell>
          <cell r="G87" t="str">
            <v xml:space="preserve">R.S. SOLUÇÕES EM REFEIÇÕES </v>
          </cell>
          <cell r="H87" t="str">
            <v>B</v>
          </cell>
          <cell r="I87" t="str">
            <v>S</v>
          </cell>
          <cell r="J87" t="str">
            <v>209</v>
          </cell>
          <cell r="K87">
            <v>44761</v>
          </cell>
          <cell r="L87" t="str">
            <v>26220738446162000120550010000002091000002440</v>
          </cell>
          <cell r="M87" t="str">
            <v>26 -  Pernambuco</v>
          </cell>
          <cell r="N87">
            <v>16639.43</v>
          </cell>
        </row>
        <row r="88">
          <cell r="C88" t="str">
            <v>HOSPITAL SÃO SEBASTIÃO</v>
          </cell>
          <cell r="E88" t="str">
            <v>1.99 - Outras Despesas com Pessoal</v>
          </cell>
          <cell r="F88">
            <v>38446162000120</v>
          </cell>
          <cell r="G88" t="str">
            <v xml:space="preserve">R.S. SOLUÇÕES EM REFEIÇÕES </v>
          </cell>
          <cell r="H88" t="str">
            <v>B</v>
          </cell>
          <cell r="I88" t="str">
            <v>S</v>
          </cell>
          <cell r="J88" t="str">
            <v>213</v>
          </cell>
          <cell r="K88">
            <v>44771</v>
          </cell>
          <cell r="L88" t="str">
            <v>26220738446162000120550010000002131000002485</v>
          </cell>
          <cell r="M88" t="str">
            <v>26 -  Pernambuco</v>
          </cell>
          <cell r="N88">
            <v>11608.87</v>
          </cell>
        </row>
        <row r="89">
          <cell r="C89" t="str">
            <v>HOSPITAL SÃO SEBASTIÃO</v>
          </cell>
          <cell r="E89" t="str">
            <v>3.6 - Material de Expediente</v>
          </cell>
          <cell r="F89">
            <v>24556839000179</v>
          </cell>
          <cell r="G89" t="str">
            <v>ARMAZEM COM NOVOLAR EIRELI</v>
          </cell>
          <cell r="H89" t="str">
            <v>B</v>
          </cell>
          <cell r="I89" t="str">
            <v>S</v>
          </cell>
          <cell r="J89" t="str">
            <v>9626</v>
          </cell>
          <cell r="K89">
            <v>44754</v>
          </cell>
          <cell r="L89" t="str">
            <v>26220724556839000179550010000096261190096260</v>
          </cell>
          <cell r="M89" t="str">
            <v>26 -  Pernambuco</v>
          </cell>
          <cell r="N89">
            <v>21.8</v>
          </cell>
        </row>
        <row r="90">
          <cell r="C90" t="str">
            <v>HOSPITAL SÃO SEBASTIÃO</v>
          </cell>
          <cell r="E90" t="str">
            <v>3.6 - Material de Expediente</v>
          </cell>
          <cell r="F90">
            <v>10731605000106</v>
          </cell>
          <cell r="G90" t="str">
            <v>ELETRONICA CENTRAL CARUARU LTDA</v>
          </cell>
          <cell r="H90" t="str">
            <v>B</v>
          </cell>
          <cell r="I90" t="str">
            <v>S</v>
          </cell>
          <cell r="J90" t="str">
            <v>184180</v>
          </cell>
          <cell r="K90">
            <v>44747</v>
          </cell>
          <cell r="L90" t="str">
            <v>26220710731605000106650010001841801565001292</v>
          </cell>
          <cell r="M90" t="str">
            <v>26 -  Pernambuco</v>
          </cell>
          <cell r="N90">
            <v>12</v>
          </cell>
        </row>
        <row r="91">
          <cell r="C91" t="str">
            <v>HOSPITAL SÃO SEBASTIÃO</v>
          </cell>
          <cell r="E91" t="str">
            <v>3.6 - Material de Expediente</v>
          </cell>
          <cell r="F91" t="str">
            <v>011.142.724-00</v>
          </cell>
          <cell r="G91" t="str">
            <v>ERIKA SHEYLA DE SOUZA ANDRADE</v>
          </cell>
          <cell r="H91" t="str">
            <v>B</v>
          </cell>
          <cell r="I91" t="str">
            <v>S</v>
          </cell>
          <cell r="J91" t="str">
            <v>1123811</v>
          </cell>
          <cell r="K91">
            <v>44764</v>
          </cell>
          <cell r="L91" t="str">
            <v>26220710572014000133558900011238111797385850</v>
          </cell>
          <cell r="M91" t="str">
            <v>26 -  Pernambuco</v>
          </cell>
          <cell r="N91">
            <v>102</v>
          </cell>
        </row>
        <row r="92">
          <cell r="C92" t="str">
            <v>HOSPITAL SÃO SEBASTIÃO</v>
          </cell>
          <cell r="E92" t="str">
            <v>3.6 - Material de Expediente</v>
          </cell>
          <cell r="F92">
            <v>22006201000139</v>
          </cell>
          <cell r="G92" t="str">
            <v>FORTPEL COMERCIO DE DESCARTÁVEIS LTDA PE</v>
          </cell>
          <cell r="H92" t="str">
            <v>B</v>
          </cell>
          <cell r="I92" t="str">
            <v>S</v>
          </cell>
          <cell r="J92" t="str">
            <v>141763</v>
          </cell>
          <cell r="K92">
            <v>44760</v>
          </cell>
          <cell r="L92" t="str">
            <v>26220722006201000139550000001417631101417639</v>
          </cell>
          <cell r="M92" t="str">
            <v>26 -  Pernambuco</v>
          </cell>
          <cell r="N92">
            <v>306.66000000000003</v>
          </cell>
        </row>
        <row r="93">
          <cell r="C93" t="str">
            <v>HOSPITAL SÃO SEBASTIÃO</v>
          </cell>
          <cell r="E93" t="str">
            <v>3.6 - Material de Expediente</v>
          </cell>
          <cell r="F93">
            <v>24348443000136</v>
          </cell>
          <cell r="G93" t="str">
            <v>FRANCRIS LIVRARIA E PAPELARIA LTDA ME</v>
          </cell>
          <cell r="H93" t="str">
            <v>B</v>
          </cell>
          <cell r="I93" t="str">
            <v>S</v>
          </cell>
          <cell r="J93" t="str">
            <v>16038</v>
          </cell>
          <cell r="K93">
            <v>44767</v>
          </cell>
          <cell r="L93" t="str">
            <v>26220724348443000136550010000160381657961410</v>
          </cell>
          <cell r="M93" t="str">
            <v>26 -  Pernambuco</v>
          </cell>
          <cell r="N93">
            <v>453.35</v>
          </cell>
        </row>
        <row r="94">
          <cell r="C94" t="str">
            <v>HOSPITAL SÃO SEBASTIÃO</v>
          </cell>
          <cell r="E94" t="str">
            <v>3.6 - Material de Expediente</v>
          </cell>
          <cell r="F94">
            <v>29447408000198</v>
          </cell>
          <cell r="G94" t="str">
            <v xml:space="preserve">L F DOS SANTO GRAFICA </v>
          </cell>
          <cell r="H94" t="str">
            <v>B</v>
          </cell>
          <cell r="I94" t="str">
            <v>S</v>
          </cell>
          <cell r="J94" t="str">
            <v>1280</v>
          </cell>
          <cell r="K94">
            <v>44740</v>
          </cell>
          <cell r="L94" t="str">
            <v>26220629447408000198550010000012801242396596</v>
          </cell>
          <cell r="M94" t="str">
            <v>26 -  Pernambuco</v>
          </cell>
          <cell r="N94">
            <v>920</v>
          </cell>
        </row>
        <row r="95">
          <cell r="C95" t="str">
            <v>HOSPITAL SÃO SEBASTIÃO</v>
          </cell>
          <cell r="E95" t="str">
            <v>3.6 - Material de Expediente</v>
          </cell>
          <cell r="F95" t="str">
            <v>07.264.693/0001-79</v>
          </cell>
          <cell r="G95" t="str">
            <v>RENASCER MERCANTIL FERRAGISTA LTDA</v>
          </cell>
          <cell r="H95" t="str">
            <v>B</v>
          </cell>
          <cell r="I95" t="str">
            <v>S</v>
          </cell>
          <cell r="J95" t="str">
            <v>620451</v>
          </cell>
          <cell r="K95">
            <v>44767</v>
          </cell>
          <cell r="L95" t="str">
            <v>26220707264693000179550010006204511344652049</v>
          </cell>
          <cell r="M95" t="str">
            <v>26 -  Pernambuco</v>
          </cell>
          <cell r="N95">
            <v>42.8</v>
          </cell>
        </row>
        <row r="96">
          <cell r="C96" t="str">
            <v>HOSPITAL SÃO SEBASTIÃO</v>
          </cell>
          <cell r="E96" t="str">
            <v>3.6 - Material de Expediente</v>
          </cell>
          <cell r="F96">
            <v>38184070000209</v>
          </cell>
          <cell r="G96" t="str">
            <v>ULTRA COM ATACADISTA DE ART DE PAP ESCR</v>
          </cell>
          <cell r="H96" t="str">
            <v>B</v>
          </cell>
          <cell r="I96" t="str">
            <v>S</v>
          </cell>
          <cell r="J96" t="str">
            <v>1479</v>
          </cell>
          <cell r="K96">
            <v>44767</v>
          </cell>
          <cell r="L96" t="str">
            <v>26220738184070000209550010000014791166113254</v>
          </cell>
          <cell r="M96" t="str">
            <v>26 -  Pernambuco</v>
          </cell>
          <cell r="N96">
            <v>778.75</v>
          </cell>
        </row>
        <row r="97">
          <cell r="C97" t="str">
            <v>HOSPITAL SÃO SEBASTIÃO</v>
          </cell>
          <cell r="E97" t="str">
            <v>3.1 - Combustíveis e Lubrificantes Automotivos</v>
          </cell>
          <cell r="F97">
            <v>20211412000188</v>
          </cell>
          <cell r="G97" t="str">
            <v>SODEXO PASS DO BRASIL SERV. DE GESTAO DE DESP. E FROTA LTDA</v>
          </cell>
          <cell r="H97" t="str">
            <v>S</v>
          </cell>
          <cell r="I97" t="str">
            <v>S</v>
          </cell>
          <cell r="J97" t="str">
            <v>733224</v>
          </cell>
          <cell r="K97">
            <v>44749</v>
          </cell>
          <cell r="M97" t="str">
            <v>3505708 - Barueri - SP</v>
          </cell>
          <cell r="N97">
            <v>2601.46</v>
          </cell>
        </row>
        <row r="98">
          <cell r="C98" t="str">
            <v>HOSPITAL SÃO SEBASTIÃO</v>
          </cell>
          <cell r="E98" t="str">
            <v xml:space="preserve">3.9 - Material para Manutenção de Bens Imóveis </v>
          </cell>
          <cell r="F98">
            <v>27836678000165</v>
          </cell>
          <cell r="G98" t="str">
            <v>A L DE ALMEIDA LIMA EIRELI ME</v>
          </cell>
          <cell r="H98" t="str">
            <v>B</v>
          </cell>
          <cell r="I98" t="str">
            <v>S</v>
          </cell>
          <cell r="J98" t="str">
            <v>2434</v>
          </cell>
          <cell r="K98">
            <v>44750</v>
          </cell>
          <cell r="L98" t="str">
            <v>26220727836678000165550010000024341404885234</v>
          </cell>
          <cell r="M98" t="str">
            <v>26 -  Pernambuco</v>
          </cell>
          <cell r="N98">
            <v>395</v>
          </cell>
        </row>
        <row r="99">
          <cell r="C99" t="str">
            <v>HOSPITAL SÃO SEBASTIÃO</v>
          </cell>
          <cell r="E99" t="str">
            <v xml:space="preserve">3.9 - Material para Manutenção de Bens Imóveis </v>
          </cell>
          <cell r="F99">
            <v>24556839000179</v>
          </cell>
          <cell r="G99" t="str">
            <v>ARMAZEM COM NOVOLAR EIRELI</v>
          </cell>
          <cell r="H99" t="str">
            <v>B</v>
          </cell>
          <cell r="I99" t="str">
            <v>S</v>
          </cell>
          <cell r="J99" t="str">
            <v>9623</v>
          </cell>
          <cell r="K99">
            <v>44754</v>
          </cell>
          <cell r="L99" t="str">
            <v>26220724556839000179550010000096231190096234</v>
          </cell>
          <cell r="M99" t="str">
            <v>26 -  Pernambuco</v>
          </cell>
          <cell r="N99">
            <v>275.7</v>
          </cell>
        </row>
        <row r="100">
          <cell r="C100" t="str">
            <v>HOSPITAL SÃO SEBASTIÃO</v>
          </cell>
          <cell r="E100" t="str">
            <v xml:space="preserve">3.9 - Material para Manutenção de Bens Imóveis </v>
          </cell>
          <cell r="F100">
            <v>24556839000179</v>
          </cell>
          <cell r="G100" t="str">
            <v>ARMAZEM COM NOVOLAR EIRELI</v>
          </cell>
          <cell r="H100" t="str">
            <v>B</v>
          </cell>
          <cell r="I100" t="str">
            <v>S</v>
          </cell>
          <cell r="J100" t="str">
            <v>9626</v>
          </cell>
          <cell r="K100">
            <v>44754</v>
          </cell>
          <cell r="L100" t="str">
            <v>26220724556839000179550010000096261190096260</v>
          </cell>
          <cell r="M100" t="str">
            <v>26 -  Pernambuco</v>
          </cell>
          <cell r="N100">
            <v>401.6</v>
          </cell>
        </row>
        <row r="101">
          <cell r="C101" t="str">
            <v>HOSPITAL SÃO SEBASTIÃO</v>
          </cell>
          <cell r="E101" t="str">
            <v xml:space="preserve">3.9 - Material para Manutenção de Bens Imóveis </v>
          </cell>
          <cell r="F101">
            <v>57158057000726</v>
          </cell>
          <cell r="G101" t="str">
            <v>COMERCIAL CIRURGICA RIOCLARENSE LTDA</v>
          </cell>
          <cell r="H101" t="str">
            <v>B</v>
          </cell>
          <cell r="I101" t="str">
            <v>S</v>
          </cell>
          <cell r="J101" t="str">
            <v>164976</v>
          </cell>
          <cell r="K101">
            <v>44754</v>
          </cell>
          <cell r="L101" t="str">
            <v>26220757158057000726550010001649761100075554</v>
          </cell>
          <cell r="M101" t="str">
            <v>26 -  Pernambuco</v>
          </cell>
          <cell r="N101">
            <v>308.25</v>
          </cell>
        </row>
        <row r="102">
          <cell r="C102" t="str">
            <v>HOSPITAL SÃO SEBASTIÃO</v>
          </cell>
          <cell r="E102" t="str">
            <v xml:space="preserve">3.9 - Material para Manutenção de Bens Imóveis </v>
          </cell>
          <cell r="F102" t="str">
            <v>08.758.191/0001-67</v>
          </cell>
          <cell r="G102" t="str">
            <v>FILIPE J. S. DA S COMERCIO DE MAT DE CONSTRUÇÕES</v>
          </cell>
          <cell r="H102" t="str">
            <v>B</v>
          </cell>
          <cell r="I102" t="str">
            <v>S</v>
          </cell>
          <cell r="J102" t="str">
            <v>1692</v>
          </cell>
          <cell r="K102">
            <v>44755</v>
          </cell>
          <cell r="L102" t="str">
            <v>26220708758191000167550010000016921721556805</v>
          </cell>
          <cell r="M102" t="str">
            <v>26 -  Pernambuco</v>
          </cell>
          <cell r="N102">
            <v>50.25</v>
          </cell>
        </row>
        <row r="103">
          <cell r="C103" t="str">
            <v>HOSPITAL SÃO SEBASTIÃO</v>
          </cell>
          <cell r="E103" t="str">
            <v xml:space="preserve">3.9 - Material para Manutenção de Bens Imóveis </v>
          </cell>
          <cell r="F103" t="str">
            <v>08.758.191/0001-67</v>
          </cell>
          <cell r="G103" t="str">
            <v>FILIPE J. S. DA S COMERCIO DE MAT DE CONSTRUÇÕES</v>
          </cell>
          <cell r="H103" t="str">
            <v>B</v>
          </cell>
          <cell r="I103" t="str">
            <v>S</v>
          </cell>
          <cell r="J103" t="str">
            <v>1693</v>
          </cell>
          <cell r="K103">
            <v>44755</v>
          </cell>
          <cell r="L103" t="str">
            <v>26220708758191000167550010000016931371438881</v>
          </cell>
          <cell r="M103" t="str">
            <v>26 -  Pernambuco</v>
          </cell>
          <cell r="N103">
            <v>95</v>
          </cell>
        </row>
        <row r="104">
          <cell r="C104" t="str">
            <v>HOSPITAL SÃO SEBASTIÃO</v>
          </cell>
          <cell r="E104" t="str">
            <v xml:space="preserve">3.9 - Material para Manutenção de Bens Imóveis </v>
          </cell>
          <cell r="F104" t="str">
            <v>08.758.191/0001-67</v>
          </cell>
          <cell r="G104" t="str">
            <v>FILIPE J. S. DA S COMERCIO DE MAT DE CONSTRUÇÕES</v>
          </cell>
          <cell r="H104" t="str">
            <v>B</v>
          </cell>
          <cell r="I104" t="str">
            <v>S</v>
          </cell>
          <cell r="J104" t="str">
            <v>1716</v>
          </cell>
          <cell r="K104">
            <v>44768</v>
          </cell>
          <cell r="L104" t="str">
            <v>26220708758191000167550010000017161075845768</v>
          </cell>
          <cell r="M104" t="str">
            <v>26 -  Pernambuco</v>
          </cell>
          <cell r="N104">
            <v>447</v>
          </cell>
        </row>
        <row r="105">
          <cell r="C105" t="str">
            <v>HOSPITAL SÃO SEBASTIÃO</v>
          </cell>
          <cell r="E105" t="str">
            <v xml:space="preserve">3.9 - Material para Manutenção de Bens Imóveis </v>
          </cell>
          <cell r="F105">
            <v>17801543000100</v>
          </cell>
          <cell r="G105" t="str">
            <v>GILSON CRISTOVÃO DE AGUIAR ME</v>
          </cell>
          <cell r="H105" t="str">
            <v>B</v>
          </cell>
          <cell r="I105" t="str">
            <v>S</v>
          </cell>
          <cell r="J105" t="str">
            <v>2012</v>
          </cell>
          <cell r="K105">
            <v>44768</v>
          </cell>
          <cell r="L105" t="str">
            <v>26220717801543000100550010000020121462176248</v>
          </cell>
          <cell r="M105" t="str">
            <v>26 -  Pernambuco</v>
          </cell>
          <cell r="N105">
            <v>106.5</v>
          </cell>
        </row>
        <row r="106">
          <cell r="C106" t="str">
            <v>HOSPITAL SÃO SEBASTIÃO</v>
          </cell>
          <cell r="E106" t="str">
            <v xml:space="preserve">3.9 - Material para Manutenção de Bens Imóveis </v>
          </cell>
          <cell r="F106">
            <v>17801543000100</v>
          </cell>
          <cell r="G106" t="str">
            <v>GILSON CRISTOVÃO DE AGUIAR ME</v>
          </cell>
          <cell r="H106" t="str">
            <v>B</v>
          </cell>
          <cell r="I106" t="str">
            <v>S</v>
          </cell>
          <cell r="J106" t="str">
            <v>2007</v>
          </cell>
          <cell r="K106">
            <v>44761</v>
          </cell>
          <cell r="L106" t="str">
            <v>26220717801543000100550010000020071325623714</v>
          </cell>
          <cell r="M106" t="str">
            <v>26 -  Pernambuco</v>
          </cell>
          <cell r="N106">
            <v>394.9</v>
          </cell>
        </row>
        <row r="107">
          <cell r="C107" t="str">
            <v>HOSPITAL SÃO SEBASTIÃO</v>
          </cell>
          <cell r="E107" t="str">
            <v xml:space="preserve">3.9 - Material para Manutenção de Bens Imóveis </v>
          </cell>
          <cell r="F107">
            <v>28036970000166</v>
          </cell>
          <cell r="G107" t="str">
            <v>RBR NERES EQUIPAMENTOS HIDRAULICOS</v>
          </cell>
          <cell r="H107" t="str">
            <v>B</v>
          </cell>
          <cell r="I107" t="str">
            <v>S</v>
          </cell>
          <cell r="J107" t="str">
            <v>758</v>
          </cell>
          <cell r="K107">
            <v>44750</v>
          </cell>
          <cell r="L107" t="str">
            <v>35220728036970000166550010000007581188202201</v>
          </cell>
          <cell r="M107" t="str">
            <v>35 -  São Paulo</v>
          </cell>
          <cell r="N107">
            <v>203.62</v>
          </cell>
        </row>
        <row r="108">
          <cell r="C108" t="str">
            <v>HOSPITAL SÃO SEBASTIÃO</v>
          </cell>
          <cell r="E108" t="str">
            <v xml:space="preserve">3.9 - Material para Manutenção de Bens Imóveis </v>
          </cell>
          <cell r="F108" t="str">
            <v>07.264.693/0001-79</v>
          </cell>
          <cell r="G108" t="str">
            <v>RENASCER MERCANTIL FERRAGISTA LTDA</v>
          </cell>
          <cell r="H108" t="str">
            <v>B</v>
          </cell>
          <cell r="I108" t="str">
            <v>S</v>
          </cell>
          <cell r="J108" t="str">
            <v>620451</v>
          </cell>
          <cell r="K108">
            <v>44767</v>
          </cell>
          <cell r="L108" t="str">
            <v>26220707264693000179550010006204511344652049</v>
          </cell>
          <cell r="M108" t="str">
            <v>26 -  Pernambuco</v>
          </cell>
          <cell r="N108">
            <v>14.2</v>
          </cell>
        </row>
        <row r="109">
          <cell r="C109" t="str">
            <v>HOSPITAL SÃO SEBASTIÃO</v>
          </cell>
          <cell r="E109" t="str">
            <v xml:space="preserve">3.9 - Material para Manutenção de Bens Imóveis </v>
          </cell>
          <cell r="F109" t="str">
            <v>07.264.693/0001-79</v>
          </cell>
          <cell r="G109" t="str">
            <v>RENASCER MERCANTIL FERRAGISTA LTDA</v>
          </cell>
          <cell r="H109" t="str">
            <v>B</v>
          </cell>
          <cell r="I109" t="str">
            <v>S</v>
          </cell>
          <cell r="J109" t="str">
            <v>620459</v>
          </cell>
          <cell r="K109">
            <v>44767</v>
          </cell>
          <cell r="L109" t="str">
            <v>26220707264693000179550010006204591194868899</v>
          </cell>
          <cell r="M109" t="str">
            <v>26 -  Pernambuco</v>
          </cell>
          <cell r="N109">
            <v>71.599999999999994</v>
          </cell>
        </row>
        <row r="110">
          <cell r="C110" t="str">
            <v>HOSPITAL SÃO SEBASTIÃO</v>
          </cell>
          <cell r="E110" t="str">
            <v xml:space="preserve">3.9 - Material para Manutenção de Bens Imóveis </v>
          </cell>
          <cell r="F110" t="str">
            <v>07.264.693/0001-79</v>
          </cell>
          <cell r="G110" t="str">
            <v>RENASCER MERCANTIL FERRAGISTA LTDA</v>
          </cell>
          <cell r="H110" t="str">
            <v>B</v>
          </cell>
          <cell r="I110" t="str">
            <v>S</v>
          </cell>
          <cell r="J110" t="str">
            <v>620493</v>
          </cell>
          <cell r="K110">
            <v>44767</v>
          </cell>
          <cell r="L110" t="str">
            <v>26220707264693000179550010006204931165329413</v>
          </cell>
          <cell r="M110" t="str">
            <v>26 -  Pernambuco</v>
          </cell>
          <cell r="N110">
            <v>129.1</v>
          </cell>
        </row>
        <row r="111">
          <cell r="C111" t="str">
            <v>HOSPITAL SÃO SEBASTIÃO</v>
          </cell>
          <cell r="E111" t="str">
            <v xml:space="preserve">3.9 - Material para Manutenção de Bens Imóveis </v>
          </cell>
          <cell r="F111" t="str">
            <v>07.264.693/0001-79</v>
          </cell>
          <cell r="G111" t="str">
            <v>RENASCER MERCANTIL FERRAGISTA LTDA</v>
          </cell>
          <cell r="H111" t="str">
            <v>B</v>
          </cell>
          <cell r="I111" t="str">
            <v>S</v>
          </cell>
          <cell r="J111" t="str">
            <v>620504</v>
          </cell>
          <cell r="K111">
            <v>44767</v>
          </cell>
          <cell r="L111" t="str">
            <v>26220707264693000179550010006205041302453566</v>
          </cell>
          <cell r="M111" t="str">
            <v>26 -  Pernambuco</v>
          </cell>
          <cell r="N111">
            <v>259.05</v>
          </cell>
        </row>
        <row r="112">
          <cell r="C112" t="str">
            <v>HOSPITAL SÃO SEBASTIÃO</v>
          </cell>
          <cell r="E112" t="str">
            <v xml:space="preserve">3.9 - Material para Manutenção de Bens Imóveis </v>
          </cell>
          <cell r="F112" t="str">
            <v>07.264.693/0001-79</v>
          </cell>
          <cell r="G112" t="str">
            <v>RENASCER MERCANTIL FERRAGISTA LTDA</v>
          </cell>
          <cell r="H112" t="str">
            <v>B</v>
          </cell>
          <cell r="I112" t="str">
            <v>S</v>
          </cell>
          <cell r="J112" t="str">
            <v>620960</v>
          </cell>
          <cell r="K112">
            <v>44769</v>
          </cell>
          <cell r="L112" t="str">
            <v>26220707264693000179550010006209601718889405</v>
          </cell>
          <cell r="M112" t="str">
            <v>26 -  Pernambuco</v>
          </cell>
          <cell r="N112">
            <v>198</v>
          </cell>
        </row>
        <row r="113">
          <cell r="C113" t="str">
            <v>HOSPITAL SÃO SEBASTIÃO</v>
          </cell>
          <cell r="E113" t="str">
            <v xml:space="preserve">3.10 - Material para Manutenção de Bens Móveis </v>
          </cell>
          <cell r="F113">
            <v>36420015000156</v>
          </cell>
          <cell r="G113" t="str">
            <v>MORAIS ELETRONICOS LTDA</v>
          </cell>
          <cell r="H113" t="str">
            <v>B</v>
          </cell>
          <cell r="I113" t="str">
            <v>S</v>
          </cell>
          <cell r="J113" t="str">
            <v>4666</v>
          </cell>
          <cell r="K113">
            <v>44749</v>
          </cell>
          <cell r="L113" t="str">
            <v>26220736420015000156650010000046661099508613</v>
          </cell>
          <cell r="M113" t="str">
            <v>26 -  Pernambuco</v>
          </cell>
          <cell r="N113">
            <v>34.9</v>
          </cell>
        </row>
        <row r="114">
          <cell r="C114" t="str">
            <v>HOSPITAL SÃO SEBASTIÃO</v>
          </cell>
          <cell r="E114" t="str">
            <v>3.99 - Outras despesas com Material de Consumo</v>
          </cell>
          <cell r="F114">
            <v>10731605000106</v>
          </cell>
          <cell r="G114" t="str">
            <v>ELETRONICA CENTRAL CARUARU LTDA</v>
          </cell>
          <cell r="H114" t="str">
            <v>B</v>
          </cell>
          <cell r="I114" t="str">
            <v>S</v>
          </cell>
          <cell r="J114" t="str">
            <v>11648</v>
          </cell>
          <cell r="K114">
            <v>44747</v>
          </cell>
          <cell r="L114" t="str">
            <v>26220710731605000100550010000116481399164714</v>
          </cell>
          <cell r="M114" t="str">
            <v>26 -  Pernambuco</v>
          </cell>
          <cell r="N114">
            <v>65</v>
          </cell>
        </row>
        <row r="115">
          <cell r="C115" t="str">
            <v>HOSPITAL SÃO SEBASTIÃO</v>
          </cell>
          <cell r="E115" t="str">
            <v xml:space="preserve">3.8 - Uniformes, Tecidos e Aviamentos </v>
          </cell>
          <cell r="F115" t="str">
            <v>07.264.693/0001-79</v>
          </cell>
          <cell r="G115" t="str">
            <v>RENASCER MERCANTIL FERRAGISTA LTDA</v>
          </cell>
          <cell r="H115" t="str">
            <v>B</v>
          </cell>
          <cell r="I115" t="str">
            <v>S</v>
          </cell>
          <cell r="J115" t="str">
            <v>619682</v>
          </cell>
          <cell r="K115">
            <v>44762</v>
          </cell>
          <cell r="L115" t="str">
            <v>26220707264693000179550010006196821888384124</v>
          </cell>
          <cell r="M115" t="str">
            <v>26 -  Pernambuco</v>
          </cell>
          <cell r="N115">
            <v>144.80000000000001</v>
          </cell>
        </row>
        <row r="116">
          <cell r="C116" t="str">
            <v>HOSPITAL SÃO SEBASTIÃO</v>
          </cell>
          <cell r="E116" t="str">
            <v xml:space="preserve">5.21 - Seguros em geral </v>
          </cell>
          <cell r="F116">
            <v>61074175000138</v>
          </cell>
          <cell r="G116" t="str">
            <v>MAPFRE SEGUROS GERAIS S/A</v>
          </cell>
          <cell r="H116" t="str">
            <v>S</v>
          </cell>
          <cell r="I116" t="str">
            <v>N</v>
          </cell>
          <cell r="N116">
            <v>397.31</v>
          </cell>
        </row>
        <row r="117">
          <cell r="C117" t="str">
            <v>HOSPITAL SÃO SEBASTIÃO</v>
          </cell>
          <cell r="E117" t="str">
            <v xml:space="preserve">5.25 - Serviços Bancários </v>
          </cell>
          <cell r="F117" t="str">
            <v xml:space="preserve">60.701.190/0001-04 </v>
          </cell>
          <cell r="G117" t="str">
            <v>BANCO ITAU S.A.</v>
          </cell>
          <cell r="H117" t="str">
            <v>S</v>
          </cell>
          <cell r="I117" t="str">
            <v>N</v>
          </cell>
          <cell r="N117">
            <v>390</v>
          </cell>
        </row>
        <row r="118">
          <cell r="C118" t="str">
            <v>HOSPITAL SÃO SEBASTIÃO</v>
          </cell>
          <cell r="E118" t="str">
            <v xml:space="preserve">5.25 - Serviços Bancários </v>
          </cell>
          <cell r="F118" t="str">
            <v xml:space="preserve">60.701.190/0001-04 </v>
          </cell>
          <cell r="G118" t="str">
            <v>BANCO ITAU S.A.</v>
          </cell>
          <cell r="H118" t="str">
            <v>S</v>
          </cell>
          <cell r="I118" t="str">
            <v>N</v>
          </cell>
          <cell r="N118">
            <v>1103.45</v>
          </cell>
        </row>
        <row r="119">
          <cell r="C119" t="str">
            <v>HOSPITAL SÃO SEBASTIÃO</v>
          </cell>
          <cell r="E119" t="str">
            <v>5.9 - Telefonia Móvel</v>
          </cell>
          <cell r="F119">
            <v>15544339000126</v>
          </cell>
          <cell r="G119" t="str">
            <v>ELO GAIVOTA LOCAÇÃO E COMERCIO DE EQUIP. ELETRONICOS E SERVIÇOS ADMINISTRATIVO LTDA</v>
          </cell>
          <cell r="H119" t="str">
            <v>S</v>
          </cell>
          <cell r="I119" t="str">
            <v>N</v>
          </cell>
          <cell r="N119">
            <v>530.97</v>
          </cell>
        </row>
        <row r="120">
          <cell r="C120" t="str">
            <v>HOSPITAL SÃO SEBASTIÃO</v>
          </cell>
          <cell r="E120" t="str">
            <v>5.18 - Teledonia Fixa</v>
          </cell>
          <cell r="F120" t="str">
            <v xml:space="preserve">06.985.306/0001-20 </v>
          </cell>
          <cell r="G120" t="str">
            <v>SERVHOST INTERNET LTDA</v>
          </cell>
          <cell r="H120" t="str">
            <v>S</v>
          </cell>
          <cell r="I120" t="str">
            <v>S</v>
          </cell>
          <cell r="J120" t="str">
            <v>9268</v>
          </cell>
          <cell r="K120">
            <v>44728</v>
          </cell>
          <cell r="L120" t="str">
            <v>FS6UJWX8</v>
          </cell>
          <cell r="M120" t="str">
            <v>2611606 - Recife - PE</v>
          </cell>
          <cell r="N120">
            <v>242.02</v>
          </cell>
        </row>
        <row r="121">
          <cell r="C121" t="str">
            <v>HOSPITAL SÃO SEBASTIÃO</v>
          </cell>
          <cell r="E121" t="str">
            <v>5.18 - Teledonia Fixa</v>
          </cell>
          <cell r="F121" t="str">
            <v xml:space="preserve">27.703.250/0001-44 </v>
          </cell>
          <cell r="G121" t="str">
            <v>GERALDO FREIRE DA SILVA JUNIOR</v>
          </cell>
          <cell r="H121" t="str">
            <v>S</v>
          </cell>
          <cell r="I121" t="str">
            <v>S</v>
          </cell>
          <cell r="J121" t="str">
            <v>1032</v>
          </cell>
          <cell r="K121">
            <v>44746</v>
          </cell>
          <cell r="M121" t="str">
            <v>2604106 - Caruaru - PE</v>
          </cell>
          <cell r="N121">
            <v>450</v>
          </cell>
        </row>
        <row r="122">
          <cell r="C122" t="str">
            <v>HOSPITAL SÃO SEBASTIÃO</v>
          </cell>
          <cell r="E122" t="str">
            <v>5.13 - Água e Esgoto</v>
          </cell>
          <cell r="F122" t="str">
            <v xml:space="preserve">10.572.048/0001-28 </v>
          </cell>
          <cell r="G122" t="str">
            <v>COMPANHIA PERNAMBUCANA DE SANEAMENTO</v>
          </cell>
          <cell r="H122" t="str">
            <v>S</v>
          </cell>
          <cell r="I122" t="str">
            <v>N</v>
          </cell>
          <cell r="N122">
            <v>3875.97</v>
          </cell>
        </row>
        <row r="123">
          <cell r="C123" t="str">
            <v>HOSPITAL SÃO SEBASTIÃO</v>
          </cell>
          <cell r="E123" t="str">
            <v>5.13 - Água e Esgoto</v>
          </cell>
          <cell r="F123" t="str">
            <v xml:space="preserve">41.699.739/0001-10 </v>
          </cell>
          <cell r="G123" t="str">
            <v>MF TRANSPORTES DE AGUA EIRELI - LIG AGUA</v>
          </cell>
          <cell r="H123" t="str">
            <v>S</v>
          </cell>
          <cell r="I123" t="str">
            <v>S</v>
          </cell>
          <cell r="J123" t="str">
            <v>141</v>
          </cell>
          <cell r="K123">
            <v>44774</v>
          </cell>
          <cell r="L123" t="str">
            <v>262208416997390001105500100000011411064068579</v>
          </cell>
          <cell r="M123" t="str">
            <v>2604106 - Caruaru - PE</v>
          </cell>
          <cell r="N123">
            <v>688</v>
          </cell>
        </row>
        <row r="124">
          <cell r="C124" t="str">
            <v>HOSPITAL SÃO SEBASTIÃO</v>
          </cell>
          <cell r="E124" t="str">
            <v>5.12 - Energia Elétrica</v>
          </cell>
          <cell r="F124" t="str">
            <v xml:space="preserve">10.835.932/0001-08 </v>
          </cell>
          <cell r="G124" t="str">
            <v>CELPE</v>
          </cell>
          <cell r="H124" t="str">
            <v>S</v>
          </cell>
          <cell r="I124" t="str">
            <v>S</v>
          </cell>
          <cell r="J124" t="str">
            <v>217788301</v>
          </cell>
          <cell r="K124">
            <v>44774</v>
          </cell>
          <cell r="M124" t="str">
            <v>2611606 - Recife - PE</v>
          </cell>
          <cell r="N124">
            <v>42987.26</v>
          </cell>
        </row>
        <row r="125">
          <cell r="C125" t="str">
            <v>HOSPITAL SÃO SEBASTIÃO</v>
          </cell>
          <cell r="E125" t="str">
            <v>5.3 - Locação de Máquinas e Equipamentos</v>
          </cell>
          <cell r="F125" t="str">
            <v xml:space="preserve">26.834.299/0001-73 </v>
          </cell>
          <cell r="G125" t="str">
            <v>WL TELECOMUNICAÇÕES E INFORMATICA</v>
          </cell>
          <cell r="H125" t="str">
            <v>S</v>
          </cell>
          <cell r="I125" t="str">
            <v>S</v>
          </cell>
          <cell r="J125" t="str">
            <v>8</v>
          </cell>
          <cell r="K125">
            <v>44732</v>
          </cell>
          <cell r="M125" t="str">
            <v>2611606 - Recife - PE</v>
          </cell>
          <cell r="N125">
            <v>500</v>
          </cell>
        </row>
        <row r="126">
          <cell r="C126" t="str">
            <v>HOSPITAL SÃO SEBASTIÃO</v>
          </cell>
          <cell r="E126" t="str">
            <v>5.3 - Locação de Máquinas e Equipamentos</v>
          </cell>
          <cell r="F126">
            <v>44283333000574</v>
          </cell>
          <cell r="G126" t="str">
            <v>SCM PARTICIPAÇÕES S.A.</v>
          </cell>
          <cell r="H126" t="str">
            <v>S</v>
          </cell>
          <cell r="I126" t="str">
            <v>S</v>
          </cell>
          <cell r="J126" t="str">
            <v>15459</v>
          </cell>
          <cell r="K126">
            <v>44733</v>
          </cell>
          <cell r="M126" t="str">
            <v>2611606 - Recife - PE</v>
          </cell>
          <cell r="N126">
            <v>7144</v>
          </cell>
        </row>
        <row r="127">
          <cell r="C127" t="str">
            <v>HOSPITAL SÃO SEBASTIÃO</v>
          </cell>
          <cell r="E127" t="str">
            <v>5.3 - Locação de Máquinas e Equipamentos</v>
          </cell>
          <cell r="F127" t="str">
            <v xml:space="preserve">19.533.734/0001-64 </v>
          </cell>
          <cell r="G127" t="str">
            <v>ALEXSANDRA DE GUSMÃO NERES</v>
          </cell>
          <cell r="H127" t="str">
            <v>S</v>
          </cell>
          <cell r="I127" t="str">
            <v>S</v>
          </cell>
          <cell r="J127" t="str">
            <v>14063</v>
          </cell>
          <cell r="K127">
            <v>44774</v>
          </cell>
          <cell r="M127" t="str">
            <v>2611606 - Recife - PE</v>
          </cell>
          <cell r="N127">
            <v>1810.2</v>
          </cell>
        </row>
        <row r="128">
          <cell r="C128" t="str">
            <v>HOSPITAL SÃO SEBASTIÃO</v>
          </cell>
          <cell r="E128" t="str">
            <v>5.3 - Locação de Máquinas e Equipamentos</v>
          </cell>
          <cell r="F128" t="str">
            <v xml:space="preserve">19.533.734/0001-64 </v>
          </cell>
          <cell r="G128" t="str">
            <v>ALEXSANDRA DE GUSMÃO NERES</v>
          </cell>
          <cell r="H128" t="str">
            <v>S</v>
          </cell>
          <cell r="I128" t="str">
            <v>S</v>
          </cell>
          <cell r="J128" t="str">
            <v>14063</v>
          </cell>
          <cell r="K128">
            <v>44774</v>
          </cell>
          <cell r="M128" t="str">
            <v>2611606 - Recife - PE</v>
          </cell>
          <cell r="N128">
            <v>390</v>
          </cell>
        </row>
        <row r="129">
          <cell r="C129" t="str">
            <v>HOSPITAL SÃO SEBASTIÃO</v>
          </cell>
          <cell r="E129" t="str">
            <v>5.3 - Locação de Máquinas e Equipamentos</v>
          </cell>
          <cell r="F129" t="str">
            <v xml:space="preserve">41.096.520/0001-27 </v>
          </cell>
          <cell r="G129" t="str">
            <v>PRISMA TELECOMUNICAÇÕES LTDA</v>
          </cell>
          <cell r="H129" t="str">
            <v>S</v>
          </cell>
          <cell r="I129" t="str">
            <v>S</v>
          </cell>
          <cell r="J129" t="str">
            <v>31365</v>
          </cell>
          <cell r="K129">
            <v>44774</v>
          </cell>
          <cell r="M129" t="str">
            <v>2611606 - Recife - PE</v>
          </cell>
          <cell r="N129">
            <v>495</v>
          </cell>
        </row>
        <row r="130">
          <cell r="C130" t="str">
            <v>HOSPITAL SÃO SEBASTIÃO</v>
          </cell>
          <cell r="E130" t="str">
            <v>5.3 - Locação de Máquinas e Equipamentos</v>
          </cell>
          <cell r="F130" t="str">
            <v xml:space="preserve">31.673.254/0001-02 </v>
          </cell>
          <cell r="G130" t="str">
            <v>LABORATÓRIOS B. BRAUN S.A.</v>
          </cell>
          <cell r="H130" t="str">
            <v>S</v>
          </cell>
          <cell r="I130" t="str">
            <v>N</v>
          </cell>
          <cell r="K130">
            <v>44753</v>
          </cell>
          <cell r="N130">
            <v>1080.3</v>
          </cell>
        </row>
        <row r="131">
          <cell r="C131" t="str">
            <v>HOSPITAL SÃO SEBASTIÃO</v>
          </cell>
          <cell r="E131" t="str">
            <v>5.3 - Locação de Máquinas e Equipamentos</v>
          </cell>
          <cell r="F131" t="str">
            <v xml:space="preserve">24.380.578/0020-41 </v>
          </cell>
          <cell r="G131" t="str">
            <v>WHITE MARTINS GASES INDUSTRIAIS NE LTDA</v>
          </cell>
          <cell r="H131" t="str">
            <v>S</v>
          </cell>
          <cell r="I131" t="str">
            <v>S</v>
          </cell>
          <cell r="J131" t="str">
            <v>140013</v>
          </cell>
          <cell r="K131">
            <v>44739</v>
          </cell>
          <cell r="M131" t="str">
            <v>2607901 - Jaboatão dos Guararapes - PE</v>
          </cell>
          <cell r="N131">
            <v>1548.82</v>
          </cell>
        </row>
        <row r="132">
          <cell r="C132" t="str">
            <v>HOSPITAL SÃO SEBASTIÃO</v>
          </cell>
          <cell r="E132" t="str">
            <v>5.8 - Locação de Veículos Automotores</v>
          </cell>
          <cell r="F132" t="str">
            <v>01.838.726/0001-60</v>
          </cell>
          <cell r="G132" t="str">
            <v>S &amp; B LOCAÇÕES DE VEICULOS LTDA</v>
          </cell>
          <cell r="H132" t="str">
            <v>S</v>
          </cell>
          <cell r="I132" t="str">
            <v>S</v>
          </cell>
          <cell r="J132" t="str">
            <v>12473</v>
          </cell>
          <cell r="K132">
            <v>44776</v>
          </cell>
          <cell r="M132" t="str">
            <v>2611606 - Recife - PE</v>
          </cell>
          <cell r="N132">
            <v>2350</v>
          </cell>
        </row>
        <row r="133">
          <cell r="C133" t="str">
            <v>HOSPITAL SÃO SEBASTIÃO</v>
          </cell>
          <cell r="E133" t="str">
            <v>5.16 - Serviços Médico-Hospitalares, Odotonlogia e Laboratoriais</v>
          </cell>
          <cell r="F133" t="str">
            <v xml:space="preserve">10.228.298/0001-45 </v>
          </cell>
          <cell r="G133" t="str">
            <v>UNINFECTO SERVIÇOS MEDICOS LTDA</v>
          </cell>
          <cell r="H133" t="str">
            <v>S</v>
          </cell>
          <cell r="I133" t="str">
            <v>S</v>
          </cell>
          <cell r="J133" t="str">
            <v>2102</v>
          </cell>
          <cell r="K133">
            <v>44781</v>
          </cell>
          <cell r="L133" t="str">
            <v>AEPE31590</v>
          </cell>
          <cell r="M133" t="str">
            <v>2609600 - Olinda - PE</v>
          </cell>
          <cell r="N133">
            <v>7458.72</v>
          </cell>
        </row>
        <row r="134">
          <cell r="C134" t="str">
            <v>HOSPITAL SÃO SEBASTIÃO</v>
          </cell>
          <cell r="E134" t="str">
            <v>5.16 - Serviços Médico-Hospitalares, Odotonlogia e Laboratoriais</v>
          </cell>
          <cell r="F134" t="str">
            <v xml:space="preserve">27.816.524/0001-01 </v>
          </cell>
          <cell r="G134" t="str">
            <v>CLINICA NEFROAGRESTE LTDA ME</v>
          </cell>
          <cell r="H134" t="str">
            <v>S</v>
          </cell>
          <cell r="I134" t="str">
            <v>S</v>
          </cell>
          <cell r="J134" t="str">
            <v>155</v>
          </cell>
          <cell r="K134">
            <v>44774</v>
          </cell>
          <cell r="L134" t="str">
            <v>RFW1UAWQ</v>
          </cell>
          <cell r="M134" t="str">
            <v>2604106 - Caruaru - PE</v>
          </cell>
          <cell r="N134">
            <v>80000</v>
          </cell>
        </row>
        <row r="135">
          <cell r="C135" t="str">
            <v>HOSPITAL SÃO SEBASTIÃO</v>
          </cell>
          <cell r="E135" t="str">
            <v>5.16 - Serviços Médico-Hospitalares, Odotonlogia e Laboratoriais</v>
          </cell>
          <cell r="F135" t="str">
            <v xml:space="preserve">21.939.486/0001-06 </v>
          </cell>
          <cell r="G135" t="str">
            <v>MAXIMA ASSESSORIA E CONSULTORIA EM SAUDE E MEDICINA DO TRABALHO LTDA</v>
          </cell>
          <cell r="H135" t="str">
            <v>S</v>
          </cell>
          <cell r="I135" t="str">
            <v>S</v>
          </cell>
          <cell r="J135" t="str">
            <v>7597</v>
          </cell>
          <cell r="K135">
            <v>44784</v>
          </cell>
          <cell r="L135" t="str">
            <v>1HQ71MW2R</v>
          </cell>
          <cell r="M135" t="str">
            <v>2604106 - Caruaru - PE</v>
          </cell>
          <cell r="N135">
            <v>171</v>
          </cell>
        </row>
        <row r="136">
          <cell r="C136" t="str">
            <v>HOSPITAL SÃO SEBASTIÃO</v>
          </cell>
          <cell r="E136" t="str">
            <v>5.16 - Serviços Médico-Hospitalares, Odotonlogia e Laboratoriais</v>
          </cell>
          <cell r="F136" t="str">
            <v xml:space="preserve">35.041.147/0001-04 </v>
          </cell>
          <cell r="G136" t="str">
            <v>MULTIPLUS SERVIÇOS MEDICOS E CONSULTORIA LTDA</v>
          </cell>
          <cell r="H136" t="str">
            <v>S</v>
          </cell>
          <cell r="I136" t="str">
            <v>S</v>
          </cell>
          <cell r="J136" t="str">
            <v>200</v>
          </cell>
          <cell r="K136">
            <v>44782</v>
          </cell>
          <cell r="L136" t="str">
            <v>9ZKPFFECT</v>
          </cell>
          <cell r="M136" t="str">
            <v>2604106 - Caruaru - PE</v>
          </cell>
          <cell r="N136">
            <v>35659</v>
          </cell>
        </row>
        <row r="137">
          <cell r="C137" t="str">
            <v>HOSPITAL SÃO SEBASTIÃO</v>
          </cell>
          <cell r="E137" t="str">
            <v>5.16 - Serviços Médico-Hospitalares, Odotonlogia e Laboratoriais</v>
          </cell>
          <cell r="F137">
            <v>43916845000134</v>
          </cell>
          <cell r="G137" t="str">
            <v>VERUSKA DA S. SARMENTOS SERVIÇOS MEDICOS LTDA</v>
          </cell>
          <cell r="H137" t="str">
            <v>S</v>
          </cell>
          <cell r="I137" t="str">
            <v>S</v>
          </cell>
          <cell r="J137" t="str">
            <v>4</v>
          </cell>
          <cell r="K137">
            <v>44783</v>
          </cell>
          <cell r="L137" t="str">
            <v>YONBCSW2L</v>
          </cell>
          <cell r="M137" t="str">
            <v>2604106 - Caruaru - PE</v>
          </cell>
          <cell r="N137">
            <v>800</v>
          </cell>
        </row>
        <row r="138">
          <cell r="C138" t="str">
            <v>HOSPITAL SÃO SEBASTIÃO</v>
          </cell>
          <cell r="E138" t="str">
            <v>5.16 - Serviços Médico-Hospitalares, Odotonlogia e Laboratoriais</v>
          </cell>
          <cell r="F138">
            <v>36010377000179</v>
          </cell>
          <cell r="G138" t="str">
            <v>MEDICINA INTEGRATIVA LABORATORIAL MIL LTDA</v>
          </cell>
          <cell r="H138" t="str">
            <v>S</v>
          </cell>
          <cell r="I138" t="str">
            <v>S</v>
          </cell>
          <cell r="J138" t="str">
            <v>348</v>
          </cell>
          <cell r="K138">
            <v>44776</v>
          </cell>
          <cell r="L138" t="str">
            <v>G5SB-9RSY</v>
          </cell>
          <cell r="M138" t="str">
            <v>2611606 - Recife - PE</v>
          </cell>
          <cell r="N138">
            <v>18668.400000000001</v>
          </cell>
        </row>
        <row r="139">
          <cell r="C139" t="str">
            <v>HOSPITAL SÃO SEBASTIÃO</v>
          </cell>
          <cell r="E139" t="str">
            <v>5.8 - Locação de Veículos Automotores</v>
          </cell>
          <cell r="F139">
            <v>24398380000122</v>
          </cell>
          <cell r="G139" t="str">
            <v>SANTA EFIGENIA EMPREENDIMENTOS LTDA</v>
          </cell>
          <cell r="H139" t="str">
            <v>S</v>
          </cell>
          <cell r="I139" t="str">
            <v>S</v>
          </cell>
          <cell r="J139" t="str">
            <v>365</v>
          </cell>
          <cell r="K139">
            <v>44784</v>
          </cell>
          <cell r="L139" t="str">
            <v>G2L830EM2</v>
          </cell>
          <cell r="M139" t="str">
            <v>2604106 - Caruaru - PE</v>
          </cell>
          <cell r="N139">
            <v>5462.5</v>
          </cell>
        </row>
        <row r="140">
          <cell r="C140" t="str">
            <v>HOSPITAL SÃO SEBASTIÃO</v>
          </cell>
          <cell r="E140" t="str">
            <v>5.15 - Serviços Domésticos</v>
          </cell>
          <cell r="F140" t="str">
            <v>06.272.575/0048-03</v>
          </cell>
          <cell r="G140" t="str">
            <v>LAVEBRAS GESTÃO DE TEXTEIS S.A.</v>
          </cell>
          <cell r="H140" t="str">
            <v>S</v>
          </cell>
          <cell r="I140" t="str">
            <v>S</v>
          </cell>
          <cell r="J140" t="str">
            <v>4859</v>
          </cell>
          <cell r="K140">
            <v>44784</v>
          </cell>
          <cell r="M140" t="str">
            <v>2610707 - Paulista - PE</v>
          </cell>
          <cell r="N140">
            <v>15539.34</v>
          </cell>
        </row>
        <row r="141">
          <cell r="C141" t="str">
            <v>HOSPITAL SÃO SEBASTIÃO</v>
          </cell>
          <cell r="E141" t="str">
            <v>5.10 - Detetização/Tratamento de Resíduos e Afins</v>
          </cell>
          <cell r="F141" t="str">
            <v>11.863.530/0001-80</v>
          </cell>
          <cell r="G141" t="str">
            <v>BRASCON GESTÃO AMBIENTAL LTDA</v>
          </cell>
          <cell r="H141" t="str">
            <v>S</v>
          </cell>
          <cell r="I141" t="str">
            <v>S</v>
          </cell>
          <cell r="J141" t="str">
            <v>119883</v>
          </cell>
          <cell r="K141">
            <v>44774</v>
          </cell>
          <cell r="M141" t="str">
            <v>2611309 - Pombos - PE</v>
          </cell>
          <cell r="N141">
            <v>1601.55</v>
          </cell>
        </row>
        <row r="142">
          <cell r="C142" t="str">
            <v>HOSPITAL SÃO SEBASTIÃO</v>
          </cell>
          <cell r="E142" t="str">
            <v>5.17 - Manutenção de Software, Certificação Digital e Microfilmagem</v>
          </cell>
          <cell r="F142" t="str">
            <v xml:space="preserve">07.560.756/0001-34 </v>
          </cell>
          <cell r="G142" t="str">
            <v>CARLOS ANDRE DE SOUSA INFORMATICA ME</v>
          </cell>
          <cell r="H142" t="str">
            <v>S</v>
          </cell>
          <cell r="I142" t="str">
            <v>S</v>
          </cell>
          <cell r="J142" t="str">
            <v>188</v>
          </cell>
          <cell r="K142">
            <v>44757</v>
          </cell>
          <cell r="L142" t="str">
            <v>SU1066933</v>
          </cell>
          <cell r="M142" t="str">
            <v>2610707 - Paulista - PE</v>
          </cell>
          <cell r="N142">
            <v>850</v>
          </cell>
        </row>
        <row r="143">
          <cell r="C143" t="str">
            <v>HOSPITAL SÃO SEBASTIÃO</v>
          </cell>
          <cell r="E143" t="str">
            <v>5.17 - Manutenção de Software, Certificação Digital e Microfilmagem</v>
          </cell>
          <cell r="F143" t="str">
            <v xml:space="preserve">10.224.281/0001-10 </v>
          </cell>
          <cell r="G143" t="str">
            <v>QUALITEK TECNOLOGIA LTDA- EPP</v>
          </cell>
          <cell r="H143" t="str">
            <v>S</v>
          </cell>
          <cell r="I143" t="str">
            <v>S</v>
          </cell>
          <cell r="J143" t="str">
            <v>6697</v>
          </cell>
          <cell r="K143">
            <v>44778</v>
          </cell>
          <cell r="L143" t="str">
            <v>331343736</v>
          </cell>
          <cell r="M143" t="str">
            <v>2408102 - Natal - RN</v>
          </cell>
          <cell r="N143">
            <v>500</v>
          </cell>
        </row>
        <row r="144">
          <cell r="C144" t="str">
            <v>HOSPITAL SÃO SEBASTIÃO</v>
          </cell>
          <cell r="E144" t="str">
            <v>5.17 - Manutenção de Software, Certificação Digital e Microfilmagem</v>
          </cell>
          <cell r="F144" t="str">
            <v xml:space="preserve">03.613.658/0001-67 </v>
          </cell>
          <cell r="G144" t="str">
            <v>SEQUENCE INFORMATICA LTDA EPP</v>
          </cell>
          <cell r="H144" t="str">
            <v>S</v>
          </cell>
          <cell r="I144" t="str">
            <v>S</v>
          </cell>
          <cell r="J144" t="str">
            <v>23731</v>
          </cell>
          <cell r="K144">
            <v>44728</v>
          </cell>
          <cell r="L144" t="str">
            <v>BA4SKET5</v>
          </cell>
          <cell r="M144" t="str">
            <v>2611606 - Recife - PE</v>
          </cell>
          <cell r="N144">
            <v>1312.65</v>
          </cell>
        </row>
        <row r="145">
          <cell r="C145" t="str">
            <v>HOSPITAL SÃO SEBASTIÃO</v>
          </cell>
          <cell r="E145" t="str">
            <v>5.17 - Manutenção de Software, Certificação Digital e Microfilmagem</v>
          </cell>
          <cell r="F145" t="str">
            <v xml:space="preserve">16.783.034/0001-30 </v>
          </cell>
          <cell r="G145" t="str">
            <v>SINTESE LICENCIAMENTO DE PROGRAMAS</v>
          </cell>
          <cell r="H145" t="str">
            <v>S</v>
          </cell>
          <cell r="I145" t="str">
            <v>S</v>
          </cell>
          <cell r="J145" t="str">
            <v>20132</v>
          </cell>
          <cell r="K145">
            <v>44741</v>
          </cell>
          <cell r="L145" t="str">
            <v>A4DGT8XB</v>
          </cell>
          <cell r="M145" t="str">
            <v>2611606 - Recife - PE</v>
          </cell>
          <cell r="N145">
            <v>2300</v>
          </cell>
        </row>
        <row r="146">
          <cell r="C146" t="str">
            <v>HOSPITAL SÃO SEBASTIÃO</v>
          </cell>
          <cell r="E146" t="str">
            <v>5.17 - Manutenção de Software, Certificação Digital e Microfilmagem</v>
          </cell>
          <cell r="F146">
            <v>20231241000159</v>
          </cell>
          <cell r="G146" t="str">
            <v>E-VAL COMERCIO E SERVIÇOS DE INFORMÁTICA EM SAUDE LTDA</v>
          </cell>
          <cell r="H146" t="str">
            <v>S</v>
          </cell>
          <cell r="I146" t="str">
            <v>S</v>
          </cell>
          <cell r="J146" t="str">
            <v>9211</v>
          </cell>
          <cell r="K146">
            <v>44775</v>
          </cell>
          <cell r="L146" t="str">
            <v>MU6F-5VGU</v>
          </cell>
          <cell r="M146" t="str">
            <v>3550308 - São Paulo - SP</v>
          </cell>
          <cell r="N146">
            <v>496</v>
          </cell>
        </row>
        <row r="147">
          <cell r="C147" t="str">
            <v>HOSPITAL SÃO SEBASTIÃO</v>
          </cell>
          <cell r="E147" t="str">
            <v>5.17 - Manutenção de Software, Certificação Digital e Microfilmagem</v>
          </cell>
          <cell r="F147" t="str">
            <v xml:space="preserve">23.412.408/0001-76 </v>
          </cell>
          <cell r="G147" t="str">
            <v>WEK - TECHNOLOGY IN BUSINESS LTDA ME</v>
          </cell>
          <cell r="H147" t="str">
            <v>S</v>
          </cell>
          <cell r="I147" t="str">
            <v>S</v>
          </cell>
          <cell r="J147" t="str">
            <v>5849</v>
          </cell>
          <cell r="K147">
            <v>44777</v>
          </cell>
          <cell r="M147" t="str">
            <v>4209102 - Joinville - SC</v>
          </cell>
          <cell r="N147">
            <v>722.57</v>
          </cell>
        </row>
        <row r="148">
          <cell r="C148" t="str">
            <v>HOSPITAL SÃO SEBASTIÃO</v>
          </cell>
          <cell r="E148" t="str">
            <v>5.17 - Manutenção de Software, Certificação Digital e Microfilmagem</v>
          </cell>
          <cell r="F148">
            <v>24524355000148</v>
          </cell>
          <cell r="G148" t="str">
            <v>JOB SERVIÇOS E GESTÃO ESTRATEGICA DE TI EIRELI ME</v>
          </cell>
          <cell r="H148" t="str">
            <v>S</v>
          </cell>
          <cell r="I148" t="str">
            <v>S</v>
          </cell>
          <cell r="J148" t="str">
            <v>111</v>
          </cell>
          <cell r="K148">
            <v>44774</v>
          </cell>
          <cell r="L148" t="str">
            <v>CGNE84891</v>
          </cell>
          <cell r="M148" t="str">
            <v>2609600 - Olinda - PE</v>
          </cell>
          <cell r="N148">
            <v>670</v>
          </cell>
        </row>
        <row r="149">
          <cell r="C149" t="str">
            <v>HOSPITAL SÃO SEBASTIÃO</v>
          </cell>
          <cell r="E149" t="str">
            <v>5.17 - Manutenção de Software, Certificação Digital e Microfilmagem</v>
          </cell>
          <cell r="F149">
            <v>92306257000780</v>
          </cell>
          <cell r="G149" t="str">
            <v>MV INFORMATICA NORDESTE LTDA</v>
          </cell>
          <cell r="H149" t="str">
            <v>S</v>
          </cell>
          <cell r="I149" t="str">
            <v>S</v>
          </cell>
          <cell r="J149" t="str">
            <v>41966</v>
          </cell>
          <cell r="K149">
            <v>44749</v>
          </cell>
          <cell r="L149" t="str">
            <v>LICA-VEX2</v>
          </cell>
          <cell r="M149" t="str">
            <v>2611606 - Recife - PE</v>
          </cell>
          <cell r="N149">
            <v>13866.23</v>
          </cell>
        </row>
        <row r="150">
          <cell r="C150" t="str">
            <v>HOSPITAL SÃO SEBASTIÃO</v>
          </cell>
          <cell r="E150" t="str">
            <v>5.17 - Manutenção de Software, Certificação Digital e Microfilmagem</v>
          </cell>
          <cell r="F150">
            <v>92306257000780</v>
          </cell>
          <cell r="G150" t="str">
            <v>MV INFORMATICA NORDESTE LTDA</v>
          </cell>
          <cell r="H150" t="str">
            <v>S</v>
          </cell>
          <cell r="I150" t="str">
            <v>S</v>
          </cell>
          <cell r="J150" t="str">
            <v>41967</v>
          </cell>
          <cell r="K150">
            <v>44749</v>
          </cell>
          <cell r="L150" t="str">
            <v>XXYZ-HKER</v>
          </cell>
          <cell r="M150" t="str">
            <v>2611606 - Recife - PE</v>
          </cell>
          <cell r="N150">
            <v>3693.17</v>
          </cell>
        </row>
        <row r="151">
          <cell r="C151" t="str">
            <v>HOSPITAL SÃO SEBASTIÃO</v>
          </cell>
          <cell r="E151" t="str">
            <v>5.22 - Vigilância Ostensiva / Monitorada</v>
          </cell>
          <cell r="F151" t="str">
            <v>07.774.050/0001-75</v>
          </cell>
          <cell r="G151" t="str">
            <v>TKS SEGURANÇA PRIVADA LTDA</v>
          </cell>
          <cell r="H151" t="str">
            <v>S</v>
          </cell>
          <cell r="I151" t="str">
            <v>S</v>
          </cell>
          <cell r="J151" t="str">
            <v>27364</v>
          </cell>
          <cell r="K151">
            <v>44753</v>
          </cell>
          <cell r="L151" t="str">
            <v>VLLFC957</v>
          </cell>
          <cell r="M151" t="str">
            <v>2611606 - Recife - PE</v>
          </cell>
          <cell r="N151">
            <v>45837.01</v>
          </cell>
        </row>
        <row r="152">
          <cell r="C152" t="str">
            <v>HOSPITAL SÃO SEBASTIÃO</v>
          </cell>
          <cell r="E152" t="str">
            <v>5.99 - Outros Serviços de Terceiros Pessoa Jurídica</v>
          </cell>
          <cell r="F152">
            <v>21216498000102</v>
          </cell>
          <cell r="G152" t="str">
            <v>VIDON E CORREIA ADVOGADOS ASSOCIADOS</v>
          </cell>
          <cell r="H152" t="str">
            <v>S</v>
          </cell>
          <cell r="I152" t="str">
            <v>S</v>
          </cell>
          <cell r="J152" t="str">
            <v>1243</v>
          </cell>
          <cell r="K152">
            <v>44774</v>
          </cell>
          <cell r="L152" t="str">
            <v>YGUHVJAD</v>
          </cell>
          <cell r="M152" t="str">
            <v>2611606 - Recife - PE</v>
          </cell>
          <cell r="N152">
            <v>5000</v>
          </cell>
        </row>
        <row r="153">
          <cell r="C153" t="str">
            <v>HOSPITAL SÃO SEBASTIÃO</v>
          </cell>
          <cell r="E153" t="str">
            <v>5.99 - Outros Serviços de Terceiros Pessoa Jurídica</v>
          </cell>
          <cell r="F153">
            <v>12332754000128</v>
          </cell>
          <cell r="G153" t="str">
            <v>PAULO WAGNER SAMPAIO DA SILVA ME</v>
          </cell>
          <cell r="H153" t="str">
            <v>S</v>
          </cell>
          <cell r="I153" t="str">
            <v>S</v>
          </cell>
          <cell r="J153" t="str">
            <v>1585</v>
          </cell>
          <cell r="K153">
            <v>44774</v>
          </cell>
          <cell r="L153" t="str">
            <v>MATJ-VTYP</v>
          </cell>
          <cell r="M153" t="str">
            <v>2611606 - Recife - PE</v>
          </cell>
          <cell r="N153">
            <v>2188.39</v>
          </cell>
        </row>
        <row r="154">
          <cell r="C154" t="str">
            <v>HOSPITAL SÃO SEBASTIÃO</v>
          </cell>
          <cell r="E154" t="str">
            <v>5.99 - Outros Serviços de Terceiros Pessoa Jurídica</v>
          </cell>
          <cell r="F154">
            <v>12332754000128</v>
          </cell>
          <cell r="G154" t="str">
            <v>PAULO WAGNER SAMPAIO DA SILVA ME</v>
          </cell>
          <cell r="H154" t="str">
            <v>S</v>
          </cell>
          <cell r="I154" t="str">
            <v>S</v>
          </cell>
          <cell r="J154" t="str">
            <v>1586</v>
          </cell>
          <cell r="K154">
            <v>44774</v>
          </cell>
          <cell r="L154" t="str">
            <v>WLVR51TY</v>
          </cell>
          <cell r="M154" t="str">
            <v>2611606 - Recife - PE</v>
          </cell>
          <cell r="N154">
            <v>1673.87</v>
          </cell>
        </row>
        <row r="155">
          <cell r="C155" t="str">
            <v>HOSPITAL SÃO SEBASTIÃO</v>
          </cell>
          <cell r="E155" t="str">
            <v>5.99 - Outros Serviços de Terceiros Pessoa Jurídica</v>
          </cell>
          <cell r="F155">
            <v>11735586000159</v>
          </cell>
          <cell r="G155" t="str">
            <v>FUNDAÇÃO DE APOIO AO DESENVOLVIMENTO DA UNIVERSIDADE FEDERAL</v>
          </cell>
          <cell r="H155" t="str">
            <v>S</v>
          </cell>
          <cell r="I155" t="str">
            <v>S</v>
          </cell>
          <cell r="J155" t="str">
            <v>68069</v>
          </cell>
          <cell r="K155">
            <v>44781</v>
          </cell>
          <cell r="L155" t="str">
            <v>P44.4Z-VCIJR</v>
          </cell>
          <cell r="M155" t="str">
            <v>2611606 - Recife - PE</v>
          </cell>
          <cell r="N155">
            <v>217.26</v>
          </cell>
        </row>
        <row r="156">
          <cell r="C156" t="str">
            <v>HOSPITAL SÃO SEBASTIÃO</v>
          </cell>
          <cell r="E156" t="str">
            <v>5.99 - Outros Serviços de Terceiros Pessoa Jurídica</v>
          </cell>
          <cell r="F156">
            <v>57755217002091</v>
          </cell>
          <cell r="G156" t="str">
            <v>KPMG AUDITORES INDEPENDENTES LTDA</v>
          </cell>
          <cell r="H156" t="str">
            <v>S</v>
          </cell>
          <cell r="I156" t="str">
            <v>S</v>
          </cell>
          <cell r="J156" t="str">
            <v>1003</v>
          </cell>
          <cell r="K156">
            <v>44774</v>
          </cell>
          <cell r="L156" t="str">
            <v>7ZLIMGZV</v>
          </cell>
          <cell r="M156" t="str">
            <v>2611606 - Recife - PE</v>
          </cell>
          <cell r="N156">
            <v>1357.35</v>
          </cell>
        </row>
        <row r="157">
          <cell r="C157" t="str">
            <v>HOSPITAL SÃO SEBASTIÃO</v>
          </cell>
          <cell r="E157" t="str">
            <v>5.99 - Outros Serviços de Terceiros Pessoa Jurídica</v>
          </cell>
          <cell r="F157" t="str">
            <v>04.251.235/0001-07</v>
          </cell>
          <cell r="G157" t="str">
            <v>JOSÉ DA ROCHA DE AQUINO ME</v>
          </cell>
          <cell r="H157" t="str">
            <v>S</v>
          </cell>
          <cell r="I157" t="str">
            <v>S</v>
          </cell>
          <cell r="J157" t="str">
            <v>748</v>
          </cell>
          <cell r="K157">
            <v>44747</v>
          </cell>
          <cell r="L157" t="str">
            <v>4LMFDX3PW</v>
          </cell>
          <cell r="M157" t="str">
            <v>2604106 - Caruaru - PE</v>
          </cell>
          <cell r="N157">
            <v>40</v>
          </cell>
        </row>
        <row r="158">
          <cell r="C158" t="str">
            <v>HOSPITAL SÃO SEBASTIÃO</v>
          </cell>
          <cell r="E158" t="str">
            <v>5.5 - Reparo e Manutenção de Máquinas e Equipamentos</v>
          </cell>
          <cell r="F158" t="str">
            <v>03.480.539/0001-83</v>
          </cell>
          <cell r="G158" t="str">
            <v>SL ENGENHARIA HOSPITALAR LTDA</v>
          </cell>
          <cell r="H158" t="str">
            <v>S</v>
          </cell>
          <cell r="I158" t="str">
            <v>S</v>
          </cell>
          <cell r="J158" t="str">
            <v>10699</v>
          </cell>
          <cell r="K158">
            <v>44775</v>
          </cell>
          <cell r="L158" t="str">
            <v>GFQX95306</v>
          </cell>
          <cell r="M158" t="str">
            <v>2607901 - Jaboatão dos Guararapes - PE</v>
          </cell>
          <cell r="N158">
            <v>3060</v>
          </cell>
        </row>
        <row r="159">
          <cell r="C159" t="str">
            <v>HOSPITAL SÃO SEBASTIÃO</v>
          </cell>
          <cell r="E159" t="str">
            <v>5.5 - Reparo e Manutenção de Máquinas e Equipamentos</v>
          </cell>
          <cell r="F159">
            <v>21854632000192</v>
          </cell>
          <cell r="G159" t="str">
            <v>G M DANTAS ELEVAÇÃO E GERAÇÃO ME</v>
          </cell>
          <cell r="H159" t="str">
            <v>S</v>
          </cell>
          <cell r="I159" t="str">
            <v>S</v>
          </cell>
          <cell r="J159" t="str">
            <v>952</v>
          </cell>
          <cell r="K159">
            <v>44775</v>
          </cell>
          <cell r="L159" t="str">
            <v>RCRJ-67AN</v>
          </cell>
          <cell r="M159" t="str">
            <v>2611606 - Recife - PE</v>
          </cell>
          <cell r="N159">
            <v>1720</v>
          </cell>
        </row>
        <row r="160">
          <cell r="C160" t="str">
            <v>HOSPITAL SÃO SEBASTIÃO</v>
          </cell>
          <cell r="E160" t="str">
            <v>5.5 - Reparo e Manutenção de Máquinas e Equipamentos</v>
          </cell>
          <cell r="F160" t="str">
            <v>08.980.641/0001-61</v>
          </cell>
          <cell r="G160" t="str">
            <v>MAPROS LTDA</v>
          </cell>
          <cell r="H160" t="str">
            <v>S</v>
          </cell>
          <cell r="I160" t="str">
            <v>S</v>
          </cell>
          <cell r="J160" t="str">
            <v>20668</v>
          </cell>
          <cell r="K160">
            <v>44754</v>
          </cell>
          <cell r="L160" t="str">
            <v>ICIHT1YB</v>
          </cell>
          <cell r="M160" t="str">
            <v>2611606 - Recife - PE</v>
          </cell>
          <cell r="N160">
            <v>1650</v>
          </cell>
        </row>
        <row r="161">
          <cell r="C161" t="str">
            <v>HOSPITAL SÃO SEBASTIÃO</v>
          </cell>
          <cell r="E161" t="str">
            <v>5.5 - Reparo e Manutenção de Máquinas e Equipamentos</v>
          </cell>
          <cell r="F161">
            <v>33262200000171</v>
          </cell>
          <cell r="G161" t="str">
            <v>JOSE SEVERINO DA SILVA</v>
          </cell>
          <cell r="H161" t="str">
            <v>S</v>
          </cell>
          <cell r="I161" t="str">
            <v>S</v>
          </cell>
          <cell r="J161" t="str">
            <v>44</v>
          </cell>
          <cell r="K161">
            <v>44775</v>
          </cell>
          <cell r="L161" t="str">
            <v>6VKXPGIML</v>
          </cell>
          <cell r="M161" t="str">
            <v>2604106 - Caruaru - PE</v>
          </cell>
          <cell r="N161">
            <v>2043</v>
          </cell>
        </row>
        <row r="162">
          <cell r="C162" t="str">
            <v>HOSPITAL SÃO SEBASTIÃO</v>
          </cell>
          <cell r="E162" t="str">
            <v>5.5 - Reparo e Manutenção de Máquinas e Equipamentos</v>
          </cell>
          <cell r="F162">
            <v>41279214000126</v>
          </cell>
          <cell r="G162" t="str">
            <v>NEW ENERGY SERVIÇOS DE MANUTENÇÃO DE GERADORES EIRELI</v>
          </cell>
          <cell r="H162" t="str">
            <v>S</v>
          </cell>
          <cell r="I162" t="str">
            <v>S</v>
          </cell>
          <cell r="J162" t="str">
            <v>542</v>
          </cell>
          <cell r="K162">
            <v>44757</v>
          </cell>
          <cell r="L162" t="str">
            <v>AAJVQ3QN</v>
          </cell>
          <cell r="M162" t="str">
            <v>2611606 - Recife - PE</v>
          </cell>
          <cell r="N162">
            <v>930</v>
          </cell>
        </row>
        <row r="163">
          <cell r="C163" t="str">
            <v>HOSPITAL SÃO SEBASTIÃO</v>
          </cell>
          <cell r="E163" t="str">
            <v>5.4 - Reparo e Manutenção de Bens Imóveis</v>
          </cell>
          <cell r="F163" t="str">
            <v>07.833.708/0001-72</v>
          </cell>
          <cell r="G163" t="str">
            <v>AMBIENTAL CONTROLE DE PRAGAS LTDA ME</v>
          </cell>
          <cell r="H163" t="str">
            <v>S</v>
          </cell>
          <cell r="I163" t="str">
            <v>S</v>
          </cell>
          <cell r="J163" t="str">
            <v>1062257</v>
          </cell>
          <cell r="K163">
            <v>44775</v>
          </cell>
          <cell r="M163" t="str">
            <v>2507507 - João Pessoa - PB</v>
          </cell>
          <cell r="N163">
            <v>900</v>
          </cell>
        </row>
        <row r="164">
          <cell r="C164" t="str">
            <v>HOSPITAL SÃO SEBASTIÃO</v>
          </cell>
          <cell r="E164" t="str">
            <v>5.4 - Reparo e Manutenção de Bens Imóveis</v>
          </cell>
          <cell r="F164">
            <v>15651204000160</v>
          </cell>
          <cell r="G164" t="str">
            <v>ROGERIO ARAUJO DE LIMA</v>
          </cell>
          <cell r="H164" t="str">
            <v>S</v>
          </cell>
          <cell r="I164" t="str">
            <v>S</v>
          </cell>
          <cell r="J164" t="str">
            <v>422</v>
          </cell>
          <cell r="K164">
            <v>44761</v>
          </cell>
          <cell r="L164" t="str">
            <v>TTCN15502</v>
          </cell>
          <cell r="M164" t="str">
            <v>2607901 - Jaboatão dos Guararapes - PE</v>
          </cell>
          <cell r="N164">
            <v>900</v>
          </cell>
        </row>
        <row r="165">
          <cell r="C165" t="str">
            <v>HOSPITAL SÃO SEBASTIÃO</v>
          </cell>
          <cell r="E165" t="str">
            <v>5.4 - Reparo e Manutenção de Bens Imóveis</v>
          </cell>
          <cell r="F165">
            <v>15471241000196</v>
          </cell>
          <cell r="G165" t="str">
            <v>TOP LIMP SERVIÇOS LTDA</v>
          </cell>
          <cell r="H165" t="str">
            <v>S</v>
          </cell>
          <cell r="I165" t="str">
            <v>S</v>
          </cell>
          <cell r="J165" t="str">
            <v>6501</v>
          </cell>
          <cell r="K165">
            <v>44767</v>
          </cell>
          <cell r="L165" t="str">
            <v>LZH025112</v>
          </cell>
          <cell r="M165" t="str">
            <v>2609600 - Olinda - PE</v>
          </cell>
          <cell r="N165">
            <v>1500</v>
          </cell>
        </row>
        <row r="166">
          <cell r="C166" t="str">
            <v>HOSPITAL SÃO SEBASTIÃO</v>
          </cell>
          <cell r="E166" t="str">
            <v>4.6 - Serviços de Profissionais de Saúde</v>
          </cell>
          <cell r="F166">
            <v>10267664435</v>
          </cell>
          <cell r="G166" t="str">
            <v>LAYSE CIANE SILVEIRA CIRINO DE BRITTO GALVAO</v>
          </cell>
          <cell r="H166" t="str">
            <v>S</v>
          </cell>
          <cell r="I166" t="str">
            <v>N</v>
          </cell>
          <cell r="N166">
            <v>12301.93</v>
          </cell>
        </row>
        <row r="167">
          <cell r="C167" t="str">
            <v>HOSPITAL SÃO SEBASTIÃO</v>
          </cell>
          <cell r="E167" t="str">
            <v>4.6 - Serviços de Profissionais de Saúde</v>
          </cell>
          <cell r="F167">
            <v>10232294470</v>
          </cell>
          <cell r="G167" t="str">
            <v>THALYTA CRISTINA HENRIQUES AIRES</v>
          </cell>
          <cell r="H167" t="str">
            <v>S</v>
          </cell>
          <cell r="I167" t="str">
            <v>N</v>
          </cell>
          <cell r="N167">
            <v>12301.93</v>
          </cell>
        </row>
        <row r="168">
          <cell r="C168" t="str">
            <v>HOSPITAL SÃO SEBASTIÃO</v>
          </cell>
          <cell r="E168" t="str">
            <v>4.6 - Serviços de Profissionais de Saúde</v>
          </cell>
          <cell r="F168">
            <v>10017781469</v>
          </cell>
          <cell r="G168" t="str">
            <v>WILLYANE DA SILVA FERREIRA DOS SANTOS</v>
          </cell>
          <cell r="H168" t="str">
            <v>S</v>
          </cell>
          <cell r="I168" t="str">
            <v>N</v>
          </cell>
          <cell r="N168">
            <v>3269.68</v>
          </cell>
        </row>
        <row r="169">
          <cell r="C169" t="str">
            <v>HOSPITAL SÃO SEBASTIÃO</v>
          </cell>
          <cell r="E169" t="str">
            <v>5.17 - Manutenção de Software, Certificação Digital e Microfilmagem</v>
          </cell>
          <cell r="F169">
            <v>20231241000159</v>
          </cell>
          <cell r="G169" t="str">
            <v>E-VAL COMERCIO E SERVIÇOS DE INFORMÁTICA EM SAUDE LTDA</v>
          </cell>
          <cell r="H169" t="str">
            <v>S</v>
          </cell>
          <cell r="I169" t="str">
            <v>S</v>
          </cell>
          <cell r="J169" t="str">
            <v>9297</v>
          </cell>
          <cell r="K169">
            <v>44792</v>
          </cell>
          <cell r="L169" t="str">
            <v>ERSJ5CY8</v>
          </cell>
          <cell r="M169" t="str">
            <v>3550308 - São Paulo - SP</v>
          </cell>
          <cell r="N169">
            <v>177.16</v>
          </cell>
        </row>
        <row r="170">
          <cell r="C170" t="str">
            <v>HOSPITAL SÃO SEBASTIÃO</v>
          </cell>
          <cell r="E170" t="str">
            <v>1.99 - Outras Despesas com Pessoal</v>
          </cell>
          <cell r="F170" t="str">
            <v xml:space="preserve">10.548.532/0001-11 </v>
          </cell>
          <cell r="G170" t="str">
            <v>ASSOCIAÇÃO DAS EMPRESAS DE TRANSPORTE DE PASSAGEIROS DE CARUARU</v>
          </cell>
          <cell r="H170" t="str">
            <v>S</v>
          </cell>
          <cell r="I170" t="str">
            <v>N</v>
          </cell>
          <cell r="N170">
            <v>4626</v>
          </cell>
        </row>
        <row r="171">
          <cell r="C171" t="str">
            <v>HOSPITAL SÃO SEBASTIÃO</v>
          </cell>
          <cell r="E171" t="str">
            <v>1.99 - Outras Despesas com Pessoal</v>
          </cell>
          <cell r="F171">
            <v>61383493000180</v>
          </cell>
          <cell r="G171" t="str">
            <v>SOMPO SEGUROS S.A.</v>
          </cell>
          <cell r="H171" t="str">
            <v>S</v>
          </cell>
          <cell r="I171" t="str">
            <v>N</v>
          </cell>
          <cell r="N171">
            <v>501.09</v>
          </cell>
        </row>
        <row r="172">
          <cell r="C172" t="str">
            <v>HOSPITAL SÃO SEBASTIÃO</v>
          </cell>
          <cell r="E172" t="str">
            <v>5.99 - Outros Serviços de Terceiros Pessoa Jurídica</v>
          </cell>
          <cell r="F172">
            <v>61699567007448</v>
          </cell>
          <cell r="G172" t="str">
            <v>ASSOCIAÇÃO PAULISTA PARA O DESENVOLVIMENTO DA MEDICINA</v>
          </cell>
          <cell r="H172" t="str">
            <v>S</v>
          </cell>
          <cell r="I172" t="str">
            <v>N</v>
          </cell>
          <cell r="N172">
            <v>400</v>
          </cell>
        </row>
        <row r="173">
          <cell r="C173" t="str">
            <v>HOSPITAL SÃO SEBASTIÃO</v>
          </cell>
          <cell r="E173" t="str">
            <v>5.99 - Outros Serviços de Terceiros Pessoa Jurídica</v>
          </cell>
          <cell r="F173" t="str">
            <v xml:space="preserve">60.701.190/0001-04 </v>
          </cell>
          <cell r="G173" t="str">
            <v>BANCO ITAU S.A.</v>
          </cell>
          <cell r="H173" t="str">
            <v>S</v>
          </cell>
          <cell r="I173" t="str">
            <v>N</v>
          </cell>
          <cell r="N173">
            <v>18.3</v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topLeftCell="A34" zoomScale="90" zoomScaleNormal="90" workbookViewId="0">
      <selection activeCell="B44" sqref="B44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(OCULTAR)'!$Q$3:$S$133,3,0),"")</f>
        <v>10894988000648</v>
      </c>
      <c r="B2" s="4" t="str">
        <f>'[1]TCE - ANEXO IV - Preencher'!C11</f>
        <v>HOSPITAL SÃO SEBASTIÃO</v>
      </c>
      <c r="C2" s="4" t="str">
        <f>'[1]TCE - ANEXO IV - Preencher'!E11</f>
        <v>3.12 - Material Hospitalar</v>
      </c>
      <c r="D2" s="3">
        <f>'[1]TCE - ANEXO IV - Preencher'!F11</f>
        <v>24436602000154</v>
      </c>
      <c r="E2" s="5" t="str">
        <f>'[1]TCE - ANEXO IV - Preencher'!G11</f>
        <v>ART CIRURGICA LTDA</v>
      </c>
      <c r="F2" s="5" t="str">
        <f>'[1]TCE - ANEXO IV - Preencher'!H11</f>
        <v>B</v>
      </c>
      <c r="G2" s="5" t="str">
        <f>'[1]TCE - ANEXO IV - Preencher'!I11</f>
        <v>S</v>
      </c>
      <c r="H2" s="5" t="str">
        <f>'[1]TCE - ANEXO IV - Preencher'!J11</f>
        <v>102888</v>
      </c>
      <c r="I2" s="6">
        <f>IF('[1]TCE - ANEXO IV - Preencher'!K11="","",'[1]TCE - ANEXO IV - Preencher'!K11)</f>
        <v>44757</v>
      </c>
      <c r="J2" s="5" t="str">
        <f>'[1]TCE - ANEXO IV - Preencher'!L11</f>
        <v>26220724436602000154550010001028881104910007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1203</v>
      </c>
    </row>
    <row r="3" spans="1:12" s="8" customFormat="1" ht="19.5" customHeight="1" x14ac:dyDescent="0.2">
      <c r="A3" s="3">
        <f>IFERROR(VLOOKUP(B3,'[1]DADOS (OCULTAR)'!$Q$3:$S$133,3,0),"")</f>
        <v>10894988000648</v>
      </c>
      <c r="B3" s="4" t="str">
        <f>'[1]TCE - ANEXO IV - Preencher'!C12</f>
        <v>HOSPITAL SÃO SEBASTIÃO</v>
      </c>
      <c r="C3" s="4" t="str">
        <f>'[1]TCE - ANEXO IV - Preencher'!E12</f>
        <v>3.12 - Material Hospitalar</v>
      </c>
      <c r="D3" s="3">
        <f>'[1]TCE - ANEXO IV - Preencher'!F12</f>
        <v>11463963000148</v>
      </c>
      <c r="E3" s="5" t="str">
        <f>'[1]TCE - ANEXO IV - Preencher'!G12</f>
        <v>BCI BRASIL CHINA IMPORTADORA LTDA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34954</v>
      </c>
      <c r="I3" s="6">
        <f>IF('[1]TCE - ANEXO IV - Preencher'!K12="","",'[1]TCE - ANEXO IV - Preencher'!K12)</f>
        <v>44760</v>
      </c>
      <c r="J3" s="5" t="str">
        <f>'[1]TCE - ANEXO IV - Preencher'!L12</f>
        <v>26220711463963000148550010000349541567253650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2394.66</v>
      </c>
    </row>
    <row r="4" spans="1:12" s="8" customFormat="1" ht="19.5" customHeight="1" x14ac:dyDescent="0.2">
      <c r="A4" s="3">
        <f>IFERROR(VLOOKUP(B4,'[1]DADOS (OCULTAR)'!$Q$3:$S$133,3,0),"")</f>
        <v>10894988000648</v>
      </c>
      <c r="B4" s="4" t="str">
        <f>'[1]TCE - ANEXO IV - Preencher'!C13</f>
        <v>HOSPITAL SÃO SEBASTIÃO</v>
      </c>
      <c r="C4" s="4" t="str">
        <f>'[1]TCE - ANEXO IV - Preencher'!E13</f>
        <v>3.12 - Material Hospitalar</v>
      </c>
      <c r="D4" s="3">
        <f>'[1]TCE - ANEXO IV - Preencher'!F13</f>
        <v>24505009000112</v>
      </c>
      <c r="E4" s="5" t="str">
        <f>'[1]TCE - ANEXO IV - Preencher'!G13</f>
        <v>BRAZTECH MANUTENÇÃO E REPARAÇÃO EM EQUIPAMENTOS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2714</v>
      </c>
      <c r="I4" s="6">
        <f>IF('[1]TCE - ANEXO IV - Preencher'!K13="","",'[1]TCE - ANEXO IV - Preencher'!K13)</f>
        <v>44741</v>
      </c>
      <c r="J4" s="5" t="str">
        <f>'[1]TCE - ANEXO IV - Preencher'!L13</f>
        <v>26220624505009000112550010000027141363177720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350</v>
      </c>
    </row>
    <row r="5" spans="1:12" s="8" customFormat="1" ht="19.5" customHeight="1" x14ac:dyDescent="0.2">
      <c r="A5" s="3">
        <f>IFERROR(VLOOKUP(B5,'[1]DADOS (OCULTAR)'!$Q$3:$S$133,3,0),"")</f>
        <v>10894988000648</v>
      </c>
      <c r="B5" s="4" t="str">
        <f>'[1]TCE - ANEXO IV - Preencher'!C14</f>
        <v>HOSPITAL SÃO SEBASTIÃO</v>
      </c>
      <c r="C5" s="4" t="str">
        <f>'[1]TCE - ANEXO IV - Preencher'!E14</f>
        <v>3.12 - Material Hospitalar</v>
      </c>
      <c r="D5" s="3" t="str">
        <f>'[1]TCE - ANEXO IV - Preencher'!F14</f>
        <v>08.674.752/0001-40</v>
      </c>
      <c r="E5" s="5" t="str">
        <f>'[1]TCE - ANEXO IV - Preencher'!G14</f>
        <v>CIRURGICA MONTEBELLO LTDA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137962</v>
      </c>
      <c r="I5" s="6">
        <f>IF('[1]TCE - ANEXO IV - Preencher'!K14="","",'[1]TCE - ANEXO IV - Preencher'!K14)</f>
        <v>44757</v>
      </c>
      <c r="J5" s="5" t="str">
        <f>'[1]TCE - ANEXO IV - Preencher'!L14</f>
        <v>26220708674752000140550010001379621012818717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957.85</v>
      </c>
    </row>
    <row r="6" spans="1:12" s="8" customFormat="1" ht="19.5" customHeight="1" x14ac:dyDescent="0.2">
      <c r="A6" s="3">
        <f>IFERROR(VLOOKUP(B6,'[1]DADOS (OCULTAR)'!$Q$3:$S$133,3,0),"")</f>
        <v>10894988000648</v>
      </c>
      <c r="B6" s="4" t="str">
        <f>'[1]TCE - ANEXO IV - Preencher'!C15</f>
        <v>HOSPITAL SÃO SEBASTIÃO</v>
      </c>
      <c r="C6" s="4" t="str">
        <f>'[1]TCE - ANEXO IV - Preencher'!E15</f>
        <v>3.12 - Material Hospitalar</v>
      </c>
      <c r="D6" s="3" t="str">
        <f>'[1]TCE - ANEXO IV - Preencher'!F15</f>
        <v>08.674.752/0003-01</v>
      </c>
      <c r="E6" s="5" t="str">
        <f>'[1]TCE - ANEXO IV - Preencher'!G15</f>
        <v>CIRURGICA MONTEBELLO LTDA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15211</v>
      </c>
      <c r="I6" s="6">
        <f>IF('[1]TCE - ANEXO IV - Preencher'!K15="","",'[1]TCE - ANEXO IV - Preencher'!K15)</f>
        <v>44757</v>
      </c>
      <c r="J6" s="5" t="str">
        <f>'[1]TCE - ANEXO IV - Preencher'!L15</f>
        <v>26220708674752000301550010000152111408605792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2407.4699999999998</v>
      </c>
    </row>
    <row r="7" spans="1:12" s="8" customFormat="1" ht="19.5" customHeight="1" x14ac:dyDescent="0.2">
      <c r="A7" s="3">
        <f>IFERROR(VLOOKUP(B7,'[1]DADOS (OCULTAR)'!$Q$3:$S$133,3,0),"")</f>
        <v>10894988000648</v>
      </c>
      <c r="B7" s="4" t="str">
        <f>'[1]TCE - ANEXO IV - Preencher'!C16</f>
        <v>HOSPITAL SÃO SEBASTIÃO</v>
      </c>
      <c r="C7" s="4" t="str">
        <f>'[1]TCE - ANEXO IV - Preencher'!E16</f>
        <v>3.12 - Material Hospitalar</v>
      </c>
      <c r="D7" s="3" t="str">
        <f>'[1]TCE - ANEXO IV - Preencher'!F16</f>
        <v>05.044.056/0001-61</v>
      </c>
      <c r="E7" s="5" t="str">
        <f>'[1]TCE - ANEXO IV - Preencher'!G16</f>
        <v>DMH PRODUTOS HOSPITALARES LTDA EPP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20852</v>
      </c>
      <c r="I7" s="6">
        <f>IF('[1]TCE - ANEXO IV - Preencher'!K16="","",'[1]TCE - ANEXO IV - Preencher'!K16)</f>
        <v>44762</v>
      </c>
      <c r="J7" s="5" t="str">
        <f>'[1]TCE - ANEXO IV - Preencher'!L16</f>
        <v>26220705044056000161550010000208521142997313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512</v>
      </c>
    </row>
    <row r="8" spans="1:12" s="8" customFormat="1" ht="19.5" customHeight="1" x14ac:dyDescent="0.2">
      <c r="A8" s="3">
        <f>IFERROR(VLOOKUP(B8,'[1]DADOS (OCULTAR)'!$Q$3:$S$133,3,0),"")</f>
        <v>10894988000648</v>
      </c>
      <c r="B8" s="4" t="str">
        <f>'[1]TCE - ANEXO IV - Preencher'!C17</f>
        <v>HOSPITAL SÃO SEBASTIÃO</v>
      </c>
      <c r="C8" s="4" t="str">
        <f>'[1]TCE - ANEXO IV - Preencher'!E17</f>
        <v>3.12 - Material Hospitalar</v>
      </c>
      <c r="D8" s="3" t="str">
        <f>'[1]TCE - ANEXO IV - Preencher'!F17</f>
        <v>03.389.028/0001-50</v>
      </c>
      <c r="E8" s="5" t="str">
        <f>'[1]TCE - ANEXO IV - Preencher'!G17</f>
        <v>DUPLEX EMBALAGENS ESPECIAIS EIRELI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25128</v>
      </c>
      <c r="I8" s="6">
        <f>IF('[1]TCE - ANEXO IV - Preencher'!K17="","",'[1]TCE - ANEXO IV - Preencher'!K17)</f>
        <v>44756</v>
      </c>
      <c r="J8" s="5" t="str">
        <f>'[1]TCE - ANEXO IV - Preencher'!L17</f>
        <v>35220703389028000150550010000251281009010878</v>
      </c>
      <c r="K8" s="5" t="str">
        <f>IF(F8="B",LEFT('[1]TCE - ANEXO IV - Preencher'!M17,2),IF(F8="S",LEFT('[1]TCE - ANEXO IV - Preencher'!M17,7),IF('[1]TCE - ANEXO IV - Preencher'!H17="","")))</f>
        <v>35</v>
      </c>
      <c r="L8" s="7">
        <f>'[1]TCE - ANEXO IV - Preencher'!N17</f>
        <v>606</v>
      </c>
    </row>
    <row r="9" spans="1:12" s="8" customFormat="1" ht="19.5" customHeight="1" x14ac:dyDescent="0.2">
      <c r="A9" s="3">
        <f>IFERROR(VLOOKUP(B9,'[1]DADOS (OCULTAR)'!$Q$3:$S$133,3,0),"")</f>
        <v>10894988000648</v>
      </c>
      <c r="B9" s="4" t="str">
        <f>'[1]TCE - ANEXO IV - Preencher'!C18</f>
        <v>HOSPITAL SÃO SEBASTIÃO</v>
      </c>
      <c r="C9" s="4" t="str">
        <f>'[1]TCE - ANEXO IV - Preencher'!E18</f>
        <v>3.12 - Material Hospitalar</v>
      </c>
      <c r="D9" s="3">
        <f>'[1]TCE - ANEXO IV - Preencher'!F18</f>
        <v>35334424000177</v>
      </c>
      <c r="E9" s="5" t="str">
        <f>'[1]TCE - ANEXO IV - Preencher'!G18</f>
        <v>FORTMED COMERCIAL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43932</v>
      </c>
      <c r="I9" s="6">
        <f>IF('[1]TCE - ANEXO IV - Preencher'!K18="","",'[1]TCE - ANEXO IV - Preencher'!K18)</f>
        <v>44748</v>
      </c>
      <c r="J9" s="5" t="str">
        <f>'[1]TCE - ANEXO IV - Preencher'!L18</f>
        <v>26220735334424000177550000000439321370248130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399.5</v>
      </c>
    </row>
    <row r="10" spans="1:12" s="8" customFormat="1" ht="19.5" customHeight="1" x14ac:dyDescent="0.2">
      <c r="A10" s="3">
        <f>IFERROR(VLOOKUP(B10,'[1]DADOS (OCULTAR)'!$Q$3:$S$133,3,0),"")</f>
        <v>10894988000648</v>
      </c>
      <c r="B10" s="4" t="str">
        <f>'[1]TCE - ANEXO IV - Preencher'!C19</f>
        <v>HOSPITAL SÃO SEBASTIÃO</v>
      </c>
      <c r="C10" s="4" t="str">
        <f>'[1]TCE - ANEXO IV - Preencher'!E19</f>
        <v>3.12 - Material Hospitalar</v>
      </c>
      <c r="D10" s="3">
        <f>'[1]TCE - ANEXO IV - Preencher'!F19</f>
        <v>12040718000190</v>
      </c>
      <c r="E10" s="5" t="str">
        <f>'[1]TCE - ANEXO IV - Preencher'!G19</f>
        <v>GRADUAL E COMERCIO SERVIÇOS EIRELI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13456</v>
      </c>
      <c r="I10" s="6">
        <f>IF('[1]TCE - ANEXO IV - Preencher'!K19="","",'[1]TCE - ANEXO IV - Preencher'!K19)</f>
        <v>44757</v>
      </c>
      <c r="J10" s="5" t="str">
        <f>'[1]TCE - ANEXO IV - Preencher'!L19</f>
        <v>25220712040718000190550010000134561341774516</v>
      </c>
      <c r="K10" s="5" t="str">
        <f>IF(F10="B",LEFT('[1]TCE - ANEXO IV - Preencher'!M19,2),IF(F10="S",LEFT('[1]TCE - ANEXO IV - Preencher'!M19,7),IF('[1]TCE - ANEXO IV - Preencher'!H19="","")))</f>
        <v>25</v>
      </c>
      <c r="L10" s="7">
        <f>'[1]TCE - ANEXO IV - Preencher'!N19</f>
        <v>1170</v>
      </c>
    </row>
    <row r="11" spans="1:12" s="8" customFormat="1" ht="19.5" customHeight="1" x14ac:dyDescent="0.2">
      <c r="A11" s="3">
        <f>IFERROR(VLOOKUP(B11,'[1]DADOS (OCULTAR)'!$Q$3:$S$133,3,0),"")</f>
        <v>10894988000648</v>
      </c>
      <c r="B11" s="4" t="str">
        <f>'[1]TCE - ANEXO IV - Preencher'!C20</f>
        <v>HOSPITAL SÃO SEBASTIÃO</v>
      </c>
      <c r="C11" s="4" t="str">
        <f>'[1]TCE - ANEXO IV - Preencher'!E20</f>
        <v>3.12 - Material Hospitalar</v>
      </c>
      <c r="D11" s="3">
        <f>'[1]TCE - ANEXO IV - Preencher'!F20</f>
        <v>31673254000285</v>
      </c>
      <c r="E11" s="5" t="str">
        <f>'[1]TCE - ANEXO IV - Preencher'!G20</f>
        <v>LABORATORIO B. BRAUN S.A.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167777</v>
      </c>
      <c r="I11" s="6">
        <f>IF('[1]TCE - ANEXO IV - Preencher'!K20="","",'[1]TCE - ANEXO IV - Preencher'!K20)</f>
        <v>44762</v>
      </c>
      <c r="J11" s="5" t="str">
        <f>'[1]TCE - ANEXO IV - Preencher'!L20</f>
        <v>26220731673254000285550000001677771612889721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980.4</v>
      </c>
    </row>
    <row r="12" spans="1:12" s="8" customFormat="1" ht="19.5" customHeight="1" x14ac:dyDescent="0.2">
      <c r="A12" s="3">
        <f>IFERROR(VLOOKUP(B12,'[1]DADOS (OCULTAR)'!$Q$3:$S$133,3,0),"")</f>
        <v>10894988000648</v>
      </c>
      <c r="B12" s="4" t="str">
        <f>'[1]TCE - ANEXO IV - Preencher'!C21</f>
        <v>HOSPITAL SÃO SEBASTIÃO</v>
      </c>
      <c r="C12" s="4" t="str">
        <f>'[1]TCE - ANEXO IV - Preencher'!E21</f>
        <v>3.12 - Material Hospitalar</v>
      </c>
      <c r="D12" s="3">
        <f>'[1]TCE - ANEXO IV - Preencher'!F21</f>
        <v>41601210000112</v>
      </c>
      <c r="E12" s="5" t="str">
        <f>'[1]TCE - ANEXO IV - Preencher'!G21</f>
        <v>LUCAS JOSEPH BRAGA DE GREEF EIRELI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266</v>
      </c>
      <c r="I12" s="6">
        <f>IF('[1]TCE - ANEXO IV - Preencher'!K21="","",'[1]TCE - ANEXO IV - Preencher'!K21)</f>
        <v>44757</v>
      </c>
      <c r="J12" s="5" t="str">
        <f>'[1]TCE - ANEXO IV - Preencher'!L21</f>
        <v>26220741601210000112550010000002661046403279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210</v>
      </c>
    </row>
    <row r="13" spans="1:12" s="8" customFormat="1" ht="19.5" customHeight="1" x14ac:dyDescent="0.2">
      <c r="A13" s="3">
        <f>IFERROR(VLOOKUP(B13,'[1]DADOS (OCULTAR)'!$Q$3:$S$133,3,0),"")</f>
        <v>10894988000648</v>
      </c>
      <c r="B13" s="4" t="str">
        <f>'[1]TCE - ANEXO IV - Preencher'!C22</f>
        <v>HOSPITAL SÃO SEBASTIÃO</v>
      </c>
      <c r="C13" s="4" t="str">
        <f>'[1]TCE - ANEXO IV - Preencher'!E22</f>
        <v>3.12 - Material Hospitalar</v>
      </c>
      <c r="D13" s="3">
        <f>'[1]TCE - ANEXO IV - Preencher'!F22</f>
        <v>10779833000156</v>
      </c>
      <c r="E13" s="5" t="str">
        <f>'[1]TCE - ANEXO IV - Preencher'!G22</f>
        <v>MEDICAL MERCANTIL DE APARELHAGEM MEDICA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555588</v>
      </c>
      <c r="I13" s="6">
        <f>IF('[1]TCE - ANEXO IV - Preencher'!K22="","",'[1]TCE - ANEXO IV - Preencher'!K22)</f>
        <v>44757</v>
      </c>
      <c r="J13" s="5" t="str">
        <f>'[1]TCE - ANEXO IV - Preencher'!L22</f>
        <v>26220710779833000156550010005555881557610007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2532</v>
      </c>
    </row>
    <row r="14" spans="1:12" s="8" customFormat="1" ht="19.5" customHeight="1" x14ac:dyDescent="0.2">
      <c r="A14" s="3">
        <f>IFERROR(VLOOKUP(B14,'[1]DADOS (OCULTAR)'!$Q$3:$S$133,3,0),"")</f>
        <v>10894988000648</v>
      </c>
      <c r="B14" s="4" t="str">
        <f>'[1]TCE - ANEXO IV - Preencher'!C23</f>
        <v>HOSPITAL SÃO SEBASTIÃO</v>
      </c>
      <c r="C14" s="4" t="str">
        <f>'[1]TCE - ANEXO IV - Preencher'!E23</f>
        <v>3.12 - Material Hospitalar</v>
      </c>
      <c r="D14" s="3">
        <f>'[1]TCE - ANEXO IV - Preencher'!F23</f>
        <v>10779833000156</v>
      </c>
      <c r="E14" s="5" t="str">
        <f>'[1]TCE - ANEXO IV - Preencher'!G23</f>
        <v>MEDICAL MERCANTIL DE APARELHAGEM MEDICA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555850</v>
      </c>
      <c r="I14" s="6">
        <f>IF('[1]TCE - ANEXO IV - Preencher'!K23="","",'[1]TCE - ANEXO IV - Preencher'!K23)</f>
        <v>44761</v>
      </c>
      <c r="J14" s="5" t="str">
        <f>'[1]TCE - ANEXO IV - Preencher'!L23</f>
        <v>26220710779833000156550010005558501557872000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804.5</v>
      </c>
    </row>
    <row r="15" spans="1:12" s="8" customFormat="1" ht="19.5" customHeight="1" x14ac:dyDescent="0.2">
      <c r="A15" s="3">
        <f>IFERROR(VLOOKUP(B15,'[1]DADOS (OCULTAR)'!$Q$3:$S$133,3,0),"")</f>
        <v>10894988000648</v>
      </c>
      <c r="B15" s="4" t="str">
        <f>'[1]TCE - ANEXO IV - Preencher'!C24</f>
        <v>HOSPITAL SÃO SEBASTIÃO</v>
      </c>
      <c r="C15" s="4" t="str">
        <f>'[1]TCE - ANEXO IV - Preencher'!E24</f>
        <v>3.12 - Material Hospitalar</v>
      </c>
      <c r="D15" s="3" t="str">
        <f>'[1]TCE - ANEXO IV - Preencher'!F24</f>
        <v>05.932.624/0001-60</v>
      </c>
      <c r="E15" s="5" t="str">
        <f>'[1]TCE - ANEXO IV - Preencher'!G24</f>
        <v>MEGAMED COMERCIO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18289</v>
      </c>
      <c r="I15" s="6">
        <f>IF('[1]TCE - ANEXO IV - Preencher'!K24="","",'[1]TCE - ANEXO IV - Preencher'!K24)</f>
        <v>44757</v>
      </c>
      <c r="J15" s="5" t="str">
        <f>'[1]TCE - ANEXO IV - Preencher'!L24</f>
        <v>26220705932624000160550010000182891388841406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6429.81</v>
      </c>
    </row>
    <row r="16" spans="1:12" s="8" customFormat="1" ht="19.5" customHeight="1" x14ac:dyDescent="0.2">
      <c r="A16" s="3">
        <f>IFERROR(VLOOKUP(B16,'[1]DADOS (OCULTAR)'!$Q$3:$S$133,3,0),"")</f>
        <v>10894988000648</v>
      </c>
      <c r="B16" s="4" t="str">
        <f>'[1]TCE - ANEXO IV - Preencher'!C25</f>
        <v>HOSPITAL SÃO SEBASTIÃO</v>
      </c>
      <c r="C16" s="4" t="str">
        <f>'[1]TCE - ANEXO IV - Preencher'!E25</f>
        <v>3.12 - Material Hospitalar</v>
      </c>
      <c r="D16" s="3">
        <f>'[1]TCE - ANEXO IV - Preencher'!F25</f>
        <v>35572047000104</v>
      </c>
      <c r="E16" s="5" t="str">
        <f>'[1]TCE - ANEXO IV - Preencher'!G25</f>
        <v>PERFORMANCE RUN COM VARE DE ARTIGOS DO VESTUÁRIO EIRELI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228</v>
      </c>
      <c r="I16" s="6">
        <f>IF('[1]TCE - ANEXO IV - Preencher'!K25="","",'[1]TCE - ANEXO IV - Preencher'!K25)</f>
        <v>44761</v>
      </c>
      <c r="J16" s="5" t="str">
        <f>'[1]TCE - ANEXO IV - Preencher'!L25</f>
        <v>35220735572047000104550020000002281000016566</v>
      </c>
      <c r="K16" s="5" t="str">
        <f>IF(F16="B",LEFT('[1]TCE - ANEXO IV - Preencher'!M25,2),IF(F16="S",LEFT('[1]TCE - ANEXO IV - Preencher'!M25,7),IF('[1]TCE - ANEXO IV - Preencher'!H25="","")))</f>
        <v>35</v>
      </c>
      <c r="L16" s="7">
        <f>'[1]TCE - ANEXO IV - Preencher'!N25</f>
        <v>2180</v>
      </c>
    </row>
    <row r="17" spans="1:12" s="8" customFormat="1" ht="19.5" customHeight="1" x14ac:dyDescent="0.2">
      <c r="A17" s="3">
        <f>IFERROR(VLOOKUP(B17,'[1]DADOS (OCULTAR)'!$Q$3:$S$133,3,0),"")</f>
        <v>10894988000648</v>
      </c>
      <c r="B17" s="4" t="str">
        <f>'[1]TCE - ANEXO IV - Preencher'!C26</f>
        <v>HOSPITAL SÃO SEBASTIÃO</v>
      </c>
      <c r="C17" s="4" t="str">
        <f>'[1]TCE - ANEXO IV - Preencher'!E26</f>
        <v>3.12 - Material Hospitalar</v>
      </c>
      <c r="D17" s="3">
        <f>'[1]TCE - ANEXO IV - Preencher'!F26</f>
        <v>30848237000198</v>
      </c>
      <c r="E17" s="5" t="str">
        <f>'[1]TCE - ANEXO IV - Preencher'!G26</f>
        <v>PH COMERCIO DE PRODUTOS MEDICOS HOSPITAL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10608</v>
      </c>
      <c r="I17" s="6">
        <f>IF('[1]TCE - ANEXO IV - Preencher'!K26="","",'[1]TCE - ANEXO IV - Preencher'!K26)</f>
        <v>44770</v>
      </c>
      <c r="J17" s="5" t="str">
        <f>'[1]TCE - ANEXO IV - Preencher'!L26</f>
        <v>26220730848237000198550010000106081554485111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3048</v>
      </c>
    </row>
    <row r="18" spans="1:12" s="8" customFormat="1" ht="19.5" customHeight="1" x14ac:dyDescent="0.2">
      <c r="A18" s="3">
        <f>IFERROR(VLOOKUP(B18,'[1]DADOS (OCULTAR)'!$Q$3:$S$133,3,0),"")</f>
        <v>10894988000648</v>
      </c>
      <c r="B18" s="4" t="str">
        <f>'[1]TCE - ANEXO IV - Preencher'!C27</f>
        <v>HOSPITAL SÃO SEBASTIÃO</v>
      </c>
      <c r="C18" s="4" t="str">
        <f>'[1]TCE - ANEXO IV - Preencher'!E27</f>
        <v>3.12 - Material Hospitalar</v>
      </c>
      <c r="D18" s="3" t="str">
        <f>'[1]TCE - ANEXO IV - Preencher'!F27</f>
        <v>09.342.946/0001-00</v>
      </c>
      <c r="E18" s="5" t="str">
        <f>'[1]TCE - ANEXO IV - Preencher'!G27</f>
        <v>PRIME MEDICAL COMERCIO DE MATERIAL MEDICO EIRELI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144590</v>
      </c>
      <c r="I18" s="6">
        <f>IF('[1]TCE - ANEXO IV - Preencher'!K27="","",'[1]TCE - ANEXO IV - Preencher'!K27)</f>
        <v>44746</v>
      </c>
      <c r="J18" s="5" t="str">
        <f>'[1]TCE - ANEXO IV - Preencher'!L27</f>
        <v>29220709342946000100550020001445901374126468</v>
      </c>
      <c r="K18" s="5" t="str">
        <f>IF(F18="B",LEFT('[1]TCE - ANEXO IV - Preencher'!M27,2),IF(F18="S",LEFT('[1]TCE - ANEXO IV - Preencher'!M27,7),IF('[1]TCE - ANEXO IV - Preencher'!H27="","")))</f>
        <v>29</v>
      </c>
      <c r="L18" s="7">
        <f>'[1]TCE - ANEXO IV - Preencher'!N27</f>
        <v>820</v>
      </c>
    </row>
    <row r="19" spans="1:12" s="8" customFormat="1" ht="19.5" customHeight="1" x14ac:dyDescent="0.2">
      <c r="A19" s="3">
        <f>IFERROR(VLOOKUP(B19,'[1]DADOS (OCULTAR)'!$Q$3:$S$133,3,0),"")</f>
        <v>10894988000648</v>
      </c>
      <c r="B19" s="4" t="str">
        <f>'[1]TCE - ANEXO IV - Preencher'!C28</f>
        <v>HOSPITAL SÃO SEBASTIÃO</v>
      </c>
      <c r="C19" s="4" t="str">
        <f>'[1]TCE - ANEXO IV - Preencher'!E28</f>
        <v>3.12 - Material Hospitalar</v>
      </c>
      <c r="D19" s="3">
        <f>'[1]TCE - ANEXO IV - Preencher'!F28</f>
        <v>14722938000120</v>
      </c>
      <c r="E19" s="5" t="str">
        <f>'[1]TCE - ANEXO IV - Preencher'!G28</f>
        <v>PROCIFAR DISTRIBUIDORA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2885085</v>
      </c>
      <c r="I19" s="6">
        <f>IF('[1]TCE - ANEXO IV - Preencher'!K28="","",'[1]TCE - ANEXO IV - Preencher'!K28)</f>
        <v>44757</v>
      </c>
      <c r="J19" s="5" t="str">
        <f>'[1]TCE - ANEXO IV - Preencher'!L28</f>
        <v>29220714722938000120550010028850851689739501</v>
      </c>
      <c r="K19" s="5" t="str">
        <f>IF(F19="B",LEFT('[1]TCE - ANEXO IV - Preencher'!M28,2),IF(F19="S",LEFT('[1]TCE - ANEXO IV - Preencher'!M28,7),IF('[1]TCE - ANEXO IV - Preencher'!H28="","")))</f>
        <v>29</v>
      </c>
      <c r="L19" s="7">
        <f>'[1]TCE - ANEXO IV - Preencher'!N28</f>
        <v>3317.59</v>
      </c>
    </row>
    <row r="20" spans="1:12" s="8" customFormat="1" ht="19.5" customHeight="1" x14ac:dyDescent="0.2">
      <c r="A20" s="3">
        <f>IFERROR(VLOOKUP(B20,'[1]DADOS (OCULTAR)'!$Q$3:$S$133,3,0),"")</f>
        <v>10894988000648</v>
      </c>
      <c r="B20" s="4" t="str">
        <f>'[1]TCE - ANEXO IV - Preencher'!C29</f>
        <v>HOSPITAL SÃO SEBASTIÃO</v>
      </c>
      <c r="C20" s="4" t="str">
        <f>'[1]TCE - ANEXO IV - Preencher'!E29</f>
        <v>3.12 - Material Hospitalar</v>
      </c>
      <c r="D20" s="3" t="str">
        <f>'[1]TCE - ANEXO IV - Preencher'!F29</f>
        <v>06.204.103/0001-50</v>
      </c>
      <c r="E20" s="5" t="str">
        <f>'[1]TCE - ANEXO IV - Preencher'!G29</f>
        <v>R. S. DOS SANTOS COMERCIO EIRELI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52614</v>
      </c>
      <c r="I20" s="6">
        <f>IF('[1]TCE - ANEXO IV - Preencher'!K29="","",'[1]TCE - ANEXO IV - Preencher'!K29)</f>
        <v>44747</v>
      </c>
      <c r="J20" s="5" t="str">
        <f>'[1]TCE - ANEXO IV - Preencher'!L29</f>
        <v>26220706204103000150550010000526141716645249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600</v>
      </c>
    </row>
    <row r="21" spans="1:12" s="8" customFormat="1" ht="19.5" customHeight="1" x14ac:dyDescent="0.2">
      <c r="A21" s="3">
        <f>IFERROR(VLOOKUP(B21,'[1]DADOS (OCULTAR)'!$Q$3:$S$133,3,0),"")</f>
        <v>10894988000648</v>
      </c>
      <c r="B21" s="4" t="str">
        <f>'[1]TCE - ANEXO IV - Preencher'!C30</f>
        <v>HOSPITAL SÃO SEBASTIÃO</v>
      </c>
      <c r="C21" s="4" t="str">
        <f>'[1]TCE - ANEXO IV - Preencher'!E30</f>
        <v>3.12 - Material Hospitalar</v>
      </c>
      <c r="D21" s="3" t="str">
        <f>'[1]TCE - ANEXO IV - Preencher'!F30</f>
        <v>06.204.103/0001-50</v>
      </c>
      <c r="E21" s="5" t="str">
        <f>'[1]TCE - ANEXO IV - Preencher'!G30</f>
        <v>R. S. DOS SANTOS COMERCIO EIRELI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52955</v>
      </c>
      <c r="I21" s="6">
        <f>IF('[1]TCE - ANEXO IV - Preencher'!K30="","",'[1]TCE - ANEXO IV - Preencher'!K30)</f>
        <v>44757</v>
      </c>
      <c r="J21" s="5" t="str">
        <f>'[1]TCE - ANEXO IV - Preencher'!L30</f>
        <v>26220706204103000150550010000529551524120031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600</v>
      </c>
    </row>
    <row r="22" spans="1:12" s="8" customFormat="1" ht="19.5" customHeight="1" x14ac:dyDescent="0.2">
      <c r="A22" s="3">
        <f>IFERROR(VLOOKUP(B22,'[1]DADOS (OCULTAR)'!$Q$3:$S$133,3,0),"")</f>
        <v>10894988000648</v>
      </c>
      <c r="B22" s="4" t="str">
        <f>'[1]TCE - ANEXO IV - Preencher'!C31</f>
        <v>HOSPITAL SÃO SEBASTIÃO</v>
      </c>
      <c r="C22" s="4" t="str">
        <f>'[1]TCE - ANEXO IV - Preencher'!E31</f>
        <v>3.12 - Material Hospitalar</v>
      </c>
      <c r="D22" s="3" t="str">
        <f>'[1]TCE - ANEXO IV - Preencher'!F31</f>
        <v>25.447.067/0001-08</v>
      </c>
      <c r="E22" s="5" t="str">
        <f>'[1]TCE - ANEXO IV - Preencher'!G31</f>
        <v>REFIT HOSPITALAR EIRELI EPP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2127</v>
      </c>
      <c r="I22" s="6">
        <f>IF('[1]TCE - ANEXO IV - Preencher'!K31="","",'[1]TCE - ANEXO IV - Preencher'!K31)</f>
        <v>44741</v>
      </c>
      <c r="J22" s="5" t="str">
        <f>'[1]TCE - ANEXO IV - Preencher'!L31</f>
        <v>26220625447067000108550010000021271796054406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275</v>
      </c>
    </row>
    <row r="23" spans="1:12" s="8" customFormat="1" ht="19.5" customHeight="1" x14ac:dyDescent="0.2">
      <c r="A23" s="3">
        <f>IFERROR(VLOOKUP(B23,'[1]DADOS (OCULTAR)'!$Q$3:$S$133,3,0),"")</f>
        <v>10894988000648</v>
      </c>
      <c r="B23" s="4" t="str">
        <f>'[1]TCE - ANEXO IV - Preencher'!C32</f>
        <v>HOSPITAL SÃO SEBASTIÃO</v>
      </c>
      <c r="C23" s="4" t="str">
        <f>'[1]TCE - ANEXO IV - Preencher'!E32</f>
        <v>3.12 - Material Hospitalar</v>
      </c>
      <c r="D23" s="3">
        <f>'[1]TCE - ANEXO IV - Preencher'!F32</f>
        <v>21216468000198</v>
      </c>
      <c r="E23" s="5" t="str">
        <f>'[1]TCE - ANEXO IV - Preencher'!G32</f>
        <v>SANMED DISTRIBUIDORA DE PRODUTOS MEDICO HOSPITALARES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7255</v>
      </c>
      <c r="I23" s="6">
        <f>IF('[1]TCE - ANEXO IV - Preencher'!K32="","",'[1]TCE - ANEXO IV - Preencher'!K32)</f>
        <v>44767</v>
      </c>
      <c r="J23" s="5" t="str">
        <f>'[1]TCE - ANEXO IV - Preencher'!L32</f>
        <v>26220721216468000198550010000072551205202200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468</v>
      </c>
    </row>
    <row r="24" spans="1:12" s="8" customFormat="1" ht="19.5" customHeight="1" x14ac:dyDescent="0.2">
      <c r="A24" s="3">
        <f>IFERROR(VLOOKUP(B24,'[1]DADOS (OCULTAR)'!$Q$3:$S$133,3,0),"")</f>
        <v>10894988000648</v>
      </c>
      <c r="B24" s="4" t="str">
        <f>'[1]TCE - ANEXO IV - Preencher'!C33</f>
        <v>HOSPITAL SÃO SEBASTIÃO</v>
      </c>
      <c r="C24" s="4" t="str">
        <f>'[1]TCE - ANEXO IV - Preencher'!E33</f>
        <v>3.12 - Material Hospitalar</v>
      </c>
      <c r="D24" s="3">
        <f>'[1]TCE - ANEXO IV - Preencher'!F33</f>
        <v>14229337000180</v>
      </c>
      <c r="E24" s="5" t="str">
        <f>'[1]TCE - ANEXO IV - Preencher'!G33</f>
        <v>VOLGEN HOSPITALAR LTDA ME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25643</v>
      </c>
      <c r="I24" s="6">
        <f>IF('[1]TCE - ANEXO IV - Preencher'!K33="","",'[1]TCE - ANEXO IV - Preencher'!K33)</f>
        <v>44761</v>
      </c>
      <c r="J24" s="5" t="str">
        <f>'[1]TCE - ANEXO IV - Preencher'!L33</f>
        <v>31220714229337000180550010000256431190720228</v>
      </c>
      <c r="K24" s="5" t="str">
        <f>IF(F24="B",LEFT('[1]TCE - ANEXO IV - Preencher'!M33,2),IF(F24="S",LEFT('[1]TCE - ANEXO IV - Preencher'!M33,7),IF('[1]TCE - ANEXO IV - Preencher'!H33="","")))</f>
        <v>31</v>
      </c>
      <c r="L24" s="7">
        <f>'[1]TCE - ANEXO IV - Preencher'!N33</f>
        <v>970.5</v>
      </c>
    </row>
    <row r="25" spans="1:12" s="8" customFormat="1" ht="19.5" customHeight="1" x14ac:dyDescent="0.2">
      <c r="A25" s="3">
        <f>IFERROR(VLOOKUP(B25,'[1]DADOS (OCULTAR)'!$Q$3:$S$133,3,0),"")</f>
        <v>10894988000648</v>
      </c>
      <c r="B25" s="4" t="str">
        <f>'[1]TCE - ANEXO IV - Preencher'!C34</f>
        <v>HOSPITAL SÃO SEBASTIÃO</v>
      </c>
      <c r="C25" s="4" t="str">
        <f>'[1]TCE - ANEXO IV - Preencher'!E34</f>
        <v>3.4 - Material Farmacológico</v>
      </c>
      <c r="D25" s="3">
        <f>'[1]TCE - ANEXO IV - Preencher'!F34</f>
        <v>11260846000187</v>
      </c>
      <c r="E25" s="5" t="str">
        <f>'[1]TCE - ANEXO IV - Preencher'!G34</f>
        <v>ANBIOTON IMPORTADORA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167863</v>
      </c>
      <c r="I25" s="6">
        <f>IF('[1]TCE - ANEXO IV - Preencher'!K34="","",'[1]TCE - ANEXO IV - Preencher'!K34)</f>
        <v>44729</v>
      </c>
      <c r="J25" s="5" t="str">
        <f>'[1]TCE - ANEXO IV - Preencher'!L34</f>
        <v>35220611260846000187550010001678631122226294</v>
      </c>
      <c r="K25" s="5" t="str">
        <f>IF(F25="B",LEFT('[1]TCE - ANEXO IV - Preencher'!M34,2),IF(F25="S",LEFT('[1]TCE - ANEXO IV - Preencher'!M34,7),IF('[1]TCE - ANEXO IV - Preencher'!H34="","")))</f>
        <v>35</v>
      </c>
      <c r="L25" s="7">
        <f>'[1]TCE - ANEXO IV - Preencher'!N34</f>
        <v>17061.2</v>
      </c>
    </row>
    <row r="26" spans="1:12" s="8" customFormat="1" ht="19.5" customHeight="1" x14ac:dyDescent="0.2">
      <c r="A26" s="3">
        <f>IFERROR(VLOOKUP(B26,'[1]DADOS (OCULTAR)'!$Q$3:$S$133,3,0),"")</f>
        <v>10894988000648</v>
      </c>
      <c r="B26" s="4" t="str">
        <f>'[1]TCE - ANEXO IV - Preencher'!C35</f>
        <v>HOSPITAL SÃO SEBASTIÃO</v>
      </c>
      <c r="C26" s="4" t="str">
        <f>'[1]TCE - ANEXO IV - Preencher'!E35</f>
        <v>3.4 - Material Farmacológico</v>
      </c>
      <c r="D26" s="3">
        <f>'[1]TCE - ANEXO IV - Preencher'!F35</f>
        <v>11260846000187</v>
      </c>
      <c r="E26" s="5" t="str">
        <f>'[1]TCE - ANEXO IV - Preencher'!G35</f>
        <v>ANBIOTON IMPORTADORA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169855</v>
      </c>
      <c r="I26" s="6">
        <f>IF('[1]TCE - ANEXO IV - Preencher'!K35="","",'[1]TCE - ANEXO IV - Preencher'!K35)</f>
        <v>44757</v>
      </c>
      <c r="J26" s="5" t="str">
        <f>'[1]TCE - ANEXO IV - Preencher'!L35</f>
        <v>35220711260846000187550010001698551354644487</v>
      </c>
      <c r="K26" s="5" t="str">
        <f>IF(F26="B",LEFT('[1]TCE - ANEXO IV - Preencher'!M35,2),IF(F26="S",LEFT('[1]TCE - ANEXO IV - Preencher'!M35,7),IF('[1]TCE - ANEXO IV - Preencher'!H35="","")))</f>
        <v>35</v>
      </c>
      <c r="L26" s="7">
        <f>'[1]TCE - ANEXO IV - Preencher'!N35</f>
        <v>9227.82</v>
      </c>
    </row>
    <row r="27" spans="1:12" s="8" customFormat="1" ht="19.5" customHeight="1" x14ac:dyDescent="0.2">
      <c r="A27" s="3">
        <f>IFERROR(VLOOKUP(B27,'[1]DADOS (OCULTAR)'!$Q$3:$S$133,3,0),"")</f>
        <v>10894988000648</v>
      </c>
      <c r="B27" s="4" t="str">
        <f>'[1]TCE - ANEXO IV - Preencher'!C36</f>
        <v>HOSPITAL SÃO SEBASTIÃO</v>
      </c>
      <c r="C27" s="4" t="str">
        <f>'[1]TCE - ANEXO IV - Preencher'!E36</f>
        <v>3.4 - Material Farmacológico</v>
      </c>
      <c r="D27" s="3">
        <f>'[1]TCE - ANEXO IV - Preencher'!F36</f>
        <v>21939878000167</v>
      </c>
      <c r="E27" s="5" t="str">
        <f>'[1]TCE - ANEXO IV - Preencher'!G36</f>
        <v>BEM ESTAR PRODUTOS FARMACÊUTICOS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4133</v>
      </c>
      <c r="I27" s="6">
        <f>IF('[1]TCE - ANEXO IV - Preencher'!K36="","",'[1]TCE - ANEXO IV - Preencher'!K36)</f>
        <v>44742</v>
      </c>
      <c r="J27" s="5" t="str">
        <f>'[1]TCE - ANEXO IV - Preencher'!L36</f>
        <v>26220621939878000167550010000041331100033146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374.44</v>
      </c>
    </row>
    <row r="28" spans="1:12" s="8" customFormat="1" ht="19.5" customHeight="1" x14ac:dyDescent="0.2">
      <c r="A28" s="3">
        <f>IFERROR(VLOOKUP(B28,'[1]DADOS (OCULTAR)'!$Q$3:$S$133,3,0),"")</f>
        <v>10894988000648</v>
      </c>
      <c r="B28" s="4" t="str">
        <f>'[1]TCE - ANEXO IV - Preencher'!C37</f>
        <v>HOSPITAL SÃO SEBASTIÃO</v>
      </c>
      <c r="C28" s="4" t="str">
        <f>'[1]TCE - ANEXO IV - Preencher'!E37</f>
        <v>3.4 - Material Farmacológico</v>
      </c>
      <c r="D28" s="3">
        <f>'[1]TCE - ANEXO IV - Preencher'!F37</f>
        <v>21939878000167</v>
      </c>
      <c r="E28" s="5" t="str">
        <f>'[1]TCE - ANEXO IV - Preencher'!G37</f>
        <v>BEM ESTAR PRODUTOS FARMACÊUTICOS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4241</v>
      </c>
      <c r="I28" s="6">
        <f>IF('[1]TCE - ANEXO IV - Preencher'!K37="","",'[1]TCE - ANEXO IV - Preencher'!K37)</f>
        <v>44762</v>
      </c>
      <c r="J28" s="5" t="str">
        <f>'[1]TCE - ANEXO IV - Preencher'!L37</f>
        <v>26220721939878000167550010000042411100014240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452.98</v>
      </c>
    </row>
    <row r="29" spans="1:12" s="8" customFormat="1" ht="19.5" customHeight="1" x14ac:dyDescent="0.2">
      <c r="A29" s="3">
        <f>IFERROR(VLOOKUP(B29,'[1]DADOS (OCULTAR)'!$Q$3:$S$133,3,0),"")</f>
        <v>10894988000648</v>
      </c>
      <c r="B29" s="4" t="str">
        <f>'[1]TCE - ANEXO IV - Preencher'!C38</f>
        <v>HOSPITAL SÃO SEBASTIÃO</v>
      </c>
      <c r="C29" s="4" t="str">
        <f>'[1]TCE - ANEXO IV - Preencher'!E38</f>
        <v>3.4 - Material Farmacológico</v>
      </c>
      <c r="D29" s="3" t="str">
        <f>'[1]TCE - ANEXO IV - Preencher'!F38</f>
        <v>08.674.752/0001-40</v>
      </c>
      <c r="E29" s="5" t="str">
        <f>'[1]TCE - ANEXO IV - Preencher'!G38</f>
        <v>CIRURGICA MONTEBELLO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137242</v>
      </c>
      <c r="I29" s="6">
        <f>IF('[1]TCE - ANEXO IV - Preencher'!K38="","",'[1]TCE - ANEXO IV - Preencher'!K38)</f>
        <v>44750</v>
      </c>
      <c r="J29" s="5" t="str">
        <f>'[1]TCE - ANEXO IV - Preencher'!L38</f>
        <v>26220708674752000140550010001372421960363452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5063.04</v>
      </c>
    </row>
    <row r="30" spans="1:12" s="8" customFormat="1" ht="19.5" customHeight="1" x14ac:dyDescent="0.2">
      <c r="A30" s="3">
        <f>IFERROR(VLOOKUP(B30,'[1]DADOS (OCULTAR)'!$Q$3:$S$133,3,0),"")</f>
        <v>10894988000648</v>
      </c>
      <c r="B30" s="4" t="str">
        <f>'[1]TCE - ANEXO IV - Preencher'!C39</f>
        <v>HOSPITAL SÃO SEBASTIÃO</v>
      </c>
      <c r="C30" s="4" t="str">
        <f>'[1]TCE - ANEXO IV - Preencher'!E39</f>
        <v>3.4 - Material Farmacológico</v>
      </c>
      <c r="D30" s="3" t="str">
        <f>'[1]TCE - ANEXO IV - Preencher'!F39</f>
        <v>08.674.752/0001-40</v>
      </c>
      <c r="E30" s="5" t="str">
        <f>'[1]TCE - ANEXO IV - Preencher'!G39</f>
        <v>CIRURGICA MONTEBELLO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137008</v>
      </c>
      <c r="I30" s="6">
        <f>IF('[1]TCE - ANEXO IV - Preencher'!K39="","",'[1]TCE - ANEXO IV - Preencher'!K39)</f>
        <v>44748</v>
      </c>
      <c r="J30" s="5" t="str">
        <f>'[1]TCE - ANEXO IV - Preencher'!L39</f>
        <v>26220708674752000140550010001370081823313310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421.56</v>
      </c>
    </row>
    <row r="31" spans="1:12" s="8" customFormat="1" ht="19.5" customHeight="1" x14ac:dyDescent="0.2">
      <c r="A31" s="3">
        <f>IFERROR(VLOOKUP(B31,'[1]DADOS (OCULTAR)'!$Q$3:$S$133,3,0),"")</f>
        <v>10894988000648</v>
      </c>
      <c r="B31" s="4" t="str">
        <f>'[1]TCE - ANEXO IV - Preencher'!C40</f>
        <v>HOSPITAL SÃO SEBASTIÃO</v>
      </c>
      <c r="C31" s="4" t="str">
        <f>'[1]TCE - ANEXO IV - Preencher'!E40</f>
        <v>3.4 - Material Farmacológico</v>
      </c>
      <c r="D31" s="3" t="str">
        <f>'[1]TCE - ANEXO IV - Preencher'!F40</f>
        <v>08.674.752/0001-40</v>
      </c>
      <c r="E31" s="5" t="str">
        <f>'[1]TCE - ANEXO IV - Preencher'!G40</f>
        <v>CIRURGICA MONTEBELLO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137953</v>
      </c>
      <c r="I31" s="6">
        <f>IF('[1]TCE - ANEXO IV - Preencher'!K40="","",'[1]TCE - ANEXO IV - Preencher'!K40)</f>
        <v>44757</v>
      </c>
      <c r="J31" s="5" t="str">
        <f>'[1]TCE - ANEXO IV - Preencher'!L40</f>
        <v>26220708674752000140550010001379531723688066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1500.57</v>
      </c>
    </row>
    <row r="32" spans="1:12" s="8" customFormat="1" ht="19.5" customHeight="1" x14ac:dyDescent="0.2">
      <c r="A32" s="3">
        <f>IFERROR(VLOOKUP(B32,'[1]DADOS (OCULTAR)'!$Q$3:$S$133,3,0),"")</f>
        <v>10894988000648</v>
      </c>
      <c r="B32" s="4" t="str">
        <f>'[1]TCE - ANEXO IV - Preencher'!C41</f>
        <v>HOSPITAL SÃO SEBASTIÃO</v>
      </c>
      <c r="C32" s="4" t="str">
        <f>'[1]TCE - ANEXO IV - Preencher'!E41</f>
        <v>3.4 - Material Farmacológico</v>
      </c>
      <c r="D32" s="3" t="str">
        <f>'[1]TCE - ANEXO IV - Preencher'!F41</f>
        <v>08.674.752/0001-40</v>
      </c>
      <c r="E32" s="5" t="str">
        <f>'[1]TCE - ANEXO IV - Preencher'!G41</f>
        <v>CIRURGICA MONTEBELLO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138535</v>
      </c>
      <c r="I32" s="6">
        <f>IF('[1]TCE - ANEXO IV - Preencher'!K41="","",'[1]TCE - ANEXO IV - Preencher'!K41)</f>
        <v>44763</v>
      </c>
      <c r="J32" s="5" t="str">
        <f>'[1]TCE - ANEXO IV - Preencher'!L41</f>
        <v>26220708674752000140550010001385351690297483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298.5</v>
      </c>
    </row>
    <row r="33" spans="1:12" s="8" customFormat="1" ht="19.5" customHeight="1" x14ac:dyDescent="0.2">
      <c r="A33" s="3">
        <f>IFERROR(VLOOKUP(B33,'[1]DADOS (OCULTAR)'!$Q$3:$S$133,3,0),"")</f>
        <v>10894988000648</v>
      </c>
      <c r="B33" s="4" t="str">
        <f>'[1]TCE - ANEXO IV - Preencher'!C42</f>
        <v>HOSPITAL SÃO SEBASTIÃO</v>
      </c>
      <c r="C33" s="4" t="str">
        <f>'[1]TCE - ANEXO IV - Preencher'!E42</f>
        <v>3.4 - Material Farmacológico</v>
      </c>
      <c r="D33" s="3">
        <f>'[1]TCE - ANEXO IV - Preencher'!F42</f>
        <v>67729178000653</v>
      </c>
      <c r="E33" s="5" t="str">
        <f>'[1]TCE - ANEXO IV - Preencher'!G42</f>
        <v>COMERCIAL CIRURGICA RIOCLARENSE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30643</v>
      </c>
      <c r="I33" s="6">
        <f>IF('[1]TCE - ANEXO IV - Preencher'!K42="","",'[1]TCE - ANEXO IV - Preencher'!K42)</f>
        <v>44757</v>
      </c>
      <c r="J33" s="5" t="str">
        <f>'[1]TCE - ANEXO IV - Preencher'!L42</f>
        <v>26220767729178000653550010000306431017579730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8374.77</v>
      </c>
    </row>
    <row r="34" spans="1:12" s="8" customFormat="1" ht="19.5" customHeight="1" x14ac:dyDescent="0.2">
      <c r="A34" s="3">
        <f>IFERROR(VLOOKUP(B34,'[1]DADOS (OCULTAR)'!$Q$3:$S$133,3,0),"")</f>
        <v>10894988000648</v>
      </c>
      <c r="B34" s="4" t="str">
        <f>'[1]TCE - ANEXO IV - Preencher'!C43</f>
        <v>HOSPITAL SÃO SEBASTIÃO</v>
      </c>
      <c r="C34" s="4" t="str">
        <f>'[1]TCE - ANEXO IV - Preencher'!E43</f>
        <v>3.4 - Material Farmacológico</v>
      </c>
      <c r="D34" s="3">
        <f>'[1]TCE - ANEXO IV - Preencher'!F43</f>
        <v>67729178000653</v>
      </c>
      <c r="E34" s="5" t="str">
        <f>'[1]TCE - ANEXO IV - Preencher'!G43</f>
        <v>COMERCIAL CIRURGICA RIOCLARENSE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31144</v>
      </c>
      <c r="I34" s="6">
        <f>IF('[1]TCE - ANEXO IV - Preencher'!K43="","",'[1]TCE - ANEXO IV - Preencher'!K43)</f>
        <v>44764</v>
      </c>
      <c r="J34" s="5" t="str">
        <f>'[1]TCE - ANEXO IV - Preencher'!L43</f>
        <v>26220767729178000653550010000311441863266195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681.2</v>
      </c>
    </row>
    <row r="35" spans="1:12" s="8" customFormat="1" ht="19.5" customHeight="1" x14ac:dyDescent="0.2">
      <c r="A35" s="3">
        <f>IFERROR(VLOOKUP(B35,'[1]DADOS (OCULTAR)'!$Q$3:$S$133,3,0),"")</f>
        <v>10894988000648</v>
      </c>
      <c r="B35" s="4" t="str">
        <f>'[1]TCE - ANEXO IV - Preencher'!C44</f>
        <v>HOSPITAL SÃO SEBASTIÃO</v>
      </c>
      <c r="C35" s="4" t="str">
        <f>'[1]TCE - ANEXO IV - Preencher'!E44</f>
        <v>3.4 - Material Farmacológico</v>
      </c>
      <c r="D35" s="3">
        <f>'[1]TCE - ANEXO IV - Preencher'!F44</f>
        <v>67729178000653</v>
      </c>
      <c r="E35" s="5" t="str">
        <f>'[1]TCE - ANEXO IV - Preencher'!G44</f>
        <v>COMERCIAL CIRURGICA RIOCLARENSE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31222</v>
      </c>
      <c r="I35" s="6">
        <f>IF('[1]TCE - ANEXO IV - Preencher'!K44="","",'[1]TCE - ANEXO IV - Preencher'!K44)</f>
        <v>44767</v>
      </c>
      <c r="J35" s="5" t="str">
        <f>'[1]TCE - ANEXO IV - Preencher'!L44</f>
        <v>26220767729178000653550010000312221651952816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845.4</v>
      </c>
    </row>
    <row r="36" spans="1:12" s="8" customFormat="1" ht="19.5" customHeight="1" x14ac:dyDescent="0.2">
      <c r="A36" s="3">
        <f>IFERROR(VLOOKUP(B36,'[1]DADOS (OCULTAR)'!$Q$3:$S$133,3,0),"")</f>
        <v>10894988000648</v>
      </c>
      <c r="B36" s="4" t="str">
        <f>'[1]TCE - ANEXO IV - Preencher'!C45</f>
        <v>HOSPITAL SÃO SEBASTIÃO</v>
      </c>
      <c r="C36" s="4" t="str">
        <f>'[1]TCE - ANEXO IV - Preencher'!E45</f>
        <v>3.4 - Material Farmacológico</v>
      </c>
      <c r="D36" s="3" t="str">
        <f>'[1]TCE - ANEXO IV - Preencher'!F45</f>
        <v>02.520.829/0001-40</v>
      </c>
      <c r="E36" s="5" t="str">
        <f>'[1]TCE - ANEXO IV - Preencher'!G45</f>
        <v>DIMASTER COMERCIO DE PRODUTOS HOSPITALARES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288765</v>
      </c>
      <c r="I36" s="6">
        <f>IF('[1]TCE - ANEXO IV - Preencher'!K45="","",'[1]TCE - ANEXO IV - Preencher'!K45)</f>
        <v>44757</v>
      </c>
      <c r="J36" s="5" t="str">
        <f>'[1]TCE - ANEXO IV - Preencher'!L45</f>
        <v>43220702520829000140550010002887651551681759</v>
      </c>
      <c r="K36" s="5" t="str">
        <f>IF(F36="B",LEFT('[1]TCE - ANEXO IV - Preencher'!M45,2),IF(F36="S",LEFT('[1]TCE - ANEXO IV - Preencher'!M45,7),IF('[1]TCE - ANEXO IV - Preencher'!H45="","")))</f>
        <v>43</v>
      </c>
      <c r="L36" s="7">
        <f>'[1]TCE - ANEXO IV - Preencher'!N45</f>
        <v>10777.1</v>
      </c>
    </row>
    <row r="37" spans="1:12" s="8" customFormat="1" ht="19.5" customHeight="1" x14ac:dyDescent="0.2">
      <c r="A37" s="3">
        <f>IFERROR(VLOOKUP(B37,'[1]DADOS (OCULTAR)'!$Q$3:$S$133,3,0),"")</f>
        <v>10894988000648</v>
      </c>
      <c r="B37" s="4" t="str">
        <f>'[1]TCE - ANEXO IV - Preencher'!C46</f>
        <v>HOSPITAL SÃO SEBASTIÃO</v>
      </c>
      <c r="C37" s="4" t="str">
        <f>'[1]TCE - ANEXO IV - Preencher'!E46</f>
        <v>3.4 - Material Farmacológico</v>
      </c>
      <c r="D37" s="3" t="str">
        <f>'[1]TCE - ANEXO IV - Preencher'!F46</f>
        <v>09.053.134/0001-45</v>
      </c>
      <c r="E37" s="5" t="str">
        <f>'[1]TCE - ANEXO IV - Preencher'!G46</f>
        <v>ELFA MEDICAMENTOS S.A.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380963</v>
      </c>
      <c r="I37" s="6">
        <f>IF('[1]TCE - ANEXO IV - Preencher'!K46="","",'[1]TCE - ANEXO IV - Preencher'!K46)</f>
        <v>44761</v>
      </c>
      <c r="J37" s="5" t="str">
        <f>'[1]TCE - ANEXO IV - Preencher'!L46</f>
        <v>53220709053134000145550050003809631632177129</v>
      </c>
      <c r="K37" s="5" t="str">
        <f>IF(F37="B",LEFT('[1]TCE - ANEXO IV - Preencher'!M46,2),IF(F37="S",LEFT('[1]TCE - ANEXO IV - Preencher'!M46,7),IF('[1]TCE - ANEXO IV - Preencher'!H46="","")))</f>
        <v>53</v>
      </c>
      <c r="L37" s="7">
        <f>'[1]TCE - ANEXO IV - Preencher'!N46</f>
        <v>925</v>
      </c>
    </row>
    <row r="38" spans="1:12" s="8" customFormat="1" ht="19.5" customHeight="1" x14ac:dyDescent="0.2">
      <c r="A38" s="3">
        <f>IFERROR(VLOOKUP(B38,'[1]DADOS (OCULTAR)'!$Q$3:$S$133,3,0),"")</f>
        <v>10894988000648</v>
      </c>
      <c r="B38" s="4" t="str">
        <f>'[1]TCE - ANEXO IV - Preencher'!C47</f>
        <v>HOSPITAL SÃO SEBASTIÃO</v>
      </c>
      <c r="C38" s="4" t="str">
        <f>'[1]TCE - ANEXO IV - Preencher'!E47</f>
        <v>3.4 - Material Farmacológico</v>
      </c>
      <c r="D38" s="3">
        <f>'[1]TCE - ANEXO IV - Preencher'!F47</f>
        <v>12882932000194</v>
      </c>
      <c r="E38" s="5" t="str">
        <f>'[1]TCE - ANEXO IV - Preencher'!G47</f>
        <v>EXOMED COMERCIO ATACADISTA DE MEDICAMENTOS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163477</v>
      </c>
      <c r="I38" s="6">
        <f>IF('[1]TCE - ANEXO IV - Preencher'!K47="","",'[1]TCE - ANEXO IV - Preencher'!K47)</f>
        <v>44742</v>
      </c>
      <c r="J38" s="5" t="str">
        <f>'[1]TCE - ANEXO IV - Preencher'!L47</f>
        <v>26220612882932000194550010001634771641136588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503.59</v>
      </c>
    </row>
    <row r="39" spans="1:12" s="8" customFormat="1" ht="19.5" customHeight="1" x14ac:dyDescent="0.2">
      <c r="A39" s="3">
        <f>IFERROR(VLOOKUP(B39,'[1]DADOS (OCULTAR)'!$Q$3:$S$133,3,0),"")</f>
        <v>10894988000648</v>
      </c>
      <c r="B39" s="4" t="str">
        <f>'[1]TCE - ANEXO IV - Preencher'!C48</f>
        <v>HOSPITAL SÃO SEBASTIÃO</v>
      </c>
      <c r="C39" s="4" t="str">
        <f>'[1]TCE - ANEXO IV - Preencher'!E48</f>
        <v>3.4 - Material Farmacológico</v>
      </c>
      <c r="D39" s="3">
        <f>'[1]TCE - ANEXO IV - Preencher'!F48</f>
        <v>26754510000148</v>
      </c>
      <c r="E39" s="5" t="str">
        <f>'[1]TCE - ANEXO IV - Preencher'!G48</f>
        <v>HORUS FARMA DISTRIB DE MEDICAMENTOS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3652</v>
      </c>
      <c r="I39" s="6">
        <f>IF('[1]TCE - ANEXO IV - Preencher'!K48="","",'[1]TCE - ANEXO IV - Preencher'!K48)</f>
        <v>44748</v>
      </c>
      <c r="J39" s="5" t="str">
        <f>'[1]TCE - ANEXO IV - Preencher'!L48</f>
        <v>26220726754510000148550010000036521540803629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1968</v>
      </c>
    </row>
    <row r="40" spans="1:12" s="8" customFormat="1" ht="19.5" customHeight="1" x14ac:dyDescent="0.2">
      <c r="A40" s="3">
        <f>IFERROR(VLOOKUP(B40,'[1]DADOS (OCULTAR)'!$Q$3:$S$133,3,0),"")</f>
        <v>10894988000648</v>
      </c>
      <c r="B40" s="4" t="str">
        <f>'[1]TCE - ANEXO IV - Preencher'!C49</f>
        <v>HOSPITAL SÃO SEBASTIÃO</v>
      </c>
      <c r="C40" s="4" t="str">
        <f>'[1]TCE - ANEXO IV - Preencher'!E49</f>
        <v>3.4 - Material Farmacológico</v>
      </c>
      <c r="D40" s="3">
        <f>'[1]TCE - ANEXO IV - Preencher'!F49</f>
        <v>26754510000148</v>
      </c>
      <c r="E40" s="5" t="str">
        <f>'[1]TCE - ANEXO IV - Preencher'!G49</f>
        <v>HORUS FARMA DISTRIB DE MEDICAMENTOS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3773</v>
      </c>
      <c r="I40" s="6">
        <f>IF('[1]TCE - ANEXO IV - Preencher'!K49="","",'[1]TCE - ANEXO IV - Preencher'!K49)</f>
        <v>44763</v>
      </c>
      <c r="J40" s="5" t="str">
        <f>'[1]TCE - ANEXO IV - Preencher'!L49</f>
        <v>26220726754510000148550010000037731419591646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2190</v>
      </c>
    </row>
    <row r="41" spans="1:12" s="8" customFormat="1" ht="19.5" customHeight="1" x14ac:dyDescent="0.2">
      <c r="A41" s="3">
        <f>IFERROR(VLOOKUP(B41,'[1]DADOS (OCULTAR)'!$Q$3:$S$133,3,0),"")</f>
        <v>10894988000648</v>
      </c>
      <c r="B41" s="4" t="str">
        <f>'[1]TCE - ANEXO IV - Preencher'!C50</f>
        <v>HOSPITAL SÃO SEBASTIÃO</v>
      </c>
      <c r="C41" s="4" t="str">
        <f>'[1]TCE - ANEXO IV - Preencher'!E50</f>
        <v>3.4 - Material Farmacológico</v>
      </c>
      <c r="D41" s="3">
        <f>'[1]TCE - ANEXO IV - Preencher'!F50</f>
        <v>23664355000180</v>
      </c>
      <c r="E41" s="5" t="str">
        <f>'[1]TCE - ANEXO IV - Preencher'!G50</f>
        <v>INJEMED MEDICAMENTOS ESPECIAIS LTDA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12231</v>
      </c>
      <c r="I41" s="6">
        <f>IF('[1]TCE - ANEXO IV - Preencher'!K50="","",'[1]TCE - ANEXO IV - Preencher'!K50)</f>
        <v>44750</v>
      </c>
      <c r="J41" s="5" t="str">
        <f>'[1]TCE - ANEXO IV - Preencher'!L50</f>
        <v>31220723664355000180550010000122311510261114</v>
      </c>
      <c r="K41" s="5" t="str">
        <f>IF(F41="B",LEFT('[1]TCE - ANEXO IV - Preencher'!M50,2),IF(F41="S",LEFT('[1]TCE - ANEXO IV - Preencher'!M50,7),IF('[1]TCE - ANEXO IV - Preencher'!H50="","")))</f>
        <v>31</v>
      </c>
      <c r="L41" s="7">
        <f>'[1]TCE - ANEXO IV - Preencher'!N50</f>
        <v>389</v>
      </c>
    </row>
    <row r="42" spans="1:12" s="8" customFormat="1" ht="19.5" customHeight="1" x14ac:dyDescent="0.2">
      <c r="A42" s="3">
        <f>IFERROR(VLOOKUP(B42,'[1]DADOS (OCULTAR)'!$Q$3:$S$133,3,0),"")</f>
        <v>10894988000648</v>
      </c>
      <c r="B42" s="4" t="str">
        <f>'[1]TCE - ANEXO IV - Preencher'!C51</f>
        <v>HOSPITAL SÃO SEBASTIÃO</v>
      </c>
      <c r="C42" s="4" t="str">
        <f>'[1]TCE - ANEXO IV - Preencher'!E51</f>
        <v>3.4 - Material Farmacológico</v>
      </c>
      <c r="D42" s="3" t="str">
        <f>'[1]TCE - ANEXO IV - Preencher'!F51</f>
        <v>09.007.162/0001-26</v>
      </c>
      <c r="E42" s="5" t="str">
        <f>'[1]TCE - ANEXO IV - Preencher'!G51</f>
        <v>MAUES LOBATO COM. E REP LTDA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86820</v>
      </c>
      <c r="I42" s="6">
        <f>IF('[1]TCE - ANEXO IV - Preencher'!K51="","",'[1]TCE - ANEXO IV - Preencher'!K51)</f>
        <v>44757</v>
      </c>
      <c r="J42" s="5" t="str">
        <f>'[1]TCE - ANEXO IV - Preencher'!L51</f>
        <v>26220709007162000126550010000868201487873456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340.44</v>
      </c>
    </row>
    <row r="43" spans="1:12" s="8" customFormat="1" ht="19.5" customHeight="1" x14ac:dyDescent="0.2">
      <c r="A43" s="3">
        <f>IFERROR(VLOOKUP(B43,'[1]DADOS (OCULTAR)'!$Q$3:$S$133,3,0),"")</f>
        <v>10894988000648</v>
      </c>
      <c r="B43" s="4" t="str">
        <f>'[1]TCE - ANEXO IV - Preencher'!C52</f>
        <v>HOSPITAL SÃO SEBASTIÃO</v>
      </c>
      <c r="C43" s="4" t="str">
        <f>'[1]TCE - ANEXO IV - Preencher'!E52</f>
        <v>3.4 - Material Farmacológico</v>
      </c>
      <c r="D43" s="3" t="str">
        <f>'[1]TCE - ANEXO IV - Preencher'!F52</f>
        <v>09.007.162/0001-26</v>
      </c>
      <c r="E43" s="5" t="str">
        <f>'[1]TCE - ANEXO IV - Preencher'!G52</f>
        <v>MAUES LOBATO COM. E REP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86964</v>
      </c>
      <c r="I43" s="6">
        <f>IF('[1]TCE - ANEXO IV - Preencher'!K52="","",'[1]TCE - ANEXO IV - Preencher'!K52)</f>
        <v>44767</v>
      </c>
      <c r="J43" s="5" t="str">
        <f>'[1]TCE - ANEXO IV - Preencher'!L52</f>
        <v>26220709007162000126550010000869641732781687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492.4</v>
      </c>
    </row>
    <row r="44" spans="1:12" s="8" customFormat="1" ht="19.5" customHeight="1" x14ac:dyDescent="0.2">
      <c r="A44" s="3">
        <f>IFERROR(VLOOKUP(B44,'[1]DADOS (OCULTAR)'!$Q$3:$S$133,3,0),"")</f>
        <v>10894988000648</v>
      </c>
      <c r="B44" s="4" t="str">
        <f>'[1]TCE - ANEXO IV - Preencher'!C53</f>
        <v>HOSPITAL SÃO SEBASTIÃO</v>
      </c>
      <c r="C44" s="4" t="str">
        <f>'[1]TCE - ANEXO IV - Preencher'!E53</f>
        <v>3.4 - Material Farmacológico</v>
      </c>
      <c r="D44" s="3">
        <f>'[1]TCE - ANEXO IV - Preencher'!F53</f>
        <v>30848237000198</v>
      </c>
      <c r="E44" s="5" t="str">
        <f>'[1]TCE - ANEXO IV - Preencher'!G53</f>
        <v>PH COMERCIO DE PRODUTOS MEDICOS HOSPITAL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10543</v>
      </c>
      <c r="I44" s="6">
        <f>IF('[1]TCE - ANEXO IV - Preencher'!K53="","",'[1]TCE - ANEXO IV - Preencher'!K53)</f>
        <v>44764</v>
      </c>
      <c r="J44" s="5" t="str">
        <f>'[1]TCE - ANEXO IV - Preencher'!L53</f>
        <v>26220730848237000198550010000105431010106861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278.64999999999998</v>
      </c>
    </row>
    <row r="45" spans="1:12" s="8" customFormat="1" ht="19.5" customHeight="1" x14ac:dyDescent="0.2">
      <c r="A45" s="3">
        <f>IFERROR(VLOOKUP(B45,'[1]DADOS (OCULTAR)'!$Q$3:$S$133,3,0),"")</f>
        <v>10894988000648</v>
      </c>
      <c r="B45" s="4" t="str">
        <f>'[1]TCE - ANEXO IV - Preencher'!C54</f>
        <v>HOSPITAL SÃO SEBASTIÃO</v>
      </c>
      <c r="C45" s="4" t="str">
        <f>'[1]TCE - ANEXO IV - Preencher'!E54</f>
        <v>3.4 - Material Farmacológico</v>
      </c>
      <c r="D45" s="3">
        <f>'[1]TCE - ANEXO IV - Preencher'!F54</f>
        <v>30848237000198</v>
      </c>
      <c r="E45" s="5" t="str">
        <f>'[1]TCE - ANEXO IV - Preencher'!G54</f>
        <v>PH COMERCIO DE PRODUTOS MEDICOS HOSPITAL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10571</v>
      </c>
      <c r="I45" s="6">
        <f>IF('[1]TCE - ANEXO IV - Preencher'!K54="","",'[1]TCE - ANEXO IV - Preencher'!K54)</f>
        <v>44768</v>
      </c>
      <c r="J45" s="5" t="str">
        <f>'[1]TCE - ANEXO IV - Preencher'!L54</f>
        <v>26220730848237000198550010000105711479418180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15566.7</v>
      </c>
    </row>
    <row r="46" spans="1:12" s="8" customFormat="1" ht="19.5" customHeight="1" x14ac:dyDescent="0.2">
      <c r="A46" s="3">
        <f>IFERROR(VLOOKUP(B46,'[1]DADOS (OCULTAR)'!$Q$3:$S$133,3,0),"")</f>
        <v>10894988000648</v>
      </c>
      <c r="B46" s="4" t="str">
        <f>'[1]TCE - ANEXO IV - Preencher'!C55</f>
        <v>HOSPITAL SÃO SEBASTIÃO</v>
      </c>
      <c r="C46" s="4" t="str">
        <f>'[1]TCE - ANEXO IV - Preencher'!E55</f>
        <v>3.4 - Material Farmacológico</v>
      </c>
      <c r="D46" s="3" t="str">
        <f>'[1]TCE - ANEXO IV - Preencher'!F55</f>
        <v>03.817.043/0001-52</v>
      </c>
      <c r="E46" s="5" t="str">
        <f>'[1]TCE - ANEXO IV - Preencher'!G55</f>
        <v>PHARMAPLUS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45796</v>
      </c>
      <c r="I46" s="6">
        <f>IF('[1]TCE - ANEXO IV - Preencher'!K55="","",'[1]TCE - ANEXO IV - Preencher'!K55)</f>
        <v>44742</v>
      </c>
      <c r="J46" s="5" t="str">
        <f>'[1]TCE - ANEXO IV - Preencher'!L55</f>
        <v>26220603817043000152550010000457961019437877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1284</v>
      </c>
    </row>
    <row r="47" spans="1:12" s="8" customFormat="1" ht="19.5" customHeight="1" x14ac:dyDescent="0.2">
      <c r="A47" s="3">
        <f>IFERROR(VLOOKUP(B47,'[1]DADOS (OCULTAR)'!$Q$3:$S$133,3,0),"")</f>
        <v>10894988000648</v>
      </c>
      <c r="B47" s="4" t="str">
        <f>'[1]TCE - ANEXO IV - Preencher'!C56</f>
        <v>HOSPITAL SÃO SEBASTIÃO</v>
      </c>
      <c r="C47" s="4" t="str">
        <f>'[1]TCE - ANEXO IV - Preencher'!E56</f>
        <v>3.4 - Material Farmacológico</v>
      </c>
      <c r="D47" s="3" t="str">
        <f>'[1]TCE - ANEXO IV - Preencher'!F56</f>
        <v>03.817.043/0001-52</v>
      </c>
      <c r="E47" s="5" t="str">
        <f>'[1]TCE - ANEXO IV - Preencher'!G56</f>
        <v>PHARMAPLUS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45727</v>
      </c>
      <c r="I47" s="6">
        <f>IF('[1]TCE - ANEXO IV - Preencher'!K56="","",'[1]TCE - ANEXO IV - Preencher'!K56)</f>
        <v>44742</v>
      </c>
      <c r="J47" s="5" t="str">
        <f>'[1]TCE - ANEXO IV - Preencher'!L56</f>
        <v>26220603817043000152550010000457271054643804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892.8</v>
      </c>
    </row>
    <row r="48" spans="1:12" s="8" customFormat="1" ht="19.5" customHeight="1" x14ac:dyDescent="0.2">
      <c r="A48" s="3">
        <f>IFERROR(VLOOKUP(B48,'[1]DADOS (OCULTAR)'!$Q$3:$S$133,3,0),"")</f>
        <v>10894988000648</v>
      </c>
      <c r="B48" s="4" t="str">
        <f>'[1]TCE - ANEXO IV - Preencher'!C57</f>
        <v>HOSPITAL SÃO SEBASTIÃO</v>
      </c>
      <c r="C48" s="4" t="str">
        <f>'[1]TCE - ANEXO IV - Preencher'!E57</f>
        <v>3.4 - Material Farmacológico</v>
      </c>
      <c r="D48" s="3">
        <f>'[1]TCE - ANEXO IV - Preencher'!F57</f>
        <v>12891935000194</v>
      </c>
      <c r="E48" s="5" t="str">
        <f>'[1]TCE - ANEXO IV - Preencher'!G57</f>
        <v xml:space="preserve">REPRESENTA MATERIAIS CIRURGICOS 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43531</v>
      </c>
      <c r="I48" s="6">
        <f>IF('[1]TCE - ANEXO IV - Preencher'!K57="","",'[1]TCE - ANEXO IV - Preencher'!K57)</f>
        <v>44764</v>
      </c>
      <c r="J48" s="5" t="str">
        <f>'[1]TCE - ANEXO IV - Preencher'!L57</f>
        <v>26220712891935000194550010000435311000381447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16400</v>
      </c>
    </row>
    <row r="49" spans="1:12" s="8" customFormat="1" ht="19.5" customHeight="1" x14ac:dyDescent="0.2">
      <c r="A49" s="3">
        <f>IFERROR(VLOOKUP(B49,'[1]DADOS (OCULTAR)'!$Q$3:$S$133,3,0),"")</f>
        <v>10894988000648</v>
      </c>
      <c r="B49" s="4" t="str">
        <f>'[1]TCE - ANEXO IV - Preencher'!C58</f>
        <v>HOSPITAL SÃO SEBASTIÃO</v>
      </c>
      <c r="C49" s="4" t="str">
        <f>'[1]TCE - ANEXO IV - Preencher'!E58</f>
        <v>3.4 - Material Farmacológico</v>
      </c>
      <c r="D49" s="3">
        <f>'[1]TCE - ANEXO IV - Preencher'!F58</f>
        <v>12891935000194</v>
      </c>
      <c r="E49" s="5" t="str">
        <f>'[1]TCE - ANEXO IV - Preencher'!G58</f>
        <v xml:space="preserve">REPRESENTA MATERIAIS CIRURGICOS 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43541</v>
      </c>
      <c r="I49" s="6">
        <f>IF('[1]TCE - ANEXO IV - Preencher'!K58="","",'[1]TCE - ANEXO IV - Preencher'!K58)</f>
        <v>44764</v>
      </c>
      <c r="J49" s="5" t="str">
        <f>'[1]TCE - ANEXO IV - Preencher'!L58</f>
        <v>26220712891935000194550010000435411000381567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12288</v>
      </c>
    </row>
    <row r="50" spans="1:12" s="8" customFormat="1" ht="19.5" customHeight="1" x14ac:dyDescent="0.2">
      <c r="A50" s="3">
        <f>IFERROR(VLOOKUP(B50,'[1]DADOS (OCULTAR)'!$Q$3:$S$133,3,0),"")</f>
        <v>10894988000648</v>
      </c>
      <c r="B50" s="4" t="str">
        <f>'[1]TCE - ANEXO IV - Preencher'!C59</f>
        <v>HOSPITAL SÃO SEBASTIÃO</v>
      </c>
      <c r="C50" s="4" t="str">
        <f>'[1]TCE - ANEXO IV - Preencher'!E59</f>
        <v>3.4 - Material Farmacológico</v>
      </c>
      <c r="D50" s="3" t="str">
        <f>'[1]TCE - ANEXO IV - Preencher'!F59</f>
        <v>05.240.070/0009-98</v>
      </c>
      <c r="E50" s="5" t="str">
        <f>'[1]TCE - ANEXO IV - Preencher'!G59</f>
        <v>FCIA DIARIA COM DE MED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194610</v>
      </c>
      <c r="I50" s="6">
        <f>IF('[1]TCE - ANEXO IV - Preencher'!K59="","",'[1]TCE - ANEXO IV - Preencher'!K59)</f>
        <v>44761</v>
      </c>
      <c r="J50" s="5" t="str">
        <f>'[1]TCE - ANEXO IV - Preencher'!L59</f>
        <v>26220705240070000998650010001946101888888894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177.74</v>
      </c>
    </row>
    <row r="51" spans="1:12" s="8" customFormat="1" ht="19.5" customHeight="1" x14ac:dyDescent="0.2">
      <c r="A51" s="3">
        <f>IFERROR(VLOOKUP(B51,'[1]DADOS (OCULTAR)'!$Q$3:$S$133,3,0),"")</f>
        <v>10894988000648</v>
      </c>
      <c r="B51" s="4" t="str">
        <f>'[1]TCE - ANEXO IV - Preencher'!C60</f>
        <v>HOSPITAL SÃO SEBASTIÃO</v>
      </c>
      <c r="C51" s="4" t="str">
        <f>'[1]TCE - ANEXO IV - Preencher'!E60</f>
        <v>3.14 - Alimentação Preparada</v>
      </c>
      <c r="D51" s="3" t="str">
        <f>'[1]TCE - ANEXO IV - Preencher'!F60</f>
        <v>01.687.725/0001-62</v>
      </c>
      <c r="E51" s="5" t="str">
        <f>'[1]TCE - ANEXO IV - Preencher'!G60</f>
        <v>CENEP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37363</v>
      </c>
      <c r="I51" s="6">
        <f>IF('[1]TCE - ANEXO IV - Preencher'!K60="","",'[1]TCE - ANEXO IV - Preencher'!K60)</f>
        <v>44755</v>
      </c>
      <c r="J51" s="5" t="str">
        <f>'[1]TCE - ANEXO IV - Preencher'!L60</f>
        <v>26220701687725000162550010000373631254690699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1800</v>
      </c>
    </row>
    <row r="52" spans="1:12" s="8" customFormat="1" ht="19.5" customHeight="1" x14ac:dyDescent="0.2">
      <c r="A52" s="3">
        <f>IFERROR(VLOOKUP(B52,'[1]DADOS (OCULTAR)'!$Q$3:$S$133,3,0),"")</f>
        <v>10894988000648</v>
      </c>
      <c r="B52" s="4" t="str">
        <f>'[1]TCE - ANEXO IV - Preencher'!C61</f>
        <v>HOSPITAL SÃO SEBASTIÃO</v>
      </c>
      <c r="C52" s="4" t="str">
        <f>'[1]TCE - ANEXO IV - Preencher'!E61</f>
        <v>3.14 - Alimentação Preparada</v>
      </c>
      <c r="D52" s="3" t="str">
        <f>'[1]TCE - ANEXO IV - Preencher'!F61</f>
        <v>01.687.725/0001-62</v>
      </c>
      <c r="E52" s="5" t="str">
        <f>'[1]TCE - ANEXO IV - Preencher'!G61</f>
        <v>CENEP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37497</v>
      </c>
      <c r="I52" s="6">
        <f>IF('[1]TCE - ANEXO IV - Preencher'!K61="","",'[1]TCE - ANEXO IV - Preencher'!K61)</f>
        <v>44761</v>
      </c>
      <c r="J52" s="5" t="str">
        <f>'[1]TCE - ANEXO IV - Preencher'!L61</f>
        <v>26220701687725000162550010000374971659626205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1529.6</v>
      </c>
    </row>
    <row r="53" spans="1:12" s="8" customFormat="1" ht="19.5" customHeight="1" x14ac:dyDescent="0.2">
      <c r="A53" s="3">
        <f>IFERROR(VLOOKUP(B53,'[1]DADOS (OCULTAR)'!$Q$3:$S$133,3,0),"")</f>
        <v>10894988000648</v>
      </c>
      <c r="B53" s="4" t="str">
        <f>'[1]TCE - ANEXO IV - Preencher'!C62</f>
        <v>HOSPITAL SÃO SEBASTIÃO</v>
      </c>
      <c r="C53" s="4" t="str">
        <f>'[1]TCE - ANEXO IV - Preencher'!E62</f>
        <v>3.14 - Alimentação Preparada</v>
      </c>
      <c r="D53" s="3">
        <f>'[1]TCE - ANEXO IV - Preencher'!F62</f>
        <v>22940455000120</v>
      </c>
      <c r="E53" s="5" t="str">
        <f>'[1]TCE - ANEXO IV - Preencher'!G62</f>
        <v>MOURA E MELO COMERCIO E SERVIÇOS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16504</v>
      </c>
      <c r="I53" s="6">
        <f>IF('[1]TCE - ANEXO IV - Preencher'!K62="","",'[1]TCE - ANEXO IV - Preencher'!K62)</f>
        <v>44757</v>
      </c>
      <c r="J53" s="5" t="str">
        <f>'[1]TCE - ANEXO IV - Preencher'!L62</f>
        <v>26220722940455000120550010000165041176191458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426.34</v>
      </c>
    </row>
    <row r="54" spans="1:12" s="8" customFormat="1" ht="19.5" customHeight="1" x14ac:dyDescent="0.2">
      <c r="A54" s="3">
        <f>IFERROR(VLOOKUP(B54,'[1]DADOS (OCULTAR)'!$Q$3:$S$133,3,0),"")</f>
        <v>10894988000648</v>
      </c>
      <c r="B54" s="4" t="str">
        <f>'[1]TCE - ANEXO IV - Preencher'!C63</f>
        <v>HOSPITAL SÃO SEBASTIÃO</v>
      </c>
      <c r="C54" s="4" t="str">
        <f>'[1]TCE - ANEXO IV - Preencher'!E63</f>
        <v>3.14 - Alimentação Preparada</v>
      </c>
      <c r="D54" s="3">
        <f>'[1]TCE - ANEXO IV - Preencher'!F63</f>
        <v>10782968000251</v>
      </c>
      <c r="E54" s="5" t="str">
        <f>'[1]TCE - ANEXO IV - Preencher'!G63</f>
        <v>NUTRI HOSPITALAR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463</v>
      </c>
      <c r="I54" s="6">
        <f>IF('[1]TCE - ANEXO IV - Preencher'!K63="","",'[1]TCE - ANEXO IV - Preencher'!K63)</f>
        <v>44757</v>
      </c>
      <c r="J54" s="5" t="str">
        <f>'[1]TCE - ANEXO IV - Preencher'!L63</f>
        <v>26220710782968000251550010000004631248500000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1570.8</v>
      </c>
    </row>
    <row r="55" spans="1:12" s="8" customFormat="1" ht="19.5" customHeight="1" x14ac:dyDescent="0.2">
      <c r="A55" s="3">
        <f>IFERROR(VLOOKUP(B55,'[1]DADOS (OCULTAR)'!$Q$3:$S$133,3,0),"")</f>
        <v>10894988000648</v>
      </c>
      <c r="B55" s="4" t="str">
        <f>'[1]TCE - ANEXO IV - Preencher'!C64</f>
        <v>HOSPITAL SÃO SEBASTIÃO</v>
      </c>
      <c r="C55" s="4" t="str">
        <f>'[1]TCE - ANEXO IV - Preencher'!E64</f>
        <v>3.14 - Alimentação Preparada</v>
      </c>
      <c r="D55" s="3" t="str">
        <f>'[1]TCE - ANEXO IV - Preencher'!F64</f>
        <v>07.160.019/0002-25</v>
      </c>
      <c r="E55" s="5" t="str">
        <f>'[1]TCE - ANEXO IV - Preencher'!G64</f>
        <v>VITALE COMERCIO S.A.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2997</v>
      </c>
      <c r="I55" s="6">
        <f>IF('[1]TCE - ANEXO IV - Preencher'!K64="","",'[1]TCE - ANEXO IV - Preencher'!K64)</f>
        <v>44755</v>
      </c>
      <c r="J55" s="5" t="str">
        <f>'[1]TCE - ANEXO IV - Preencher'!L64</f>
        <v>26220707160019000225550010000029971035870565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297.26</v>
      </c>
    </row>
    <row r="56" spans="1:12" s="8" customFormat="1" ht="19.5" customHeight="1" x14ac:dyDescent="0.2">
      <c r="A56" s="3">
        <f>IFERROR(VLOOKUP(B56,'[1]DADOS (OCULTAR)'!$Q$3:$S$133,3,0),"")</f>
        <v>10894988000648</v>
      </c>
      <c r="B56" s="4" t="str">
        <f>'[1]TCE - ANEXO IV - Preencher'!C65</f>
        <v>HOSPITAL SÃO SEBASTIÃO</v>
      </c>
      <c r="C56" s="4" t="str">
        <f>'[1]TCE - ANEXO IV - Preencher'!E65</f>
        <v>3.2 - Gás e Outros Materiais Engarrafados</v>
      </c>
      <c r="D56" s="3">
        <f>'[1]TCE - ANEXO IV - Preencher'!F65</f>
        <v>24380578002041</v>
      </c>
      <c r="E56" s="5" t="str">
        <f>'[1]TCE - ANEXO IV - Preencher'!G65</f>
        <v>WHITE MARTINS GASES INDUSTRIAIS NE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1151</v>
      </c>
      <c r="I56" s="6">
        <f>IF('[1]TCE - ANEXO IV - Preencher'!K65="","",'[1]TCE - ANEXO IV - Preencher'!K65)</f>
        <v>44763</v>
      </c>
      <c r="J56" s="5" t="str">
        <f>'[1]TCE - ANEXO IV - Preencher'!L65</f>
        <v>26220724380578002041554000000011511942704870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1150.76</v>
      </c>
    </row>
    <row r="57" spans="1:12" s="8" customFormat="1" ht="19.5" customHeight="1" x14ac:dyDescent="0.2">
      <c r="A57" s="3">
        <f>IFERROR(VLOOKUP(B57,'[1]DADOS (OCULTAR)'!$Q$3:$S$133,3,0),"")</f>
        <v>10894988000648</v>
      </c>
      <c r="B57" s="4" t="str">
        <f>'[1]TCE - ANEXO IV - Preencher'!C66</f>
        <v>HOSPITAL SÃO SEBASTIÃO</v>
      </c>
      <c r="C57" s="4" t="str">
        <f>'[1]TCE - ANEXO IV - Preencher'!E66</f>
        <v>3.2 - Gás e Outros Materiais Engarrafados</v>
      </c>
      <c r="D57" s="3">
        <f>'[1]TCE - ANEXO IV - Preencher'!F66</f>
        <v>24380578002041</v>
      </c>
      <c r="E57" s="5" t="str">
        <f>'[1]TCE - ANEXO IV - Preencher'!G66</f>
        <v>WHITE MARTINS GASES INDUSTRIAIS NE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2194</v>
      </c>
      <c r="I57" s="6">
        <f>IF('[1]TCE - ANEXO IV - Preencher'!K66="","",'[1]TCE - ANEXO IV - Preencher'!K66)</f>
        <v>44770</v>
      </c>
      <c r="J57" s="5" t="str">
        <f>'[1]TCE - ANEXO IV - Preencher'!L66</f>
        <v>26220724380578002041554000000021941469257966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1203.43</v>
      </c>
    </row>
    <row r="58" spans="1:12" s="8" customFormat="1" ht="19.5" customHeight="1" x14ac:dyDescent="0.2">
      <c r="A58" s="3">
        <f>IFERROR(VLOOKUP(B58,'[1]DADOS (OCULTAR)'!$Q$3:$S$133,3,0),"")</f>
        <v>10894988000648</v>
      </c>
      <c r="B58" s="4" t="str">
        <f>'[1]TCE - ANEXO IV - Preencher'!C67</f>
        <v>HOSPITAL SÃO SEBASTIÃO</v>
      </c>
      <c r="C58" s="4" t="str">
        <f>'[1]TCE - ANEXO IV - Preencher'!E67</f>
        <v>3.2 - Gás e Outros Materiais Engarrafados</v>
      </c>
      <c r="D58" s="3">
        <f>'[1]TCE - ANEXO IV - Preencher'!F67</f>
        <v>24380578002041</v>
      </c>
      <c r="E58" s="5" t="str">
        <f>'[1]TCE - ANEXO IV - Preencher'!G67</f>
        <v>WHITE MARTINS GASES INDUSTRIAIS NE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826</v>
      </c>
      <c r="I58" s="6">
        <f>IF('[1]TCE - ANEXO IV - Preencher'!K67="","",'[1]TCE - ANEXO IV - Preencher'!K67)</f>
        <v>44761</v>
      </c>
      <c r="J58" s="5" t="str">
        <f>'[1]TCE - ANEXO IV - Preencher'!L67</f>
        <v>26220724380578002041551000000008261035022085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1150.76</v>
      </c>
    </row>
    <row r="59" spans="1:12" s="8" customFormat="1" ht="19.5" customHeight="1" x14ac:dyDescent="0.2">
      <c r="A59" s="3">
        <f>IFERROR(VLOOKUP(B59,'[1]DADOS (OCULTAR)'!$Q$3:$S$133,3,0),"")</f>
        <v>10894988000648</v>
      </c>
      <c r="B59" s="4" t="str">
        <f>'[1]TCE - ANEXO IV - Preencher'!C68</f>
        <v>HOSPITAL SÃO SEBASTIÃO</v>
      </c>
      <c r="C59" s="4" t="str">
        <f>'[1]TCE - ANEXO IV - Preencher'!E68</f>
        <v>3.99 - Outras despesas com Material de Consumo</v>
      </c>
      <c r="D59" s="3">
        <f>'[1]TCE - ANEXO IV - Preencher'!F68</f>
        <v>28248082000107</v>
      </c>
      <c r="E59" s="5" t="str">
        <f>'[1]TCE - ANEXO IV - Preencher'!G68</f>
        <v>MARALUCIA DO CARMO VENTURA MAROSTICA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2622</v>
      </c>
      <c r="I59" s="6">
        <f>IF('[1]TCE - ANEXO IV - Preencher'!K68="","",'[1]TCE - ANEXO IV - Preencher'!K68)</f>
        <v>44761</v>
      </c>
      <c r="J59" s="5" t="str">
        <f>'[1]TCE - ANEXO IV - Preencher'!L68</f>
        <v>35220728248082000107550010000026221019520463</v>
      </c>
      <c r="K59" s="5" t="str">
        <f>IF(F59="B",LEFT('[1]TCE - ANEXO IV - Preencher'!M68,2),IF(F59="S",LEFT('[1]TCE - ANEXO IV - Preencher'!M68,7),IF('[1]TCE - ANEXO IV - Preencher'!H68="","")))</f>
        <v>35</v>
      </c>
      <c r="L59" s="7">
        <f>'[1]TCE - ANEXO IV - Preencher'!N68</f>
        <v>450</v>
      </c>
    </row>
    <row r="60" spans="1:12" s="8" customFormat="1" ht="19.5" customHeight="1" x14ac:dyDescent="0.2">
      <c r="A60" s="3">
        <f>IFERROR(VLOOKUP(B60,'[1]DADOS (OCULTAR)'!$Q$3:$S$133,3,0),"")</f>
        <v>10894988000648</v>
      </c>
      <c r="B60" s="4" t="str">
        <f>'[1]TCE - ANEXO IV - Preencher'!C69</f>
        <v>HOSPITAL SÃO SEBASTIÃO</v>
      </c>
      <c r="C60" s="4" t="str">
        <f>'[1]TCE - ANEXO IV - Preencher'!E69</f>
        <v>3.7 - Material de Limpeza e Produtos de Hgienização</v>
      </c>
      <c r="D60" s="3">
        <f>'[1]TCE - ANEXO IV - Preencher'!F69</f>
        <v>27058274000198</v>
      </c>
      <c r="E60" s="5" t="str">
        <f>'[1]TCE - ANEXO IV - Preencher'!G69</f>
        <v>JATOBARRETTO CENTRO DE DISTRIBUIÇÃO LTDA ME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9525</v>
      </c>
      <c r="I60" s="6">
        <f>IF('[1]TCE - ANEXO IV - Preencher'!K69="","",'[1]TCE - ANEXO IV - Preencher'!K69)</f>
        <v>44762</v>
      </c>
      <c r="J60" s="5" t="str">
        <f>'[1]TCE - ANEXO IV - Preencher'!L69</f>
        <v>26220727058274000198550010000095251183377548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1483.6</v>
      </c>
    </row>
    <row r="61" spans="1:12" s="8" customFormat="1" ht="19.5" customHeight="1" x14ac:dyDescent="0.2">
      <c r="A61" s="3">
        <f>IFERROR(VLOOKUP(B61,'[1]DADOS (OCULTAR)'!$Q$3:$S$133,3,0),"")</f>
        <v>10894988000648</v>
      </c>
      <c r="B61" s="4" t="str">
        <f>'[1]TCE - ANEXO IV - Preencher'!C70</f>
        <v>HOSPITAL SÃO SEBASTIÃO</v>
      </c>
      <c r="C61" s="4" t="str">
        <f>'[1]TCE - ANEXO IV - Preencher'!E70</f>
        <v>3.7 - Material de Limpeza e Produtos de Hgienização</v>
      </c>
      <c r="D61" s="3" t="str">
        <f>'[1]TCE - ANEXO IV - Preencher'!F70</f>
        <v>05.061.290/0001-05</v>
      </c>
      <c r="E61" s="5" t="str">
        <f>'[1]TCE - ANEXO IV - Preencher'!G70</f>
        <v>LOJA DO CONDOMINIO LTDA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44947</v>
      </c>
      <c r="I61" s="6">
        <f>IF('[1]TCE - ANEXO IV - Preencher'!K70="","",'[1]TCE - ANEXO IV - Preencher'!K70)</f>
        <v>44771</v>
      </c>
      <c r="J61" s="5" t="str">
        <f>'[1]TCE - ANEXO IV - Preencher'!L70</f>
        <v>26220705061290000105550050000449471013923302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3177</v>
      </c>
    </row>
    <row r="62" spans="1:12" s="8" customFormat="1" ht="19.5" customHeight="1" x14ac:dyDescent="0.2">
      <c r="A62" s="3">
        <f>IFERROR(VLOOKUP(B62,'[1]DADOS (OCULTAR)'!$Q$3:$S$133,3,0),"")</f>
        <v>10894988000648</v>
      </c>
      <c r="B62" s="4" t="str">
        <f>'[1]TCE - ANEXO IV - Preencher'!C71</f>
        <v>HOSPITAL SÃO SEBASTIÃO</v>
      </c>
      <c r="C62" s="4" t="str">
        <f>'[1]TCE - ANEXO IV - Preencher'!E71</f>
        <v>3.7 - Material de Limpeza e Produtos de Hgienização</v>
      </c>
      <c r="D62" s="3">
        <f>'[1]TCE - ANEXO IV - Preencher'!F71</f>
        <v>38429751000109</v>
      </c>
      <c r="E62" s="5" t="str">
        <f>'[1]TCE - ANEXO IV - Preencher'!G71</f>
        <v>MARCOS JOSE DINIZ BARBOSA LTDA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724</v>
      </c>
      <c r="I62" s="6">
        <f>IF('[1]TCE - ANEXO IV - Preencher'!K71="","",'[1]TCE - ANEXO IV - Preencher'!K71)</f>
        <v>44768</v>
      </c>
      <c r="J62" s="5" t="str">
        <f>'[1]TCE - ANEXO IV - Preencher'!L71</f>
        <v>26220738429751000109550010000007241299553577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486.16</v>
      </c>
    </row>
    <row r="63" spans="1:12" s="8" customFormat="1" ht="19.5" customHeight="1" x14ac:dyDescent="0.2">
      <c r="A63" s="3">
        <f>IFERROR(VLOOKUP(B63,'[1]DADOS (OCULTAR)'!$Q$3:$S$133,3,0),"")</f>
        <v>10894988000648</v>
      </c>
      <c r="B63" s="4" t="str">
        <f>'[1]TCE - ANEXO IV - Preencher'!C72</f>
        <v>HOSPITAL SÃO SEBASTIÃO</v>
      </c>
      <c r="C63" s="4" t="str">
        <f>'[1]TCE - ANEXO IV - Preencher'!E72</f>
        <v>3.7 - Material de Limpeza e Produtos de Hgienização</v>
      </c>
      <c r="D63" s="3">
        <f>'[1]TCE - ANEXO IV - Preencher'!F72</f>
        <v>38429751000109</v>
      </c>
      <c r="E63" s="5" t="str">
        <f>'[1]TCE - ANEXO IV - Preencher'!G72</f>
        <v>MARCOS JOSE DINIZ BARBOSA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726</v>
      </c>
      <c r="I63" s="6">
        <f>IF('[1]TCE - ANEXO IV - Preencher'!K72="","",'[1]TCE - ANEXO IV - Preencher'!K72)</f>
        <v>44768</v>
      </c>
      <c r="J63" s="5" t="str">
        <f>'[1]TCE - ANEXO IV - Preencher'!L72</f>
        <v>26220738429751000109550010000007261623365003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1180</v>
      </c>
    </row>
    <row r="64" spans="1:12" s="8" customFormat="1" ht="19.5" customHeight="1" x14ac:dyDescent="0.2">
      <c r="A64" s="3">
        <f>IFERROR(VLOOKUP(B64,'[1]DADOS (OCULTAR)'!$Q$3:$S$133,3,0),"")</f>
        <v>10894988000648</v>
      </c>
      <c r="B64" s="4" t="str">
        <f>'[1]TCE - ANEXO IV - Preencher'!C73</f>
        <v>HOSPITAL SÃO SEBASTIÃO</v>
      </c>
      <c r="C64" s="4" t="str">
        <f>'[1]TCE - ANEXO IV - Preencher'!E73</f>
        <v>3.7 - Material de Limpeza e Produtos de Hgienização</v>
      </c>
      <c r="D64" s="3">
        <f>'[1]TCE - ANEXO IV - Preencher'!F73</f>
        <v>18577850000112</v>
      </c>
      <c r="E64" s="5" t="str">
        <f>'[1]TCE - ANEXO IV - Preencher'!G73</f>
        <v>MATTOS DISTRIBUIDORA DE PRODUTOS DE LIMPEZA LTDA ME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7647</v>
      </c>
      <c r="I64" s="6">
        <f>IF('[1]TCE - ANEXO IV - Preencher'!K73="","",'[1]TCE - ANEXO IV - Preencher'!K73)</f>
        <v>44769</v>
      </c>
      <c r="J64" s="5" t="str">
        <f>'[1]TCE - ANEXO IV - Preencher'!L73</f>
        <v>26220718577850000112550010000076471000076486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906.5</v>
      </c>
    </row>
    <row r="65" spans="1:12" s="8" customFormat="1" ht="19.5" customHeight="1" x14ac:dyDescent="0.2">
      <c r="A65" s="3">
        <f>IFERROR(VLOOKUP(B65,'[1]DADOS (OCULTAR)'!$Q$3:$S$133,3,0),"")</f>
        <v>10894988000648</v>
      </c>
      <c r="B65" s="4" t="str">
        <f>'[1]TCE - ANEXO IV - Preencher'!C74</f>
        <v>HOSPITAL SÃO SEBASTIÃO</v>
      </c>
      <c r="C65" s="4" t="str">
        <f>'[1]TCE - ANEXO IV - Preencher'!E74</f>
        <v>3.7 - Material de Limpeza e Produtos de Hgienização</v>
      </c>
      <c r="D65" s="3">
        <f>'[1]TCE - ANEXO IV - Preencher'!F74</f>
        <v>18577850000112</v>
      </c>
      <c r="E65" s="5" t="str">
        <f>'[1]TCE - ANEXO IV - Preencher'!G74</f>
        <v>MATTOS DISTRIBUIDORA DE PRODUTOS DE LIMPEZA LTDA ME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7665</v>
      </c>
      <c r="I65" s="6">
        <f>IF('[1]TCE - ANEXO IV - Preencher'!K74="","",'[1]TCE - ANEXO IV - Preencher'!K74)</f>
        <v>44771</v>
      </c>
      <c r="J65" s="5" t="str">
        <f>'[1]TCE - ANEXO IV - Preencher'!L74</f>
        <v>26220718577850000112550010000076651000076662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192</v>
      </c>
    </row>
    <row r="66" spans="1:12" s="8" customFormat="1" ht="19.5" customHeight="1" x14ac:dyDescent="0.2">
      <c r="A66" s="3">
        <f>IFERROR(VLOOKUP(B66,'[1]DADOS (OCULTAR)'!$Q$3:$S$133,3,0),"")</f>
        <v>10894988000648</v>
      </c>
      <c r="B66" s="4" t="str">
        <f>'[1]TCE - ANEXO IV - Preencher'!C75</f>
        <v>HOSPITAL SÃO SEBASTIÃO</v>
      </c>
      <c r="C66" s="4" t="str">
        <f>'[1]TCE - ANEXO IV - Preencher'!E75</f>
        <v>3.7 - Material de Limpeza e Produtos de Hgienização</v>
      </c>
      <c r="D66" s="3">
        <f>'[1]TCE - ANEXO IV - Preencher'!F75</f>
        <v>31329180000183</v>
      </c>
      <c r="E66" s="5" t="str">
        <f>'[1]TCE - ANEXO IV - Preencher'!G75</f>
        <v>MAXXISUPRI COMERCIO DE SANEANTES EIRELI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21114</v>
      </c>
      <c r="I66" s="6">
        <f>IF('[1]TCE - ANEXO IV - Preencher'!K75="","",'[1]TCE - ANEXO IV - Preencher'!K75)</f>
        <v>44761</v>
      </c>
      <c r="J66" s="5" t="str">
        <f>'[1]TCE - ANEXO IV - Preencher'!L75</f>
        <v>26220731329180000183550070000211141488668740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706.4</v>
      </c>
    </row>
    <row r="67" spans="1:12" s="8" customFormat="1" ht="19.5" customHeight="1" x14ac:dyDescent="0.2">
      <c r="A67" s="3">
        <f>IFERROR(VLOOKUP(B67,'[1]DADOS (OCULTAR)'!$Q$3:$S$133,3,0),"")</f>
        <v>10894988000648</v>
      </c>
      <c r="B67" s="4" t="str">
        <f>'[1]TCE - ANEXO IV - Preencher'!C76</f>
        <v>HOSPITAL SÃO SEBASTIÃO</v>
      </c>
      <c r="C67" s="4" t="str">
        <f>'[1]TCE - ANEXO IV - Preencher'!E76</f>
        <v>3.7 - Material de Limpeza e Produtos de Hgienização</v>
      </c>
      <c r="D67" s="3">
        <f>'[1]TCE - ANEXO IV - Preencher'!F76</f>
        <v>31329180000183</v>
      </c>
      <c r="E67" s="5" t="str">
        <f>'[1]TCE - ANEXO IV - Preencher'!G76</f>
        <v>MAXXISUPRI COMERCIO DE SANEANTES EIRELI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21280</v>
      </c>
      <c r="I67" s="6">
        <f>IF('[1]TCE - ANEXO IV - Preencher'!K76="","",'[1]TCE - ANEXO IV - Preencher'!K76)</f>
        <v>44768</v>
      </c>
      <c r="J67" s="5" t="str">
        <f>'[1]TCE - ANEXO IV - Preencher'!L76</f>
        <v>26220731329180000183550070000212801979820918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372.3</v>
      </c>
    </row>
    <row r="68" spans="1:12" s="8" customFormat="1" ht="19.5" customHeight="1" x14ac:dyDescent="0.2">
      <c r="A68" s="3">
        <f>IFERROR(VLOOKUP(B68,'[1]DADOS (OCULTAR)'!$Q$3:$S$133,3,0),"")</f>
        <v>10894988000648</v>
      </c>
      <c r="B68" s="4" t="str">
        <f>'[1]TCE - ANEXO IV - Preencher'!C77</f>
        <v>HOSPITAL SÃO SEBASTIÃO</v>
      </c>
      <c r="C68" s="4" t="str">
        <f>'[1]TCE - ANEXO IV - Preencher'!E77</f>
        <v>3.7 - Material de Limpeza e Produtos de Hgienização</v>
      </c>
      <c r="D68" s="3">
        <f>'[1]TCE - ANEXO IV - Preencher'!F77</f>
        <v>13714064000104</v>
      </c>
      <c r="E68" s="5" t="str">
        <f>'[1]TCE - ANEXO IV - Preencher'!G77</f>
        <v>R. A. EQUIPAMENTOS DE LIMPEZA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33978</v>
      </c>
      <c r="I68" s="6">
        <f>IF('[1]TCE - ANEXO IV - Preencher'!K77="","",'[1]TCE - ANEXO IV - Preencher'!K77)</f>
        <v>44746</v>
      </c>
      <c r="J68" s="5" t="str">
        <f>'[1]TCE - ANEXO IV - Preencher'!L77</f>
        <v>26220713714064000104550010000339781774722350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448</v>
      </c>
    </row>
    <row r="69" spans="1:12" s="8" customFormat="1" ht="19.5" customHeight="1" x14ac:dyDescent="0.2">
      <c r="A69" s="3">
        <f>IFERROR(VLOOKUP(B69,'[1]DADOS (OCULTAR)'!$Q$3:$S$133,3,0),"")</f>
        <v>10894988000648</v>
      </c>
      <c r="B69" s="4" t="str">
        <f>'[1]TCE - ANEXO IV - Preencher'!C78</f>
        <v>HOSPITAL SÃO SEBASTIÃO</v>
      </c>
      <c r="C69" s="4" t="str">
        <f>'[1]TCE - ANEXO IV - Preencher'!E78</f>
        <v>3.7 - Material de Limpeza e Produtos de Hgienização</v>
      </c>
      <c r="D69" s="3" t="str">
        <f>'[1]TCE - ANEXO IV - Preencher'!F78</f>
        <v>07.264.693/0001-79</v>
      </c>
      <c r="E69" s="5" t="str">
        <f>'[1]TCE - ANEXO IV - Preencher'!G78</f>
        <v>RENASCER MERCANTIL FERRAGISTA LTDA</v>
      </c>
      <c r="F69" s="5" t="str">
        <f>'[1]TCE - ANEXO IV - Preencher'!H78</f>
        <v>B</v>
      </c>
      <c r="G69" s="5" t="str">
        <f>'[1]TCE - ANEXO IV - Preencher'!I78</f>
        <v xml:space="preserve">S </v>
      </c>
      <c r="H69" s="5" t="str">
        <f>'[1]TCE - ANEXO IV - Preencher'!J78</f>
        <v>619682</v>
      </c>
      <c r="I69" s="6">
        <f>IF('[1]TCE - ANEXO IV - Preencher'!K78="","",'[1]TCE - ANEXO IV - Preencher'!K78)</f>
        <v>44762</v>
      </c>
      <c r="J69" s="5" t="str">
        <f>'[1]TCE - ANEXO IV - Preencher'!L78</f>
        <v>26220707264693000179550010006196821888384124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76</v>
      </c>
    </row>
    <row r="70" spans="1:12" s="8" customFormat="1" ht="19.5" customHeight="1" x14ac:dyDescent="0.2">
      <c r="A70" s="3">
        <f>IFERROR(VLOOKUP(B70,'[1]DADOS (OCULTAR)'!$Q$3:$S$133,3,0),"")</f>
        <v>10894988000648</v>
      </c>
      <c r="B70" s="4" t="str">
        <f>'[1]TCE - ANEXO IV - Preencher'!C79</f>
        <v>HOSPITAL SÃO SEBASTIÃO</v>
      </c>
      <c r="C70" s="4" t="str">
        <f>'[1]TCE - ANEXO IV - Preencher'!E79</f>
        <v>3.7 - Material de Limpeza e Produtos de Hgienização</v>
      </c>
      <c r="D70" s="3">
        <f>'[1]TCE - ANEXO IV - Preencher'!F79</f>
        <v>38184070000209</v>
      </c>
      <c r="E70" s="5" t="str">
        <f>'[1]TCE - ANEXO IV - Preencher'!G79</f>
        <v>ULTRA COM ATACADISTA DE ART DE PAP ESCR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1439</v>
      </c>
      <c r="I70" s="6">
        <f>IF('[1]TCE - ANEXO IV - Preencher'!K79="","",'[1]TCE - ANEXO IV - Preencher'!K79)</f>
        <v>44761</v>
      </c>
      <c r="J70" s="5" t="str">
        <f>'[1]TCE - ANEXO IV - Preencher'!L79</f>
        <v>26220738184070000209550010000014391751321056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1133.58</v>
      </c>
    </row>
    <row r="71" spans="1:12" s="8" customFormat="1" ht="19.5" customHeight="1" x14ac:dyDescent="0.2">
      <c r="A71" s="3">
        <f>IFERROR(VLOOKUP(B71,'[1]DADOS (OCULTAR)'!$Q$3:$S$133,3,0),"")</f>
        <v>10894988000648</v>
      </c>
      <c r="B71" s="4" t="str">
        <f>'[1]TCE - ANEXO IV - Preencher'!C80</f>
        <v>HOSPITAL SÃO SEBASTIÃO</v>
      </c>
      <c r="C71" s="4" t="str">
        <f>'[1]TCE - ANEXO IV - Preencher'!E80</f>
        <v>3.14 - Alimentação Preparada</v>
      </c>
      <c r="D71" s="3">
        <f>'[1]TCE - ANEXO IV - Preencher'!F80</f>
        <v>22006201000139</v>
      </c>
      <c r="E71" s="5" t="str">
        <f>'[1]TCE - ANEXO IV - Preencher'!G80</f>
        <v>FORTPEL COMERCIO DE DESCARTÁVEIS LTDA PE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141827</v>
      </c>
      <c r="I71" s="6">
        <f>IF('[1]TCE - ANEXO IV - Preencher'!K80="","",'[1]TCE - ANEXO IV - Preencher'!K80)</f>
        <v>44760</v>
      </c>
      <c r="J71" s="5" t="str">
        <f>'[1]TCE - ANEXO IV - Preencher'!L80</f>
        <v>26220722006201000139550000001418271101418278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381.4</v>
      </c>
    </row>
    <row r="72" spans="1:12" s="8" customFormat="1" ht="19.5" customHeight="1" x14ac:dyDescent="0.2">
      <c r="A72" s="3">
        <f>IFERROR(VLOOKUP(B72,'[1]DADOS (OCULTAR)'!$Q$3:$S$133,3,0),"")</f>
        <v>10894988000648</v>
      </c>
      <c r="B72" s="4" t="str">
        <f>'[1]TCE - ANEXO IV - Preencher'!C81</f>
        <v>HOSPITAL SÃO SEBASTIÃO</v>
      </c>
      <c r="C72" s="4" t="str">
        <f>'[1]TCE - ANEXO IV - Preencher'!E81</f>
        <v>3.14 - Alimentação Preparada</v>
      </c>
      <c r="D72" s="3">
        <f>'[1]TCE - ANEXO IV - Preencher'!F81</f>
        <v>11840014000130</v>
      </c>
      <c r="E72" s="5" t="str">
        <f>'[1]TCE - ANEXO IV - Preencher'!G81</f>
        <v>MACROPAC PROTEÇÃO DE EMBALAGEM LTDA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389814</v>
      </c>
      <c r="I72" s="6">
        <f>IF('[1]TCE - ANEXO IV - Preencher'!K81="","",'[1]TCE - ANEXO IV - Preencher'!K81)</f>
        <v>44760</v>
      </c>
      <c r="J72" s="5" t="str">
        <f>'[1]TCE - ANEXO IV - Preencher'!L81</f>
        <v>26220711840014000130550010003898141411351987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2399.98</v>
      </c>
    </row>
    <row r="73" spans="1:12" s="8" customFormat="1" ht="19.5" customHeight="1" x14ac:dyDescent="0.2">
      <c r="A73" s="3">
        <f>IFERROR(VLOOKUP(B73,'[1]DADOS (OCULTAR)'!$Q$3:$S$133,3,0),"")</f>
        <v>10894988000648</v>
      </c>
      <c r="B73" s="4" t="str">
        <f>'[1]TCE - ANEXO IV - Preencher'!C82</f>
        <v>HOSPITAL SÃO SEBASTIÃO</v>
      </c>
      <c r="C73" s="4" t="str">
        <f>'[1]TCE - ANEXO IV - Preencher'!E82</f>
        <v>3.14 - Alimentação Preparada</v>
      </c>
      <c r="D73" s="3">
        <f>'[1]TCE - ANEXO IV - Preencher'!F82</f>
        <v>11840014000130</v>
      </c>
      <c r="E73" s="5" t="str">
        <f>'[1]TCE - ANEXO IV - Preencher'!G82</f>
        <v>MACROPAC PROTEÇÃO DE EMBALAGEM LTDA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390287</v>
      </c>
      <c r="I73" s="6">
        <f>IF('[1]TCE - ANEXO IV - Preencher'!K82="","",'[1]TCE - ANEXO IV - Preencher'!K82)</f>
        <v>44763</v>
      </c>
      <c r="J73" s="5" t="str">
        <f>'[1]TCE - ANEXO IV - Preencher'!L82</f>
        <v>26220711840014000130550010003902871527107760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309.64999999999998</v>
      </c>
    </row>
    <row r="74" spans="1:12" s="8" customFormat="1" ht="19.5" customHeight="1" x14ac:dyDescent="0.2">
      <c r="A74" s="3">
        <f>IFERROR(VLOOKUP(B74,'[1]DADOS (OCULTAR)'!$Q$3:$S$133,3,0),"")</f>
        <v>10894988000648</v>
      </c>
      <c r="B74" s="4" t="str">
        <f>'[1]TCE - ANEXO IV - Preencher'!C83</f>
        <v>HOSPITAL SÃO SEBASTIÃO</v>
      </c>
      <c r="C74" s="4" t="str">
        <f>'[1]TCE - ANEXO IV - Preencher'!E83</f>
        <v>3.14 - Alimentação Preparada</v>
      </c>
      <c r="D74" s="3">
        <f>'[1]TCE - ANEXO IV - Preencher'!F83</f>
        <v>30848237000198</v>
      </c>
      <c r="E74" s="5" t="str">
        <f>'[1]TCE - ANEXO IV - Preencher'!G83</f>
        <v>PH COMERCIO DE PRODUTOS MEDICOS HOSPITAL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10532</v>
      </c>
      <c r="I74" s="6">
        <f>IF('[1]TCE - ANEXO IV - Preencher'!K83="","",'[1]TCE - ANEXO IV - Preencher'!K83)</f>
        <v>44763</v>
      </c>
      <c r="J74" s="5" t="str">
        <f>'[1]TCE - ANEXO IV - Preencher'!L83</f>
        <v>26220730848237000198550010000105321480963490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297.8</v>
      </c>
    </row>
    <row r="75" spans="1:12" s="8" customFormat="1" ht="19.5" customHeight="1" x14ac:dyDescent="0.2">
      <c r="A75" s="3">
        <f>IFERROR(VLOOKUP(B75,'[1]DADOS (OCULTAR)'!$Q$3:$S$133,3,0),"")</f>
        <v>10894988000648</v>
      </c>
      <c r="B75" s="4" t="str">
        <f>'[1]TCE - ANEXO IV - Preencher'!C84</f>
        <v>HOSPITAL SÃO SEBASTIÃO</v>
      </c>
      <c r="C75" s="4" t="str">
        <f>'[1]TCE - ANEXO IV - Preencher'!E84</f>
        <v>3.14 - Alimentação Preparada</v>
      </c>
      <c r="D75" s="3">
        <f>'[1]TCE - ANEXO IV - Preencher'!F84</f>
        <v>30678108000107</v>
      </c>
      <c r="E75" s="5" t="str">
        <f>'[1]TCE - ANEXO IV - Preencher'!G84</f>
        <v>ELVIS LUIZ DA SILVA DISTRIBUIDORA DE AGUA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1155</v>
      </c>
      <c r="I75" s="6">
        <f>IF('[1]TCE - ANEXO IV - Preencher'!K84="","",'[1]TCE - ANEXO IV - Preencher'!K84)</f>
        <v>44771</v>
      </c>
      <c r="J75" s="5" t="str">
        <f>'[1]TCE - ANEXO IV - Preencher'!L84</f>
        <v>26220730678108000107550010000011551441100851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1118.7</v>
      </c>
    </row>
    <row r="76" spans="1:12" s="8" customFormat="1" ht="19.5" customHeight="1" x14ac:dyDescent="0.2">
      <c r="A76" s="3">
        <f>IFERROR(VLOOKUP(B76,'[1]DADOS (OCULTAR)'!$Q$3:$S$133,3,0),"")</f>
        <v>10894988000648</v>
      </c>
      <c r="B76" s="4" t="str">
        <f>'[1]TCE - ANEXO IV - Preencher'!C85</f>
        <v>HOSPITAL SÃO SEBASTIÃO</v>
      </c>
      <c r="C76" s="4" t="str">
        <f>'[1]TCE - ANEXO IV - Preencher'!E85</f>
        <v>3.14 - Alimentação Preparada</v>
      </c>
      <c r="D76" s="3">
        <f>'[1]TCE - ANEXO IV - Preencher'!F85</f>
        <v>38446162000120</v>
      </c>
      <c r="E76" s="5" t="str">
        <f>'[1]TCE - ANEXO IV - Preencher'!G85</f>
        <v xml:space="preserve">R.S. SOLUÇÕES EM REFEIÇÕES 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208</v>
      </c>
      <c r="I76" s="6">
        <f>IF('[1]TCE - ANEXO IV - Preencher'!K85="","",'[1]TCE - ANEXO IV - Preencher'!K85)</f>
        <v>44761</v>
      </c>
      <c r="J76" s="5" t="str">
        <f>'[1]TCE - ANEXO IV - Preencher'!L85</f>
        <v>26220738446162000120550010000002081000002434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33422.71</v>
      </c>
    </row>
    <row r="77" spans="1:12" s="8" customFormat="1" ht="19.5" customHeight="1" x14ac:dyDescent="0.2">
      <c r="A77" s="3">
        <f>IFERROR(VLOOKUP(B77,'[1]DADOS (OCULTAR)'!$Q$3:$S$133,3,0),"")</f>
        <v>10894988000648</v>
      </c>
      <c r="B77" s="4" t="str">
        <f>'[1]TCE - ANEXO IV - Preencher'!C86</f>
        <v>HOSPITAL SÃO SEBASTIÃO</v>
      </c>
      <c r="C77" s="4" t="str">
        <f>'[1]TCE - ANEXO IV - Preencher'!E86</f>
        <v>3.14 - Alimentação Preparada</v>
      </c>
      <c r="D77" s="3">
        <f>'[1]TCE - ANEXO IV - Preencher'!F86</f>
        <v>38446162000120</v>
      </c>
      <c r="E77" s="5" t="str">
        <f>'[1]TCE - ANEXO IV - Preencher'!G86</f>
        <v xml:space="preserve">R.S. SOLUÇÕES EM REFEIÇÕES 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214</v>
      </c>
      <c r="I77" s="6">
        <f>IF('[1]TCE - ANEXO IV - Preencher'!K86="","",'[1]TCE - ANEXO IV - Preencher'!K86)</f>
        <v>44771</v>
      </c>
      <c r="J77" s="5" t="str">
        <f>'[1]TCE - ANEXO IV - Preencher'!L86</f>
        <v>26220738446162000120550010000002141000002490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29474.83</v>
      </c>
    </row>
    <row r="78" spans="1:12" s="8" customFormat="1" ht="19.5" customHeight="1" x14ac:dyDescent="0.2">
      <c r="A78" s="3">
        <f>IFERROR(VLOOKUP(B78,'[1]DADOS (OCULTAR)'!$Q$3:$S$133,3,0),"")</f>
        <v>10894988000648</v>
      </c>
      <c r="B78" s="4" t="str">
        <f>'[1]TCE - ANEXO IV - Preencher'!C87</f>
        <v>HOSPITAL SÃO SEBASTIÃO</v>
      </c>
      <c r="C78" s="4" t="str">
        <f>'[1]TCE - ANEXO IV - Preencher'!E87</f>
        <v>1.99 - Outras Despesas com Pessoal</v>
      </c>
      <c r="D78" s="3">
        <f>'[1]TCE - ANEXO IV - Preencher'!F87</f>
        <v>38446162000120</v>
      </c>
      <c r="E78" s="5" t="str">
        <f>'[1]TCE - ANEXO IV - Preencher'!G87</f>
        <v xml:space="preserve">R.S. SOLUÇÕES EM REFEIÇÕES 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209</v>
      </c>
      <c r="I78" s="6">
        <f>IF('[1]TCE - ANEXO IV - Preencher'!K87="","",'[1]TCE - ANEXO IV - Preencher'!K87)</f>
        <v>44761</v>
      </c>
      <c r="J78" s="5" t="str">
        <f>'[1]TCE - ANEXO IV - Preencher'!L87</f>
        <v>26220738446162000120550010000002091000002440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16639.43</v>
      </c>
    </row>
    <row r="79" spans="1:12" s="8" customFormat="1" ht="19.5" customHeight="1" x14ac:dyDescent="0.2">
      <c r="A79" s="3">
        <f>IFERROR(VLOOKUP(B79,'[1]DADOS (OCULTAR)'!$Q$3:$S$133,3,0),"")</f>
        <v>10894988000648</v>
      </c>
      <c r="B79" s="4" t="str">
        <f>'[1]TCE - ANEXO IV - Preencher'!C88</f>
        <v>HOSPITAL SÃO SEBASTIÃO</v>
      </c>
      <c r="C79" s="4" t="str">
        <f>'[1]TCE - ANEXO IV - Preencher'!E88</f>
        <v>1.99 - Outras Despesas com Pessoal</v>
      </c>
      <c r="D79" s="3">
        <f>'[1]TCE - ANEXO IV - Preencher'!F88</f>
        <v>38446162000120</v>
      </c>
      <c r="E79" s="5" t="str">
        <f>'[1]TCE - ANEXO IV - Preencher'!G88</f>
        <v xml:space="preserve">R.S. SOLUÇÕES EM REFEIÇÕES 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213</v>
      </c>
      <c r="I79" s="6">
        <f>IF('[1]TCE - ANEXO IV - Preencher'!K88="","",'[1]TCE - ANEXO IV - Preencher'!K88)</f>
        <v>44771</v>
      </c>
      <c r="J79" s="5" t="str">
        <f>'[1]TCE - ANEXO IV - Preencher'!L88</f>
        <v>26220738446162000120550010000002131000002485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11608.87</v>
      </c>
    </row>
    <row r="80" spans="1:12" s="8" customFormat="1" ht="19.5" customHeight="1" x14ac:dyDescent="0.2">
      <c r="A80" s="3">
        <f>IFERROR(VLOOKUP(B80,'[1]DADOS (OCULTAR)'!$Q$3:$S$133,3,0),"")</f>
        <v>10894988000648</v>
      </c>
      <c r="B80" s="4" t="str">
        <f>'[1]TCE - ANEXO IV - Preencher'!C89</f>
        <v>HOSPITAL SÃO SEBASTIÃO</v>
      </c>
      <c r="C80" s="4" t="str">
        <f>'[1]TCE - ANEXO IV - Preencher'!E89</f>
        <v>3.6 - Material de Expediente</v>
      </c>
      <c r="D80" s="3">
        <f>'[1]TCE - ANEXO IV - Preencher'!F89</f>
        <v>24556839000179</v>
      </c>
      <c r="E80" s="5" t="str">
        <f>'[1]TCE - ANEXO IV - Preencher'!G89</f>
        <v>ARMAZEM COM NOVOLAR EIRELI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9626</v>
      </c>
      <c r="I80" s="6">
        <f>IF('[1]TCE - ANEXO IV - Preencher'!K89="","",'[1]TCE - ANEXO IV - Preencher'!K89)</f>
        <v>44754</v>
      </c>
      <c r="J80" s="5" t="str">
        <f>'[1]TCE - ANEXO IV - Preencher'!L89</f>
        <v>26220724556839000179550010000096261190096260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21.8</v>
      </c>
    </row>
    <row r="81" spans="1:12" s="8" customFormat="1" ht="19.5" customHeight="1" x14ac:dyDescent="0.2">
      <c r="A81" s="3">
        <f>IFERROR(VLOOKUP(B81,'[1]DADOS (OCULTAR)'!$Q$3:$S$133,3,0),"")</f>
        <v>10894988000648</v>
      </c>
      <c r="B81" s="4" t="str">
        <f>'[1]TCE - ANEXO IV - Preencher'!C90</f>
        <v>HOSPITAL SÃO SEBASTIÃO</v>
      </c>
      <c r="C81" s="4" t="str">
        <f>'[1]TCE - ANEXO IV - Preencher'!E90</f>
        <v>3.6 - Material de Expediente</v>
      </c>
      <c r="D81" s="3">
        <f>'[1]TCE - ANEXO IV - Preencher'!F90</f>
        <v>10731605000106</v>
      </c>
      <c r="E81" s="5" t="str">
        <f>'[1]TCE - ANEXO IV - Preencher'!G90</f>
        <v>ELETRONICA CENTRAL CARUARU LTDA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184180</v>
      </c>
      <c r="I81" s="6">
        <f>IF('[1]TCE - ANEXO IV - Preencher'!K90="","",'[1]TCE - ANEXO IV - Preencher'!K90)</f>
        <v>44747</v>
      </c>
      <c r="J81" s="5" t="str">
        <f>'[1]TCE - ANEXO IV - Preencher'!L90</f>
        <v>26220710731605000106650010001841801565001292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12</v>
      </c>
    </row>
    <row r="82" spans="1:12" s="8" customFormat="1" ht="19.5" customHeight="1" x14ac:dyDescent="0.2">
      <c r="A82" s="3">
        <f>IFERROR(VLOOKUP(B82,'[1]DADOS (OCULTAR)'!$Q$3:$S$133,3,0),"")</f>
        <v>10894988000648</v>
      </c>
      <c r="B82" s="4" t="str">
        <f>'[1]TCE - ANEXO IV - Preencher'!C91</f>
        <v>HOSPITAL SÃO SEBASTIÃO</v>
      </c>
      <c r="C82" s="4" t="str">
        <f>'[1]TCE - ANEXO IV - Preencher'!E91</f>
        <v>3.6 - Material de Expediente</v>
      </c>
      <c r="D82" s="3" t="str">
        <f>'[1]TCE - ANEXO IV - Preencher'!F91</f>
        <v>011.142.724-00</v>
      </c>
      <c r="E82" s="5" t="str">
        <f>'[1]TCE - ANEXO IV - Preencher'!G91</f>
        <v>ERIKA SHEYLA DE SOUZA ANDRADE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1123811</v>
      </c>
      <c r="I82" s="6">
        <f>IF('[1]TCE - ANEXO IV - Preencher'!K91="","",'[1]TCE - ANEXO IV - Preencher'!K91)</f>
        <v>44764</v>
      </c>
      <c r="J82" s="5" t="str">
        <f>'[1]TCE - ANEXO IV - Preencher'!L91</f>
        <v>26220710572014000133558900011238111797385850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102</v>
      </c>
    </row>
    <row r="83" spans="1:12" s="8" customFormat="1" ht="19.5" customHeight="1" x14ac:dyDescent="0.2">
      <c r="A83" s="3">
        <f>IFERROR(VLOOKUP(B83,'[1]DADOS (OCULTAR)'!$Q$3:$S$133,3,0),"")</f>
        <v>10894988000648</v>
      </c>
      <c r="B83" s="4" t="str">
        <f>'[1]TCE - ANEXO IV - Preencher'!C92</f>
        <v>HOSPITAL SÃO SEBASTIÃO</v>
      </c>
      <c r="C83" s="4" t="str">
        <f>'[1]TCE - ANEXO IV - Preencher'!E92</f>
        <v>3.6 - Material de Expediente</v>
      </c>
      <c r="D83" s="3">
        <f>'[1]TCE - ANEXO IV - Preencher'!F92</f>
        <v>22006201000139</v>
      </c>
      <c r="E83" s="5" t="str">
        <f>'[1]TCE - ANEXO IV - Preencher'!G92</f>
        <v>FORTPEL COMERCIO DE DESCARTÁVEIS LTDA PE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141763</v>
      </c>
      <c r="I83" s="6">
        <f>IF('[1]TCE - ANEXO IV - Preencher'!K92="","",'[1]TCE - ANEXO IV - Preencher'!K92)</f>
        <v>44760</v>
      </c>
      <c r="J83" s="5" t="str">
        <f>'[1]TCE - ANEXO IV - Preencher'!L92</f>
        <v>26220722006201000139550000001417631101417639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306.66000000000003</v>
      </c>
    </row>
    <row r="84" spans="1:12" s="8" customFormat="1" ht="19.5" customHeight="1" x14ac:dyDescent="0.2">
      <c r="A84" s="3">
        <f>IFERROR(VLOOKUP(B84,'[1]DADOS (OCULTAR)'!$Q$3:$S$133,3,0),"")</f>
        <v>10894988000648</v>
      </c>
      <c r="B84" s="4" t="str">
        <f>'[1]TCE - ANEXO IV - Preencher'!C93</f>
        <v>HOSPITAL SÃO SEBASTIÃO</v>
      </c>
      <c r="C84" s="4" t="str">
        <f>'[1]TCE - ANEXO IV - Preencher'!E93</f>
        <v>3.6 - Material de Expediente</v>
      </c>
      <c r="D84" s="3">
        <f>'[1]TCE - ANEXO IV - Preencher'!F93</f>
        <v>24348443000136</v>
      </c>
      <c r="E84" s="5" t="str">
        <f>'[1]TCE - ANEXO IV - Preencher'!G93</f>
        <v>FRANCRIS LIVRARIA E PAPELARIA LTDA ME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16038</v>
      </c>
      <c r="I84" s="6">
        <f>IF('[1]TCE - ANEXO IV - Preencher'!K93="","",'[1]TCE - ANEXO IV - Preencher'!K93)</f>
        <v>44767</v>
      </c>
      <c r="J84" s="5" t="str">
        <f>'[1]TCE - ANEXO IV - Preencher'!L93</f>
        <v>26220724348443000136550010000160381657961410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453.35</v>
      </c>
    </row>
    <row r="85" spans="1:12" s="8" customFormat="1" ht="19.5" customHeight="1" x14ac:dyDescent="0.2">
      <c r="A85" s="3">
        <f>IFERROR(VLOOKUP(B85,'[1]DADOS (OCULTAR)'!$Q$3:$S$133,3,0),"")</f>
        <v>10894988000648</v>
      </c>
      <c r="B85" s="4" t="str">
        <f>'[1]TCE - ANEXO IV - Preencher'!C94</f>
        <v>HOSPITAL SÃO SEBASTIÃO</v>
      </c>
      <c r="C85" s="4" t="str">
        <f>'[1]TCE - ANEXO IV - Preencher'!E94</f>
        <v>3.6 - Material de Expediente</v>
      </c>
      <c r="D85" s="3">
        <f>'[1]TCE - ANEXO IV - Preencher'!F94</f>
        <v>29447408000198</v>
      </c>
      <c r="E85" s="5" t="str">
        <f>'[1]TCE - ANEXO IV - Preencher'!G94</f>
        <v xml:space="preserve">L F DOS SANTO GRAFICA 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1280</v>
      </c>
      <c r="I85" s="6">
        <f>IF('[1]TCE - ANEXO IV - Preencher'!K94="","",'[1]TCE - ANEXO IV - Preencher'!K94)</f>
        <v>44740</v>
      </c>
      <c r="J85" s="5" t="str">
        <f>'[1]TCE - ANEXO IV - Preencher'!L94</f>
        <v>26220629447408000198550010000012801242396596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920</v>
      </c>
    </row>
    <row r="86" spans="1:12" s="8" customFormat="1" ht="19.5" customHeight="1" x14ac:dyDescent="0.2">
      <c r="A86" s="3">
        <f>IFERROR(VLOOKUP(B86,'[1]DADOS (OCULTAR)'!$Q$3:$S$133,3,0),"")</f>
        <v>10894988000648</v>
      </c>
      <c r="B86" s="4" t="str">
        <f>'[1]TCE - ANEXO IV - Preencher'!C95</f>
        <v>HOSPITAL SÃO SEBASTIÃO</v>
      </c>
      <c r="C86" s="4" t="str">
        <f>'[1]TCE - ANEXO IV - Preencher'!E95</f>
        <v>3.6 - Material de Expediente</v>
      </c>
      <c r="D86" s="3" t="str">
        <f>'[1]TCE - ANEXO IV - Preencher'!F95</f>
        <v>07.264.693/0001-79</v>
      </c>
      <c r="E86" s="5" t="str">
        <f>'[1]TCE - ANEXO IV - Preencher'!G95</f>
        <v>RENASCER MERCANTIL FERRAGISTA LTDA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620451</v>
      </c>
      <c r="I86" s="6">
        <f>IF('[1]TCE - ANEXO IV - Preencher'!K95="","",'[1]TCE - ANEXO IV - Preencher'!K95)</f>
        <v>44767</v>
      </c>
      <c r="J86" s="5" t="str">
        <f>'[1]TCE - ANEXO IV - Preencher'!L95</f>
        <v>26220707264693000179550010006204511344652049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42.8</v>
      </c>
    </row>
    <row r="87" spans="1:12" s="8" customFormat="1" ht="19.5" customHeight="1" x14ac:dyDescent="0.2">
      <c r="A87" s="3">
        <f>IFERROR(VLOOKUP(B87,'[1]DADOS (OCULTAR)'!$Q$3:$S$133,3,0),"")</f>
        <v>10894988000648</v>
      </c>
      <c r="B87" s="4" t="str">
        <f>'[1]TCE - ANEXO IV - Preencher'!C96</f>
        <v>HOSPITAL SÃO SEBASTIÃO</v>
      </c>
      <c r="C87" s="4" t="str">
        <f>'[1]TCE - ANEXO IV - Preencher'!E96</f>
        <v>3.6 - Material de Expediente</v>
      </c>
      <c r="D87" s="3">
        <f>'[1]TCE - ANEXO IV - Preencher'!F96</f>
        <v>38184070000209</v>
      </c>
      <c r="E87" s="5" t="str">
        <f>'[1]TCE - ANEXO IV - Preencher'!G96</f>
        <v>ULTRA COM ATACADISTA DE ART DE PAP ESCR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1479</v>
      </c>
      <c r="I87" s="6">
        <f>IF('[1]TCE - ANEXO IV - Preencher'!K96="","",'[1]TCE - ANEXO IV - Preencher'!K96)</f>
        <v>44767</v>
      </c>
      <c r="J87" s="5" t="str">
        <f>'[1]TCE - ANEXO IV - Preencher'!L96</f>
        <v>26220738184070000209550010000014791166113254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778.75</v>
      </c>
    </row>
    <row r="88" spans="1:12" s="8" customFormat="1" ht="19.5" customHeight="1" x14ac:dyDescent="0.2">
      <c r="A88" s="3">
        <f>IFERROR(VLOOKUP(B88,'[1]DADOS (OCULTAR)'!$Q$3:$S$133,3,0),"")</f>
        <v>10894988000648</v>
      </c>
      <c r="B88" s="4" t="str">
        <f>'[1]TCE - ANEXO IV - Preencher'!C97</f>
        <v>HOSPITAL SÃO SEBASTIÃO</v>
      </c>
      <c r="C88" s="4" t="str">
        <f>'[1]TCE - ANEXO IV - Preencher'!E97</f>
        <v>3.1 - Combustíveis e Lubrificantes Automotivos</v>
      </c>
      <c r="D88" s="3">
        <f>'[1]TCE - ANEXO IV - Preencher'!F97</f>
        <v>20211412000188</v>
      </c>
      <c r="E88" s="5" t="str">
        <f>'[1]TCE - ANEXO IV - Preencher'!G97</f>
        <v>SODEXO PASS DO BRASIL SERV. DE GESTAO DE DESP. E FROTA LTDA</v>
      </c>
      <c r="F88" s="5" t="str">
        <f>'[1]TCE - ANEXO IV - Preencher'!H97</f>
        <v>S</v>
      </c>
      <c r="G88" s="5" t="str">
        <f>'[1]TCE - ANEXO IV - Preencher'!I97</f>
        <v>S</v>
      </c>
      <c r="H88" s="5" t="str">
        <f>'[1]TCE - ANEXO IV - Preencher'!J97</f>
        <v>733224</v>
      </c>
      <c r="I88" s="6">
        <f>IF('[1]TCE - ANEXO IV - Preencher'!K97="","",'[1]TCE - ANEXO IV - Preencher'!K97)</f>
        <v>44749</v>
      </c>
      <c r="J88" s="5">
        <f>'[1]TCE - ANEXO IV - Preencher'!L97</f>
        <v>0</v>
      </c>
      <c r="K88" s="5" t="str">
        <f>IF(F88="B",LEFT('[1]TCE - ANEXO IV - Preencher'!M97,2),IF(F88="S",LEFT('[1]TCE - ANEXO IV - Preencher'!M97,7),IF('[1]TCE - ANEXO IV - Preencher'!H97="","")))</f>
        <v>3505708</v>
      </c>
      <c r="L88" s="7">
        <f>'[1]TCE - ANEXO IV - Preencher'!N97</f>
        <v>2601.46</v>
      </c>
    </row>
    <row r="89" spans="1:12" s="8" customFormat="1" ht="19.5" customHeight="1" x14ac:dyDescent="0.2">
      <c r="A89" s="3">
        <f>IFERROR(VLOOKUP(B89,'[1]DADOS (OCULTAR)'!$Q$3:$S$133,3,0),"")</f>
        <v>10894988000648</v>
      </c>
      <c r="B89" s="4" t="str">
        <f>'[1]TCE - ANEXO IV - Preencher'!C98</f>
        <v>HOSPITAL SÃO SEBASTIÃO</v>
      </c>
      <c r="C89" s="4" t="str">
        <f>'[1]TCE - ANEXO IV - Preencher'!E98</f>
        <v xml:space="preserve">3.9 - Material para Manutenção de Bens Imóveis </v>
      </c>
      <c r="D89" s="3">
        <f>'[1]TCE - ANEXO IV - Preencher'!F98</f>
        <v>27836678000165</v>
      </c>
      <c r="E89" s="5" t="str">
        <f>'[1]TCE - ANEXO IV - Preencher'!G98</f>
        <v>A L DE ALMEIDA LIMA EIRELI ME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2434</v>
      </c>
      <c r="I89" s="6">
        <f>IF('[1]TCE - ANEXO IV - Preencher'!K98="","",'[1]TCE - ANEXO IV - Preencher'!K98)</f>
        <v>44750</v>
      </c>
      <c r="J89" s="5" t="str">
        <f>'[1]TCE - ANEXO IV - Preencher'!L98</f>
        <v>26220727836678000165550010000024341404885234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395</v>
      </c>
    </row>
    <row r="90" spans="1:12" s="8" customFormat="1" ht="19.5" customHeight="1" x14ac:dyDescent="0.2">
      <c r="A90" s="3">
        <f>IFERROR(VLOOKUP(B90,'[1]DADOS (OCULTAR)'!$Q$3:$S$133,3,0),"")</f>
        <v>10894988000648</v>
      </c>
      <c r="B90" s="4" t="str">
        <f>'[1]TCE - ANEXO IV - Preencher'!C99</f>
        <v>HOSPITAL SÃO SEBASTIÃO</v>
      </c>
      <c r="C90" s="4" t="str">
        <f>'[1]TCE - ANEXO IV - Preencher'!E99</f>
        <v xml:space="preserve">3.9 - Material para Manutenção de Bens Imóveis </v>
      </c>
      <c r="D90" s="3">
        <f>'[1]TCE - ANEXO IV - Preencher'!F99</f>
        <v>24556839000179</v>
      </c>
      <c r="E90" s="5" t="str">
        <f>'[1]TCE - ANEXO IV - Preencher'!G99</f>
        <v>ARMAZEM COM NOVOLAR EIRELI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9623</v>
      </c>
      <c r="I90" s="6">
        <f>IF('[1]TCE - ANEXO IV - Preencher'!K99="","",'[1]TCE - ANEXO IV - Preencher'!K99)</f>
        <v>44754</v>
      </c>
      <c r="J90" s="5" t="str">
        <f>'[1]TCE - ANEXO IV - Preencher'!L99</f>
        <v>26220724556839000179550010000096231190096234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275.7</v>
      </c>
    </row>
    <row r="91" spans="1:12" s="8" customFormat="1" ht="19.5" customHeight="1" x14ac:dyDescent="0.2">
      <c r="A91" s="3">
        <f>IFERROR(VLOOKUP(B91,'[1]DADOS (OCULTAR)'!$Q$3:$S$133,3,0),"")</f>
        <v>10894988000648</v>
      </c>
      <c r="B91" s="4" t="str">
        <f>'[1]TCE - ANEXO IV - Preencher'!C100</f>
        <v>HOSPITAL SÃO SEBASTIÃO</v>
      </c>
      <c r="C91" s="4" t="str">
        <f>'[1]TCE - ANEXO IV - Preencher'!E100</f>
        <v xml:space="preserve">3.9 - Material para Manutenção de Bens Imóveis </v>
      </c>
      <c r="D91" s="3">
        <f>'[1]TCE - ANEXO IV - Preencher'!F100</f>
        <v>24556839000179</v>
      </c>
      <c r="E91" s="5" t="str">
        <f>'[1]TCE - ANEXO IV - Preencher'!G100</f>
        <v>ARMAZEM COM NOVOLAR EIRELI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9626</v>
      </c>
      <c r="I91" s="6">
        <f>IF('[1]TCE - ANEXO IV - Preencher'!K100="","",'[1]TCE - ANEXO IV - Preencher'!K100)</f>
        <v>44754</v>
      </c>
      <c r="J91" s="5" t="str">
        <f>'[1]TCE - ANEXO IV - Preencher'!L100</f>
        <v>26220724556839000179550010000096261190096260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401.6</v>
      </c>
    </row>
    <row r="92" spans="1:12" s="8" customFormat="1" ht="19.5" customHeight="1" x14ac:dyDescent="0.2">
      <c r="A92" s="3">
        <f>IFERROR(VLOOKUP(B92,'[1]DADOS (OCULTAR)'!$Q$3:$S$133,3,0),"")</f>
        <v>10894988000648</v>
      </c>
      <c r="B92" s="4" t="str">
        <f>'[1]TCE - ANEXO IV - Preencher'!C101</f>
        <v>HOSPITAL SÃO SEBASTIÃO</v>
      </c>
      <c r="C92" s="4" t="str">
        <f>'[1]TCE - ANEXO IV - Preencher'!E101</f>
        <v xml:space="preserve">3.9 - Material para Manutenção de Bens Imóveis </v>
      </c>
      <c r="D92" s="3">
        <f>'[1]TCE - ANEXO IV - Preencher'!F101</f>
        <v>57158057000726</v>
      </c>
      <c r="E92" s="5" t="str">
        <f>'[1]TCE - ANEXO IV - Preencher'!G101</f>
        <v>COMERCIAL CIRURGICA RIOCLARENSE LTDA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164976</v>
      </c>
      <c r="I92" s="6">
        <f>IF('[1]TCE - ANEXO IV - Preencher'!K101="","",'[1]TCE - ANEXO IV - Preencher'!K101)</f>
        <v>44754</v>
      </c>
      <c r="J92" s="5" t="str">
        <f>'[1]TCE - ANEXO IV - Preencher'!L101</f>
        <v>26220757158057000726550010001649761100075554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308.25</v>
      </c>
    </row>
    <row r="93" spans="1:12" s="8" customFormat="1" ht="19.5" customHeight="1" x14ac:dyDescent="0.2">
      <c r="A93" s="3">
        <f>IFERROR(VLOOKUP(B93,'[1]DADOS (OCULTAR)'!$Q$3:$S$133,3,0),"")</f>
        <v>10894988000648</v>
      </c>
      <c r="B93" s="4" t="str">
        <f>'[1]TCE - ANEXO IV - Preencher'!C102</f>
        <v>HOSPITAL SÃO SEBASTIÃO</v>
      </c>
      <c r="C93" s="4" t="str">
        <f>'[1]TCE - ANEXO IV - Preencher'!E102</f>
        <v xml:space="preserve">3.9 - Material para Manutenção de Bens Imóveis </v>
      </c>
      <c r="D93" s="3" t="str">
        <f>'[1]TCE - ANEXO IV - Preencher'!F102</f>
        <v>08.758.191/0001-67</v>
      </c>
      <c r="E93" s="5" t="str">
        <f>'[1]TCE - ANEXO IV - Preencher'!G102</f>
        <v>FILIPE J. S. DA S COMERCIO DE MAT DE CONSTRUÇÕES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1692</v>
      </c>
      <c r="I93" s="6">
        <f>IF('[1]TCE - ANEXO IV - Preencher'!K102="","",'[1]TCE - ANEXO IV - Preencher'!K102)</f>
        <v>44755</v>
      </c>
      <c r="J93" s="5" t="str">
        <f>'[1]TCE - ANEXO IV - Preencher'!L102</f>
        <v>26220708758191000167550010000016921721556805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50.25</v>
      </c>
    </row>
    <row r="94" spans="1:12" s="8" customFormat="1" ht="19.5" customHeight="1" x14ac:dyDescent="0.2">
      <c r="A94" s="3">
        <f>IFERROR(VLOOKUP(B94,'[1]DADOS (OCULTAR)'!$Q$3:$S$133,3,0),"")</f>
        <v>10894988000648</v>
      </c>
      <c r="B94" s="4" t="str">
        <f>'[1]TCE - ANEXO IV - Preencher'!C103</f>
        <v>HOSPITAL SÃO SEBASTIÃO</v>
      </c>
      <c r="C94" s="4" t="str">
        <f>'[1]TCE - ANEXO IV - Preencher'!E103</f>
        <v xml:space="preserve">3.9 - Material para Manutenção de Bens Imóveis </v>
      </c>
      <c r="D94" s="3" t="str">
        <f>'[1]TCE - ANEXO IV - Preencher'!F103</f>
        <v>08.758.191/0001-67</v>
      </c>
      <c r="E94" s="5" t="str">
        <f>'[1]TCE - ANEXO IV - Preencher'!G103</f>
        <v>FILIPE J. S. DA S COMERCIO DE MAT DE CONSTRUÇÕES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1693</v>
      </c>
      <c r="I94" s="6">
        <f>IF('[1]TCE - ANEXO IV - Preencher'!K103="","",'[1]TCE - ANEXO IV - Preencher'!K103)</f>
        <v>44755</v>
      </c>
      <c r="J94" s="5" t="str">
        <f>'[1]TCE - ANEXO IV - Preencher'!L103</f>
        <v>26220708758191000167550010000016931371438881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95</v>
      </c>
    </row>
    <row r="95" spans="1:12" s="8" customFormat="1" ht="19.5" customHeight="1" x14ac:dyDescent="0.2">
      <c r="A95" s="3">
        <f>IFERROR(VLOOKUP(B95,'[1]DADOS (OCULTAR)'!$Q$3:$S$133,3,0),"")</f>
        <v>10894988000648</v>
      </c>
      <c r="B95" s="4" t="str">
        <f>'[1]TCE - ANEXO IV - Preencher'!C104</f>
        <v>HOSPITAL SÃO SEBASTIÃO</v>
      </c>
      <c r="C95" s="4" t="str">
        <f>'[1]TCE - ANEXO IV - Preencher'!E104</f>
        <v xml:space="preserve">3.9 - Material para Manutenção de Bens Imóveis </v>
      </c>
      <c r="D95" s="3" t="str">
        <f>'[1]TCE - ANEXO IV - Preencher'!F104</f>
        <v>08.758.191/0001-67</v>
      </c>
      <c r="E95" s="5" t="str">
        <f>'[1]TCE - ANEXO IV - Preencher'!G104</f>
        <v>FILIPE J. S. DA S COMERCIO DE MAT DE CONSTRUÇÕES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1716</v>
      </c>
      <c r="I95" s="6">
        <f>IF('[1]TCE - ANEXO IV - Preencher'!K104="","",'[1]TCE - ANEXO IV - Preencher'!K104)</f>
        <v>44768</v>
      </c>
      <c r="J95" s="5" t="str">
        <f>'[1]TCE - ANEXO IV - Preencher'!L104</f>
        <v>26220708758191000167550010000017161075845768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447</v>
      </c>
    </row>
    <row r="96" spans="1:12" s="8" customFormat="1" ht="19.5" customHeight="1" x14ac:dyDescent="0.2">
      <c r="A96" s="3">
        <f>IFERROR(VLOOKUP(B96,'[1]DADOS (OCULTAR)'!$Q$3:$S$133,3,0),"")</f>
        <v>10894988000648</v>
      </c>
      <c r="B96" s="4" t="str">
        <f>'[1]TCE - ANEXO IV - Preencher'!C105</f>
        <v>HOSPITAL SÃO SEBASTIÃO</v>
      </c>
      <c r="C96" s="4" t="str">
        <f>'[1]TCE - ANEXO IV - Preencher'!E105</f>
        <v xml:space="preserve">3.9 - Material para Manutenção de Bens Imóveis </v>
      </c>
      <c r="D96" s="3">
        <f>'[1]TCE - ANEXO IV - Preencher'!F105</f>
        <v>17801543000100</v>
      </c>
      <c r="E96" s="5" t="str">
        <f>'[1]TCE - ANEXO IV - Preencher'!G105</f>
        <v>GILSON CRISTOVÃO DE AGUIAR ME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2012</v>
      </c>
      <c r="I96" s="6">
        <f>IF('[1]TCE - ANEXO IV - Preencher'!K105="","",'[1]TCE - ANEXO IV - Preencher'!K105)</f>
        <v>44768</v>
      </c>
      <c r="J96" s="5" t="str">
        <f>'[1]TCE - ANEXO IV - Preencher'!L105</f>
        <v>26220717801543000100550010000020121462176248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106.5</v>
      </c>
    </row>
    <row r="97" spans="1:12" s="8" customFormat="1" ht="19.5" customHeight="1" x14ac:dyDescent="0.2">
      <c r="A97" s="3">
        <f>IFERROR(VLOOKUP(B97,'[1]DADOS (OCULTAR)'!$Q$3:$S$133,3,0),"")</f>
        <v>10894988000648</v>
      </c>
      <c r="B97" s="4" t="str">
        <f>'[1]TCE - ANEXO IV - Preencher'!C106</f>
        <v>HOSPITAL SÃO SEBASTIÃO</v>
      </c>
      <c r="C97" s="4" t="str">
        <f>'[1]TCE - ANEXO IV - Preencher'!E106</f>
        <v xml:space="preserve">3.9 - Material para Manutenção de Bens Imóveis </v>
      </c>
      <c r="D97" s="3">
        <f>'[1]TCE - ANEXO IV - Preencher'!F106</f>
        <v>17801543000100</v>
      </c>
      <c r="E97" s="5" t="str">
        <f>'[1]TCE - ANEXO IV - Preencher'!G106</f>
        <v>GILSON CRISTOVÃO DE AGUIAR ME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2007</v>
      </c>
      <c r="I97" s="6">
        <f>IF('[1]TCE - ANEXO IV - Preencher'!K106="","",'[1]TCE - ANEXO IV - Preencher'!K106)</f>
        <v>44761</v>
      </c>
      <c r="J97" s="5" t="str">
        <f>'[1]TCE - ANEXO IV - Preencher'!L106</f>
        <v>26220717801543000100550010000020071325623714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394.9</v>
      </c>
    </row>
    <row r="98" spans="1:12" s="8" customFormat="1" ht="19.5" customHeight="1" x14ac:dyDescent="0.2">
      <c r="A98" s="3">
        <f>IFERROR(VLOOKUP(B98,'[1]DADOS (OCULTAR)'!$Q$3:$S$133,3,0),"")</f>
        <v>10894988000648</v>
      </c>
      <c r="B98" s="4" t="str">
        <f>'[1]TCE - ANEXO IV - Preencher'!C107</f>
        <v>HOSPITAL SÃO SEBASTIÃO</v>
      </c>
      <c r="C98" s="4" t="str">
        <f>'[1]TCE - ANEXO IV - Preencher'!E107</f>
        <v xml:space="preserve">3.9 - Material para Manutenção de Bens Imóveis </v>
      </c>
      <c r="D98" s="3">
        <f>'[1]TCE - ANEXO IV - Preencher'!F107</f>
        <v>28036970000166</v>
      </c>
      <c r="E98" s="5" t="str">
        <f>'[1]TCE - ANEXO IV - Preencher'!G107</f>
        <v>RBR NERES EQUIPAMENTOS HIDRAULICOS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758</v>
      </c>
      <c r="I98" s="6">
        <f>IF('[1]TCE - ANEXO IV - Preencher'!K107="","",'[1]TCE - ANEXO IV - Preencher'!K107)</f>
        <v>44750</v>
      </c>
      <c r="J98" s="5" t="str">
        <f>'[1]TCE - ANEXO IV - Preencher'!L107</f>
        <v>35220728036970000166550010000007581188202201</v>
      </c>
      <c r="K98" s="5" t="str">
        <f>IF(F98="B",LEFT('[1]TCE - ANEXO IV - Preencher'!M107,2),IF(F98="S",LEFT('[1]TCE - ANEXO IV - Preencher'!M107,7),IF('[1]TCE - ANEXO IV - Preencher'!H107="","")))</f>
        <v>35</v>
      </c>
      <c r="L98" s="7">
        <f>'[1]TCE - ANEXO IV - Preencher'!N107</f>
        <v>203.62</v>
      </c>
    </row>
    <row r="99" spans="1:12" s="8" customFormat="1" ht="19.5" customHeight="1" x14ac:dyDescent="0.2">
      <c r="A99" s="3">
        <f>IFERROR(VLOOKUP(B99,'[1]DADOS (OCULTAR)'!$Q$3:$S$133,3,0),"")</f>
        <v>10894988000648</v>
      </c>
      <c r="B99" s="4" t="str">
        <f>'[1]TCE - ANEXO IV - Preencher'!C108</f>
        <v>HOSPITAL SÃO SEBASTIÃO</v>
      </c>
      <c r="C99" s="4" t="str">
        <f>'[1]TCE - ANEXO IV - Preencher'!E108</f>
        <v xml:space="preserve">3.9 - Material para Manutenção de Bens Imóveis </v>
      </c>
      <c r="D99" s="3" t="str">
        <f>'[1]TCE - ANEXO IV - Preencher'!F108</f>
        <v>07.264.693/0001-79</v>
      </c>
      <c r="E99" s="5" t="str">
        <f>'[1]TCE - ANEXO IV - Preencher'!G108</f>
        <v>RENASCER MERCANTIL FERRAGISTA LTDA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620451</v>
      </c>
      <c r="I99" s="6">
        <f>IF('[1]TCE - ANEXO IV - Preencher'!K108="","",'[1]TCE - ANEXO IV - Preencher'!K108)</f>
        <v>44767</v>
      </c>
      <c r="J99" s="5" t="str">
        <f>'[1]TCE - ANEXO IV - Preencher'!L108</f>
        <v>26220707264693000179550010006204511344652049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14.2</v>
      </c>
    </row>
    <row r="100" spans="1:12" s="8" customFormat="1" ht="19.5" customHeight="1" x14ac:dyDescent="0.2">
      <c r="A100" s="3">
        <f>IFERROR(VLOOKUP(B100,'[1]DADOS (OCULTAR)'!$Q$3:$S$133,3,0),"")</f>
        <v>10894988000648</v>
      </c>
      <c r="B100" s="4" t="str">
        <f>'[1]TCE - ANEXO IV - Preencher'!C109</f>
        <v>HOSPITAL SÃO SEBASTIÃO</v>
      </c>
      <c r="C100" s="4" t="str">
        <f>'[1]TCE - ANEXO IV - Preencher'!E109</f>
        <v xml:space="preserve">3.9 - Material para Manutenção de Bens Imóveis </v>
      </c>
      <c r="D100" s="3" t="str">
        <f>'[1]TCE - ANEXO IV - Preencher'!F109</f>
        <v>07.264.693/0001-79</v>
      </c>
      <c r="E100" s="5" t="str">
        <f>'[1]TCE - ANEXO IV - Preencher'!G109</f>
        <v>RENASCER MERCANTIL FERRAGISTA LTDA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620459</v>
      </c>
      <c r="I100" s="6">
        <f>IF('[1]TCE - ANEXO IV - Preencher'!K109="","",'[1]TCE - ANEXO IV - Preencher'!K109)</f>
        <v>44767</v>
      </c>
      <c r="J100" s="5" t="str">
        <f>'[1]TCE - ANEXO IV - Preencher'!L109</f>
        <v>26220707264693000179550010006204591194868899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71.599999999999994</v>
      </c>
    </row>
    <row r="101" spans="1:12" s="8" customFormat="1" ht="19.5" customHeight="1" x14ac:dyDescent="0.2">
      <c r="A101" s="3">
        <f>IFERROR(VLOOKUP(B101,'[1]DADOS (OCULTAR)'!$Q$3:$S$133,3,0),"")</f>
        <v>10894988000648</v>
      </c>
      <c r="B101" s="4" t="str">
        <f>'[1]TCE - ANEXO IV - Preencher'!C110</f>
        <v>HOSPITAL SÃO SEBASTIÃO</v>
      </c>
      <c r="C101" s="4" t="str">
        <f>'[1]TCE - ANEXO IV - Preencher'!E110</f>
        <v xml:space="preserve">3.9 - Material para Manutenção de Bens Imóveis </v>
      </c>
      <c r="D101" s="3" t="str">
        <f>'[1]TCE - ANEXO IV - Preencher'!F110</f>
        <v>07.264.693/0001-79</v>
      </c>
      <c r="E101" s="5" t="str">
        <f>'[1]TCE - ANEXO IV - Preencher'!G110</f>
        <v>RENASCER MERCANTIL FERRAGISTA LTDA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620493</v>
      </c>
      <c r="I101" s="6">
        <f>IF('[1]TCE - ANEXO IV - Preencher'!K110="","",'[1]TCE - ANEXO IV - Preencher'!K110)</f>
        <v>44767</v>
      </c>
      <c r="J101" s="5" t="str">
        <f>'[1]TCE - ANEXO IV - Preencher'!L110</f>
        <v>26220707264693000179550010006204931165329413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129.1</v>
      </c>
    </row>
    <row r="102" spans="1:12" s="8" customFormat="1" ht="19.5" customHeight="1" x14ac:dyDescent="0.2">
      <c r="A102" s="3">
        <f>IFERROR(VLOOKUP(B102,'[1]DADOS (OCULTAR)'!$Q$3:$S$133,3,0),"")</f>
        <v>10894988000648</v>
      </c>
      <c r="B102" s="4" t="str">
        <f>'[1]TCE - ANEXO IV - Preencher'!C111</f>
        <v>HOSPITAL SÃO SEBASTIÃO</v>
      </c>
      <c r="C102" s="4" t="str">
        <f>'[1]TCE - ANEXO IV - Preencher'!E111</f>
        <v xml:space="preserve">3.9 - Material para Manutenção de Bens Imóveis </v>
      </c>
      <c r="D102" s="3" t="str">
        <f>'[1]TCE - ANEXO IV - Preencher'!F111</f>
        <v>07.264.693/0001-79</v>
      </c>
      <c r="E102" s="5" t="str">
        <f>'[1]TCE - ANEXO IV - Preencher'!G111</f>
        <v>RENASCER MERCANTIL FERRAGISTA LTDA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620504</v>
      </c>
      <c r="I102" s="6">
        <f>IF('[1]TCE - ANEXO IV - Preencher'!K111="","",'[1]TCE - ANEXO IV - Preencher'!K111)</f>
        <v>44767</v>
      </c>
      <c r="J102" s="5" t="str">
        <f>'[1]TCE - ANEXO IV - Preencher'!L111</f>
        <v>26220707264693000179550010006205041302453566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259.05</v>
      </c>
    </row>
    <row r="103" spans="1:12" s="8" customFormat="1" ht="19.5" customHeight="1" x14ac:dyDescent="0.2">
      <c r="A103" s="3">
        <f>IFERROR(VLOOKUP(B103,'[1]DADOS (OCULTAR)'!$Q$3:$S$133,3,0),"")</f>
        <v>10894988000648</v>
      </c>
      <c r="B103" s="4" t="str">
        <f>'[1]TCE - ANEXO IV - Preencher'!C112</f>
        <v>HOSPITAL SÃO SEBASTIÃO</v>
      </c>
      <c r="C103" s="4" t="str">
        <f>'[1]TCE - ANEXO IV - Preencher'!E112</f>
        <v xml:space="preserve">3.9 - Material para Manutenção de Bens Imóveis </v>
      </c>
      <c r="D103" s="3" t="str">
        <f>'[1]TCE - ANEXO IV - Preencher'!F112</f>
        <v>07.264.693/0001-79</v>
      </c>
      <c r="E103" s="5" t="str">
        <f>'[1]TCE - ANEXO IV - Preencher'!G112</f>
        <v>RENASCER MERCANTIL FERRAGISTA LTDA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620960</v>
      </c>
      <c r="I103" s="6">
        <f>IF('[1]TCE - ANEXO IV - Preencher'!K112="","",'[1]TCE - ANEXO IV - Preencher'!K112)</f>
        <v>44769</v>
      </c>
      <c r="J103" s="5" t="str">
        <f>'[1]TCE - ANEXO IV - Preencher'!L112</f>
        <v>26220707264693000179550010006209601718889405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198</v>
      </c>
    </row>
    <row r="104" spans="1:12" s="8" customFormat="1" ht="19.5" customHeight="1" x14ac:dyDescent="0.2">
      <c r="A104" s="3">
        <f>IFERROR(VLOOKUP(B104,'[1]DADOS (OCULTAR)'!$Q$3:$S$133,3,0),"")</f>
        <v>10894988000648</v>
      </c>
      <c r="B104" s="4" t="str">
        <f>'[1]TCE - ANEXO IV - Preencher'!C113</f>
        <v>HOSPITAL SÃO SEBASTIÃO</v>
      </c>
      <c r="C104" s="4" t="str">
        <f>'[1]TCE - ANEXO IV - Preencher'!E113</f>
        <v xml:space="preserve">3.10 - Material para Manutenção de Bens Móveis </v>
      </c>
      <c r="D104" s="3">
        <f>'[1]TCE - ANEXO IV - Preencher'!F113</f>
        <v>36420015000156</v>
      </c>
      <c r="E104" s="5" t="str">
        <f>'[1]TCE - ANEXO IV - Preencher'!G113</f>
        <v>MORAIS ELETRONICOS LTDA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4666</v>
      </c>
      <c r="I104" s="6">
        <f>IF('[1]TCE - ANEXO IV - Preencher'!K113="","",'[1]TCE - ANEXO IV - Preencher'!K113)</f>
        <v>44749</v>
      </c>
      <c r="J104" s="5" t="str">
        <f>'[1]TCE - ANEXO IV - Preencher'!L113</f>
        <v>26220736420015000156650010000046661099508613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34.9</v>
      </c>
    </row>
    <row r="105" spans="1:12" s="8" customFormat="1" ht="19.5" customHeight="1" x14ac:dyDescent="0.2">
      <c r="A105" s="3">
        <f>IFERROR(VLOOKUP(B105,'[1]DADOS (OCULTAR)'!$Q$3:$S$133,3,0),"")</f>
        <v>10894988000648</v>
      </c>
      <c r="B105" s="4" t="str">
        <f>'[1]TCE - ANEXO IV - Preencher'!C114</f>
        <v>HOSPITAL SÃO SEBASTIÃO</v>
      </c>
      <c r="C105" s="4" t="str">
        <f>'[1]TCE - ANEXO IV - Preencher'!E114</f>
        <v>3.99 - Outras despesas com Material de Consumo</v>
      </c>
      <c r="D105" s="3">
        <f>'[1]TCE - ANEXO IV - Preencher'!F114</f>
        <v>10731605000106</v>
      </c>
      <c r="E105" s="5" t="str">
        <f>'[1]TCE - ANEXO IV - Preencher'!G114</f>
        <v>ELETRONICA CENTRAL CARUARU LTDA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11648</v>
      </c>
      <c r="I105" s="6">
        <f>IF('[1]TCE - ANEXO IV - Preencher'!K114="","",'[1]TCE - ANEXO IV - Preencher'!K114)</f>
        <v>44747</v>
      </c>
      <c r="J105" s="5" t="str">
        <f>'[1]TCE - ANEXO IV - Preencher'!L114</f>
        <v>26220710731605000100550010000116481399164714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65</v>
      </c>
    </row>
    <row r="106" spans="1:12" s="8" customFormat="1" ht="19.5" customHeight="1" x14ac:dyDescent="0.2">
      <c r="A106" s="3">
        <f>IFERROR(VLOOKUP(B106,'[1]DADOS (OCULTAR)'!$Q$3:$S$133,3,0),"")</f>
        <v>10894988000648</v>
      </c>
      <c r="B106" s="4" t="str">
        <f>'[1]TCE - ANEXO IV - Preencher'!C115</f>
        <v>HOSPITAL SÃO SEBASTIÃO</v>
      </c>
      <c r="C106" s="4" t="str">
        <f>'[1]TCE - ANEXO IV - Preencher'!E115</f>
        <v xml:space="preserve">3.8 - Uniformes, Tecidos e Aviamentos </v>
      </c>
      <c r="D106" s="3" t="str">
        <f>'[1]TCE - ANEXO IV - Preencher'!F115</f>
        <v>07.264.693/0001-79</v>
      </c>
      <c r="E106" s="5" t="str">
        <f>'[1]TCE - ANEXO IV - Preencher'!G115</f>
        <v>RENASCER MERCANTIL FERRAGISTA LTDA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619682</v>
      </c>
      <c r="I106" s="6">
        <f>IF('[1]TCE - ANEXO IV - Preencher'!K115="","",'[1]TCE - ANEXO IV - Preencher'!K115)</f>
        <v>44762</v>
      </c>
      <c r="J106" s="5" t="str">
        <f>'[1]TCE - ANEXO IV - Preencher'!L115</f>
        <v>26220707264693000179550010006196821888384124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144.80000000000001</v>
      </c>
    </row>
    <row r="107" spans="1:12" s="8" customFormat="1" ht="19.5" customHeight="1" x14ac:dyDescent="0.2">
      <c r="A107" s="3">
        <f>IFERROR(VLOOKUP(B107,'[1]DADOS (OCULTAR)'!$Q$3:$S$133,3,0),"")</f>
        <v>10894988000648</v>
      </c>
      <c r="B107" s="4" t="str">
        <f>'[1]TCE - ANEXO IV - Preencher'!C116</f>
        <v>HOSPITAL SÃO SEBASTIÃO</v>
      </c>
      <c r="C107" s="4" t="str">
        <f>'[1]TCE - ANEXO IV - Preencher'!E116</f>
        <v xml:space="preserve">5.21 - Seguros em geral </v>
      </c>
      <c r="D107" s="3">
        <f>'[1]TCE - ANEXO IV - Preencher'!F116</f>
        <v>61074175000138</v>
      </c>
      <c r="E107" s="5" t="str">
        <f>'[1]TCE - ANEXO IV - Preencher'!G116</f>
        <v>MAPFRE SEGUROS GERAIS S/A</v>
      </c>
      <c r="F107" s="5" t="str">
        <f>'[1]TCE - ANEXO IV - Preencher'!H116</f>
        <v>S</v>
      </c>
      <c r="G107" s="5" t="str">
        <f>'[1]TCE - ANEXO IV - Preencher'!I116</f>
        <v>N</v>
      </c>
      <c r="H107" s="5">
        <f>'[1]TCE - ANEXO IV - Preencher'!J116</f>
        <v>0</v>
      </c>
      <c r="I107" s="6" t="str">
        <f>IF('[1]TCE - ANEXO IV - Preencher'!K116="","",'[1]TCE - ANEXO IV - Preencher'!K116)</f>
        <v/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/>
      </c>
      <c r="L107" s="7">
        <f>'[1]TCE - ANEXO IV - Preencher'!N116</f>
        <v>397.31</v>
      </c>
    </row>
    <row r="108" spans="1:12" s="8" customFormat="1" ht="19.5" customHeight="1" x14ac:dyDescent="0.2">
      <c r="A108" s="3">
        <f>IFERROR(VLOOKUP(B108,'[1]DADOS (OCULTAR)'!$Q$3:$S$133,3,0),"")</f>
        <v>10894988000648</v>
      </c>
      <c r="B108" s="4" t="str">
        <f>'[1]TCE - ANEXO IV - Preencher'!C117</f>
        <v>HOSPITAL SÃO SEBASTIÃO</v>
      </c>
      <c r="C108" s="4" t="str">
        <f>'[1]TCE - ANEXO IV - Preencher'!E117</f>
        <v xml:space="preserve">5.25 - Serviços Bancários </v>
      </c>
      <c r="D108" s="3" t="str">
        <f>'[1]TCE - ANEXO IV - Preencher'!F117</f>
        <v xml:space="preserve">60.701.190/0001-04 </v>
      </c>
      <c r="E108" s="5" t="str">
        <f>'[1]TCE - ANEXO IV - Preencher'!G117</f>
        <v>BANCO ITAU S.A.</v>
      </c>
      <c r="F108" s="5" t="str">
        <f>'[1]TCE - ANEXO IV - Preencher'!H117</f>
        <v>S</v>
      </c>
      <c r="G108" s="5" t="str">
        <f>'[1]TCE - ANEXO IV - Preencher'!I117</f>
        <v>N</v>
      </c>
      <c r="H108" s="5">
        <f>'[1]TCE - ANEXO IV - Preencher'!J117</f>
        <v>0</v>
      </c>
      <c r="I108" s="6" t="str">
        <f>IF('[1]TCE - ANEXO IV - Preencher'!K117="","",'[1]TCE - ANEXO IV - Preencher'!K117)</f>
        <v/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/>
      </c>
      <c r="L108" s="7">
        <f>'[1]TCE - ANEXO IV - Preencher'!N117</f>
        <v>390</v>
      </c>
    </row>
    <row r="109" spans="1:12" s="8" customFormat="1" ht="19.5" customHeight="1" x14ac:dyDescent="0.2">
      <c r="A109" s="3">
        <f>IFERROR(VLOOKUP(B109,'[1]DADOS (OCULTAR)'!$Q$3:$S$133,3,0),"")</f>
        <v>10894988000648</v>
      </c>
      <c r="B109" s="4" t="str">
        <f>'[1]TCE - ANEXO IV - Preencher'!C118</f>
        <v>HOSPITAL SÃO SEBASTIÃO</v>
      </c>
      <c r="C109" s="4" t="str">
        <f>'[1]TCE - ANEXO IV - Preencher'!E118</f>
        <v xml:space="preserve">5.25 - Serviços Bancários </v>
      </c>
      <c r="D109" s="3" t="str">
        <f>'[1]TCE - ANEXO IV - Preencher'!F118</f>
        <v xml:space="preserve">60.701.190/0001-04 </v>
      </c>
      <c r="E109" s="5" t="str">
        <f>'[1]TCE - ANEXO IV - Preencher'!G118</f>
        <v>BANCO ITAU S.A.</v>
      </c>
      <c r="F109" s="5" t="str">
        <f>'[1]TCE - ANEXO IV - Preencher'!H118</f>
        <v>S</v>
      </c>
      <c r="G109" s="5" t="str">
        <f>'[1]TCE - ANEXO IV - Preencher'!I118</f>
        <v>N</v>
      </c>
      <c r="H109" s="5">
        <f>'[1]TCE - ANEXO IV - Preencher'!J118</f>
        <v>0</v>
      </c>
      <c r="I109" s="6" t="str">
        <f>IF('[1]TCE - ANEXO IV - Preencher'!K118="","",'[1]TCE - ANEXO IV - Preencher'!K118)</f>
        <v/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/>
      </c>
      <c r="L109" s="7">
        <f>'[1]TCE - ANEXO IV - Preencher'!N118</f>
        <v>1103.45</v>
      </c>
    </row>
    <row r="110" spans="1:12" s="8" customFormat="1" ht="19.5" customHeight="1" x14ac:dyDescent="0.2">
      <c r="A110" s="3">
        <f>IFERROR(VLOOKUP(B110,'[1]DADOS (OCULTAR)'!$Q$3:$S$133,3,0),"")</f>
        <v>10894988000648</v>
      </c>
      <c r="B110" s="4" t="str">
        <f>'[1]TCE - ANEXO IV - Preencher'!C119</f>
        <v>HOSPITAL SÃO SEBASTIÃO</v>
      </c>
      <c r="C110" s="4" t="str">
        <f>'[1]TCE - ANEXO IV - Preencher'!E119</f>
        <v>5.9 - Telefonia Móvel</v>
      </c>
      <c r="D110" s="3">
        <f>'[1]TCE - ANEXO IV - Preencher'!F119</f>
        <v>15544339000126</v>
      </c>
      <c r="E110" s="5" t="str">
        <f>'[1]TCE - ANEXO IV - Preencher'!G119</f>
        <v>ELO GAIVOTA LOCAÇÃO E COMERCIO DE EQUIP. ELETRONICOS E SERVIÇOS ADMINISTRATIVO LTDA</v>
      </c>
      <c r="F110" s="5" t="str">
        <f>'[1]TCE - ANEXO IV - Preencher'!H119</f>
        <v>S</v>
      </c>
      <c r="G110" s="5" t="str">
        <f>'[1]TCE - ANEXO IV - Preencher'!I119</f>
        <v>N</v>
      </c>
      <c r="H110" s="5">
        <f>'[1]TCE - ANEXO IV - Preencher'!J119</f>
        <v>0</v>
      </c>
      <c r="I110" s="6" t="str">
        <f>IF('[1]TCE - ANEXO IV - Preencher'!K119="","",'[1]TCE - ANEXO IV - Preencher'!K119)</f>
        <v/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/>
      </c>
      <c r="L110" s="7">
        <f>'[1]TCE - ANEXO IV - Preencher'!N119</f>
        <v>530.97</v>
      </c>
    </row>
    <row r="111" spans="1:12" s="8" customFormat="1" ht="19.5" customHeight="1" x14ac:dyDescent="0.2">
      <c r="A111" s="3">
        <f>IFERROR(VLOOKUP(B111,'[1]DADOS (OCULTAR)'!$Q$3:$S$133,3,0),"")</f>
        <v>10894988000648</v>
      </c>
      <c r="B111" s="4" t="str">
        <f>'[1]TCE - ANEXO IV - Preencher'!C120</f>
        <v>HOSPITAL SÃO SEBASTIÃO</v>
      </c>
      <c r="C111" s="4" t="str">
        <f>'[1]TCE - ANEXO IV - Preencher'!E120</f>
        <v>5.18 - Teledonia Fixa</v>
      </c>
      <c r="D111" s="3" t="str">
        <f>'[1]TCE - ANEXO IV - Preencher'!F120</f>
        <v xml:space="preserve">06.985.306/0001-20 </v>
      </c>
      <c r="E111" s="5" t="str">
        <f>'[1]TCE - ANEXO IV - Preencher'!G120</f>
        <v>SERVHOST INTERNET LTDA</v>
      </c>
      <c r="F111" s="5" t="str">
        <f>'[1]TCE - ANEXO IV - Preencher'!H120</f>
        <v>S</v>
      </c>
      <c r="G111" s="5" t="str">
        <f>'[1]TCE - ANEXO IV - Preencher'!I120</f>
        <v>S</v>
      </c>
      <c r="H111" s="5" t="str">
        <f>'[1]TCE - ANEXO IV - Preencher'!J120</f>
        <v>9268</v>
      </c>
      <c r="I111" s="6">
        <f>IF('[1]TCE - ANEXO IV - Preencher'!K120="","",'[1]TCE - ANEXO IV - Preencher'!K120)</f>
        <v>44728</v>
      </c>
      <c r="J111" s="5" t="str">
        <f>'[1]TCE - ANEXO IV - Preencher'!L120</f>
        <v>FS6UJWX8</v>
      </c>
      <c r="K111" s="5" t="str">
        <f>IF(F111="B",LEFT('[1]TCE - ANEXO IV - Preencher'!M120,2),IF(F111="S",LEFT('[1]TCE - ANEXO IV - Preencher'!M120,7),IF('[1]TCE - ANEXO IV - Preencher'!H120="","")))</f>
        <v>2611606</v>
      </c>
      <c r="L111" s="7">
        <f>'[1]TCE - ANEXO IV - Preencher'!N120</f>
        <v>242.02</v>
      </c>
    </row>
    <row r="112" spans="1:12" s="8" customFormat="1" ht="19.5" customHeight="1" x14ac:dyDescent="0.2">
      <c r="A112" s="3">
        <f>IFERROR(VLOOKUP(B112,'[1]DADOS (OCULTAR)'!$Q$3:$S$133,3,0),"")</f>
        <v>10894988000648</v>
      </c>
      <c r="B112" s="4" t="str">
        <f>'[1]TCE - ANEXO IV - Preencher'!C121</f>
        <v>HOSPITAL SÃO SEBASTIÃO</v>
      </c>
      <c r="C112" s="4" t="str">
        <f>'[1]TCE - ANEXO IV - Preencher'!E121</f>
        <v>5.18 - Teledonia Fixa</v>
      </c>
      <c r="D112" s="3" t="str">
        <f>'[1]TCE - ANEXO IV - Preencher'!F121</f>
        <v xml:space="preserve">27.703.250/0001-44 </v>
      </c>
      <c r="E112" s="5" t="str">
        <f>'[1]TCE - ANEXO IV - Preencher'!G121</f>
        <v>GERALDO FREIRE DA SILVA JUNIOR</v>
      </c>
      <c r="F112" s="5" t="str">
        <f>'[1]TCE - ANEXO IV - Preencher'!H121</f>
        <v>S</v>
      </c>
      <c r="G112" s="5" t="str">
        <f>'[1]TCE - ANEXO IV - Preencher'!I121</f>
        <v>S</v>
      </c>
      <c r="H112" s="5" t="str">
        <f>'[1]TCE - ANEXO IV - Preencher'!J121</f>
        <v>1032</v>
      </c>
      <c r="I112" s="6">
        <f>IF('[1]TCE - ANEXO IV - Preencher'!K121="","",'[1]TCE - ANEXO IV - Preencher'!K121)</f>
        <v>44746</v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>2604106</v>
      </c>
      <c r="L112" s="7">
        <f>'[1]TCE - ANEXO IV - Preencher'!N121</f>
        <v>450</v>
      </c>
    </row>
    <row r="113" spans="1:12" s="8" customFormat="1" ht="19.5" customHeight="1" x14ac:dyDescent="0.2">
      <c r="A113" s="3">
        <f>IFERROR(VLOOKUP(B113,'[1]DADOS (OCULTAR)'!$Q$3:$S$133,3,0),"")</f>
        <v>10894988000648</v>
      </c>
      <c r="B113" s="4" t="str">
        <f>'[1]TCE - ANEXO IV - Preencher'!C122</f>
        <v>HOSPITAL SÃO SEBASTIÃO</v>
      </c>
      <c r="C113" s="4" t="str">
        <f>'[1]TCE - ANEXO IV - Preencher'!E122</f>
        <v>5.13 - Água e Esgoto</v>
      </c>
      <c r="D113" s="3" t="str">
        <f>'[1]TCE - ANEXO IV - Preencher'!F122</f>
        <v xml:space="preserve">10.572.048/0001-28 </v>
      </c>
      <c r="E113" s="5" t="str">
        <f>'[1]TCE - ANEXO IV - Preencher'!G122</f>
        <v>COMPANHIA PERNAMBUCANA DE SANEAMENTO</v>
      </c>
      <c r="F113" s="5" t="str">
        <f>'[1]TCE - ANEXO IV - Preencher'!H122</f>
        <v>S</v>
      </c>
      <c r="G113" s="5" t="str">
        <f>'[1]TCE - ANEXO IV - Preencher'!I122</f>
        <v>N</v>
      </c>
      <c r="H113" s="5">
        <f>'[1]TCE - ANEXO IV - Preencher'!J122</f>
        <v>0</v>
      </c>
      <c r="I113" s="6" t="str">
        <f>IF('[1]TCE - ANEXO IV - Preencher'!K122="","",'[1]TCE - ANEXO IV - Preencher'!K122)</f>
        <v/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/>
      </c>
      <c r="L113" s="7">
        <f>'[1]TCE - ANEXO IV - Preencher'!N122</f>
        <v>3875.97</v>
      </c>
    </row>
    <row r="114" spans="1:12" s="8" customFormat="1" ht="19.5" customHeight="1" x14ac:dyDescent="0.2">
      <c r="A114" s="3">
        <f>IFERROR(VLOOKUP(B114,'[1]DADOS (OCULTAR)'!$Q$3:$S$133,3,0),"")</f>
        <v>10894988000648</v>
      </c>
      <c r="B114" s="4" t="str">
        <f>'[1]TCE - ANEXO IV - Preencher'!C123</f>
        <v>HOSPITAL SÃO SEBASTIÃO</v>
      </c>
      <c r="C114" s="4" t="str">
        <f>'[1]TCE - ANEXO IV - Preencher'!E123</f>
        <v>5.13 - Água e Esgoto</v>
      </c>
      <c r="D114" s="3" t="str">
        <f>'[1]TCE - ANEXO IV - Preencher'!F123</f>
        <v xml:space="preserve">41.699.739/0001-10 </v>
      </c>
      <c r="E114" s="5" t="str">
        <f>'[1]TCE - ANEXO IV - Preencher'!G123</f>
        <v>MF TRANSPORTES DE AGUA EIRELI - LIG AGUA</v>
      </c>
      <c r="F114" s="5" t="str">
        <f>'[1]TCE - ANEXO IV - Preencher'!H123</f>
        <v>S</v>
      </c>
      <c r="G114" s="5" t="str">
        <f>'[1]TCE - ANEXO IV - Preencher'!I123</f>
        <v>S</v>
      </c>
      <c r="H114" s="5" t="str">
        <f>'[1]TCE - ANEXO IV - Preencher'!J123</f>
        <v>141</v>
      </c>
      <c r="I114" s="6">
        <f>IF('[1]TCE - ANEXO IV - Preencher'!K123="","",'[1]TCE - ANEXO IV - Preencher'!K123)</f>
        <v>44774</v>
      </c>
      <c r="J114" s="5" t="str">
        <f>'[1]TCE - ANEXO IV - Preencher'!L123</f>
        <v>262208416997390001105500100000011411064068579</v>
      </c>
      <c r="K114" s="5" t="str">
        <f>IF(F114="B",LEFT('[1]TCE - ANEXO IV - Preencher'!M123,2),IF(F114="S",LEFT('[1]TCE - ANEXO IV - Preencher'!M123,7),IF('[1]TCE - ANEXO IV - Preencher'!H123="","")))</f>
        <v>2604106</v>
      </c>
      <c r="L114" s="7">
        <f>'[1]TCE - ANEXO IV - Preencher'!N123</f>
        <v>688</v>
      </c>
    </row>
    <row r="115" spans="1:12" s="8" customFormat="1" ht="19.5" customHeight="1" x14ac:dyDescent="0.2">
      <c r="A115" s="3">
        <f>IFERROR(VLOOKUP(B115,'[1]DADOS (OCULTAR)'!$Q$3:$S$133,3,0),"")</f>
        <v>10894988000648</v>
      </c>
      <c r="B115" s="4" t="str">
        <f>'[1]TCE - ANEXO IV - Preencher'!C124</f>
        <v>HOSPITAL SÃO SEBASTIÃO</v>
      </c>
      <c r="C115" s="4" t="str">
        <f>'[1]TCE - ANEXO IV - Preencher'!E124</f>
        <v>5.12 - Energia Elétrica</v>
      </c>
      <c r="D115" s="3" t="str">
        <f>'[1]TCE - ANEXO IV - Preencher'!F124</f>
        <v xml:space="preserve">10.835.932/0001-08 </v>
      </c>
      <c r="E115" s="5" t="str">
        <f>'[1]TCE - ANEXO IV - Preencher'!G124</f>
        <v>CELPE</v>
      </c>
      <c r="F115" s="5" t="str">
        <f>'[1]TCE - ANEXO IV - Preencher'!H124</f>
        <v>S</v>
      </c>
      <c r="G115" s="5" t="str">
        <f>'[1]TCE - ANEXO IV - Preencher'!I124</f>
        <v>S</v>
      </c>
      <c r="H115" s="5" t="str">
        <f>'[1]TCE - ANEXO IV - Preencher'!J124</f>
        <v>217788301</v>
      </c>
      <c r="I115" s="6">
        <f>IF('[1]TCE - ANEXO IV - Preencher'!K124="","",'[1]TCE - ANEXO IV - Preencher'!K124)</f>
        <v>44774</v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>2611606</v>
      </c>
      <c r="L115" s="7">
        <f>'[1]TCE - ANEXO IV - Preencher'!N124</f>
        <v>42987.26</v>
      </c>
    </row>
    <row r="116" spans="1:12" s="8" customFormat="1" ht="19.5" customHeight="1" x14ac:dyDescent="0.2">
      <c r="A116" s="3">
        <f>IFERROR(VLOOKUP(B116,'[1]DADOS (OCULTAR)'!$Q$3:$S$133,3,0),"")</f>
        <v>10894988000648</v>
      </c>
      <c r="B116" s="4" t="str">
        <f>'[1]TCE - ANEXO IV - Preencher'!C125</f>
        <v>HOSPITAL SÃO SEBASTIÃO</v>
      </c>
      <c r="C116" s="4" t="str">
        <f>'[1]TCE - ANEXO IV - Preencher'!E125</f>
        <v>5.3 - Locação de Máquinas e Equipamentos</v>
      </c>
      <c r="D116" s="3" t="str">
        <f>'[1]TCE - ANEXO IV - Preencher'!F125</f>
        <v xml:space="preserve">26.834.299/0001-73 </v>
      </c>
      <c r="E116" s="5" t="str">
        <f>'[1]TCE - ANEXO IV - Preencher'!G125</f>
        <v>WL TELECOMUNICAÇÕES E INFORMATICA</v>
      </c>
      <c r="F116" s="5" t="str">
        <f>'[1]TCE - ANEXO IV - Preencher'!H125</f>
        <v>S</v>
      </c>
      <c r="G116" s="5" t="str">
        <f>'[1]TCE - ANEXO IV - Preencher'!I125</f>
        <v>S</v>
      </c>
      <c r="H116" s="5" t="str">
        <f>'[1]TCE - ANEXO IV - Preencher'!J125</f>
        <v>8</v>
      </c>
      <c r="I116" s="6">
        <f>IF('[1]TCE - ANEXO IV - Preencher'!K125="","",'[1]TCE - ANEXO IV - Preencher'!K125)</f>
        <v>44732</v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>2611606</v>
      </c>
      <c r="L116" s="7">
        <f>'[1]TCE - ANEXO IV - Preencher'!N125</f>
        <v>500</v>
      </c>
    </row>
    <row r="117" spans="1:12" s="8" customFormat="1" ht="19.5" customHeight="1" x14ac:dyDescent="0.2">
      <c r="A117" s="3">
        <f>IFERROR(VLOOKUP(B117,'[1]DADOS (OCULTAR)'!$Q$3:$S$133,3,0),"")</f>
        <v>10894988000648</v>
      </c>
      <c r="B117" s="4" t="str">
        <f>'[1]TCE - ANEXO IV - Preencher'!C126</f>
        <v>HOSPITAL SÃO SEBASTIÃO</v>
      </c>
      <c r="C117" s="4" t="str">
        <f>'[1]TCE - ANEXO IV - Preencher'!E126</f>
        <v>5.3 - Locação de Máquinas e Equipamentos</v>
      </c>
      <c r="D117" s="3">
        <f>'[1]TCE - ANEXO IV - Preencher'!F126</f>
        <v>44283333000574</v>
      </c>
      <c r="E117" s="5" t="str">
        <f>'[1]TCE - ANEXO IV - Preencher'!G126</f>
        <v>SCM PARTICIPAÇÕES S.A.</v>
      </c>
      <c r="F117" s="5" t="str">
        <f>'[1]TCE - ANEXO IV - Preencher'!H126</f>
        <v>S</v>
      </c>
      <c r="G117" s="5" t="str">
        <f>'[1]TCE - ANEXO IV - Preencher'!I126</f>
        <v>S</v>
      </c>
      <c r="H117" s="5" t="str">
        <f>'[1]TCE - ANEXO IV - Preencher'!J126</f>
        <v>15459</v>
      </c>
      <c r="I117" s="6">
        <f>IF('[1]TCE - ANEXO IV - Preencher'!K126="","",'[1]TCE - ANEXO IV - Preencher'!K126)</f>
        <v>44733</v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>2611606</v>
      </c>
      <c r="L117" s="7">
        <f>'[1]TCE - ANEXO IV - Preencher'!N126</f>
        <v>7144</v>
      </c>
    </row>
    <row r="118" spans="1:12" s="8" customFormat="1" ht="19.5" customHeight="1" x14ac:dyDescent="0.2">
      <c r="A118" s="3">
        <f>IFERROR(VLOOKUP(B118,'[1]DADOS (OCULTAR)'!$Q$3:$S$133,3,0),"")</f>
        <v>10894988000648</v>
      </c>
      <c r="B118" s="4" t="str">
        <f>'[1]TCE - ANEXO IV - Preencher'!C127</f>
        <v>HOSPITAL SÃO SEBASTIÃO</v>
      </c>
      <c r="C118" s="4" t="str">
        <f>'[1]TCE - ANEXO IV - Preencher'!E127</f>
        <v>5.3 - Locação de Máquinas e Equipamentos</v>
      </c>
      <c r="D118" s="3" t="str">
        <f>'[1]TCE - ANEXO IV - Preencher'!F127</f>
        <v xml:space="preserve">19.533.734/0001-64 </v>
      </c>
      <c r="E118" s="5" t="str">
        <f>'[1]TCE - ANEXO IV - Preencher'!G127</f>
        <v>ALEXSANDRA DE GUSMÃO NERES</v>
      </c>
      <c r="F118" s="5" t="str">
        <f>'[1]TCE - ANEXO IV - Preencher'!H127</f>
        <v>S</v>
      </c>
      <c r="G118" s="5" t="str">
        <f>'[1]TCE - ANEXO IV - Preencher'!I127</f>
        <v>S</v>
      </c>
      <c r="H118" s="5" t="str">
        <f>'[1]TCE - ANEXO IV - Preencher'!J127</f>
        <v>14063</v>
      </c>
      <c r="I118" s="6">
        <f>IF('[1]TCE - ANEXO IV - Preencher'!K127="","",'[1]TCE - ANEXO IV - Preencher'!K127)</f>
        <v>44774</v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>2611606</v>
      </c>
      <c r="L118" s="7">
        <f>'[1]TCE - ANEXO IV - Preencher'!N127</f>
        <v>1810.2</v>
      </c>
    </row>
    <row r="119" spans="1:12" s="8" customFormat="1" ht="19.5" customHeight="1" x14ac:dyDescent="0.2">
      <c r="A119" s="3">
        <f>IFERROR(VLOOKUP(B119,'[1]DADOS (OCULTAR)'!$Q$3:$S$133,3,0),"")</f>
        <v>10894988000648</v>
      </c>
      <c r="B119" s="4" t="str">
        <f>'[1]TCE - ANEXO IV - Preencher'!C128</f>
        <v>HOSPITAL SÃO SEBASTIÃO</v>
      </c>
      <c r="C119" s="4" t="str">
        <f>'[1]TCE - ANEXO IV - Preencher'!E128</f>
        <v>5.3 - Locação de Máquinas e Equipamentos</v>
      </c>
      <c r="D119" s="3" t="str">
        <f>'[1]TCE - ANEXO IV - Preencher'!F128</f>
        <v xml:space="preserve">19.533.734/0001-64 </v>
      </c>
      <c r="E119" s="5" t="str">
        <f>'[1]TCE - ANEXO IV - Preencher'!G128</f>
        <v>ALEXSANDRA DE GUSMÃO NERES</v>
      </c>
      <c r="F119" s="5" t="str">
        <f>'[1]TCE - ANEXO IV - Preencher'!H128</f>
        <v>S</v>
      </c>
      <c r="G119" s="5" t="str">
        <f>'[1]TCE - ANEXO IV - Preencher'!I128</f>
        <v>S</v>
      </c>
      <c r="H119" s="5" t="str">
        <f>'[1]TCE - ANEXO IV - Preencher'!J128</f>
        <v>14063</v>
      </c>
      <c r="I119" s="6">
        <f>IF('[1]TCE - ANEXO IV - Preencher'!K128="","",'[1]TCE - ANEXO IV - Preencher'!K128)</f>
        <v>44774</v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>2611606</v>
      </c>
      <c r="L119" s="7">
        <f>'[1]TCE - ANEXO IV - Preencher'!N128</f>
        <v>390</v>
      </c>
    </row>
    <row r="120" spans="1:12" s="8" customFormat="1" ht="19.5" customHeight="1" x14ac:dyDescent="0.2">
      <c r="A120" s="3">
        <f>IFERROR(VLOOKUP(B120,'[1]DADOS (OCULTAR)'!$Q$3:$S$133,3,0),"")</f>
        <v>10894988000648</v>
      </c>
      <c r="B120" s="4" t="str">
        <f>'[1]TCE - ANEXO IV - Preencher'!C129</f>
        <v>HOSPITAL SÃO SEBASTIÃO</v>
      </c>
      <c r="C120" s="4" t="str">
        <f>'[1]TCE - ANEXO IV - Preencher'!E129</f>
        <v>5.3 - Locação de Máquinas e Equipamentos</v>
      </c>
      <c r="D120" s="3" t="str">
        <f>'[1]TCE - ANEXO IV - Preencher'!F129</f>
        <v xml:space="preserve">41.096.520/0001-27 </v>
      </c>
      <c r="E120" s="5" t="str">
        <f>'[1]TCE - ANEXO IV - Preencher'!G129</f>
        <v>PRISMA TELECOMUNICAÇÕES LTDA</v>
      </c>
      <c r="F120" s="5" t="str">
        <f>'[1]TCE - ANEXO IV - Preencher'!H129</f>
        <v>S</v>
      </c>
      <c r="G120" s="5" t="str">
        <f>'[1]TCE - ANEXO IV - Preencher'!I129</f>
        <v>S</v>
      </c>
      <c r="H120" s="5" t="str">
        <f>'[1]TCE - ANEXO IV - Preencher'!J129</f>
        <v>31365</v>
      </c>
      <c r="I120" s="6">
        <f>IF('[1]TCE - ANEXO IV - Preencher'!K129="","",'[1]TCE - ANEXO IV - Preencher'!K129)</f>
        <v>44774</v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>2611606</v>
      </c>
      <c r="L120" s="7">
        <f>'[1]TCE - ANEXO IV - Preencher'!N129</f>
        <v>495</v>
      </c>
    </row>
    <row r="121" spans="1:12" s="8" customFormat="1" ht="19.5" customHeight="1" x14ac:dyDescent="0.2">
      <c r="A121" s="3">
        <f>IFERROR(VLOOKUP(B121,'[1]DADOS (OCULTAR)'!$Q$3:$S$133,3,0),"")</f>
        <v>10894988000648</v>
      </c>
      <c r="B121" s="4" t="str">
        <f>'[1]TCE - ANEXO IV - Preencher'!C130</f>
        <v>HOSPITAL SÃO SEBASTIÃO</v>
      </c>
      <c r="C121" s="4" t="str">
        <f>'[1]TCE - ANEXO IV - Preencher'!E130</f>
        <v>5.3 - Locação de Máquinas e Equipamentos</v>
      </c>
      <c r="D121" s="3" t="str">
        <f>'[1]TCE - ANEXO IV - Preencher'!F130</f>
        <v xml:space="preserve">31.673.254/0001-02 </v>
      </c>
      <c r="E121" s="5" t="str">
        <f>'[1]TCE - ANEXO IV - Preencher'!G130</f>
        <v>LABORATÓRIOS B. BRAUN S.A.</v>
      </c>
      <c r="F121" s="5" t="str">
        <f>'[1]TCE - ANEXO IV - Preencher'!H130</f>
        <v>S</v>
      </c>
      <c r="G121" s="5" t="str">
        <f>'[1]TCE - ANEXO IV - Preencher'!I130</f>
        <v>N</v>
      </c>
      <c r="H121" s="5">
        <f>'[1]TCE - ANEXO IV - Preencher'!J130</f>
        <v>0</v>
      </c>
      <c r="I121" s="6">
        <f>IF('[1]TCE - ANEXO IV - Preencher'!K130="","",'[1]TCE - ANEXO IV - Preencher'!K130)</f>
        <v>44753</v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/>
      </c>
      <c r="L121" s="7">
        <f>'[1]TCE - ANEXO IV - Preencher'!N130</f>
        <v>1080.3</v>
      </c>
    </row>
    <row r="122" spans="1:12" s="8" customFormat="1" ht="19.5" customHeight="1" x14ac:dyDescent="0.2">
      <c r="A122" s="3">
        <f>IFERROR(VLOOKUP(B122,'[1]DADOS (OCULTAR)'!$Q$3:$S$133,3,0),"")</f>
        <v>10894988000648</v>
      </c>
      <c r="B122" s="4" t="str">
        <f>'[1]TCE - ANEXO IV - Preencher'!C131</f>
        <v>HOSPITAL SÃO SEBASTIÃO</v>
      </c>
      <c r="C122" s="4" t="str">
        <f>'[1]TCE - ANEXO IV - Preencher'!E131</f>
        <v>5.3 - Locação de Máquinas e Equipamentos</v>
      </c>
      <c r="D122" s="3" t="str">
        <f>'[1]TCE - ANEXO IV - Preencher'!F131</f>
        <v xml:space="preserve">24.380.578/0020-41 </v>
      </c>
      <c r="E122" s="5" t="str">
        <f>'[1]TCE - ANEXO IV - Preencher'!G131</f>
        <v>WHITE MARTINS GASES INDUSTRIAIS NE LTDA</v>
      </c>
      <c r="F122" s="5" t="str">
        <f>'[1]TCE - ANEXO IV - Preencher'!H131</f>
        <v>S</v>
      </c>
      <c r="G122" s="5" t="str">
        <f>'[1]TCE - ANEXO IV - Preencher'!I131</f>
        <v>S</v>
      </c>
      <c r="H122" s="5" t="str">
        <f>'[1]TCE - ANEXO IV - Preencher'!J131</f>
        <v>140013</v>
      </c>
      <c r="I122" s="6">
        <f>IF('[1]TCE - ANEXO IV - Preencher'!K131="","",'[1]TCE - ANEXO IV - Preencher'!K131)</f>
        <v>44739</v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>2607901</v>
      </c>
      <c r="L122" s="7">
        <f>'[1]TCE - ANEXO IV - Preencher'!N131</f>
        <v>1548.82</v>
      </c>
    </row>
    <row r="123" spans="1:12" s="8" customFormat="1" ht="19.5" customHeight="1" x14ac:dyDescent="0.2">
      <c r="A123" s="3">
        <f>IFERROR(VLOOKUP(B123,'[1]DADOS (OCULTAR)'!$Q$3:$S$133,3,0),"")</f>
        <v>10894988000648</v>
      </c>
      <c r="B123" s="4" t="str">
        <f>'[1]TCE - ANEXO IV - Preencher'!C132</f>
        <v>HOSPITAL SÃO SEBASTIÃO</v>
      </c>
      <c r="C123" s="4" t="str">
        <f>'[1]TCE - ANEXO IV - Preencher'!E132</f>
        <v>5.8 - Locação de Veículos Automotores</v>
      </c>
      <c r="D123" s="3" t="str">
        <f>'[1]TCE - ANEXO IV - Preencher'!F132</f>
        <v>01.838.726/0001-60</v>
      </c>
      <c r="E123" s="5" t="str">
        <f>'[1]TCE - ANEXO IV - Preencher'!G132</f>
        <v>S &amp; B LOCAÇÕES DE VEICULOS LTDA</v>
      </c>
      <c r="F123" s="5" t="str">
        <f>'[1]TCE - ANEXO IV - Preencher'!H132</f>
        <v>S</v>
      </c>
      <c r="G123" s="5" t="str">
        <f>'[1]TCE - ANEXO IV - Preencher'!I132</f>
        <v>S</v>
      </c>
      <c r="H123" s="5" t="str">
        <f>'[1]TCE - ANEXO IV - Preencher'!J132</f>
        <v>12473</v>
      </c>
      <c r="I123" s="6">
        <f>IF('[1]TCE - ANEXO IV - Preencher'!K132="","",'[1]TCE - ANEXO IV - Preencher'!K132)</f>
        <v>44776</v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>2611606</v>
      </c>
      <c r="L123" s="7">
        <f>'[1]TCE - ANEXO IV - Preencher'!N132</f>
        <v>2350</v>
      </c>
    </row>
    <row r="124" spans="1:12" s="8" customFormat="1" ht="19.5" customHeight="1" x14ac:dyDescent="0.2">
      <c r="A124" s="3">
        <f>IFERROR(VLOOKUP(B124,'[1]DADOS (OCULTAR)'!$Q$3:$S$133,3,0),"")</f>
        <v>10894988000648</v>
      </c>
      <c r="B124" s="4" t="str">
        <f>'[1]TCE - ANEXO IV - Preencher'!C133</f>
        <v>HOSPITAL SÃO SEBASTIÃO</v>
      </c>
      <c r="C124" s="4" t="str">
        <f>'[1]TCE - ANEXO IV - Preencher'!E133</f>
        <v>5.16 - Serviços Médico-Hospitalares, Odotonlogia e Laboratoriais</v>
      </c>
      <c r="D124" s="3" t="str">
        <f>'[1]TCE - ANEXO IV - Preencher'!F133</f>
        <v xml:space="preserve">10.228.298/0001-45 </v>
      </c>
      <c r="E124" s="5" t="str">
        <f>'[1]TCE - ANEXO IV - Preencher'!G133</f>
        <v>UNINFECTO SERVIÇOS MEDICOS LTDA</v>
      </c>
      <c r="F124" s="5" t="str">
        <f>'[1]TCE - ANEXO IV - Preencher'!H133</f>
        <v>S</v>
      </c>
      <c r="G124" s="5" t="str">
        <f>'[1]TCE - ANEXO IV - Preencher'!I133</f>
        <v>S</v>
      </c>
      <c r="H124" s="5" t="str">
        <f>'[1]TCE - ANEXO IV - Preencher'!J133</f>
        <v>2102</v>
      </c>
      <c r="I124" s="6">
        <f>IF('[1]TCE - ANEXO IV - Preencher'!K133="","",'[1]TCE - ANEXO IV - Preencher'!K133)</f>
        <v>44781</v>
      </c>
      <c r="J124" s="5" t="str">
        <f>'[1]TCE - ANEXO IV - Preencher'!L133</f>
        <v>AEPE31590</v>
      </c>
      <c r="K124" s="5" t="str">
        <f>IF(F124="B",LEFT('[1]TCE - ANEXO IV - Preencher'!M133,2),IF(F124="S",LEFT('[1]TCE - ANEXO IV - Preencher'!M133,7),IF('[1]TCE - ANEXO IV - Preencher'!H133="","")))</f>
        <v>2609600</v>
      </c>
      <c r="L124" s="7">
        <f>'[1]TCE - ANEXO IV - Preencher'!N133</f>
        <v>7458.72</v>
      </c>
    </row>
    <row r="125" spans="1:12" s="8" customFormat="1" ht="19.5" customHeight="1" x14ac:dyDescent="0.2">
      <c r="A125" s="3">
        <f>IFERROR(VLOOKUP(B125,'[1]DADOS (OCULTAR)'!$Q$3:$S$133,3,0),"")</f>
        <v>10894988000648</v>
      </c>
      <c r="B125" s="4" t="str">
        <f>'[1]TCE - ANEXO IV - Preencher'!C134</f>
        <v>HOSPITAL SÃO SEBASTIÃO</v>
      </c>
      <c r="C125" s="4" t="str">
        <f>'[1]TCE - ANEXO IV - Preencher'!E134</f>
        <v>5.16 - Serviços Médico-Hospitalares, Odotonlogia e Laboratoriais</v>
      </c>
      <c r="D125" s="3" t="str">
        <f>'[1]TCE - ANEXO IV - Preencher'!F134</f>
        <v xml:space="preserve">27.816.524/0001-01 </v>
      </c>
      <c r="E125" s="5" t="str">
        <f>'[1]TCE - ANEXO IV - Preencher'!G134</f>
        <v>CLINICA NEFROAGRESTE LTDA ME</v>
      </c>
      <c r="F125" s="5" t="str">
        <f>'[1]TCE - ANEXO IV - Preencher'!H134</f>
        <v>S</v>
      </c>
      <c r="G125" s="5" t="str">
        <f>'[1]TCE - ANEXO IV - Preencher'!I134</f>
        <v>S</v>
      </c>
      <c r="H125" s="5" t="str">
        <f>'[1]TCE - ANEXO IV - Preencher'!J134</f>
        <v>155</v>
      </c>
      <c r="I125" s="6">
        <f>IF('[1]TCE - ANEXO IV - Preencher'!K134="","",'[1]TCE - ANEXO IV - Preencher'!K134)</f>
        <v>44774</v>
      </c>
      <c r="J125" s="5" t="str">
        <f>'[1]TCE - ANEXO IV - Preencher'!L134</f>
        <v>RFW1UAWQ</v>
      </c>
      <c r="K125" s="5" t="str">
        <f>IF(F125="B",LEFT('[1]TCE - ANEXO IV - Preencher'!M134,2),IF(F125="S",LEFT('[1]TCE - ANEXO IV - Preencher'!M134,7),IF('[1]TCE - ANEXO IV - Preencher'!H134="","")))</f>
        <v>2604106</v>
      </c>
      <c r="L125" s="7">
        <f>'[1]TCE - ANEXO IV - Preencher'!N134</f>
        <v>80000</v>
      </c>
    </row>
    <row r="126" spans="1:12" s="8" customFormat="1" ht="19.5" customHeight="1" x14ac:dyDescent="0.2">
      <c r="A126" s="3">
        <f>IFERROR(VLOOKUP(B126,'[1]DADOS (OCULTAR)'!$Q$3:$S$133,3,0),"")</f>
        <v>10894988000648</v>
      </c>
      <c r="B126" s="4" t="str">
        <f>'[1]TCE - ANEXO IV - Preencher'!C135</f>
        <v>HOSPITAL SÃO SEBASTIÃO</v>
      </c>
      <c r="C126" s="4" t="str">
        <f>'[1]TCE - ANEXO IV - Preencher'!E135</f>
        <v>5.16 - Serviços Médico-Hospitalares, Odotonlogia e Laboratoriais</v>
      </c>
      <c r="D126" s="3" t="str">
        <f>'[1]TCE - ANEXO IV - Preencher'!F135</f>
        <v xml:space="preserve">21.939.486/0001-06 </v>
      </c>
      <c r="E126" s="5" t="str">
        <f>'[1]TCE - ANEXO IV - Preencher'!G135</f>
        <v>MAXIMA ASSESSORIA E CONSULTORIA EM SAUDE E MEDICINA DO TRABALHO LTDA</v>
      </c>
      <c r="F126" s="5" t="str">
        <f>'[1]TCE - ANEXO IV - Preencher'!H135</f>
        <v>S</v>
      </c>
      <c r="G126" s="5" t="str">
        <f>'[1]TCE - ANEXO IV - Preencher'!I135</f>
        <v>S</v>
      </c>
      <c r="H126" s="5" t="str">
        <f>'[1]TCE - ANEXO IV - Preencher'!J135</f>
        <v>7597</v>
      </c>
      <c r="I126" s="6">
        <f>IF('[1]TCE - ANEXO IV - Preencher'!K135="","",'[1]TCE - ANEXO IV - Preencher'!K135)</f>
        <v>44784</v>
      </c>
      <c r="J126" s="5" t="str">
        <f>'[1]TCE - ANEXO IV - Preencher'!L135</f>
        <v>1HQ71MW2R</v>
      </c>
      <c r="K126" s="5" t="str">
        <f>IF(F126="B",LEFT('[1]TCE - ANEXO IV - Preencher'!M135,2),IF(F126="S",LEFT('[1]TCE - ANEXO IV - Preencher'!M135,7),IF('[1]TCE - ANEXO IV - Preencher'!H135="","")))</f>
        <v>2604106</v>
      </c>
      <c r="L126" s="7">
        <f>'[1]TCE - ANEXO IV - Preencher'!N135</f>
        <v>171</v>
      </c>
    </row>
    <row r="127" spans="1:12" s="8" customFormat="1" ht="19.5" customHeight="1" x14ac:dyDescent="0.2">
      <c r="A127" s="3">
        <f>IFERROR(VLOOKUP(B127,'[1]DADOS (OCULTAR)'!$Q$3:$S$133,3,0),"")</f>
        <v>10894988000648</v>
      </c>
      <c r="B127" s="4" t="str">
        <f>'[1]TCE - ANEXO IV - Preencher'!C136</f>
        <v>HOSPITAL SÃO SEBASTIÃO</v>
      </c>
      <c r="C127" s="4" t="str">
        <f>'[1]TCE - ANEXO IV - Preencher'!E136</f>
        <v>5.16 - Serviços Médico-Hospitalares, Odotonlogia e Laboratoriais</v>
      </c>
      <c r="D127" s="3" t="str">
        <f>'[1]TCE - ANEXO IV - Preencher'!F136</f>
        <v xml:space="preserve">35.041.147/0001-04 </v>
      </c>
      <c r="E127" s="5" t="str">
        <f>'[1]TCE - ANEXO IV - Preencher'!G136</f>
        <v>MULTIPLUS SERVIÇOS MEDICOS E CONSULTORIA LTDA</v>
      </c>
      <c r="F127" s="5" t="str">
        <f>'[1]TCE - ANEXO IV - Preencher'!H136</f>
        <v>S</v>
      </c>
      <c r="G127" s="5" t="str">
        <f>'[1]TCE - ANEXO IV - Preencher'!I136</f>
        <v>S</v>
      </c>
      <c r="H127" s="5" t="str">
        <f>'[1]TCE - ANEXO IV - Preencher'!J136</f>
        <v>200</v>
      </c>
      <c r="I127" s="6">
        <f>IF('[1]TCE - ANEXO IV - Preencher'!K136="","",'[1]TCE - ANEXO IV - Preencher'!K136)</f>
        <v>44782</v>
      </c>
      <c r="J127" s="5" t="str">
        <f>'[1]TCE - ANEXO IV - Preencher'!L136</f>
        <v>9ZKPFFECT</v>
      </c>
      <c r="K127" s="5" t="str">
        <f>IF(F127="B",LEFT('[1]TCE - ANEXO IV - Preencher'!M136,2),IF(F127="S",LEFT('[1]TCE - ANEXO IV - Preencher'!M136,7),IF('[1]TCE - ANEXO IV - Preencher'!H136="","")))</f>
        <v>2604106</v>
      </c>
      <c r="L127" s="7">
        <f>'[1]TCE - ANEXO IV - Preencher'!N136</f>
        <v>35659</v>
      </c>
    </row>
    <row r="128" spans="1:12" s="8" customFormat="1" ht="19.5" customHeight="1" x14ac:dyDescent="0.2">
      <c r="A128" s="3">
        <f>IFERROR(VLOOKUP(B128,'[1]DADOS (OCULTAR)'!$Q$3:$S$133,3,0),"")</f>
        <v>10894988000648</v>
      </c>
      <c r="B128" s="4" t="str">
        <f>'[1]TCE - ANEXO IV - Preencher'!C137</f>
        <v>HOSPITAL SÃO SEBASTIÃO</v>
      </c>
      <c r="C128" s="4" t="str">
        <f>'[1]TCE - ANEXO IV - Preencher'!E137</f>
        <v>5.16 - Serviços Médico-Hospitalares, Odotonlogia e Laboratoriais</v>
      </c>
      <c r="D128" s="3">
        <f>'[1]TCE - ANEXO IV - Preencher'!F137</f>
        <v>43916845000134</v>
      </c>
      <c r="E128" s="5" t="str">
        <f>'[1]TCE - ANEXO IV - Preencher'!G137</f>
        <v>VERUSKA DA S. SARMENTOS SERVIÇOS MEDICOS LTDA</v>
      </c>
      <c r="F128" s="5" t="str">
        <f>'[1]TCE - ANEXO IV - Preencher'!H137</f>
        <v>S</v>
      </c>
      <c r="G128" s="5" t="str">
        <f>'[1]TCE - ANEXO IV - Preencher'!I137</f>
        <v>S</v>
      </c>
      <c r="H128" s="5" t="str">
        <f>'[1]TCE - ANEXO IV - Preencher'!J137</f>
        <v>4</v>
      </c>
      <c r="I128" s="6">
        <f>IF('[1]TCE - ANEXO IV - Preencher'!K137="","",'[1]TCE - ANEXO IV - Preencher'!K137)</f>
        <v>44783</v>
      </c>
      <c r="J128" s="5" t="str">
        <f>'[1]TCE - ANEXO IV - Preencher'!L137</f>
        <v>YONBCSW2L</v>
      </c>
      <c r="K128" s="5" t="str">
        <f>IF(F128="B",LEFT('[1]TCE - ANEXO IV - Preencher'!M137,2),IF(F128="S",LEFT('[1]TCE - ANEXO IV - Preencher'!M137,7),IF('[1]TCE - ANEXO IV - Preencher'!H137="","")))</f>
        <v>2604106</v>
      </c>
      <c r="L128" s="7">
        <f>'[1]TCE - ANEXO IV - Preencher'!N137</f>
        <v>800</v>
      </c>
    </row>
    <row r="129" spans="1:12" s="8" customFormat="1" ht="19.5" customHeight="1" x14ac:dyDescent="0.2">
      <c r="A129" s="3">
        <f>IFERROR(VLOOKUP(B129,'[1]DADOS (OCULTAR)'!$Q$3:$S$133,3,0),"")</f>
        <v>10894988000648</v>
      </c>
      <c r="B129" s="4" t="str">
        <f>'[1]TCE - ANEXO IV - Preencher'!C138</f>
        <v>HOSPITAL SÃO SEBASTIÃO</v>
      </c>
      <c r="C129" s="4" t="str">
        <f>'[1]TCE - ANEXO IV - Preencher'!E138</f>
        <v>5.16 - Serviços Médico-Hospitalares, Odotonlogia e Laboratoriais</v>
      </c>
      <c r="D129" s="3">
        <f>'[1]TCE - ANEXO IV - Preencher'!F138</f>
        <v>36010377000179</v>
      </c>
      <c r="E129" s="5" t="str">
        <f>'[1]TCE - ANEXO IV - Preencher'!G138</f>
        <v>MEDICINA INTEGRATIVA LABORATORIAL MIL LTDA</v>
      </c>
      <c r="F129" s="5" t="str">
        <f>'[1]TCE - ANEXO IV - Preencher'!H138</f>
        <v>S</v>
      </c>
      <c r="G129" s="5" t="str">
        <f>'[1]TCE - ANEXO IV - Preencher'!I138</f>
        <v>S</v>
      </c>
      <c r="H129" s="5" t="str">
        <f>'[1]TCE - ANEXO IV - Preencher'!J138</f>
        <v>348</v>
      </c>
      <c r="I129" s="6">
        <f>IF('[1]TCE - ANEXO IV - Preencher'!K138="","",'[1]TCE - ANEXO IV - Preencher'!K138)</f>
        <v>44776</v>
      </c>
      <c r="J129" s="5" t="str">
        <f>'[1]TCE - ANEXO IV - Preencher'!L138</f>
        <v>G5SB-9RSY</v>
      </c>
      <c r="K129" s="5" t="str">
        <f>IF(F129="B",LEFT('[1]TCE - ANEXO IV - Preencher'!M138,2),IF(F129="S",LEFT('[1]TCE - ANEXO IV - Preencher'!M138,7),IF('[1]TCE - ANEXO IV - Preencher'!H138="","")))</f>
        <v>2611606</v>
      </c>
      <c r="L129" s="7">
        <f>'[1]TCE - ANEXO IV - Preencher'!N138</f>
        <v>18668.400000000001</v>
      </c>
    </row>
    <row r="130" spans="1:12" s="8" customFormat="1" ht="19.5" customHeight="1" x14ac:dyDescent="0.2">
      <c r="A130" s="3">
        <f>IFERROR(VLOOKUP(B130,'[1]DADOS (OCULTAR)'!$Q$3:$S$133,3,0),"")</f>
        <v>10894988000648</v>
      </c>
      <c r="B130" s="4" t="str">
        <f>'[1]TCE - ANEXO IV - Preencher'!C139</f>
        <v>HOSPITAL SÃO SEBASTIÃO</v>
      </c>
      <c r="C130" s="4" t="str">
        <f>'[1]TCE - ANEXO IV - Preencher'!E139</f>
        <v>5.8 - Locação de Veículos Automotores</v>
      </c>
      <c r="D130" s="3">
        <f>'[1]TCE - ANEXO IV - Preencher'!F139</f>
        <v>24398380000122</v>
      </c>
      <c r="E130" s="5" t="str">
        <f>'[1]TCE - ANEXO IV - Preencher'!G139</f>
        <v>SANTA EFIGENIA EMPREENDIMENTOS LTDA</v>
      </c>
      <c r="F130" s="5" t="str">
        <f>'[1]TCE - ANEXO IV - Preencher'!H139</f>
        <v>S</v>
      </c>
      <c r="G130" s="5" t="str">
        <f>'[1]TCE - ANEXO IV - Preencher'!I139</f>
        <v>S</v>
      </c>
      <c r="H130" s="5" t="str">
        <f>'[1]TCE - ANEXO IV - Preencher'!J139</f>
        <v>365</v>
      </c>
      <c r="I130" s="6">
        <f>IF('[1]TCE - ANEXO IV - Preencher'!K139="","",'[1]TCE - ANEXO IV - Preencher'!K139)</f>
        <v>44784</v>
      </c>
      <c r="J130" s="5" t="str">
        <f>'[1]TCE - ANEXO IV - Preencher'!L139</f>
        <v>G2L830EM2</v>
      </c>
      <c r="K130" s="5" t="str">
        <f>IF(F130="B",LEFT('[1]TCE - ANEXO IV - Preencher'!M139,2),IF(F130="S",LEFT('[1]TCE - ANEXO IV - Preencher'!M139,7),IF('[1]TCE - ANEXO IV - Preencher'!H139="","")))</f>
        <v>2604106</v>
      </c>
      <c r="L130" s="7">
        <f>'[1]TCE - ANEXO IV - Preencher'!N139</f>
        <v>5462.5</v>
      </c>
    </row>
    <row r="131" spans="1:12" s="8" customFormat="1" ht="19.5" customHeight="1" x14ac:dyDescent="0.2">
      <c r="A131" s="3">
        <f>IFERROR(VLOOKUP(B131,'[1]DADOS (OCULTAR)'!$Q$3:$S$133,3,0),"")</f>
        <v>10894988000648</v>
      </c>
      <c r="B131" s="4" t="str">
        <f>'[1]TCE - ANEXO IV - Preencher'!C140</f>
        <v>HOSPITAL SÃO SEBASTIÃO</v>
      </c>
      <c r="C131" s="4" t="str">
        <f>'[1]TCE - ANEXO IV - Preencher'!E140</f>
        <v>5.15 - Serviços Domésticos</v>
      </c>
      <c r="D131" s="3" t="str">
        <f>'[1]TCE - ANEXO IV - Preencher'!F140</f>
        <v>06.272.575/0048-03</v>
      </c>
      <c r="E131" s="5" t="str">
        <f>'[1]TCE - ANEXO IV - Preencher'!G140</f>
        <v>LAVEBRAS GESTÃO DE TEXTEIS S.A.</v>
      </c>
      <c r="F131" s="5" t="str">
        <f>'[1]TCE - ANEXO IV - Preencher'!H140</f>
        <v>S</v>
      </c>
      <c r="G131" s="5" t="str">
        <f>'[1]TCE - ANEXO IV - Preencher'!I140</f>
        <v>S</v>
      </c>
      <c r="H131" s="5" t="str">
        <f>'[1]TCE - ANEXO IV - Preencher'!J140</f>
        <v>4859</v>
      </c>
      <c r="I131" s="6">
        <f>IF('[1]TCE - ANEXO IV - Preencher'!K140="","",'[1]TCE - ANEXO IV - Preencher'!K140)</f>
        <v>44784</v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>2610707</v>
      </c>
      <c r="L131" s="7">
        <f>'[1]TCE - ANEXO IV - Preencher'!N140</f>
        <v>15539.34</v>
      </c>
    </row>
    <row r="132" spans="1:12" s="8" customFormat="1" ht="19.5" customHeight="1" x14ac:dyDescent="0.2">
      <c r="A132" s="3">
        <f>IFERROR(VLOOKUP(B132,'[1]DADOS (OCULTAR)'!$Q$3:$S$133,3,0),"")</f>
        <v>10894988000648</v>
      </c>
      <c r="B132" s="4" t="str">
        <f>'[1]TCE - ANEXO IV - Preencher'!C141</f>
        <v>HOSPITAL SÃO SEBASTIÃO</v>
      </c>
      <c r="C132" s="4" t="str">
        <f>'[1]TCE - ANEXO IV - Preencher'!E141</f>
        <v>5.10 - Detetização/Tratamento de Resíduos e Afins</v>
      </c>
      <c r="D132" s="3" t="str">
        <f>'[1]TCE - ANEXO IV - Preencher'!F141</f>
        <v>11.863.530/0001-80</v>
      </c>
      <c r="E132" s="5" t="str">
        <f>'[1]TCE - ANEXO IV - Preencher'!G141</f>
        <v>BRASCON GESTÃO AMBIENTAL LTDA</v>
      </c>
      <c r="F132" s="5" t="str">
        <f>'[1]TCE - ANEXO IV - Preencher'!H141</f>
        <v>S</v>
      </c>
      <c r="G132" s="5" t="str">
        <f>'[1]TCE - ANEXO IV - Preencher'!I141</f>
        <v>S</v>
      </c>
      <c r="H132" s="5" t="str">
        <f>'[1]TCE - ANEXO IV - Preencher'!J141</f>
        <v>119883</v>
      </c>
      <c r="I132" s="6">
        <f>IF('[1]TCE - ANEXO IV - Preencher'!K141="","",'[1]TCE - ANEXO IV - Preencher'!K141)</f>
        <v>44774</v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>2611309</v>
      </c>
      <c r="L132" s="7">
        <f>'[1]TCE - ANEXO IV - Preencher'!N141</f>
        <v>1601.55</v>
      </c>
    </row>
    <row r="133" spans="1:12" s="8" customFormat="1" ht="19.5" customHeight="1" x14ac:dyDescent="0.2">
      <c r="A133" s="3">
        <f>IFERROR(VLOOKUP(B133,'[1]DADOS (OCULTAR)'!$Q$3:$S$133,3,0),"")</f>
        <v>10894988000648</v>
      </c>
      <c r="B133" s="4" t="str">
        <f>'[1]TCE - ANEXO IV - Preencher'!C142</f>
        <v>HOSPITAL SÃO SEBASTIÃO</v>
      </c>
      <c r="C133" s="4" t="str">
        <f>'[1]TCE - ANEXO IV - Preencher'!E142</f>
        <v>5.17 - Manutenção de Software, Certificação Digital e Microfilmagem</v>
      </c>
      <c r="D133" s="3" t="str">
        <f>'[1]TCE - ANEXO IV - Preencher'!F142</f>
        <v xml:space="preserve">07.560.756/0001-34 </v>
      </c>
      <c r="E133" s="5" t="str">
        <f>'[1]TCE - ANEXO IV - Preencher'!G142</f>
        <v>CARLOS ANDRE DE SOUSA INFORMATICA ME</v>
      </c>
      <c r="F133" s="5" t="str">
        <f>'[1]TCE - ANEXO IV - Preencher'!H142</f>
        <v>S</v>
      </c>
      <c r="G133" s="5" t="str">
        <f>'[1]TCE - ANEXO IV - Preencher'!I142</f>
        <v>S</v>
      </c>
      <c r="H133" s="5" t="str">
        <f>'[1]TCE - ANEXO IV - Preencher'!J142</f>
        <v>188</v>
      </c>
      <c r="I133" s="6">
        <f>IF('[1]TCE - ANEXO IV - Preencher'!K142="","",'[1]TCE - ANEXO IV - Preencher'!K142)</f>
        <v>44757</v>
      </c>
      <c r="J133" s="5" t="str">
        <f>'[1]TCE - ANEXO IV - Preencher'!L142</f>
        <v>SU1066933</v>
      </c>
      <c r="K133" s="5" t="str">
        <f>IF(F133="B",LEFT('[1]TCE - ANEXO IV - Preencher'!M142,2),IF(F133="S",LEFT('[1]TCE - ANEXO IV - Preencher'!M142,7),IF('[1]TCE - ANEXO IV - Preencher'!H142="","")))</f>
        <v>2610707</v>
      </c>
      <c r="L133" s="7">
        <f>'[1]TCE - ANEXO IV - Preencher'!N142</f>
        <v>850</v>
      </c>
    </row>
    <row r="134" spans="1:12" s="8" customFormat="1" ht="19.5" customHeight="1" x14ac:dyDescent="0.2">
      <c r="A134" s="3">
        <f>IFERROR(VLOOKUP(B134,'[1]DADOS (OCULTAR)'!$Q$3:$S$133,3,0),"")</f>
        <v>10894988000648</v>
      </c>
      <c r="B134" s="4" t="str">
        <f>'[1]TCE - ANEXO IV - Preencher'!C143</f>
        <v>HOSPITAL SÃO SEBASTIÃO</v>
      </c>
      <c r="C134" s="4" t="str">
        <f>'[1]TCE - ANEXO IV - Preencher'!E143</f>
        <v>5.17 - Manutenção de Software, Certificação Digital e Microfilmagem</v>
      </c>
      <c r="D134" s="3" t="str">
        <f>'[1]TCE - ANEXO IV - Preencher'!F143</f>
        <v xml:space="preserve">10.224.281/0001-10 </v>
      </c>
      <c r="E134" s="5" t="str">
        <f>'[1]TCE - ANEXO IV - Preencher'!G143</f>
        <v>QUALITEK TECNOLOGIA LTDA- EPP</v>
      </c>
      <c r="F134" s="5" t="str">
        <f>'[1]TCE - ANEXO IV - Preencher'!H143</f>
        <v>S</v>
      </c>
      <c r="G134" s="5" t="str">
        <f>'[1]TCE - ANEXO IV - Preencher'!I143</f>
        <v>S</v>
      </c>
      <c r="H134" s="5" t="str">
        <f>'[1]TCE - ANEXO IV - Preencher'!J143</f>
        <v>6697</v>
      </c>
      <c r="I134" s="6">
        <f>IF('[1]TCE - ANEXO IV - Preencher'!K143="","",'[1]TCE - ANEXO IV - Preencher'!K143)</f>
        <v>44778</v>
      </c>
      <c r="J134" s="5" t="str">
        <f>'[1]TCE - ANEXO IV - Preencher'!L143</f>
        <v>331343736</v>
      </c>
      <c r="K134" s="5" t="str">
        <f>IF(F134="B",LEFT('[1]TCE - ANEXO IV - Preencher'!M143,2),IF(F134="S",LEFT('[1]TCE - ANEXO IV - Preencher'!M143,7),IF('[1]TCE - ANEXO IV - Preencher'!H143="","")))</f>
        <v>2408102</v>
      </c>
      <c r="L134" s="7">
        <f>'[1]TCE - ANEXO IV - Preencher'!N143</f>
        <v>500</v>
      </c>
    </row>
    <row r="135" spans="1:12" s="8" customFormat="1" ht="19.5" customHeight="1" x14ac:dyDescent="0.2">
      <c r="A135" s="3">
        <f>IFERROR(VLOOKUP(B135,'[1]DADOS (OCULTAR)'!$Q$3:$S$133,3,0),"")</f>
        <v>10894988000648</v>
      </c>
      <c r="B135" s="4" t="str">
        <f>'[1]TCE - ANEXO IV - Preencher'!C144</f>
        <v>HOSPITAL SÃO SEBASTIÃO</v>
      </c>
      <c r="C135" s="4" t="str">
        <f>'[1]TCE - ANEXO IV - Preencher'!E144</f>
        <v>5.17 - Manutenção de Software, Certificação Digital e Microfilmagem</v>
      </c>
      <c r="D135" s="3" t="str">
        <f>'[1]TCE - ANEXO IV - Preencher'!F144</f>
        <v xml:space="preserve">03.613.658/0001-67 </v>
      </c>
      <c r="E135" s="5" t="str">
        <f>'[1]TCE - ANEXO IV - Preencher'!G144</f>
        <v>SEQUENCE INFORMATICA LTDA EPP</v>
      </c>
      <c r="F135" s="5" t="str">
        <f>'[1]TCE - ANEXO IV - Preencher'!H144</f>
        <v>S</v>
      </c>
      <c r="G135" s="5" t="str">
        <f>'[1]TCE - ANEXO IV - Preencher'!I144</f>
        <v>S</v>
      </c>
      <c r="H135" s="5" t="str">
        <f>'[1]TCE - ANEXO IV - Preencher'!J144</f>
        <v>23731</v>
      </c>
      <c r="I135" s="6">
        <f>IF('[1]TCE - ANEXO IV - Preencher'!K144="","",'[1]TCE - ANEXO IV - Preencher'!K144)</f>
        <v>44728</v>
      </c>
      <c r="J135" s="5" t="str">
        <f>'[1]TCE - ANEXO IV - Preencher'!L144</f>
        <v>BA4SKET5</v>
      </c>
      <c r="K135" s="5" t="str">
        <f>IF(F135="B",LEFT('[1]TCE - ANEXO IV - Preencher'!M144,2),IF(F135="S",LEFT('[1]TCE - ANEXO IV - Preencher'!M144,7),IF('[1]TCE - ANEXO IV - Preencher'!H144="","")))</f>
        <v>2611606</v>
      </c>
      <c r="L135" s="7">
        <f>'[1]TCE - ANEXO IV - Preencher'!N144</f>
        <v>1312.65</v>
      </c>
    </row>
    <row r="136" spans="1:12" s="8" customFormat="1" ht="19.5" customHeight="1" x14ac:dyDescent="0.2">
      <c r="A136" s="3">
        <f>IFERROR(VLOOKUP(B136,'[1]DADOS (OCULTAR)'!$Q$3:$S$133,3,0),"")</f>
        <v>10894988000648</v>
      </c>
      <c r="B136" s="4" t="str">
        <f>'[1]TCE - ANEXO IV - Preencher'!C145</f>
        <v>HOSPITAL SÃO SEBASTIÃO</v>
      </c>
      <c r="C136" s="4" t="str">
        <f>'[1]TCE - ANEXO IV - Preencher'!E145</f>
        <v>5.17 - Manutenção de Software, Certificação Digital e Microfilmagem</v>
      </c>
      <c r="D136" s="3" t="str">
        <f>'[1]TCE - ANEXO IV - Preencher'!F145</f>
        <v xml:space="preserve">16.783.034/0001-30 </v>
      </c>
      <c r="E136" s="5" t="str">
        <f>'[1]TCE - ANEXO IV - Preencher'!G145</f>
        <v>SINTESE LICENCIAMENTO DE PROGRAMAS</v>
      </c>
      <c r="F136" s="5" t="str">
        <f>'[1]TCE - ANEXO IV - Preencher'!H145</f>
        <v>S</v>
      </c>
      <c r="G136" s="5" t="str">
        <f>'[1]TCE - ANEXO IV - Preencher'!I145</f>
        <v>S</v>
      </c>
      <c r="H136" s="5" t="str">
        <f>'[1]TCE - ANEXO IV - Preencher'!J145</f>
        <v>20132</v>
      </c>
      <c r="I136" s="6">
        <f>IF('[1]TCE - ANEXO IV - Preencher'!K145="","",'[1]TCE - ANEXO IV - Preencher'!K145)</f>
        <v>44741</v>
      </c>
      <c r="J136" s="5" t="str">
        <f>'[1]TCE - ANEXO IV - Preencher'!L145</f>
        <v>A4DGT8XB</v>
      </c>
      <c r="K136" s="5" t="str">
        <f>IF(F136="B",LEFT('[1]TCE - ANEXO IV - Preencher'!M145,2),IF(F136="S",LEFT('[1]TCE - ANEXO IV - Preencher'!M145,7),IF('[1]TCE - ANEXO IV - Preencher'!H145="","")))</f>
        <v>2611606</v>
      </c>
      <c r="L136" s="7">
        <f>'[1]TCE - ANEXO IV - Preencher'!N145</f>
        <v>2300</v>
      </c>
    </row>
    <row r="137" spans="1:12" s="8" customFormat="1" ht="19.5" customHeight="1" x14ac:dyDescent="0.2">
      <c r="A137" s="3">
        <f>IFERROR(VLOOKUP(B137,'[1]DADOS (OCULTAR)'!$Q$3:$S$133,3,0),"")</f>
        <v>10894988000648</v>
      </c>
      <c r="B137" s="4" t="str">
        <f>'[1]TCE - ANEXO IV - Preencher'!C146</f>
        <v>HOSPITAL SÃO SEBASTIÃO</v>
      </c>
      <c r="C137" s="4" t="str">
        <f>'[1]TCE - ANEXO IV - Preencher'!E146</f>
        <v>5.17 - Manutenção de Software, Certificação Digital e Microfilmagem</v>
      </c>
      <c r="D137" s="3">
        <f>'[1]TCE - ANEXO IV - Preencher'!F146</f>
        <v>20231241000159</v>
      </c>
      <c r="E137" s="5" t="str">
        <f>'[1]TCE - ANEXO IV - Preencher'!G146</f>
        <v>E-VAL COMERCIO E SERVIÇOS DE INFORMÁTICA EM SAUDE LTDA</v>
      </c>
      <c r="F137" s="5" t="str">
        <f>'[1]TCE - ANEXO IV - Preencher'!H146</f>
        <v>S</v>
      </c>
      <c r="G137" s="5" t="str">
        <f>'[1]TCE - ANEXO IV - Preencher'!I146</f>
        <v>S</v>
      </c>
      <c r="H137" s="5" t="str">
        <f>'[1]TCE - ANEXO IV - Preencher'!J146</f>
        <v>9211</v>
      </c>
      <c r="I137" s="6">
        <f>IF('[1]TCE - ANEXO IV - Preencher'!K146="","",'[1]TCE - ANEXO IV - Preencher'!K146)</f>
        <v>44775</v>
      </c>
      <c r="J137" s="5" t="str">
        <f>'[1]TCE - ANEXO IV - Preencher'!L146</f>
        <v>MU6F-5VGU</v>
      </c>
      <c r="K137" s="5" t="str">
        <f>IF(F137="B",LEFT('[1]TCE - ANEXO IV - Preencher'!M146,2),IF(F137="S",LEFT('[1]TCE - ANEXO IV - Preencher'!M146,7),IF('[1]TCE - ANEXO IV - Preencher'!H146="","")))</f>
        <v>3550308</v>
      </c>
      <c r="L137" s="7">
        <f>'[1]TCE - ANEXO IV - Preencher'!N146</f>
        <v>496</v>
      </c>
    </row>
    <row r="138" spans="1:12" s="8" customFormat="1" ht="19.5" customHeight="1" x14ac:dyDescent="0.2">
      <c r="A138" s="3">
        <f>IFERROR(VLOOKUP(B138,'[1]DADOS (OCULTAR)'!$Q$3:$S$133,3,0),"")</f>
        <v>10894988000648</v>
      </c>
      <c r="B138" s="4" t="str">
        <f>'[1]TCE - ANEXO IV - Preencher'!C147</f>
        <v>HOSPITAL SÃO SEBASTIÃO</v>
      </c>
      <c r="C138" s="4" t="str">
        <f>'[1]TCE - ANEXO IV - Preencher'!E147</f>
        <v>5.17 - Manutenção de Software, Certificação Digital e Microfilmagem</v>
      </c>
      <c r="D138" s="3" t="str">
        <f>'[1]TCE - ANEXO IV - Preencher'!F147</f>
        <v xml:space="preserve">23.412.408/0001-76 </v>
      </c>
      <c r="E138" s="5" t="str">
        <f>'[1]TCE - ANEXO IV - Preencher'!G147</f>
        <v>WEK - TECHNOLOGY IN BUSINESS LTDA ME</v>
      </c>
      <c r="F138" s="5" t="str">
        <f>'[1]TCE - ANEXO IV - Preencher'!H147</f>
        <v>S</v>
      </c>
      <c r="G138" s="5" t="str">
        <f>'[1]TCE - ANEXO IV - Preencher'!I147</f>
        <v>S</v>
      </c>
      <c r="H138" s="5" t="str">
        <f>'[1]TCE - ANEXO IV - Preencher'!J147</f>
        <v>5849</v>
      </c>
      <c r="I138" s="6">
        <f>IF('[1]TCE - ANEXO IV - Preencher'!K147="","",'[1]TCE - ANEXO IV - Preencher'!K147)</f>
        <v>44777</v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>4209102</v>
      </c>
      <c r="L138" s="7">
        <f>'[1]TCE - ANEXO IV - Preencher'!N147</f>
        <v>722.57</v>
      </c>
    </row>
    <row r="139" spans="1:12" s="8" customFormat="1" ht="19.5" customHeight="1" x14ac:dyDescent="0.2">
      <c r="A139" s="3">
        <f>IFERROR(VLOOKUP(B139,'[1]DADOS (OCULTAR)'!$Q$3:$S$133,3,0),"")</f>
        <v>10894988000648</v>
      </c>
      <c r="B139" s="4" t="str">
        <f>'[1]TCE - ANEXO IV - Preencher'!C148</f>
        <v>HOSPITAL SÃO SEBASTIÃO</v>
      </c>
      <c r="C139" s="4" t="str">
        <f>'[1]TCE - ANEXO IV - Preencher'!E148</f>
        <v>5.17 - Manutenção de Software, Certificação Digital e Microfilmagem</v>
      </c>
      <c r="D139" s="3">
        <f>'[1]TCE - ANEXO IV - Preencher'!F148</f>
        <v>24524355000148</v>
      </c>
      <c r="E139" s="5" t="str">
        <f>'[1]TCE - ANEXO IV - Preencher'!G148</f>
        <v>JOB SERVIÇOS E GESTÃO ESTRATEGICA DE TI EIRELI ME</v>
      </c>
      <c r="F139" s="5" t="str">
        <f>'[1]TCE - ANEXO IV - Preencher'!H148</f>
        <v>S</v>
      </c>
      <c r="G139" s="5" t="str">
        <f>'[1]TCE - ANEXO IV - Preencher'!I148</f>
        <v>S</v>
      </c>
      <c r="H139" s="5" t="str">
        <f>'[1]TCE - ANEXO IV - Preencher'!J148</f>
        <v>111</v>
      </c>
      <c r="I139" s="6">
        <f>IF('[1]TCE - ANEXO IV - Preencher'!K148="","",'[1]TCE - ANEXO IV - Preencher'!K148)</f>
        <v>44774</v>
      </c>
      <c r="J139" s="5" t="str">
        <f>'[1]TCE - ANEXO IV - Preencher'!L148</f>
        <v>CGNE84891</v>
      </c>
      <c r="K139" s="5" t="str">
        <f>IF(F139="B",LEFT('[1]TCE - ANEXO IV - Preencher'!M148,2),IF(F139="S",LEFT('[1]TCE - ANEXO IV - Preencher'!M148,7),IF('[1]TCE - ANEXO IV - Preencher'!H148="","")))</f>
        <v>2609600</v>
      </c>
      <c r="L139" s="7">
        <f>'[1]TCE - ANEXO IV - Preencher'!N148</f>
        <v>670</v>
      </c>
    </row>
    <row r="140" spans="1:12" s="8" customFormat="1" ht="19.5" customHeight="1" x14ac:dyDescent="0.2">
      <c r="A140" s="3">
        <f>IFERROR(VLOOKUP(B140,'[1]DADOS (OCULTAR)'!$Q$3:$S$133,3,0),"")</f>
        <v>10894988000648</v>
      </c>
      <c r="B140" s="4" t="str">
        <f>'[1]TCE - ANEXO IV - Preencher'!C149</f>
        <v>HOSPITAL SÃO SEBASTIÃO</v>
      </c>
      <c r="C140" s="4" t="str">
        <f>'[1]TCE - ANEXO IV - Preencher'!E149</f>
        <v>5.17 - Manutenção de Software, Certificação Digital e Microfilmagem</v>
      </c>
      <c r="D140" s="3">
        <f>'[1]TCE - ANEXO IV - Preencher'!F149</f>
        <v>92306257000780</v>
      </c>
      <c r="E140" s="5" t="str">
        <f>'[1]TCE - ANEXO IV - Preencher'!G149</f>
        <v>MV INFORMATICA NORDESTE LTDA</v>
      </c>
      <c r="F140" s="5" t="str">
        <f>'[1]TCE - ANEXO IV - Preencher'!H149</f>
        <v>S</v>
      </c>
      <c r="G140" s="5" t="str">
        <f>'[1]TCE - ANEXO IV - Preencher'!I149</f>
        <v>S</v>
      </c>
      <c r="H140" s="5" t="str">
        <f>'[1]TCE - ANEXO IV - Preencher'!J149</f>
        <v>41966</v>
      </c>
      <c r="I140" s="6">
        <f>IF('[1]TCE - ANEXO IV - Preencher'!K149="","",'[1]TCE - ANEXO IV - Preencher'!K149)</f>
        <v>44749</v>
      </c>
      <c r="J140" s="5" t="str">
        <f>'[1]TCE - ANEXO IV - Preencher'!L149</f>
        <v>LICA-VEX2</v>
      </c>
      <c r="K140" s="5" t="str">
        <f>IF(F140="B",LEFT('[1]TCE - ANEXO IV - Preencher'!M149,2),IF(F140="S",LEFT('[1]TCE - ANEXO IV - Preencher'!M149,7),IF('[1]TCE - ANEXO IV - Preencher'!H149="","")))</f>
        <v>2611606</v>
      </c>
      <c r="L140" s="7">
        <f>'[1]TCE - ANEXO IV - Preencher'!N149</f>
        <v>13866.23</v>
      </c>
    </row>
    <row r="141" spans="1:12" s="8" customFormat="1" ht="19.5" customHeight="1" x14ac:dyDescent="0.2">
      <c r="A141" s="3">
        <f>IFERROR(VLOOKUP(B141,'[1]DADOS (OCULTAR)'!$Q$3:$S$133,3,0),"")</f>
        <v>10894988000648</v>
      </c>
      <c r="B141" s="4" t="str">
        <f>'[1]TCE - ANEXO IV - Preencher'!C150</f>
        <v>HOSPITAL SÃO SEBASTIÃO</v>
      </c>
      <c r="C141" s="4" t="str">
        <f>'[1]TCE - ANEXO IV - Preencher'!E150</f>
        <v>5.17 - Manutenção de Software, Certificação Digital e Microfilmagem</v>
      </c>
      <c r="D141" s="3">
        <f>'[1]TCE - ANEXO IV - Preencher'!F150</f>
        <v>92306257000780</v>
      </c>
      <c r="E141" s="5" t="str">
        <f>'[1]TCE - ANEXO IV - Preencher'!G150</f>
        <v>MV INFORMATICA NORDESTE LTDA</v>
      </c>
      <c r="F141" s="5" t="str">
        <f>'[1]TCE - ANEXO IV - Preencher'!H150</f>
        <v>S</v>
      </c>
      <c r="G141" s="5" t="str">
        <f>'[1]TCE - ANEXO IV - Preencher'!I150</f>
        <v>S</v>
      </c>
      <c r="H141" s="5" t="str">
        <f>'[1]TCE - ANEXO IV - Preencher'!J150</f>
        <v>41967</v>
      </c>
      <c r="I141" s="6">
        <f>IF('[1]TCE - ANEXO IV - Preencher'!K150="","",'[1]TCE - ANEXO IV - Preencher'!K150)</f>
        <v>44749</v>
      </c>
      <c r="J141" s="5" t="str">
        <f>'[1]TCE - ANEXO IV - Preencher'!L150</f>
        <v>XXYZ-HKER</v>
      </c>
      <c r="K141" s="5" t="str">
        <f>IF(F141="B",LEFT('[1]TCE - ANEXO IV - Preencher'!M150,2),IF(F141="S",LEFT('[1]TCE - ANEXO IV - Preencher'!M150,7),IF('[1]TCE - ANEXO IV - Preencher'!H150="","")))</f>
        <v>2611606</v>
      </c>
      <c r="L141" s="7">
        <f>'[1]TCE - ANEXO IV - Preencher'!N150</f>
        <v>3693.17</v>
      </c>
    </row>
    <row r="142" spans="1:12" s="8" customFormat="1" ht="19.5" customHeight="1" x14ac:dyDescent="0.2">
      <c r="A142" s="3">
        <f>IFERROR(VLOOKUP(B142,'[1]DADOS (OCULTAR)'!$Q$3:$S$133,3,0),"")</f>
        <v>10894988000648</v>
      </c>
      <c r="B142" s="4" t="str">
        <f>'[1]TCE - ANEXO IV - Preencher'!C151</f>
        <v>HOSPITAL SÃO SEBASTIÃO</v>
      </c>
      <c r="C142" s="4" t="str">
        <f>'[1]TCE - ANEXO IV - Preencher'!E151</f>
        <v>5.22 - Vigilância Ostensiva / Monitorada</v>
      </c>
      <c r="D142" s="3" t="str">
        <f>'[1]TCE - ANEXO IV - Preencher'!F151</f>
        <v>07.774.050/0001-75</v>
      </c>
      <c r="E142" s="5" t="str">
        <f>'[1]TCE - ANEXO IV - Preencher'!G151</f>
        <v>TKS SEGURANÇA PRIVADA LTDA</v>
      </c>
      <c r="F142" s="5" t="str">
        <f>'[1]TCE - ANEXO IV - Preencher'!H151</f>
        <v>S</v>
      </c>
      <c r="G142" s="5" t="str">
        <f>'[1]TCE - ANEXO IV - Preencher'!I151</f>
        <v>S</v>
      </c>
      <c r="H142" s="5" t="str">
        <f>'[1]TCE - ANEXO IV - Preencher'!J151</f>
        <v>27364</v>
      </c>
      <c r="I142" s="6">
        <f>IF('[1]TCE - ANEXO IV - Preencher'!K151="","",'[1]TCE - ANEXO IV - Preencher'!K151)</f>
        <v>44753</v>
      </c>
      <c r="J142" s="5" t="str">
        <f>'[1]TCE - ANEXO IV - Preencher'!L151</f>
        <v>VLLFC957</v>
      </c>
      <c r="K142" s="5" t="str">
        <f>IF(F142="B",LEFT('[1]TCE - ANEXO IV - Preencher'!M151,2),IF(F142="S",LEFT('[1]TCE - ANEXO IV - Preencher'!M151,7),IF('[1]TCE - ANEXO IV - Preencher'!H151="","")))</f>
        <v>2611606</v>
      </c>
      <c r="L142" s="7">
        <f>'[1]TCE - ANEXO IV - Preencher'!N151</f>
        <v>45837.01</v>
      </c>
    </row>
    <row r="143" spans="1:12" s="8" customFormat="1" ht="19.5" customHeight="1" x14ac:dyDescent="0.2">
      <c r="A143" s="3">
        <f>IFERROR(VLOOKUP(B143,'[1]DADOS (OCULTAR)'!$Q$3:$S$133,3,0),"")</f>
        <v>10894988000648</v>
      </c>
      <c r="B143" s="4" t="str">
        <f>'[1]TCE - ANEXO IV - Preencher'!C152</f>
        <v>HOSPITAL SÃO SEBASTIÃO</v>
      </c>
      <c r="C143" s="4" t="str">
        <f>'[1]TCE - ANEXO IV - Preencher'!E152</f>
        <v>5.99 - Outros Serviços de Terceiros Pessoa Jurídica</v>
      </c>
      <c r="D143" s="3">
        <f>'[1]TCE - ANEXO IV - Preencher'!F152</f>
        <v>21216498000102</v>
      </c>
      <c r="E143" s="5" t="str">
        <f>'[1]TCE - ANEXO IV - Preencher'!G152</f>
        <v>VIDON E CORREIA ADVOGADOS ASSOCIADOS</v>
      </c>
      <c r="F143" s="5" t="str">
        <f>'[1]TCE - ANEXO IV - Preencher'!H152</f>
        <v>S</v>
      </c>
      <c r="G143" s="5" t="str">
        <f>'[1]TCE - ANEXO IV - Preencher'!I152</f>
        <v>S</v>
      </c>
      <c r="H143" s="5" t="str">
        <f>'[1]TCE - ANEXO IV - Preencher'!J152</f>
        <v>1243</v>
      </c>
      <c r="I143" s="6">
        <f>IF('[1]TCE - ANEXO IV - Preencher'!K152="","",'[1]TCE - ANEXO IV - Preencher'!K152)</f>
        <v>44774</v>
      </c>
      <c r="J143" s="5" t="str">
        <f>'[1]TCE - ANEXO IV - Preencher'!L152</f>
        <v>YGUHVJAD</v>
      </c>
      <c r="K143" s="5" t="str">
        <f>IF(F143="B",LEFT('[1]TCE - ANEXO IV - Preencher'!M152,2),IF(F143="S",LEFT('[1]TCE - ANEXO IV - Preencher'!M152,7),IF('[1]TCE - ANEXO IV - Preencher'!H152="","")))</f>
        <v>2611606</v>
      </c>
      <c r="L143" s="7">
        <f>'[1]TCE - ANEXO IV - Preencher'!N152</f>
        <v>5000</v>
      </c>
    </row>
    <row r="144" spans="1:12" s="8" customFormat="1" ht="19.5" customHeight="1" x14ac:dyDescent="0.2">
      <c r="A144" s="3">
        <f>IFERROR(VLOOKUP(B144,'[1]DADOS (OCULTAR)'!$Q$3:$S$133,3,0),"")</f>
        <v>10894988000648</v>
      </c>
      <c r="B144" s="4" t="str">
        <f>'[1]TCE - ANEXO IV - Preencher'!C153</f>
        <v>HOSPITAL SÃO SEBASTIÃO</v>
      </c>
      <c r="C144" s="4" t="str">
        <f>'[1]TCE - ANEXO IV - Preencher'!E153</f>
        <v>5.99 - Outros Serviços de Terceiros Pessoa Jurídica</v>
      </c>
      <c r="D144" s="3">
        <f>'[1]TCE - ANEXO IV - Preencher'!F153</f>
        <v>12332754000128</v>
      </c>
      <c r="E144" s="5" t="str">
        <f>'[1]TCE - ANEXO IV - Preencher'!G153</f>
        <v>PAULO WAGNER SAMPAIO DA SILVA ME</v>
      </c>
      <c r="F144" s="5" t="str">
        <f>'[1]TCE - ANEXO IV - Preencher'!H153</f>
        <v>S</v>
      </c>
      <c r="G144" s="5" t="str">
        <f>'[1]TCE - ANEXO IV - Preencher'!I153</f>
        <v>S</v>
      </c>
      <c r="H144" s="5" t="str">
        <f>'[1]TCE - ANEXO IV - Preencher'!J153</f>
        <v>1585</v>
      </c>
      <c r="I144" s="6">
        <f>IF('[1]TCE - ANEXO IV - Preencher'!K153="","",'[1]TCE - ANEXO IV - Preencher'!K153)</f>
        <v>44774</v>
      </c>
      <c r="J144" s="5" t="str">
        <f>'[1]TCE - ANEXO IV - Preencher'!L153</f>
        <v>MATJ-VTYP</v>
      </c>
      <c r="K144" s="5" t="str">
        <f>IF(F144="B",LEFT('[1]TCE - ANEXO IV - Preencher'!M153,2),IF(F144="S",LEFT('[1]TCE - ANEXO IV - Preencher'!M153,7),IF('[1]TCE - ANEXO IV - Preencher'!H153="","")))</f>
        <v>2611606</v>
      </c>
      <c r="L144" s="7">
        <f>'[1]TCE - ANEXO IV - Preencher'!N153</f>
        <v>2188.39</v>
      </c>
    </row>
    <row r="145" spans="1:12" s="8" customFormat="1" ht="19.5" customHeight="1" x14ac:dyDescent="0.2">
      <c r="A145" s="3">
        <f>IFERROR(VLOOKUP(B145,'[1]DADOS (OCULTAR)'!$Q$3:$S$133,3,0),"")</f>
        <v>10894988000648</v>
      </c>
      <c r="B145" s="4" t="str">
        <f>'[1]TCE - ANEXO IV - Preencher'!C154</f>
        <v>HOSPITAL SÃO SEBASTIÃO</v>
      </c>
      <c r="C145" s="4" t="str">
        <f>'[1]TCE - ANEXO IV - Preencher'!E154</f>
        <v>5.99 - Outros Serviços de Terceiros Pessoa Jurídica</v>
      </c>
      <c r="D145" s="3">
        <f>'[1]TCE - ANEXO IV - Preencher'!F154</f>
        <v>12332754000128</v>
      </c>
      <c r="E145" s="5" t="str">
        <f>'[1]TCE - ANEXO IV - Preencher'!G154</f>
        <v>PAULO WAGNER SAMPAIO DA SILVA ME</v>
      </c>
      <c r="F145" s="5" t="str">
        <f>'[1]TCE - ANEXO IV - Preencher'!H154</f>
        <v>S</v>
      </c>
      <c r="G145" s="5" t="str">
        <f>'[1]TCE - ANEXO IV - Preencher'!I154</f>
        <v>S</v>
      </c>
      <c r="H145" s="5" t="str">
        <f>'[1]TCE - ANEXO IV - Preencher'!J154</f>
        <v>1586</v>
      </c>
      <c r="I145" s="6">
        <f>IF('[1]TCE - ANEXO IV - Preencher'!K154="","",'[1]TCE - ANEXO IV - Preencher'!K154)</f>
        <v>44774</v>
      </c>
      <c r="J145" s="5" t="str">
        <f>'[1]TCE - ANEXO IV - Preencher'!L154</f>
        <v>WLVR51TY</v>
      </c>
      <c r="K145" s="5" t="str">
        <f>IF(F145="B",LEFT('[1]TCE - ANEXO IV - Preencher'!M154,2),IF(F145="S",LEFT('[1]TCE - ANEXO IV - Preencher'!M154,7),IF('[1]TCE - ANEXO IV - Preencher'!H154="","")))</f>
        <v>2611606</v>
      </c>
      <c r="L145" s="7">
        <f>'[1]TCE - ANEXO IV - Preencher'!N154</f>
        <v>1673.87</v>
      </c>
    </row>
    <row r="146" spans="1:12" s="8" customFormat="1" ht="19.5" customHeight="1" x14ac:dyDescent="0.2">
      <c r="A146" s="3">
        <f>IFERROR(VLOOKUP(B146,'[1]DADOS (OCULTAR)'!$Q$3:$S$133,3,0),"")</f>
        <v>10894988000648</v>
      </c>
      <c r="B146" s="4" t="str">
        <f>'[1]TCE - ANEXO IV - Preencher'!C155</f>
        <v>HOSPITAL SÃO SEBASTIÃO</v>
      </c>
      <c r="C146" s="4" t="str">
        <f>'[1]TCE - ANEXO IV - Preencher'!E155</f>
        <v>5.99 - Outros Serviços de Terceiros Pessoa Jurídica</v>
      </c>
      <c r="D146" s="3">
        <f>'[1]TCE - ANEXO IV - Preencher'!F155</f>
        <v>11735586000159</v>
      </c>
      <c r="E146" s="5" t="str">
        <f>'[1]TCE - ANEXO IV - Preencher'!G155</f>
        <v>FUNDAÇÃO DE APOIO AO DESENVOLVIMENTO DA UNIVERSIDADE FEDERAL</v>
      </c>
      <c r="F146" s="5" t="str">
        <f>'[1]TCE - ANEXO IV - Preencher'!H155</f>
        <v>S</v>
      </c>
      <c r="G146" s="5" t="str">
        <f>'[1]TCE - ANEXO IV - Preencher'!I155</f>
        <v>S</v>
      </c>
      <c r="H146" s="5" t="str">
        <f>'[1]TCE - ANEXO IV - Preencher'!J155</f>
        <v>68069</v>
      </c>
      <c r="I146" s="6">
        <f>IF('[1]TCE - ANEXO IV - Preencher'!K155="","",'[1]TCE - ANEXO IV - Preencher'!K155)</f>
        <v>44781</v>
      </c>
      <c r="J146" s="5" t="str">
        <f>'[1]TCE - ANEXO IV - Preencher'!L155</f>
        <v>P44.4Z-VCIJR</v>
      </c>
      <c r="K146" s="5" t="str">
        <f>IF(F146="B",LEFT('[1]TCE - ANEXO IV - Preencher'!M155,2),IF(F146="S",LEFT('[1]TCE - ANEXO IV - Preencher'!M155,7),IF('[1]TCE - ANEXO IV - Preencher'!H155="","")))</f>
        <v>2611606</v>
      </c>
      <c r="L146" s="7">
        <f>'[1]TCE - ANEXO IV - Preencher'!N155</f>
        <v>217.26</v>
      </c>
    </row>
    <row r="147" spans="1:12" s="8" customFormat="1" ht="19.5" customHeight="1" x14ac:dyDescent="0.2">
      <c r="A147" s="3">
        <f>IFERROR(VLOOKUP(B147,'[1]DADOS (OCULTAR)'!$Q$3:$S$133,3,0),"")</f>
        <v>10894988000648</v>
      </c>
      <c r="B147" s="4" t="str">
        <f>'[1]TCE - ANEXO IV - Preencher'!C156</f>
        <v>HOSPITAL SÃO SEBASTIÃO</v>
      </c>
      <c r="C147" s="4" t="str">
        <f>'[1]TCE - ANEXO IV - Preencher'!E156</f>
        <v>5.99 - Outros Serviços de Terceiros Pessoa Jurídica</v>
      </c>
      <c r="D147" s="3">
        <f>'[1]TCE - ANEXO IV - Preencher'!F156</f>
        <v>57755217002091</v>
      </c>
      <c r="E147" s="5" t="str">
        <f>'[1]TCE - ANEXO IV - Preencher'!G156</f>
        <v>KPMG AUDITORES INDEPENDENTES LTDA</v>
      </c>
      <c r="F147" s="5" t="str">
        <f>'[1]TCE - ANEXO IV - Preencher'!H156</f>
        <v>S</v>
      </c>
      <c r="G147" s="5" t="str">
        <f>'[1]TCE - ANEXO IV - Preencher'!I156</f>
        <v>S</v>
      </c>
      <c r="H147" s="5" t="str">
        <f>'[1]TCE - ANEXO IV - Preencher'!J156</f>
        <v>1003</v>
      </c>
      <c r="I147" s="6">
        <f>IF('[1]TCE - ANEXO IV - Preencher'!K156="","",'[1]TCE - ANEXO IV - Preencher'!K156)</f>
        <v>44774</v>
      </c>
      <c r="J147" s="5" t="str">
        <f>'[1]TCE - ANEXO IV - Preencher'!L156</f>
        <v>7ZLIMGZV</v>
      </c>
      <c r="K147" s="5" t="str">
        <f>IF(F147="B",LEFT('[1]TCE - ANEXO IV - Preencher'!M156,2),IF(F147="S",LEFT('[1]TCE - ANEXO IV - Preencher'!M156,7),IF('[1]TCE - ANEXO IV - Preencher'!H156="","")))</f>
        <v>2611606</v>
      </c>
      <c r="L147" s="7">
        <f>'[1]TCE - ANEXO IV - Preencher'!N156</f>
        <v>1357.35</v>
      </c>
    </row>
    <row r="148" spans="1:12" s="8" customFormat="1" ht="19.5" customHeight="1" x14ac:dyDescent="0.2">
      <c r="A148" s="3">
        <f>IFERROR(VLOOKUP(B148,'[1]DADOS (OCULTAR)'!$Q$3:$S$133,3,0),"")</f>
        <v>10894988000648</v>
      </c>
      <c r="B148" s="4" t="str">
        <f>'[1]TCE - ANEXO IV - Preencher'!C157</f>
        <v>HOSPITAL SÃO SEBASTIÃO</v>
      </c>
      <c r="C148" s="4" t="str">
        <f>'[1]TCE - ANEXO IV - Preencher'!E157</f>
        <v>5.99 - Outros Serviços de Terceiros Pessoa Jurídica</v>
      </c>
      <c r="D148" s="3" t="str">
        <f>'[1]TCE - ANEXO IV - Preencher'!F157</f>
        <v>04.251.235/0001-07</v>
      </c>
      <c r="E148" s="5" t="str">
        <f>'[1]TCE - ANEXO IV - Preencher'!G157</f>
        <v>JOSÉ DA ROCHA DE AQUINO ME</v>
      </c>
      <c r="F148" s="5" t="str">
        <f>'[1]TCE - ANEXO IV - Preencher'!H157</f>
        <v>S</v>
      </c>
      <c r="G148" s="5" t="str">
        <f>'[1]TCE - ANEXO IV - Preencher'!I157</f>
        <v>S</v>
      </c>
      <c r="H148" s="5" t="str">
        <f>'[1]TCE - ANEXO IV - Preencher'!J157</f>
        <v>748</v>
      </c>
      <c r="I148" s="6">
        <f>IF('[1]TCE - ANEXO IV - Preencher'!K157="","",'[1]TCE - ANEXO IV - Preencher'!K157)</f>
        <v>44747</v>
      </c>
      <c r="J148" s="5" t="str">
        <f>'[1]TCE - ANEXO IV - Preencher'!L157</f>
        <v>4LMFDX3PW</v>
      </c>
      <c r="K148" s="5" t="str">
        <f>IF(F148="B",LEFT('[1]TCE - ANEXO IV - Preencher'!M157,2),IF(F148="S",LEFT('[1]TCE - ANEXO IV - Preencher'!M157,7),IF('[1]TCE - ANEXO IV - Preencher'!H157="","")))</f>
        <v>2604106</v>
      </c>
      <c r="L148" s="7">
        <f>'[1]TCE - ANEXO IV - Preencher'!N157</f>
        <v>40</v>
      </c>
    </row>
    <row r="149" spans="1:12" s="8" customFormat="1" ht="19.5" customHeight="1" x14ac:dyDescent="0.2">
      <c r="A149" s="3">
        <f>IFERROR(VLOOKUP(B149,'[1]DADOS (OCULTAR)'!$Q$3:$S$133,3,0),"")</f>
        <v>10894988000648</v>
      </c>
      <c r="B149" s="4" t="str">
        <f>'[1]TCE - ANEXO IV - Preencher'!C158</f>
        <v>HOSPITAL SÃO SEBASTIÃO</v>
      </c>
      <c r="C149" s="4" t="str">
        <f>'[1]TCE - ANEXO IV - Preencher'!E158</f>
        <v>5.5 - Reparo e Manutenção de Máquinas e Equipamentos</v>
      </c>
      <c r="D149" s="3" t="str">
        <f>'[1]TCE - ANEXO IV - Preencher'!F158</f>
        <v>03.480.539/0001-83</v>
      </c>
      <c r="E149" s="5" t="str">
        <f>'[1]TCE - ANEXO IV - Preencher'!G158</f>
        <v>SL ENGENHARIA HOSPITALAR LTDA</v>
      </c>
      <c r="F149" s="5" t="str">
        <f>'[1]TCE - ANEXO IV - Preencher'!H158</f>
        <v>S</v>
      </c>
      <c r="G149" s="5" t="str">
        <f>'[1]TCE - ANEXO IV - Preencher'!I158</f>
        <v>S</v>
      </c>
      <c r="H149" s="5" t="str">
        <f>'[1]TCE - ANEXO IV - Preencher'!J158</f>
        <v>10699</v>
      </c>
      <c r="I149" s="6">
        <f>IF('[1]TCE - ANEXO IV - Preencher'!K158="","",'[1]TCE - ANEXO IV - Preencher'!K158)</f>
        <v>44775</v>
      </c>
      <c r="J149" s="5" t="str">
        <f>'[1]TCE - ANEXO IV - Preencher'!L158</f>
        <v>GFQX95306</v>
      </c>
      <c r="K149" s="5" t="str">
        <f>IF(F149="B",LEFT('[1]TCE - ANEXO IV - Preencher'!M158,2),IF(F149="S",LEFT('[1]TCE - ANEXO IV - Preencher'!M158,7),IF('[1]TCE - ANEXO IV - Preencher'!H158="","")))</f>
        <v>2607901</v>
      </c>
      <c r="L149" s="7">
        <f>'[1]TCE - ANEXO IV - Preencher'!N158</f>
        <v>3060</v>
      </c>
    </row>
    <row r="150" spans="1:12" s="8" customFormat="1" ht="19.5" customHeight="1" x14ac:dyDescent="0.2">
      <c r="A150" s="3">
        <f>IFERROR(VLOOKUP(B150,'[1]DADOS (OCULTAR)'!$Q$3:$S$133,3,0),"")</f>
        <v>10894988000648</v>
      </c>
      <c r="B150" s="4" t="str">
        <f>'[1]TCE - ANEXO IV - Preencher'!C159</f>
        <v>HOSPITAL SÃO SEBASTIÃO</v>
      </c>
      <c r="C150" s="4" t="str">
        <f>'[1]TCE - ANEXO IV - Preencher'!E159</f>
        <v>5.5 - Reparo e Manutenção de Máquinas e Equipamentos</v>
      </c>
      <c r="D150" s="3">
        <f>'[1]TCE - ANEXO IV - Preencher'!F159</f>
        <v>21854632000192</v>
      </c>
      <c r="E150" s="5" t="str">
        <f>'[1]TCE - ANEXO IV - Preencher'!G159</f>
        <v>G M DANTAS ELEVAÇÃO E GERAÇÃO ME</v>
      </c>
      <c r="F150" s="5" t="str">
        <f>'[1]TCE - ANEXO IV - Preencher'!H159</f>
        <v>S</v>
      </c>
      <c r="G150" s="5" t="str">
        <f>'[1]TCE - ANEXO IV - Preencher'!I159</f>
        <v>S</v>
      </c>
      <c r="H150" s="5" t="str">
        <f>'[1]TCE - ANEXO IV - Preencher'!J159</f>
        <v>952</v>
      </c>
      <c r="I150" s="6">
        <f>IF('[1]TCE - ANEXO IV - Preencher'!K159="","",'[1]TCE - ANEXO IV - Preencher'!K159)</f>
        <v>44775</v>
      </c>
      <c r="J150" s="5" t="str">
        <f>'[1]TCE - ANEXO IV - Preencher'!L159</f>
        <v>RCRJ-67AN</v>
      </c>
      <c r="K150" s="5" t="str">
        <f>IF(F150="B",LEFT('[1]TCE - ANEXO IV - Preencher'!M159,2),IF(F150="S",LEFT('[1]TCE - ANEXO IV - Preencher'!M159,7),IF('[1]TCE - ANEXO IV - Preencher'!H159="","")))</f>
        <v>2611606</v>
      </c>
      <c r="L150" s="7">
        <f>'[1]TCE - ANEXO IV - Preencher'!N159</f>
        <v>1720</v>
      </c>
    </row>
    <row r="151" spans="1:12" s="8" customFormat="1" ht="19.5" customHeight="1" x14ac:dyDescent="0.2">
      <c r="A151" s="3">
        <f>IFERROR(VLOOKUP(B151,'[1]DADOS (OCULTAR)'!$Q$3:$S$133,3,0),"")</f>
        <v>10894988000648</v>
      </c>
      <c r="B151" s="4" t="str">
        <f>'[1]TCE - ANEXO IV - Preencher'!C160</f>
        <v>HOSPITAL SÃO SEBASTIÃO</v>
      </c>
      <c r="C151" s="4" t="str">
        <f>'[1]TCE - ANEXO IV - Preencher'!E160</f>
        <v>5.5 - Reparo e Manutenção de Máquinas e Equipamentos</v>
      </c>
      <c r="D151" s="3" t="str">
        <f>'[1]TCE - ANEXO IV - Preencher'!F160</f>
        <v>08.980.641/0001-61</v>
      </c>
      <c r="E151" s="5" t="str">
        <f>'[1]TCE - ANEXO IV - Preencher'!G160</f>
        <v>MAPROS LTDA</v>
      </c>
      <c r="F151" s="5" t="str">
        <f>'[1]TCE - ANEXO IV - Preencher'!H160</f>
        <v>S</v>
      </c>
      <c r="G151" s="5" t="str">
        <f>'[1]TCE - ANEXO IV - Preencher'!I160</f>
        <v>S</v>
      </c>
      <c r="H151" s="5" t="str">
        <f>'[1]TCE - ANEXO IV - Preencher'!J160</f>
        <v>20668</v>
      </c>
      <c r="I151" s="6">
        <f>IF('[1]TCE - ANEXO IV - Preencher'!K160="","",'[1]TCE - ANEXO IV - Preencher'!K160)</f>
        <v>44754</v>
      </c>
      <c r="J151" s="5" t="str">
        <f>'[1]TCE - ANEXO IV - Preencher'!L160</f>
        <v>ICIHT1YB</v>
      </c>
      <c r="K151" s="5" t="str">
        <f>IF(F151="B",LEFT('[1]TCE - ANEXO IV - Preencher'!M160,2),IF(F151="S",LEFT('[1]TCE - ANEXO IV - Preencher'!M160,7),IF('[1]TCE - ANEXO IV - Preencher'!H160="","")))</f>
        <v>2611606</v>
      </c>
      <c r="L151" s="7">
        <f>'[1]TCE - ANEXO IV - Preencher'!N160</f>
        <v>1650</v>
      </c>
    </row>
    <row r="152" spans="1:12" s="8" customFormat="1" ht="19.5" customHeight="1" x14ac:dyDescent="0.2">
      <c r="A152" s="3">
        <f>IFERROR(VLOOKUP(B152,'[1]DADOS (OCULTAR)'!$Q$3:$S$133,3,0),"")</f>
        <v>10894988000648</v>
      </c>
      <c r="B152" s="4" t="str">
        <f>'[1]TCE - ANEXO IV - Preencher'!C161</f>
        <v>HOSPITAL SÃO SEBASTIÃO</v>
      </c>
      <c r="C152" s="4" t="str">
        <f>'[1]TCE - ANEXO IV - Preencher'!E161</f>
        <v>5.5 - Reparo e Manutenção de Máquinas e Equipamentos</v>
      </c>
      <c r="D152" s="3">
        <f>'[1]TCE - ANEXO IV - Preencher'!F161</f>
        <v>33262200000171</v>
      </c>
      <c r="E152" s="5" t="str">
        <f>'[1]TCE - ANEXO IV - Preencher'!G161</f>
        <v>JOSE SEVERINO DA SILVA</v>
      </c>
      <c r="F152" s="5" t="str">
        <f>'[1]TCE - ANEXO IV - Preencher'!H161</f>
        <v>S</v>
      </c>
      <c r="G152" s="5" t="str">
        <f>'[1]TCE - ANEXO IV - Preencher'!I161</f>
        <v>S</v>
      </c>
      <c r="H152" s="5" t="str">
        <f>'[1]TCE - ANEXO IV - Preencher'!J161</f>
        <v>44</v>
      </c>
      <c r="I152" s="6">
        <f>IF('[1]TCE - ANEXO IV - Preencher'!K161="","",'[1]TCE - ANEXO IV - Preencher'!K161)</f>
        <v>44775</v>
      </c>
      <c r="J152" s="5" t="str">
        <f>'[1]TCE - ANEXO IV - Preencher'!L161</f>
        <v>6VKXPGIML</v>
      </c>
      <c r="K152" s="5" t="str">
        <f>IF(F152="B",LEFT('[1]TCE - ANEXO IV - Preencher'!M161,2),IF(F152="S",LEFT('[1]TCE - ANEXO IV - Preencher'!M161,7),IF('[1]TCE - ANEXO IV - Preencher'!H161="","")))</f>
        <v>2604106</v>
      </c>
      <c r="L152" s="7">
        <f>'[1]TCE - ANEXO IV - Preencher'!N161</f>
        <v>2043</v>
      </c>
    </row>
    <row r="153" spans="1:12" s="8" customFormat="1" ht="19.5" customHeight="1" x14ac:dyDescent="0.2">
      <c r="A153" s="3">
        <f>IFERROR(VLOOKUP(B153,'[1]DADOS (OCULTAR)'!$Q$3:$S$133,3,0),"")</f>
        <v>10894988000648</v>
      </c>
      <c r="B153" s="4" t="str">
        <f>'[1]TCE - ANEXO IV - Preencher'!C162</f>
        <v>HOSPITAL SÃO SEBASTIÃO</v>
      </c>
      <c r="C153" s="4" t="str">
        <f>'[1]TCE - ANEXO IV - Preencher'!E162</f>
        <v>5.5 - Reparo e Manutenção de Máquinas e Equipamentos</v>
      </c>
      <c r="D153" s="3">
        <f>'[1]TCE - ANEXO IV - Preencher'!F162</f>
        <v>41279214000126</v>
      </c>
      <c r="E153" s="5" t="str">
        <f>'[1]TCE - ANEXO IV - Preencher'!G162</f>
        <v>NEW ENERGY SERVIÇOS DE MANUTENÇÃO DE GERADORES EIRELI</v>
      </c>
      <c r="F153" s="5" t="str">
        <f>'[1]TCE - ANEXO IV - Preencher'!H162</f>
        <v>S</v>
      </c>
      <c r="G153" s="5" t="str">
        <f>'[1]TCE - ANEXO IV - Preencher'!I162</f>
        <v>S</v>
      </c>
      <c r="H153" s="5" t="str">
        <f>'[1]TCE - ANEXO IV - Preencher'!J162</f>
        <v>542</v>
      </c>
      <c r="I153" s="6">
        <f>IF('[1]TCE - ANEXO IV - Preencher'!K162="","",'[1]TCE - ANEXO IV - Preencher'!K162)</f>
        <v>44757</v>
      </c>
      <c r="J153" s="5" t="str">
        <f>'[1]TCE - ANEXO IV - Preencher'!L162</f>
        <v>AAJVQ3QN</v>
      </c>
      <c r="K153" s="5" t="str">
        <f>IF(F153="B",LEFT('[1]TCE - ANEXO IV - Preencher'!M162,2),IF(F153="S",LEFT('[1]TCE - ANEXO IV - Preencher'!M162,7),IF('[1]TCE - ANEXO IV - Preencher'!H162="","")))</f>
        <v>2611606</v>
      </c>
      <c r="L153" s="7">
        <f>'[1]TCE - ANEXO IV - Preencher'!N162</f>
        <v>930</v>
      </c>
    </row>
    <row r="154" spans="1:12" s="8" customFormat="1" ht="19.5" customHeight="1" x14ac:dyDescent="0.2">
      <c r="A154" s="3">
        <f>IFERROR(VLOOKUP(B154,'[1]DADOS (OCULTAR)'!$Q$3:$S$133,3,0),"")</f>
        <v>10894988000648</v>
      </c>
      <c r="B154" s="4" t="str">
        <f>'[1]TCE - ANEXO IV - Preencher'!C163</f>
        <v>HOSPITAL SÃO SEBASTIÃO</v>
      </c>
      <c r="C154" s="4" t="str">
        <f>'[1]TCE - ANEXO IV - Preencher'!E163</f>
        <v>5.4 - Reparo e Manutenção de Bens Imóveis</v>
      </c>
      <c r="D154" s="3" t="str">
        <f>'[1]TCE - ANEXO IV - Preencher'!F163</f>
        <v>07.833.708/0001-72</v>
      </c>
      <c r="E154" s="5" t="str">
        <f>'[1]TCE - ANEXO IV - Preencher'!G163</f>
        <v>AMBIENTAL CONTROLE DE PRAGAS LTDA ME</v>
      </c>
      <c r="F154" s="5" t="str">
        <f>'[1]TCE - ANEXO IV - Preencher'!H163</f>
        <v>S</v>
      </c>
      <c r="G154" s="5" t="str">
        <f>'[1]TCE - ANEXO IV - Preencher'!I163</f>
        <v>S</v>
      </c>
      <c r="H154" s="5" t="str">
        <f>'[1]TCE - ANEXO IV - Preencher'!J163</f>
        <v>1062257</v>
      </c>
      <c r="I154" s="6">
        <f>IF('[1]TCE - ANEXO IV - Preencher'!K163="","",'[1]TCE - ANEXO IV - Preencher'!K163)</f>
        <v>44775</v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>2507507</v>
      </c>
      <c r="L154" s="7">
        <f>'[1]TCE - ANEXO IV - Preencher'!N163</f>
        <v>900</v>
      </c>
    </row>
    <row r="155" spans="1:12" s="8" customFormat="1" ht="19.5" customHeight="1" x14ac:dyDescent="0.2">
      <c r="A155" s="3">
        <f>IFERROR(VLOOKUP(B155,'[1]DADOS (OCULTAR)'!$Q$3:$S$133,3,0),"")</f>
        <v>10894988000648</v>
      </c>
      <c r="B155" s="4" t="str">
        <f>'[1]TCE - ANEXO IV - Preencher'!C164</f>
        <v>HOSPITAL SÃO SEBASTIÃO</v>
      </c>
      <c r="C155" s="4" t="str">
        <f>'[1]TCE - ANEXO IV - Preencher'!E164</f>
        <v>5.4 - Reparo e Manutenção de Bens Imóveis</v>
      </c>
      <c r="D155" s="3">
        <f>'[1]TCE - ANEXO IV - Preencher'!F164</f>
        <v>15651204000160</v>
      </c>
      <c r="E155" s="5" t="str">
        <f>'[1]TCE - ANEXO IV - Preencher'!G164</f>
        <v>ROGERIO ARAUJO DE LIMA</v>
      </c>
      <c r="F155" s="5" t="str">
        <f>'[1]TCE - ANEXO IV - Preencher'!H164</f>
        <v>S</v>
      </c>
      <c r="G155" s="5" t="str">
        <f>'[1]TCE - ANEXO IV - Preencher'!I164</f>
        <v>S</v>
      </c>
      <c r="H155" s="5" t="str">
        <f>'[1]TCE - ANEXO IV - Preencher'!J164</f>
        <v>422</v>
      </c>
      <c r="I155" s="6">
        <f>IF('[1]TCE - ANEXO IV - Preencher'!K164="","",'[1]TCE - ANEXO IV - Preencher'!K164)</f>
        <v>44761</v>
      </c>
      <c r="J155" s="5" t="str">
        <f>'[1]TCE - ANEXO IV - Preencher'!L164</f>
        <v>TTCN15502</v>
      </c>
      <c r="K155" s="5" t="str">
        <f>IF(F155="B",LEFT('[1]TCE - ANEXO IV - Preencher'!M164,2),IF(F155="S",LEFT('[1]TCE - ANEXO IV - Preencher'!M164,7),IF('[1]TCE - ANEXO IV - Preencher'!H164="","")))</f>
        <v>2607901</v>
      </c>
      <c r="L155" s="7">
        <f>'[1]TCE - ANEXO IV - Preencher'!N164</f>
        <v>900</v>
      </c>
    </row>
    <row r="156" spans="1:12" s="8" customFormat="1" ht="19.5" customHeight="1" x14ac:dyDescent="0.2">
      <c r="A156" s="3">
        <f>IFERROR(VLOOKUP(B156,'[1]DADOS (OCULTAR)'!$Q$3:$S$133,3,0),"")</f>
        <v>10894988000648</v>
      </c>
      <c r="B156" s="4" t="str">
        <f>'[1]TCE - ANEXO IV - Preencher'!C165</f>
        <v>HOSPITAL SÃO SEBASTIÃO</v>
      </c>
      <c r="C156" s="4" t="str">
        <f>'[1]TCE - ANEXO IV - Preencher'!E165</f>
        <v>5.4 - Reparo e Manutenção de Bens Imóveis</v>
      </c>
      <c r="D156" s="3">
        <f>'[1]TCE - ANEXO IV - Preencher'!F165</f>
        <v>15471241000196</v>
      </c>
      <c r="E156" s="5" t="str">
        <f>'[1]TCE - ANEXO IV - Preencher'!G165</f>
        <v>TOP LIMP SERVIÇOS LTDA</v>
      </c>
      <c r="F156" s="5" t="str">
        <f>'[1]TCE - ANEXO IV - Preencher'!H165</f>
        <v>S</v>
      </c>
      <c r="G156" s="5" t="str">
        <f>'[1]TCE - ANEXO IV - Preencher'!I165</f>
        <v>S</v>
      </c>
      <c r="H156" s="5" t="str">
        <f>'[1]TCE - ANEXO IV - Preencher'!J165</f>
        <v>6501</v>
      </c>
      <c r="I156" s="6">
        <f>IF('[1]TCE - ANEXO IV - Preencher'!K165="","",'[1]TCE - ANEXO IV - Preencher'!K165)</f>
        <v>44767</v>
      </c>
      <c r="J156" s="5" t="str">
        <f>'[1]TCE - ANEXO IV - Preencher'!L165</f>
        <v>LZH025112</v>
      </c>
      <c r="K156" s="5" t="str">
        <f>IF(F156="B",LEFT('[1]TCE - ANEXO IV - Preencher'!M165,2),IF(F156="S",LEFT('[1]TCE - ANEXO IV - Preencher'!M165,7),IF('[1]TCE - ANEXO IV - Preencher'!H165="","")))</f>
        <v>2609600</v>
      </c>
      <c r="L156" s="7">
        <f>'[1]TCE - ANEXO IV - Preencher'!N165</f>
        <v>1500</v>
      </c>
    </row>
    <row r="157" spans="1:12" s="8" customFormat="1" ht="19.5" customHeight="1" x14ac:dyDescent="0.2">
      <c r="A157" s="3">
        <f>IFERROR(VLOOKUP(B157,'[1]DADOS (OCULTAR)'!$Q$3:$S$133,3,0),"")</f>
        <v>10894988000648</v>
      </c>
      <c r="B157" s="4" t="str">
        <f>'[1]TCE - ANEXO IV - Preencher'!C166</f>
        <v>HOSPITAL SÃO SEBASTIÃO</v>
      </c>
      <c r="C157" s="4" t="str">
        <f>'[1]TCE - ANEXO IV - Preencher'!E166</f>
        <v>4.6 - Serviços de Profissionais de Saúde</v>
      </c>
      <c r="D157" s="3">
        <f>'[1]TCE - ANEXO IV - Preencher'!F166</f>
        <v>10267664435</v>
      </c>
      <c r="E157" s="5" t="str">
        <f>'[1]TCE - ANEXO IV - Preencher'!G166</f>
        <v>LAYSE CIANE SILVEIRA CIRINO DE BRITTO GALVAO</v>
      </c>
      <c r="F157" s="5" t="str">
        <f>'[1]TCE - ANEXO IV - Preencher'!H166</f>
        <v>S</v>
      </c>
      <c r="G157" s="5" t="str">
        <f>'[1]TCE - ANEXO IV - Preencher'!I166</f>
        <v>N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12301.93</v>
      </c>
    </row>
    <row r="158" spans="1:12" s="8" customFormat="1" ht="19.5" customHeight="1" x14ac:dyDescent="0.2">
      <c r="A158" s="3">
        <f>IFERROR(VLOOKUP(B158,'[1]DADOS (OCULTAR)'!$Q$3:$S$133,3,0),"")</f>
        <v>10894988000648</v>
      </c>
      <c r="B158" s="4" t="str">
        <f>'[1]TCE - ANEXO IV - Preencher'!C167</f>
        <v>HOSPITAL SÃO SEBASTIÃO</v>
      </c>
      <c r="C158" s="4" t="str">
        <f>'[1]TCE - ANEXO IV - Preencher'!E167</f>
        <v>4.6 - Serviços de Profissionais de Saúde</v>
      </c>
      <c r="D158" s="3">
        <f>'[1]TCE - ANEXO IV - Preencher'!F167</f>
        <v>10232294470</v>
      </c>
      <c r="E158" s="5" t="str">
        <f>'[1]TCE - ANEXO IV - Preencher'!G167</f>
        <v>THALYTA CRISTINA HENRIQUES AIRES</v>
      </c>
      <c r="F158" s="5" t="str">
        <f>'[1]TCE - ANEXO IV - Preencher'!H167</f>
        <v>S</v>
      </c>
      <c r="G158" s="5" t="str">
        <f>'[1]TCE - ANEXO IV - Preencher'!I167</f>
        <v>N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12301.93</v>
      </c>
    </row>
    <row r="159" spans="1:12" s="8" customFormat="1" ht="19.5" customHeight="1" x14ac:dyDescent="0.2">
      <c r="A159" s="3">
        <f>IFERROR(VLOOKUP(B159,'[1]DADOS (OCULTAR)'!$Q$3:$S$133,3,0),"")</f>
        <v>10894988000648</v>
      </c>
      <c r="B159" s="4" t="str">
        <f>'[1]TCE - ANEXO IV - Preencher'!C168</f>
        <v>HOSPITAL SÃO SEBASTIÃO</v>
      </c>
      <c r="C159" s="4" t="str">
        <f>'[1]TCE - ANEXO IV - Preencher'!E168</f>
        <v>4.6 - Serviços de Profissionais de Saúde</v>
      </c>
      <c r="D159" s="3">
        <f>'[1]TCE - ANEXO IV - Preencher'!F168</f>
        <v>10017781469</v>
      </c>
      <c r="E159" s="5" t="str">
        <f>'[1]TCE - ANEXO IV - Preencher'!G168</f>
        <v>WILLYANE DA SILVA FERREIRA DOS SANTOS</v>
      </c>
      <c r="F159" s="5" t="str">
        <f>'[1]TCE - ANEXO IV - Preencher'!H168</f>
        <v>S</v>
      </c>
      <c r="G159" s="5" t="str">
        <f>'[1]TCE - ANEXO IV - Preencher'!I168</f>
        <v>N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3269.68</v>
      </c>
    </row>
    <row r="160" spans="1:12" s="8" customFormat="1" ht="19.5" customHeight="1" x14ac:dyDescent="0.2">
      <c r="A160" s="3">
        <f>IFERROR(VLOOKUP(B160,'[1]DADOS (OCULTAR)'!$Q$3:$S$133,3,0),"")</f>
        <v>10894988000648</v>
      </c>
      <c r="B160" s="4" t="str">
        <f>'[1]TCE - ANEXO IV - Preencher'!C169</f>
        <v>HOSPITAL SÃO SEBASTIÃO</v>
      </c>
      <c r="C160" s="4" t="str">
        <f>'[1]TCE - ANEXO IV - Preencher'!E169</f>
        <v>5.17 - Manutenção de Software, Certificação Digital e Microfilmagem</v>
      </c>
      <c r="D160" s="3">
        <f>'[1]TCE - ANEXO IV - Preencher'!F169</f>
        <v>20231241000159</v>
      </c>
      <c r="E160" s="5" t="str">
        <f>'[1]TCE - ANEXO IV - Preencher'!G169</f>
        <v>E-VAL COMERCIO E SERVIÇOS DE INFORMÁTICA EM SAUDE LTDA</v>
      </c>
      <c r="F160" s="5" t="str">
        <f>'[1]TCE - ANEXO IV - Preencher'!H169</f>
        <v>S</v>
      </c>
      <c r="G160" s="5" t="str">
        <f>'[1]TCE - ANEXO IV - Preencher'!I169</f>
        <v>S</v>
      </c>
      <c r="H160" s="5" t="str">
        <f>'[1]TCE - ANEXO IV - Preencher'!J169</f>
        <v>9297</v>
      </c>
      <c r="I160" s="6">
        <f>IF('[1]TCE - ANEXO IV - Preencher'!K169="","",'[1]TCE - ANEXO IV - Preencher'!K169)</f>
        <v>44792</v>
      </c>
      <c r="J160" s="5" t="str">
        <f>'[1]TCE - ANEXO IV - Preencher'!L169</f>
        <v>ERSJ5CY8</v>
      </c>
      <c r="K160" s="5" t="str">
        <f>IF(F160="B",LEFT('[1]TCE - ANEXO IV - Preencher'!M169,2),IF(F160="S",LEFT('[1]TCE - ANEXO IV - Preencher'!M169,7),IF('[1]TCE - ANEXO IV - Preencher'!H169="","")))</f>
        <v>3550308</v>
      </c>
      <c r="L160" s="7">
        <f>'[1]TCE - ANEXO IV - Preencher'!N169</f>
        <v>177.16</v>
      </c>
    </row>
    <row r="161" spans="1:12" s="8" customFormat="1" ht="19.5" customHeight="1" x14ac:dyDescent="0.2">
      <c r="A161" s="3">
        <f>IFERROR(VLOOKUP(B161,'[1]DADOS (OCULTAR)'!$Q$3:$S$133,3,0),"")</f>
        <v>10894988000648</v>
      </c>
      <c r="B161" s="4" t="str">
        <f>'[1]TCE - ANEXO IV - Preencher'!C170</f>
        <v>HOSPITAL SÃO SEBASTIÃO</v>
      </c>
      <c r="C161" s="4" t="str">
        <f>'[1]TCE - ANEXO IV - Preencher'!E170</f>
        <v>1.99 - Outras Despesas com Pessoal</v>
      </c>
      <c r="D161" s="3" t="str">
        <f>'[1]TCE - ANEXO IV - Preencher'!F170</f>
        <v xml:space="preserve">10.548.532/0001-11 </v>
      </c>
      <c r="E161" s="5" t="str">
        <f>'[1]TCE - ANEXO IV - Preencher'!G170</f>
        <v>ASSOCIAÇÃO DAS EMPRESAS DE TRANSPORTE DE PASSAGEIROS DE CARUARU</v>
      </c>
      <c r="F161" s="5" t="str">
        <f>'[1]TCE - ANEXO IV - Preencher'!H170</f>
        <v>S</v>
      </c>
      <c r="G161" s="5" t="str">
        <f>'[1]TCE - ANEXO IV - Preencher'!I170</f>
        <v>N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4626</v>
      </c>
    </row>
    <row r="162" spans="1:12" s="8" customFormat="1" ht="19.5" customHeight="1" x14ac:dyDescent="0.2">
      <c r="A162" s="3">
        <f>IFERROR(VLOOKUP(B162,'[1]DADOS (OCULTAR)'!$Q$3:$S$133,3,0),"")</f>
        <v>10894988000648</v>
      </c>
      <c r="B162" s="4" t="str">
        <f>'[1]TCE - ANEXO IV - Preencher'!C171</f>
        <v>HOSPITAL SÃO SEBASTIÃO</v>
      </c>
      <c r="C162" s="4" t="str">
        <f>'[1]TCE - ANEXO IV - Preencher'!E171</f>
        <v>1.99 - Outras Despesas com Pessoal</v>
      </c>
      <c r="D162" s="3">
        <f>'[1]TCE - ANEXO IV - Preencher'!F171</f>
        <v>61383493000180</v>
      </c>
      <c r="E162" s="5" t="str">
        <f>'[1]TCE - ANEXO IV - Preencher'!G171</f>
        <v>SOMPO SEGUROS S.A.</v>
      </c>
      <c r="F162" s="5" t="str">
        <f>'[1]TCE - ANEXO IV - Preencher'!H171</f>
        <v>S</v>
      </c>
      <c r="G162" s="5" t="str">
        <f>'[1]TCE - ANEXO IV - Preencher'!I171</f>
        <v>N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501.09</v>
      </c>
    </row>
    <row r="163" spans="1:12" s="8" customFormat="1" ht="19.5" customHeight="1" x14ac:dyDescent="0.2">
      <c r="A163" s="3">
        <f>IFERROR(VLOOKUP(B163,'[1]DADOS (OCULTAR)'!$Q$3:$S$133,3,0),"")</f>
        <v>10894988000648</v>
      </c>
      <c r="B163" s="4" t="str">
        <f>'[1]TCE - ANEXO IV - Preencher'!C172</f>
        <v>HOSPITAL SÃO SEBASTIÃO</v>
      </c>
      <c r="C163" s="4" t="str">
        <f>'[1]TCE - ANEXO IV - Preencher'!E172</f>
        <v>5.99 - Outros Serviços de Terceiros Pessoa Jurídica</v>
      </c>
      <c r="D163" s="3">
        <f>'[1]TCE - ANEXO IV - Preencher'!F172</f>
        <v>61699567007448</v>
      </c>
      <c r="E163" s="5" t="str">
        <f>'[1]TCE - ANEXO IV - Preencher'!G172</f>
        <v>ASSOCIAÇÃO PAULISTA PARA O DESENVOLVIMENTO DA MEDICINA</v>
      </c>
      <c r="F163" s="5" t="str">
        <f>'[1]TCE - ANEXO IV - Preencher'!H172</f>
        <v>S</v>
      </c>
      <c r="G163" s="5" t="str">
        <f>'[1]TCE - ANEXO IV - Preencher'!I172</f>
        <v>N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400</v>
      </c>
    </row>
    <row r="164" spans="1:12" s="8" customFormat="1" ht="19.5" customHeight="1" x14ac:dyDescent="0.2">
      <c r="A164" s="3">
        <f>IFERROR(VLOOKUP(B164,'[1]DADOS (OCULTAR)'!$Q$3:$S$133,3,0),"")</f>
        <v>10894988000648</v>
      </c>
      <c r="B164" s="4" t="str">
        <f>'[1]TCE - ANEXO IV - Preencher'!C173</f>
        <v>HOSPITAL SÃO SEBASTIÃO</v>
      </c>
      <c r="C164" s="4" t="str">
        <f>'[1]TCE - ANEXO IV - Preencher'!E173</f>
        <v>5.99 - Outros Serviços de Terceiros Pessoa Jurídica</v>
      </c>
      <c r="D164" s="3" t="str">
        <f>'[1]TCE - ANEXO IV - Preencher'!F173</f>
        <v xml:space="preserve">60.701.190/0001-04 </v>
      </c>
      <c r="E164" s="5" t="str">
        <f>'[1]TCE - ANEXO IV - Preencher'!G173</f>
        <v>BANCO ITAU S.A.</v>
      </c>
      <c r="F164" s="5" t="str">
        <f>'[1]TCE - ANEXO IV - Preencher'!H173</f>
        <v>S</v>
      </c>
      <c r="G164" s="5" t="str">
        <f>'[1]TCE - ANEXO IV - Preencher'!I173</f>
        <v>N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18.3</v>
      </c>
    </row>
    <row r="165" spans="1:12" s="8" customFormat="1" ht="19.5" customHeight="1" x14ac:dyDescent="0.2">
      <c r="A165" s="3" t="str">
        <f>IFERROR(VLOOKUP(B165,'[1]DADOS (OCULTAR)'!$Q$3:$S$133,3,0),"")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(OCULTAR)'!$Q$3:$S$133,3,0),"")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(OCULTAR)'!$Q$3:$S$133,3,0),"")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(OCULTAR)'!$Q$3:$S$133,3,0),"")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(OCULTAR)'!$Q$3:$S$133,3,0),"")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(OCULTAR)'!$Q$3:$S$133,3,0),"")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(OCULTAR)'!$Q$3:$S$133,3,0),"")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(OCULTAR)'!$Q$3:$S$133,3,0),"")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(OCULTAR)'!$Q$3:$S$133,3,0),"")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(OCULTAR)'!$Q$3:$S$133,3,0),"")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(OCULTAR)'!$Q$3:$S$133,3,0),"")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(OCULTAR)'!$Q$3:$S$133,3,0),"")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(OCULTAR)'!$Q$3:$S$133,3,0),"")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(OCULTAR)'!$Q$3:$S$133,3,0),"")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(OCULTAR)'!$Q$3:$S$133,3,0),"")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(OCULTAR)'!$Q$3:$S$133,3,0),"")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(OCULTAR)'!$Q$3:$S$133,3,0),"")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(OCULTAR)'!$Q$3:$S$133,3,0),"")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(OCULTAR)'!$Q$3:$S$133,3,0),"")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(OCULTAR)'!$Q$3:$S$133,3,0),"")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(OCULTAR)'!$Q$3:$S$133,3,0),"")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(OCULTAR)'!$Q$3:$S$133,3,0),"")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(OCULTAR)'!$Q$3:$S$133,3,0),"")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(OCULTAR)'!$Q$3:$S$133,3,0),"")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(OCULTAR)'!$Q$3:$S$133,3,0),"")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(OCULTAR)'!$Q$3:$S$133,3,0),"")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(OCULTAR)'!$Q$3:$S$133,3,0),"")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(OCULTAR)'!$Q$3:$S$133,3,0),"")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(OCULTAR)'!$Q$3:$S$133,3,0),"")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(OCULTAR)'!$Q$3:$S$133,3,0),"")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(OCULTAR)'!$Q$3:$S$133,3,0),"")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(OCULTAR)'!$Q$3:$S$133,3,0),"")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(OCULTAR)'!$Q$3:$S$133,3,0),"")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(OCULTAR)'!$Q$3:$S$133,3,0),"")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(OCULTAR)'!$Q$3:$S$133,3,0),"")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(OCULTAR)'!$Q$3:$S$133,3,0),"")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(OCULTAR)'!$Q$3:$S$133,3,0),"")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(OCULTAR)'!$Q$3:$S$133,3,0),"")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(OCULTAR)'!$Q$3:$S$133,3,0),"")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(OCULTAR)'!$Q$3:$S$133,3,0),"")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(OCULTAR)'!$Q$3:$S$133,3,0),"")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(OCULTAR)'!$Q$3:$S$133,3,0),"")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(OCULTAR)'!$Q$3:$S$133,3,0),"")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(OCULTAR)'!$Q$3:$S$133,3,0),"")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(OCULTAR)'!$Q$3:$S$133,3,0),"")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(OCULTAR)'!$Q$3:$S$133,3,0),"")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(OCULTAR)'!$Q$3:$S$133,3,0),"")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(OCULTAR)'!$Q$3:$S$133,3,0),"")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(OCULTAR)'!$Q$3:$S$133,3,0),"")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(OCULTAR)'!$Q$3:$S$133,3,0),"")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(OCULTAR)'!$Q$3:$S$133,3,0),"")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(OCULTAR)'!$Q$3:$S$133,3,0),"")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(OCULTAR)'!$Q$3:$S$133,3,0),"")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(OCULTAR)'!$Q$3:$S$133,3,0),"")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(OCULTAR)'!$Q$3:$S$133,3,0),"")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(OCULTAR)'!$Q$3:$S$133,3,0),"")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(OCULTAR)'!$Q$3:$S$133,3,0),"")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(OCULTAR)'!$Q$3:$S$133,3,0),"")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(OCULTAR)'!$Q$3:$S$133,3,0),"")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(OCULTAR)'!$Q$3:$S$133,3,0),"")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(OCULTAR)'!$Q$3:$S$133,3,0),"")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(OCULTAR)'!$Q$3:$S$133,3,0),"")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(OCULTAR)'!$Q$3:$S$133,3,0),"")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(OCULTAR)'!$Q$3:$S$133,3,0),"")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(OCULTAR)'!$Q$3:$S$133,3,0),"")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(OCULTAR)'!$Q$3:$S$133,3,0),"")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(OCULTAR)'!$Q$3:$S$133,3,0),"")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(OCULTAR)'!$Q$3:$S$133,3,0),"")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(OCULTAR)'!$Q$3:$S$133,3,0),"")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(OCULTAR)'!$Q$3:$S$133,3,0),"")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(OCULTAR)'!$Q$3:$S$133,3,0),"")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(OCULTAR)'!$Q$3:$S$133,3,0),"")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(OCULTAR)'!$Q$3:$S$133,3,0),"")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(OCULTAR)'!$Q$3:$S$133,3,0),"")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(OCULTAR)'!$Q$3:$S$133,3,0),"")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(OCULTAR)'!$Q$3:$S$133,3,0),"")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(OCULTAR)'!$Q$3:$S$133,3,0),"")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(OCULTAR)'!$Q$3:$S$133,3,0),"")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(OCULTAR)'!$Q$3:$S$133,3,0),"")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(OCULTAR)'!$Q$3:$S$133,3,0),"")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(OCULTAR)'!$Q$3:$S$133,3,0),"")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(OCULTAR)'!$Q$3:$S$133,3,0),"")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(OCULTAR)'!$Q$3:$S$133,3,0),"")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(OCULTAR)'!$Q$3:$S$133,3,0),"")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(OCULTAR)'!$Q$3:$S$133,3,0),"")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(OCULTAR)'!$Q$3:$S$133,3,0),"")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(OCULTAR)'!$Q$3:$S$133,3,0),"")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(OCULTAR)'!$Q$3:$S$133,3,0),"")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(OCULTAR)'!$Q$3:$S$133,3,0),"")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(OCULTAR)'!$Q$3:$S$133,3,0),"")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(OCULTAR)'!$Q$3:$S$133,3,0),"")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(OCULTAR)'!$Q$3:$S$133,3,0),"")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(OCULTAR)'!$Q$3:$S$133,3,0),"")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(OCULTAR)'!$Q$3:$S$133,3,0),"")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(OCULTAR)'!$Q$3:$S$133,3,0),"")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(OCULTAR)'!$Q$3:$S$133,3,0),"")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(OCULTAR)'!$Q$3:$S$133,3,0),"")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(OCULTAR)'!$Q$3:$S$133,3,0),"")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(OCULTAR)'!$Q$3:$S$133,3,0),"")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(OCULTAR)'!$Q$3:$S$133,3,0),"")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(OCULTAR)'!$Q$3:$S$133,3,0),"")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(OCULTAR)'!$Q$3:$S$133,3,0),"")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(OCULTAR)'!$Q$3:$S$133,3,0),"")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(OCULTAR)'!$Q$3:$S$133,3,0),"")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(OCULTAR)'!$Q$3:$S$133,3,0),"")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(OCULTAR)'!$Q$3:$S$133,3,0),"")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(OCULTAR)'!$Q$3:$S$133,3,0),"")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(OCULTAR)'!$Q$3:$S$133,3,0),"")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(OCULTAR)'!$Q$3:$S$133,3,0),"")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(OCULTAR)'!$Q$3:$S$133,3,0),"")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(OCULTAR)'!$Q$3:$S$133,3,0),"")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(OCULTAR)'!$Q$3:$S$133,3,0),"")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(OCULTAR)'!$Q$3:$S$133,3,0),"")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(OCULTAR)'!$Q$3:$S$133,3,0),"")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(OCULTAR)'!$Q$3:$S$133,3,0),"")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(OCULTAR)'!$Q$3:$S$133,3,0),"")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(OCULTAR)'!$Q$3:$S$133,3,0),"")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(OCULTAR)'!$Q$3:$S$133,3,0),"")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(OCULTAR)'!$Q$3:$S$133,3,0),"")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(OCULTAR)'!$Q$3:$S$133,3,0),"")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(OCULTAR)'!$Q$3:$S$133,3,0),"")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(OCULTAR)'!$Q$3:$S$133,3,0),"")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(OCULTAR)'!$Q$3:$S$133,3,0),"")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(OCULTAR)'!$Q$3:$S$133,3,0),"")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(OCULTAR)'!$Q$3:$S$133,3,0),"")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(OCULTAR)'!$Q$3:$S$133,3,0),"")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(OCULTAR)'!$Q$3:$S$133,3,0),"")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(OCULTAR)'!$Q$3:$S$133,3,0),"")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(OCULTAR)'!$Q$3:$S$133,3,0),"")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(OCULTAR)'!$Q$3:$S$133,3,0),"")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(OCULTAR)'!$Q$3:$S$133,3,0),"")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(OCULTAR)'!$Q$3:$S$133,3,0),"")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(OCULTAR)'!$Q$3:$S$133,3,0),"")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(OCULTAR)'!$Q$3:$S$133,3,0),"")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(OCULTAR)'!$Q$3:$S$133,3,0),"")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(OCULTAR)'!$Q$3:$S$133,3,0),"")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(OCULTAR)'!$Q$3:$S$133,3,0),"")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(OCULTAR)'!$Q$3:$S$133,3,0),"")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(OCULTAR)'!$Q$3:$S$133,3,0),"")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(OCULTAR)'!$Q$3:$S$133,3,0),"")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(OCULTAR)'!$Q$3:$S$133,3,0),"")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(OCULTAR)'!$Q$3:$S$133,3,0),"")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(OCULTAR)'!$Q$3:$S$133,3,0),"")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(OCULTAR)'!$Q$3:$S$133,3,0),"")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(OCULTAR)'!$Q$3:$S$133,3,0),"")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(OCULTAR)'!$Q$3:$S$133,3,0),"")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(OCULTAR)'!$Q$3:$S$133,3,0),"")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(OCULTAR)'!$Q$3:$S$133,3,0),"")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(OCULTAR)'!$Q$3:$S$133,3,0),"")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(OCULTAR)'!$Q$3:$S$133,3,0),"")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(OCULTAR)'!$Q$3:$S$133,3,0),"")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(OCULTAR)'!$Q$3:$S$133,3,0),"")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(OCULTAR)'!$Q$3:$S$133,3,0),"")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(OCULTAR)'!$Q$3:$S$133,3,0),"")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(OCULTAR)'!$Q$3:$S$133,3,0),"")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(OCULTAR)'!$Q$3:$S$133,3,0),"")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(OCULTAR)'!$Q$3:$S$133,3,0),"")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(OCULTAR)'!$Q$3:$S$133,3,0),"")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(OCULTAR)'!$Q$3:$S$133,3,0),"")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(OCULTAR)'!$Q$3:$S$133,3,0),"")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(OCULTAR)'!$Q$3:$S$133,3,0),"")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(OCULTAR)'!$Q$3:$S$133,3,0),"")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(OCULTAR)'!$Q$3:$S$133,3,0),"")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(OCULTAR)'!$Q$3:$S$133,3,0),"")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(OCULTAR)'!$Q$3:$S$133,3,0),"")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(OCULTAR)'!$Q$3:$S$133,3,0),"")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(OCULTAR)'!$Q$3:$S$133,3,0),"")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(OCULTAR)'!$Q$3:$S$133,3,0),"")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(OCULTAR)'!$Q$3:$S$133,3,0),"")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(OCULTAR)'!$Q$3:$S$133,3,0),"")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(OCULTAR)'!$Q$3:$S$133,3,0),"")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(OCULTAR)'!$Q$3:$S$133,3,0),"")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(OCULTAR)'!$Q$3:$S$133,3,0),"")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(OCULTAR)'!$Q$3:$S$133,3,0),"")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(OCULTAR)'!$Q$3:$S$133,3,0),"")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(OCULTAR)'!$Q$3:$S$133,3,0),"")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(OCULTAR)'!$Q$3:$S$133,3,0),"")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(OCULTAR)'!$Q$3:$S$133,3,0),"")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(OCULTAR)'!$Q$3:$S$133,3,0),"")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(OCULTAR)'!$Q$3:$S$133,3,0),"")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(OCULTAR)'!$Q$3:$S$133,3,0),"")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(OCULTAR)'!$Q$3:$S$133,3,0),"")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(OCULTAR)'!$Q$3:$S$133,3,0),"")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(OCULTAR)'!$Q$3:$S$133,3,0),"")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(OCULTAR)'!$Q$3:$S$133,3,0),"")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(OCULTAR)'!$Q$3:$S$133,3,0),"")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(OCULTAR)'!$Q$3:$S$133,3,0),"")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(OCULTAR)'!$Q$3:$S$133,3,0),"")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(OCULTAR)'!$Q$3:$S$133,3,0),"")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(OCULTAR)'!$Q$3:$S$133,3,0),"")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(OCULTAR)'!$Q$3:$S$133,3,0),"")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(OCULTAR)'!$Q$3:$S$133,3,0),"")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(OCULTAR)'!$Q$3:$S$133,3,0),"")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(OCULTAR)'!$Q$3:$S$133,3,0),"")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(OCULTAR)'!$Q$3:$S$133,3,0),"")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(OCULTAR)'!$Q$3:$S$133,3,0),"")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(OCULTAR)'!$Q$3:$S$133,3,0),"")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(OCULTAR)'!$Q$3:$S$133,3,0),"")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(OCULTAR)'!$Q$3:$S$133,3,0),"")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(OCULTAR)'!$Q$3:$S$133,3,0),"")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(OCULTAR)'!$Q$3:$S$133,3,0),"")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(OCULTAR)'!$Q$3:$S$133,3,0),"")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(OCULTAR)'!$Q$3:$S$133,3,0),"")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(OCULTAR)'!$Q$3:$S$133,3,0),"")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(OCULTAR)'!$Q$3:$S$133,3,0),"")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(OCULTAR)'!$Q$3:$S$133,3,0),"")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(OCULTAR)'!$Q$3:$S$133,3,0),"")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(OCULTAR)'!$Q$3:$S$133,3,0),"")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(OCULTAR)'!$Q$3:$S$133,3,0),"")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(OCULTAR)'!$Q$3:$S$133,3,0),"")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(OCULTAR)'!$Q$3:$S$133,3,0),"")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(OCULTAR)'!$Q$3:$S$133,3,0),"")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(OCULTAR)'!$Q$3:$S$133,3,0),"")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(OCULTAR)'!$Q$3:$S$133,3,0),"")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(OCULTAR)'!$Q$3:$S$133,3,0),"")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(OCULTAR)'!$Q$3:$S$133,3,0),"")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(OCULTAR)'!$Q$3:$S$133,3,0),"")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(OCULTAR)'!$Q$3:$S$133,3,0),"")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(OCULTAR)'!$Q$3:$S$133,3,0),"")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(OCULTAR)'!$Q$3:$S$133,3,0),"")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(OCULTAR)'!$Q$3:$S$133,3,0),"")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(OCULTAR)'!$Q$3:$S$133,3,0),"")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(OCULTAR)'!$Q$3:$S$133,3,0),"")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(OCULTAR)'!$Q$3:$S$133,3,0),"")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(OCULTAR)'!$Q$3:$S$133,3,0),"")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(OCULTAR)'!$Q$3:$S$133,3,0),"")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(OCULTAR)'!$Q$3:$S$133,3,0),"")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(OCULTAR)'!$Q$3:$S$133,3,0),"")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(OCULTAR)'!$Q$3:$S$133,3,0),"")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(OCULTAR)'!$Q$3:$S$133,3,0),"")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(OCULTAR)'!$Q$3:$S$133,3,0),"")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(OCULTAR)'!$Q$3:$S$133,3,0),"")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(OCULTAR)'!$Q$3:$S$133,3,0),"")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(OCULTAR)'!$Q$3:$S$133,3,0),"")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(OCULTAR)'!$Q$3:$S$133,3,0),"")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(OCULTAR)'!$Q$3:$S$133,3,0),"")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(OCULTAR)'!$Q$3:$S$133,3,0),"")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(OCULTAR)'!$Q$3:$S$133,3,0),"")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(OCULTAR)'!$Q$3:$S$133,3,0),"")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(OCULTAR)'!$Q$3:$S$133,3,0),"")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(OCULTAR)'!$Q$3:$S$133,3,0),"")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(OCULTAR)'!$Q$3:$S$133,3,0),"")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(OCULTAR)'!$Q$3:$S$133,3,0),"")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(OCULTAR)'!$Q$3:$S$133,3,0),"")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(OCULTAR)'!$Q$3:$S$133,3,0),"")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(OCULTAR)'!$Q$3:$S$133,3,0),"")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(OCULTAR)'!$Q$3:$S$133,3,0),"")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(OCULTAR)'!$Q$3:$S$133,3,0),"")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(OCULTAR)'!$Q$3:$S$133,3,0),"")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(OCULTAR)'!$Q$3:$S$133,3,0),"")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(OCULTAR)'!$Q$3:$S$133,3,0),"")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(OCULTAR)'!$Q$3:$S$133,3,0),"")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(OCULTAR)'!$Q$3:$S$133,3,0),"")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(OCULTAR)'!$Q$3:$S$133,3,0),"")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(OCULTAR)'!$Q$3:$S$133,3,0),"")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(OCULTAR)'!$Q$3:$S$133,3,0),"")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(OCULTAR)'!$Q$3:$S$133,3,0),"")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(OCULTAR)'!$Q$3:$S$133,3,0),"")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(OCULTAR)'!$Q$3:$S$133,3,0),"")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(OCULTAR)'!$Q$3:$S$133,3,0),"")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(OCULTAR)'!$Q$3:$S$133,3,0),"")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(OCULTAR)'!$Q$3:$S$133,3,0),"")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(OCULTAR)'!$Q$3:$S$133,3,0),"")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(OCULTAR)'!$Q$3:$S$133,3,0),"")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(OCULTAR)'!$Q$3:$S$133,3,0),"")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(OCULTAR)'!$Q$3:$S$133,3,0),"")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(OCULTAR)'!$Q$3:$S$133,3,0),"")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(OCULTAR)'!$Q$3:$S$133,3,0),"")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(OCULTAR)'!$Q$3:$S$133,3,0),"")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(OCULTAR)'!$Q$3:$S$133,3,0),"")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(OCULTAR)'!$Q$3:$S$133,3,0),"")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(OCULTAR)'!$Q$3:$S$133,3,0),"")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(OCULTAR)'!$Q$3:$S$133,3,0),"")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(OCULTAR)'!$Q$3:$S$133,3,0),"")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(OCULTAR)'!$Q$3:$S$133,3,0),"")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(OCULTAR)'!$Q$3:$S$133,3,0),"")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(OCULTAR)'!$Q$3:$S$133,3,0),"")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(OCULTAR)'!$Q$3:$S$133,3,0),"")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(OCULTAR)'!$Q$3:$S$133,3,0),"")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(OCULTAR)'!$Q$3:$S$133,3,0),"")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(OCULTAR)'!$Q$3:$S$133,3,0),"")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(OCULTAR)'!$Q$3:$S$133,3,0),"")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(OCULTAR)'!$Q$3:$S$133,3,0),"")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(OCULTAR)'!$Q$3:$S$133,3,0),"")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(OCULTAR)'!$Q$3:$S$133,3,0),"")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(OCULTAR)'!$Q$3:$S$133,3,0),"")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(OCULTAR)'!$Q$3:$S$133,3,0),"")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(OCULTAR)'!$Q$3:$S$133,3,0),"")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(OCULTAR)'!$Q$3:$S$133,3,0),"")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(OCULTAR)'!$Q$3:$S$133,3,0),"")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(OCULTAR)'!$Q$3:$S$133,3,0),"")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(OCULTAR)'!$Q$3:$S$133,3,0),"")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(OCULTAR)'!$Q$3:$S$133,3,0),"")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(OCULTAR)'!$Q$3:$S$133,3,0),"")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(OCULTAR)'!$Q$3:$S$133,3,0),"")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(OCULTAR)'!$Q$3:$S$133,3,0),"")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(OCULTAR)'!$Q$3:$S$133,3,0),"")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(OCULTAR)'!$Q$3:$S$133,3,0),"")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(OCULTAR)'!$Q$3:$S$133,3,0),"")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(OCULTAR)'!$Q$3:$S$133,3,0),"")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(OCULTAR)'!$Q$3:$S$133,3,0),"")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(OCULTAR)'!$Q$3:$S$133,3,0),"")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(OCULTAR)'!$Q$3:$S$133,3,0),"")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(OCULTAR)'!$Q$3:$S$133,3,0),"")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(OCULTAR)'!$Q$3:$S$133,3,0),"")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(OCULTAR)'!$Q$3:$S$133,3,0),"")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(OCULTAR)'!$Q$3:$S$133,3,0),"")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(OCULTAR)'!$Q$3:$S$133,3,0),"")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(OCULTAR)'!$Q$3:$S$133,3,0),"")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(OCULTAR)'!$Q$3:$S$133,3,0),"")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(OCULTAR)'!$Q$3:$S$133,3,0),"")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(OCULTAR)'!$Q$3:$S$133,3,0),"")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(OCULTAR)'!$Q$3:$S$133,3,0),"")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(OCULTAR)'!$Q$3:$S$133,3,0),"")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(OCULTAR)'!$Q$3:$S$133,3,0),"")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(OCULTAR)'!$Q$3:$S$133,3,0),"")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(OCULTAR)'!$Q$3:$S$133,3,0),"")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(OCULTAR)'!$Q$3:$S$133,3,0),"")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(OCULTAR)'!$Q$3:$S$133,3,0),"")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(OCULTAR)'!$Q$3:$S$133,3,0),"")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(OCULTAR)'!$Q$3:$S$133,3,0),"")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(OCULTAR)'!$Q$3:$S$133,3,0),"")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(OCULTAR)'!$Q$3:$S$133,3,0),"")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(OCULTAR)'!$Q$3:$S$133,3,0),"")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(OCULTAR)'!$Q$3:$S$133,3,0),"")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(OCULTAR)'!$Q$3:$S$133,3,0),"")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(OCULTAR)'!$Q$3:$S$133,3,0),"")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(OCULTAR)'!$Q$3:$S$133,3,0),"")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(OCULTAR)'!$Q$3:$S$133,3,0),"")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(OCULTAR)'!$Q$3:$S$133,3,0),"")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(OCULTAR)'!$Q$3:$S$133,3,0),"")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(OCULTAR)'!$Q$3:$S$133,3,0),"")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(OCULTAR)'!$Q$3:$S$133,3,0),"")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(OCULTAR)'!$Q$3:$S$133,3,0),"")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(OCULTAR)'!$Q$3:$S$133,3,0),"")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(OCULTAR)'!$Q$3:$S$133,3,0),"")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(OCULTAR)'!$Q$3:$S$133,3,0),"")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(OCULTAR)'!$Q$3:$S$133,3,0),"")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(OCULTAR)'!$Q$3:$S$133,3,0),"")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(OCULTAR)'!$Q$3:$S$133,3,0),"")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(OCULTAR)'!$Q$3:$S$133,3,0),"")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(OCULTAR)'!$Q$3:$S$133,3,0),"")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(OCULTAR)'!$Q$3:$S$133,3,0),"")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(OCULTAR)'!$Q$3:$S$133,3,0),"")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(OCULTAR)'!$Q$3:$S$133,3,0),"")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(OCULTAR)'!$Q$3:$S$133,3,0),"")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(OCULTAR)'!$Q$3:$S$133,3,0),"")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(OCULTAR)'!$Q$3:$S$133,3,0),"")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(OCULTAR)'!$Q$3:$S$133,3,0),"")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(OCULTAR)'!$Q$3:$S$133,3,0),"")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(OCULTAR)'!$Q$3:$S$133,3,0),"")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(OCULTAR)'!$Q$3:$S$133,3,0),"")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(OCULTAR)'!$Q$3:$S$133,3,0),"")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(OCULTAR)'!$Q$3:$S$133,3,0),"")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(OCULTAR)'!$Q$3:$S$133,3,0),"")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(OCULTAR)'!$Q$3:$S$133,3,0),"")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(OCULTAR)'!$Q$3:$S$133,3,0),"")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(OCULTAR)'!$Q$3:$S$133,3,0),"")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(OCULTAR)'!$Q$3:$S$133,3,0),"")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(OCULTAR)'!$Q$3:$S$133,3,0),"")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(OCULTAR)'!$Q$3:$S$133,3,0),"")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(OCULTAR)'!$Q$3:$S$133,3,0),"")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(OCULTAR)'!$Q$3:$S$133,3,0),"")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(OCULTAR)'!$Q$3:$S$133,3,0),"")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(OCULTAR)'!$Q$3:$S$133,3,0),"")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(OCULTAR)'!$Q$3:$S$133,3,0),"")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(OCULTAR)'!$Q$3:$S$133,3,0),"")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(OCULTAR)'!$Q$3:$S$133,3,0),"")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(OCULTAR)'!$Q$3:$S$133,3,0),"")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(OCULTAR)'!$Q$3:$S$133,3,0),"")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(OCULTAR)'!$Q$3:$S$133,3,0),"")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(OCULTAR)'!$Q$3:$S$133,3,0),"")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(OCULTAR)'!$Q$3:$S$133,3,0),"")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(OCULTAR)'!$Q$3:$S$133,3,0),"")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(OCULTAR)'!$Q$3:$S$133,3,0),"")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(OCULTAR)'!$Q$3:$S$133,3,0),"")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(OCULTAR)'!$Q$3:$S$133,3,0),"")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(OCULTAR)'!$Q$3:$S$133,3,0),"")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(OCULTAR)'!$Q$3:$S$133,3,0),"")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(OCULTAR)'!$Q$3:$S$133,3,0),"")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(OCULTAR)'!$Q$3:$S$133,3,0),"")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(OCULTAR)'!$Q$3:$S$133,3,0),"")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(OCULTAR)'!$Q$3:$S$133,3,0),"")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(OCULTAR)'!$Q$3:$S$133,3,0),"")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(OCULTAR)'!$Q$3:$S$133,3,0),"")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(OCULTAR)'!$Q$3:$S$133,3,0),"")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(OCULTAR)'!$Q$3:$S$133,3,0),"")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(OCULTAR)'!$Q$3:$S$133,3,0),"")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(OCULTAR)'!$Q$3:$S$133,3,0),"")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(OCULTAR)'!$Q$3:$S$133,3,0),"")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(OCULTAR)'!$Q$3:$S$133,3,0),"")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(OCULTAR)'!$Q$3:$S$133,3,0),"")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(OCULTAR)'!$Q$3:$S$133,3,0),"")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(OCULTAR)'!$Q$3:$S$133,3,0),"")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(OCULTAR)'!$Q$3:$S$133,3,0),"")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(OCULTAR)'!$Q$3:$S$133,3,0),"")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(OCULTAR)'!$Q$3:$S$133,3,0),"")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(OCULTAR)'!$Q$3:$S$133,3,0),"")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(OCULTAR)'!$Q$3:$S$133,3,0),"")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(OCULTAR)'!$Q$3:$S$133,3,0),"")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(OCULTAR)'!$Q$3:$S$133,3,0),"")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(OCULTAR)'!$Q$3:$S$133,3,0),"")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(OCULTAR)'!$Q$3:$S$133,3,0),"")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(OCULTAR)'!$Q$3:$S$133,3,0),"")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(OCULTAR)'!$Q$3:$S$133,3,0),"")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(OCULTAR)'!$Q$3:$S$133,3,0),"")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(OCULTAR)'!$Q$3:$S$133,3,0),"")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(OCULTAR)'!$Q$3:$S$133,3,0),"")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(OCULTAR)'!$Q$3:$S$133,3,0),"")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(OCULTAR)'!$Q$3:$S$133,3,0),"")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(OCULTAR)'!$Q$3:$S$133,3,0),"")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(OCULTAR)'!$Q$3:$S$133,3,0),"")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(OCULTAR)'!$Q$3:$S$133,3,0),"")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(OCULTAR)'!$Q$3:$S$133,3,0),"")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(OCULTAR)'!$Q$3:$S$133,3,0),"")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(OCULTAR)'!$Q$3:$S$133,3,0),"")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(OCULTAR)'!$Q$3:$S$133,3,0),"")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(OCULTAR)'!$Q$3:$S$133,3,0),"")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(OCULTAR)'!$Q$3:$S$133,3,0),"")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(OCULTAR)'!$Q$3:$S$133,3,0),"")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(OCULTAR)'!$Q$3:$S$133,3,0),"")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(OCULTAR)'!$Q$3:$S$133,3,0),"")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(OCULTAR)'!$Q$3:$S$133,3,0),"")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(OCULTAR)'!$Q$3:$S$133,3,0),"")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(OCULTAR)'!$Q$3:$S$133,3,0),"")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(OCULTAR)'!$Q$3:$S$133,3,0),"")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(OCULTAR)'!$Q$3:$S$133,3,0),"")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(OCULTAR)'!$Q$3:$S$133,3,0),"")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(OCULTAR)'!$Q$3:$S$133,3,0),"")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(OCULTAR)'!$Q$3:$S$133,3,0),"")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(OCULTAR)'!$Q$3:$S$133,3,0),"")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(OCULTAR)'!$Q$3:$S$133,3,0),"")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(OCULTAR)'!$Q$3:$S$133,3,0),"")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(OCULTAR)'!$Q$3:$S$133,3,0),"")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(OCULTAR)'!$Q$3:$S$133,3,0),"")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(OCULTAR)'!$Q$3:$S$133,3,0),"")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(OCULTAR)'!$Q$3:$S$133,3,0),"")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(OCULTAR)'!$Q$3:$S$133,3,0),"")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(OCULTAR)'!$Q$3:$S$133,3,0),"")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(OCULTAR)'!$Q$3:$S$133,3,0),"")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(OCULTAR)'!$Q$3:$S$133,3,0),"")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(OCULTAR)'!$Q$3:$S$133,3,0),"")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(OCULTAR)'!$Q$3:$S$133,3,0),"")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(OCULTAR)'!$Q$3:$S$133,3,0),"")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(OCULTAR)'!$Q$3:$S$133,3,0),"")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(OCULTAR)'!$Q$3:$S$133,3,0),"")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(OCULTAR)'!$Q$3:$S$133,3,0),"")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(OCULTAR)'!$Q$3:$S$133,3,0),"")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(OCULTAR)'!$Q$3:$S$133,3,0),"")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(OCULTAR)'!$Q$3:$S$133,3,0),"")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(OCULTAR)'!$Q$3:$S$133,3,0),"")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(OCULTAR)'!$Q$3:$S$133,3,0),"")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(OCULTAR)'!$Q$3:$S$133,3,0),"")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(OCULTAR)'!$Q$3:$S$133,3,0),"")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(OCULTAR)'!$Q$3:$S$133,3,0),"")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(OCULTAR)'!$Q$3:$S$133,3,0),"")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(OCULTAR)'!$Q$3:$S$133,3,0),"")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(OCULTAR)'!$Q$3:$S$133,3,0),"")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(OCULTAR)'!$Q$3:$S$133,3,0),"")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(OCULTAR)'!$Q$3:$S$133,3,0),"")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(OCULTAR)'!$Q$3:$S$133,3,0),"")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(OCULTAR)'!$Q$3:$S$133,3,0),"")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(OCULTAR)'!$Q$3:$S$133,3,0),"")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(OCULTAR)'!$Q$3:$S$133,3,0),"")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(OCULTAR)'!$Q$3:$S$133,3,0),"")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(OCULTAR)'!$Q$3:$S$133,3,0),"")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(OCULTAR)'!$Q$3:$S$133,3,0),"")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(OCULTAR)'!$Q$3:$S$133,3,0),"")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(OCULTAR)'!$Q$3:$S$133,3,0),"")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(OCULTAR)'!$Q$3:$S$133,3,0),"")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(OCULTAR)'!$Q$3:$S$133,3,0),"")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(OCULTAR)'!$Q$3:$S$133,3,0),"")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(OCULTAR)'!$Q$3:$S$133,3,0),"")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(OCULTAR)'!$Q$3:$S$133,3,0),"")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(OCULTAR)'!$Q$3:$S$133,3,0),"")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(OCULTAR)'!$Q$3:$S$133,3,0),"")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(OCULTAR)'!$Q$3:$S$133,3,0),"")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(OCULTAR)'!$Q$3:$S$133,3,0),"")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(OCULTAR)'!$Q$3:$S$133,3,0),"")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(OCULTAR)'!$Q$3:$S$133,3,0),"")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(OCULTAR)'!$Q$3:$S$133,3,0),"")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(OCULTAR)'!$Q$3:$S$133,3,0),"")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(OCULTAR)'!$Q$3:$S$133,3,0),"")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(OCULTAR)'!$Q$3:$S$133,3,0),"")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(OCULTAR)'!$Q$3:$S$133,3,0),"")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(OCULTAR)'!$Q$3:$S$133,3,0),"")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(OCULTAR)'!$Q$3:$S$133,3,0),"")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(OCULTAR)'!$Q$3:$S$133,3,0),"")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(OCULTAR)'!$Q$3:$S$133,3,0),"")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(OCULTAR)'!$Q$3:$S$133,3,0),"")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(OCULTAR)'!$Q$3:$S$133,3,0),"")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(OCULTAR)'!$Q$3:$S$133,3,0),"")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(OCULTAR)'!$Q$3:$S$133,3,0),"")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(OCULTAR)'!$Q$3:$S$133,3,0),"")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(OCULTAR)'!$Q$3:$S$133,3,0),"")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(OCULTAR)'!$Q$3:$S$133,3,0),"")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(OCULTAR)'!$Q$3:$S$133,3,0),"")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(OCULTAR)'!$Q$3:$S$133,3,0),"")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(OCULTAR)'!$Q$3:$S$133,3,0),"")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(OCULTAR)'!$Q$3:$S$133,3,0),"")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(OCULTAR)'!$Q$3:$S$133,3,0),"")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(OCULTAR)'!$Q$3:$S$133,3,0),"")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(OCULTAR)'!$Q$3:$S$133,3,0),"")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(OCULTAR)'!$Q$3:$S$133,3,0),"")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(OCULTAR)'!$Q$3:$S$133,3,0),"")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(OCULTAR)'!$Q$3:$S$133,3,0),"")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(OCULTAR)'!$Q$3:$S$133,3,0),"")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(OCULTAR)'!$Q$3:$S$133,3,0),"")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(OCULTAR)'!$Q$3:$S$133,3,0),"")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(OCULTAR)'!$Q$3:$S$133,3,0),"")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(OCULTAR)'!$Q$3:$S$133,3,0),"")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(OCULTAR)'!$Q$3:$S$133,3,0),"")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(OCULTAR)'!$Q$3:$S$133,3,0),"")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(OCULTAR)'!$Q$3:$S$133,3,0),"")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(OCULTAR)'!$Q$3:$S$133,3,0),"")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(OCULTAR)'!$Q$3:$S$133,3,0),"")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(OCULTAR)'!$Q$3:$S$133,3,0),"")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(OCULTAR)'!$Q$3:$S$133,3,0),"")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(OCULTAR)'!$Q$3:$S$133,3,0),"")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(OCULTAR)'!$Q$3:$S$133,3,0),"")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(OCULTAR)'!$Q$3:$S$133,3,0),"")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(OCULTAR)'!$Q$3:$S$133,3,0),"")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(OCULTAR)'!$Q$3:$S$133,3,0),"")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(OCULTAR)'!$Q$3:$S$133,3,0),"")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(OCULTAR)'!$Q$3:$S$133,3,0),"")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(OCULTAR)'!$Q$3:$S$133,3,0),"")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(OCULTAR)'!$Q$3:$S$133,3,0),"")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(OCULTAR)'!$Q$3:$S$133,3,0),"")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(OCULTAR)'!$Q$3:$S$133,3,0),"")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(OCULTAR)'!$Q$3:$S$133,3,0),"")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(OCULTAR)'!$Q$3:$S$133,3,0),"")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(OCULTAR)'!$Q$3:$S$133,3,0),"")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(OCULTAR)'!$Q$3:$S$133,3,0),"")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(OCULTAR)'!$Q$3:$S$133,3,0),"")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(OCULTAR)'!$Q$3:$S$133,3,0),"")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(OCULTAR)'!$Q$3:$S$133,3,0),"")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(OCULTAR)'!$Q$3:$S$133,3,0),"")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(OCULTAR)'!$Q$3:$S$133,3,0),"")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(OCULTAR)'!$Q$3:$S$133,3,0),"")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(OCULTAR)'!$Q$3:$S$133,3,0),"")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(OCULTAR)'!$Q$3:$S$133,3,0),"")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(OCULTAR)'!$Q$3:$S$133,3,0),"")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(OCULTAR)'!$Q$3:$S$133,3,0),"")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(OCULTAR)'!$Q$3:$S$133,3,0),"")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(OCULTAR)'!$Q$3:$S$133,3,0),"")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(OCULTAR)'!$Q$3:$S$133,3,0),"")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(OCULTAR)'!$Q$3:$S$133,3,0),"")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(OCULTAR)'!$Q$3:$S$133,3,0),"")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(OCULTAR)'!$Q$3:$S$133,3,0),"")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(OCULTAR)'!$Q$3:$S$133,3,0),"")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(OCULTAR)'!$Q$3:$S$133,3,0),"")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(OCULTAR)'!$Q$3:$S$133,3,0),"")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(OCULTAR)'!$Q$3:$S$133,3,0),"")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(OCULTAR)'!$Q$3:$S$133,3,0),"")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(OCULTAR)'!$Q$3:$S$133,3,0),"")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(OCULTAR)'!$Q$3:$S$133,3,0),"")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(OCULTAR)'!$Q$3:$S$133,3,0),"")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(OCULTAR)'!$Q$3:$S$133,3,0),"")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(OCULTAR)'!$Q$3:$S$133,3,0),"")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(OCULTAR)'!$Q$3:$S$133,3,0),"")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(OCULTAR)'!$Q$3:$S$133,3,0),"")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(OCULTAR)'!$Q$3:$S$133,3,0),"")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(OCULTAR)'!$Q$3:$S$133,3,0),"")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(OCULTAR)'!$Q$3:$S$133,3,0),"")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(OCULTAR)'!$Q$3:$S$133,3,0),"")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(OCULTAR)'!$Q$3:$S$133,3,0),"")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(OCULTAR)'!$Q$3:$S$133,3,0),"")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(OCULTAR)'!$Q$3:$S$133,3,0),"")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(OCULTAR)'!$Q$3:$S$133,3,0),"")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(OCULTAR)'!$Q$3:$S$133,3,0),"")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(OCULTAR)'!$Q$3:$S$133,3,0),"")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(OCULTAR)'!$Q$3:$S$133,3,0),"")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(OCULTAR)'!$Q$3:$S$133,3,0),"")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(OCULTAR)'!$Q$3:$S$133,3,0),"")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(OCULTAR)'!$Q$3:$S$133,3,0),"")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(OCULTAR)'!$Q$3:$S$133,3,0),"")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(OCULTAR)'!$Q$3:$S$133,3,0),"")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(OCULTAR)'!$Q$3:$S$133,3,0),"")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(OCULTAR)'!$Q$3:$S$133,3,0),"")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(OCULTAR)'!$Q$3:$S$133,3,0),"")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(OCULTAR)'!$Q$3:$S$133,3,0),"")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(OCULTAR)'!$Q$3:$S$133,3,0),"")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(OCULTAR)'!$Q$3:$S$133,3,0),"")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(OCULTAR)'!$Q$3:$S$133,3,0),"")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(OCULTAR)'!$Q$3:$S$133,3,0),"")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(OCULTAR)'!$Q$3:$S$133,3,0),"")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(OCULTAR)'!$Q$3:$S$133,3,0),"")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(OCULTAR)'!$Q$3:$S$133,3,0),"")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(OCULTAR)'!$Q$3:$S$133,3,0),"")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(OCULTAR)'!$Q$3:$S$133,3,0),"")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(OCULTAR)'!$Q$3:$S$133,3,0),"")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(OCULTAR)'!$Q$3:$S$133,3,0),"")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(OCULTAR)'!$Q$3:$S$133,3,0),"")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(OCULTAR)'!$Q$3:$S$133,3,0),"")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(OCULTAR)'!$Q$3:$S$133,3,0),"")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(OCULTAR)'!$Q$3:$S$133,3,0),"")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(OCULTAR)'!$Q$3:$S$133,3,0),"")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(OCULTAR)'!$Q$3:$S$133,3,0),"")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(OCULTAR)'!$Q$3:$S$133,3,0),"")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(OCULTAR)'!$Q$3:$S$133,3,0),"")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(OCULTAR)'!$Q$3:$S$133,3,0),"")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(OCULTAR)'!$Q$3:$S$133,3,0),"")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(OCULTAR)'!$Q$3:$S$133,3,0),"")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(OCULTAR)'!$Q$3:$S$133,3,0),"")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(OCULTAR)'!$Q$3:$S$133,3,0),"")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(OCULTAR)'!$Q$3:$S$133,3,0),"")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(OCULTAR)'!$Q$3:$S$133,3,0),"")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(OCULTAR)'!$Q$3:$S$133,3,0),"")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(OCULTAR)'!$Q$3:$S$133,3,0),"")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(OCULTAR)'!$Q$3:$S$133,3,0),"")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(OCULTAR)'!$Q$3:$S$133,3,0),"")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(OCULTAR)'!$Q$3:$S$133,3,0),"")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(OCULTAR)'!$Q$3:$S$133,3,0),"")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(OCULTAR)'!$Q$3:$S$133,3,0),"")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(OCULTAR)'!$Q$3:$S$133,3,0),"")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(OCULTAR)'!$Q$3:$S$133,3,0),"")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(OCULTAR)'!$Q$3:$S$133,3,0),"")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(OCULTAR)'!$Q$3:$S$133,3,0),"")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(OCULTAR)'!$Q$3:$S$133,3,0),"")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(OCULTAR)'!$Q$3:$S$133,3,0),"")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(OCULTAR)'!$Q$3:$S$133,3,0),"")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(OCULTAR)'!$Q$3:$S$133,3,0),"")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(OCULTAR)'!$Q$3:$S$133,3,0),"")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(OCULTAR)'!$Q$3:$S$133,3,0),"")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(OCULTAR)'!$Q$3:$S$133,3,0),"")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(OCULTAR)'!$Q$3:$S$133,3,0),"")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(OCULTAR)'!$Q$3:$S$133,3,0),"")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(OCULTAR)'!$Q$3:$S$133,3,0),"")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(OCULTAR)'!$Q$3:$S$133,3,0),"")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(OCULTAR)'!$Q$3:$S$133,3,0),"")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(OCULTAR)'!$Q$3:$S$133,3,0),"")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(OCULTAR)'!$Q$3:$S$133,3,0),"")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(OCULTAR)'!$Q$3:$S$133,3,0),"")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(OCULTAR)'!$Q$3:$S$133,3,0),"")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(OCULTAR)'!$Q$3:$S$133,3,0),"")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(OCULTAR)'!$Q$3:$S$133,3,0),"")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(OCULTAR)'!$Q$3:$S$133,3,0),"")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(OCULTAR)'!$Q$3:$S$133,3,0),"")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(OCULTAR)'!$Q$3:$S$133,3,0),"")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(OCULTAR)'!$Q$3:$S$133,3,0),"")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(OCULTAR)'!$Q$3:$S$133,3,0),"")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(OCULTAR)'!$Q$3:$S$133,3,0),"")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(OCULTAR)'!$Q$3:$S$133,3,0),"")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(OCULTAR)'!$Q$3:$S$133,3,0),"")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(OCULTAR)'!$Q$3:$S$133,3,0),"")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(OCULTAR)'!$Q$3:$S$133,3,0),"")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(OCULTAR)'!$Q$3:$S$133,3,0),"")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(OCULTAR)'!$Q$3:$S$133,3,0),"")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(OCULTAR)'!$Q$3:$S$133,3,0),"")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(OCULTAR)'!$Q$3:$S$133,3,0),"")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(OCULTAR)'!$Q$3:$S$133,3,0),"")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(OCULTAR)'!$Q$3:$S$133,3,0),"")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(OCULTAR)'!$Q$3:$S$133,3,0),"")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(OCULTAR)'!$Q$3:$S$133,3,0),"")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(OCULTAR)'!$Q$3:$S$133,3,0),"")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(OCULTAR)'!$Q$3:$S$133,3,0),"")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(OCULTAR)'!$Q$3:$S$133,3,0),"")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(OCULTAR)'!$Q$3:$S$133,3,0),"")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(OCULTAR)'!$Q$3:$S$133,3,0),"")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(OCULTAR)'!$Q$3:$S$133,3,0),"")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(OCULTAR)'!$Q$3:$S$133,3,0),"")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(OCULTAR)'!$Q$3:$S$133,3,0),"")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(OCULTAR)'!$Q$3:$S$133,3,0),"")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(OCULTAR)'!$Q$3:$S$133,3,0),"")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(OCULTAR)'!$Q$3:$S$133,3,0),"")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(OCULTAR)'!$Q$3:$S$133,3,0),"")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(OCULTAR)'!$Q$3:$S$133,3,0),"")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(OCULTAR)'!$Q$3:$S$133,3,0),"")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(OCULTAR)'!$Q$3:$S$133,3,0),"")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(OCULTAR)'!$Q$3:$S$133,3,0),"")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(OCULTAR)'!$Q$3:$S$133,3,0),"")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(OCULTAR)'!$Q$3:$S$133,3,0),"")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(OCULTAR)'!$Q$3:$S$133,3,0),"")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(OCULTAR)'!$Q$3:$S$133,3,0),"")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(OCULTAR)'!$Q$3:$S$133,3,0),"")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(OCULTAR)'!$Q$3:$S$133,3,0),"")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(OCULTAR)'!$Q$3:$S$133,3,0),"")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(OCULTAR)'!$Q$3:$S$133,3,0),"")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(OCULTAR)'!$Q$3:$S$133,3,0),"")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(OCULTAR)'!$Q$3:$S$133,3,0),"")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(OCULTAR)'!$Q$3:$S$133,3,0),"")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(OCULTAR)'!$Q$3:$S$133,3,0),"")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(OCULTAR)'!$Q$3:$S$133,3,0),"")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(OCULTAR)'!$Q$3:$S$133,3,0),"")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(OCULTAR)'!$Q$3:$S$133,3,0),"")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(OCULTAR)'!$Q$3:$S$133,3,0),"")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(OCULTAR)'!$Q$3:$S$133,3,0),"")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(OCULTAR)'!$Q$3:$S$133,3,0),"")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(OCULTAR)'!$Q$3:$S$133,3,0),"")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(OCULTAR)'!$Q$3:$S$133,3,0),"")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(OCULTAR)'!$Q$3:$S$133,3,0),"")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(OCULTAR)'!$Q$3:$S$133,3,0),"")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(OCULTAR)'!$Q$3:$S$133,3,0),"")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(OCULTAR)'!$Q$3:$S$133,3,0),"")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(OCULTAR)'!$Q$3:$S$133,3,0),"")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(OCULTAR)'!$Q$3:$S$133,3,0),"")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(OCULTAR)'!$Q$3:$S$133,3,0),"")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(OCULTAR)'!$Q$3:$S$133,3,0),"")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(OCULTAR)'!$Q$3:$S$133,3,0),"")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(OCULTAR)'!$Q$3:$S$133,3,0),"")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(OCULTAR)'!$Q$3:$S$133,3,0),"")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(OCULTAR)'!$Q$3:$S$133,3,0),"")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(OCULTAR)'!$Q$3:$S$133,3,0),"")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(OCULTAR)'!$Q$3:$S$133,3,0),"")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(OCULTAR)'!$Q$3:$S$133,3,0),"")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(OCULTAR)'!$Q$3:$S$133,3,0),"")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(OCULTAR)'!$Q$3:$S$133,3,0),"")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(OCULTAR)'!$Q$3:$S$133,3,0),"")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(OCULTAR)'!$Q$3:$S$133,3,0),"")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(OCULTAR)'!$Q$3:$S$133,3,0),"")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(OCULTAR)'!$Q$3:$S$133,3,0),"")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(OCULTAR)'!$Q$3:$S$133,3,0),"")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(OCULTAR)'!$Q$3:$S$133,3,0),"")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(OCULTAR)'!$Q$3:$S$133,3,0),"")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(OCULTAR)'!$Q$3:$S$133,3,0),"")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(OCULTAR)'!$Q$3:$S$133,3,0),"")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(OCULTAR)'!$Q$3:$S$133,3,0),"")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(OCULTAR)'!$Q$3:$S$133,3,0),"")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(OCULTAR)'!$Q$3:$S$133,3,0),"")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(OCULTAR)'!$Q$3:$S$133,3,0),"")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(OCULTAR)'!$Q$3:$S$133,3,0),"")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(OCULTAR)'!$Q$3:$S$133,3,0),"")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(OCULTAR)'!$Q$3:$S$133,3,0),"")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(OCULTAR)'!$Q$3:$S$133,3,0),"")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(OCULTAR)'!$Q$3:$S$133,3,0),"")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(OCULTAR)'!$Q$3:$S$133,3,0),"")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(OCULTAR)'!$Q$3:$S$133,3,0),"")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(OCULTAR)'!$Q$3:$S$133,3,0),"")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(OCULTAR)'!$Q$3:$S$133,3,0),"")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(OCULTAR)'!$Q$3:$S$133,3,0),"")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(OCULTAR)'!$Q$3:$S$133,3,0),"")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(OCULTAR)'!$Q$3:$S$133,3,0),"")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(OCULTAR)'!$Q$3:$S$133,3,0),"")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(OCULTAR)'!$Q$3:$S$133,3,0),"")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(OCULTAR)'!$Q$3:$S$133,3,0),"")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(OCULTAR)'!$Q$3:$S$133,3,0),"")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(OCULTAR)'!$Q$3:$S$133,3,0),"")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(OCULTAR)'!$Q$3:$S$133,3,0),"")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(OCULTAR)'!$Q$3:$S$133,3,0),"")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(OCULTAR)'!$Q$3:$S$133,3,0),"")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(OCULTAR)'!$Q$3:$S$133,3,0),"")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(OCULTAR)'!$Q$3:$S$133,3,0),"")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(OCULTAR)'!$Q$3:$S$133,3,0),"")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(OCULTAR)'!$Q$3:$S$133,3,0),"")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(OCULTAR)'!$Q$3:$S$133,3,0),"")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(OCULTAR)'!$Q$3:$S$133,3,0),"")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(OCULTAR)'!$Q$3:$S$133,3,0),"")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(OCULTAR)'!$Q$3:$S$133,3,0),"")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(OCULTAR)'!$Q$3:$S$133,3,0),"")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(OCULTAR)'!$Q$3:$S$133,3,0),"")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(OCULTAR)'!$Q$3:$S$133,3,0),"")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(OCULTAR)'!$Q$3:$S$133,3,0),"")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(OCULTAR)'!$Q$3:$S$133,3,0),"")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(OCULTAR)'!$Q$3:$S$133,3,0),"")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(OCULTAR)'!$Q$3:$S$133,3,0),"")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(OCULTAR)'!$Q$3:$S$133,3,0),"")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(OCULTAR)'!$Q$3:$S$133,3,0),"")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(OCULTAR)'!$Q$3:$S$133,3,0),"")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(OCULTAR)'!$Q$3:$S$133,3,0),"")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(OCULTAR)'!$Q$3:$S$133,3,0),"")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(OCULTAR)'!$Q$3:$S$133,3,0),"")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(OCULTAR)'!$Q$3:$S$133,3,0),"")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(OCULTAR)'!$Q$3:$S$133,3,0),"")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(OCULTAR)'!$Q$3:$S$133,3,0),"")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(OCULTAR)'!$Q$3:$S$133,3,0),"")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(OCULTAR)'!$Q$3:$S$133,3,0),"")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(OCULTAR)'!$Q$3:$S$133,3,0),"")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(OCULTAR)'!$Q$3:$S$133,3,0),"")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(OCULTAR)'!$Q$3:$S$133,3,0),"")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(OCULTAR)'!$Q$3:$S$133,3,0),"")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(OCULTAR)'!$Q$3:$S$133,3,0),"")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(OCULTAR)'!$Q$3:$S$133,3,0),"")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(OCULTAR)'!$Q$3:$S$133,3,0),"")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(OCULTAR)'!$Q$3:$S$133,3,0),"")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(OCULTAR)'!$Q$3:$S$133,3,0),"")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(OCULTAR)'!$Q$3:$S$133,3,0),"")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(OCULTAR)'!$Q$3:$S$133,3,0),"")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(OCULTAR)'!$Q$3:$S$133,3,0),"")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(OCULTAR)'!$Q$3:$S$133,3,0),"")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(OCULTAR)'!$Q$3:$S$133,3,0),"")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(OCULTAR)'!$Q$3:$S$133,3,0),"")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(OCULTAR)'!$Q$3:$S$133,3,0),"")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(OCULTAR)'!$Q$3:$S$133,3,0),"")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(OCULTAR)'!$Q$3:$S$133,3,0),"")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(OCULTAR)'!$Q$3:$S$133,3,0),"")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(OCULTAR)'!$Q$3:$S$133,3,0),"")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(OCULTAR)'!$Q$3:$S$133,3,0),"")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(OCULTAR)'!$Q$3:$S$133,3,0),"")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(OCULTAR)'!$Q$3:$S$133,3,0),"")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(OCULTAR)'!$Q$3:$S$133,3,0),"")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(OCULTAR)'!$Q$3:$S$133,3,0),"")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(OCULTAR)'!$Q$3:$S$133,3,0),"")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(OCULTAR)'!$Q$3:$S$133,3,0),"")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(OCULTAR)'!$Q$3:$S$133,3,0),"")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(OCULTAR)'!$Q$3:$S$133,3,0),"")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(OCULTAR)'!$Q$3:$S$133,3,0),"")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(OCULTAR)'!$Q$3:$S$133,3,0),"")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(OCULTAR)'!$Q$3:$S$133,3,0),"")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(OCULTAR)'!$Q$3:$S$133,3,0),"")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(OCULTAR)'!$Q$3:$S$133,3,0),"")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(OCULTAR)'!$Q$3:$S$133,3,0),"")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(OCULTAR)'!$Q$3:$S$133,3,0),"")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(OCULTAR)'!$Q$3:$S$133,3,0),"")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(OCULTAR)'!$Q$3:$S$133,3,0),"")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(OCULTAR)'!$Q$3:$S$133,3,0),"")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(OCULTAR)'!$Q$3:$S$133,3,0),"")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(OCULTAR)'!$Q$3:$S$133,3,0),"")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(OCULTAR)'!$Q$3:$S$133,3,0),"")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(OCULTAR)'!$Q$3:$S$133,3,0),"")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(OCULTAR)'!$Q$3:$S$133,3,0),"")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(OCULTAR)'!$Q$3:$S$133,3,0),"")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(OCULTAR)'!$Q$3:$S$133,3,0),"")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(OCULTAR)'!$Q$3:$S$133,3,0),"")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(OCULTAR)'!$Q$3:$S$133,3,0),"")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(OCULTAR)'!$Q$3:$S$133,3,0),"")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(OCULTAR)'!$Q$3:$S$133,3,0),"")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(OCULTAR)'!$Q$3:$S$133,3,0),"")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(OCULTAR)'!$Q$3:$S$133,3,0),"")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(OCULTAR)'!$Q$3:$S$133,3,0),"")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(OCULTAR)'!$Q$3:$S$133,3,0),"")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(OCULTAR)'!$Q$3:$S$133,3,0),"")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(OCULTAR)'!$Q$3:$S$133,3,0),"")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(OCULTAR)'!$Q$3:$S$133,3,0),"")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(OCULTAR)'!$Q$3:$S$133,3,0),"")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(OCULTAR)'!$Q$3:$S$133,3,0),"")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(OCULTAR)'!$Q$3:$S$133,3,0),"")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(OCULTAR)'!$Q$3:$S$133,3,0),"")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(OCULTAR)'!$Q$3:$S$133,3,0),"")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(OCULTAR)'!$Q$3:$S$133,3,0),"")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(OCULTAR)'!$Q$3:$S$133,3,0),"")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(OCULTAR)'!$Q$3:$S$133,3,0),"")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(OCULTAR)'!$Q$3:$S$133,3,0),"")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(OCULTAR)'!$Q$3:$S$133,3,0),"")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(OCULTAR)'!$Q$3:$S$133,3,0),"")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(OCULTAR)'!$Q$3:$S$133,3,0),"")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(OCULTAR)'!$Q$3:$S$133,3,0),"")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(OCULTAR)'!$Q$3:$S$133,3,0),"")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(OCULTAR)'!$Q$3:$S$133,3,0),"")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(OCULTAR)'!$Q$3:$S$133,3,0),"")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(OCULTAR)'!$Q$3:$S$133,3,0),"")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(OCULTAR)'!$Q$3:$S$133,3,0),"")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(OCULTAR)'!$Q$3:$S$133,3,0),"")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(OCULTAR)'!$Q$3:$S$133,3,0),"")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(OCULTAR)'!$Q$3:$S$133,3,0),"")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(OCULTAR)'!$Q$3:$S$133,3,0),"")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(OCULTAR)'!$Q$3:$S$133,3,0),"")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(OCULTAR)'!$Q$3:$S$133,3,0),"")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(OCULTAR)'!$Q$3:$S$133,3,0),"")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(OCULTAR)'!$Q$3:$S$133,3,0),"")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(OCULTAR)'!$Q$3:$S$133,3,0),"")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(OCULTAR)'!$Q$3:$S$133,3,0),"")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(OCULTAR)'!$Q$3:$S$133,3,0),"")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(OCULTAR)'!$Q$3:$S$133,3,0),"")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(OCULTAR)'!$Q$3:$S$133,3,0),"")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(OCULTAR)'!$Q$3:$S$133,3,0),"")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(OCULTAR)'!$Q$3:$S$133,3,0),"")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(OCULTAR)'!$Q$3:$S$133,3,0),"")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(OCULTAR)'!$Q$3:$S$133,3,0),"")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(OCULTAR)'!$Q$3:$S$133,3,0),"")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(OCULTAR)'!$Q$3:$S$133,3,0),"")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(OCULTAR)'!$Q$3:$S$133,3,0),"")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(OCULTAR)'!$Q$3:$S$133,3,0),"")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(OCULTAR)'!$Q$3:$S$133,3,0),"")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(OCULTAR)'!$Q$3:$S$133,3,0),"")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(OCULTAR)'!$Q$3:$S$133,3,0),"")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(OCULTAR)'!$Q$3:$S$133,3,0),"")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(OCULTAR)'!$Q$3:$S$133,3,0),"")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(OCULTAR)'!$Q$3:$S$133,3,0),"")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(OCULTAR)'!$Q$3:$S$133,3,0),"")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(OCULTAR)'!$Q$3:$S$133,3,0),"")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(OCULTAR)'!$Q$3:$S$133,3,0),"")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(OCULTAR)'!$Q$3:$S$133,3,0),"")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(OCULTAR)'!$Q$3:$S$133,3,0),"")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(OCULTAR)'!$Q$3:$S$133,3,0),"")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(OCULTAR)'!$Q$3:$S$133,3,0),"")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(OCULTAR)'!$Q$3:$S$133,3,0),"")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(OCULTAR)'!$Q$3:$S$133,3,0),"")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(OCULTAR)'!$Q$3:$S$133,3,0),"")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(OCULTAR)'!$Q$3:$S$133,3,0),"")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(OCULTAR)'!$Q$3:$S$133,3,0),"")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(OCULTAR)'!$Q$3:$S$133,3,0),"")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(OCULTAR)'!$Q$3:$S$133,3,0),"")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(OCULTAR)'!$Q$3:$S$133,3,0),"")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(OCULTAR)'!$Q$3:$S$133,3,0),"")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(OCULTAR)'!$Q$3:$S$133,3,0),"")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(OCULTAR)'!$Q$3:$S$133,3,0),"")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(OCULTAR)'!$Q$3:$S$133,3,0),"")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(OCULTAR)'!$Q$3:$S$133,3,0),"")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(OCULTAR)'!$Q$3:$S$133,3,0),"")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(OCULTAR)'!$Q$3:$S$133,3,0),"")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(OCULTAR)'!$Q$3:$S$133,3,0),"")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(OCULTAR)'!$Q$3:$S$133,3,0),"")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(OCULTAR)'!$Q$3:$S$133,3,0),"")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(OCULTAR)'!$Q$3:$S$133,3,0),"")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(OCULTAR)'!$Q$3:$S$133,3,0),"")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(OCULTAR)'!$Q$3:$S$133,3,0),"")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(OCULTAR)'!$Q$3:$S$133,3,0),"")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(OCULTAR)'!$Q$3:$S$133,3,0),"")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(OCULTAR)'!$Q$3:$S$133,3,0),"")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(OCULTAR)'!$Q$3:$S$133,3,0),"")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(OCULTAR)'!$Q$3:$S$133,3,0),"")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(OCULTAR)'!$Q$3:$S$133,3,0),"")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(OCULTAR)'!$Q$3:$S$133,3,0),"")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(OCULTAR)'!$Q$3:$S$133,3,0),"")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(OCULTAR)'!$Q$3:$S$133,3,0),"")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(OCULTAR)'!$Q$3:$S$133,3,0),"")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(OCULTAR)'!$Q$3:$S$133,3,0),"")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(OCULTAR)'!$Q$3:$S$133,3,0),"")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(OCULTAR)'!$Q$3:$S$133,3,0),"")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(OCULTAR)'!$Q$3:$S$133,3,0),"")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(OCULTAR)'!$Q$3:$S$133,3,0),"")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(OCULTAR)'!$Q$3:$S$133,3,0),"")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(OCULTAR)'!$Q$3:$S$133,3,0),"")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(OCULTAR)'!$Q$3:$S$133,3,0),"")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(OCULTAR)'!$Q$3:$S$133,3,0),"")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(OCULTAR)'!$Q$3:$S$133,3,0),"")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(OCULTAR)'!$Q$3:$S$133,3,0),"")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(OCULTAR)'!$Q$3:$S$133,3,0),"")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(OCULTAR)'!$Q$3:$S$133,3,0),"")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(OCULTAR)'!$Q$3:$S$133,3,0),"")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(OCULTAR)'!$Q$3:$S$133,3,0),"")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(OCULTAR)'!$Q$3:$S$133,3,0),"")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(OCULTAR)'!$Q$3:$S$133,3,0),"")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(OCULTAR)'!$Q$3:$S$133,3,0),"")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(OCULTAR)'!$Q$3:$S$133,3,0),"")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(OCULTAR)'!$Q$3:$S$133,3,0),"")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(OCULTAR)'!$Q$3:$S$133,3,0),"")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(OCULTAR)'!$Q$3:$S$133,3,0),"")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(OCULTAR)'!$Q$3:$S$133,3,0),"")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(OCULTAR)'!$Q$3:$S$133,3,0),"")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(OCULTAR)'!$Q$3:$S$133,3,0),"")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(OCULTAR)'!$Q$3:$S$133,3,0),"")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(OCULTAR)'!$Q$3:$S$133,3,0),"")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(OCULTAR)'!$Q$3:$S$133,3,0),"")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(OCULTAR)'!$Q$3:$S$133,3,0),"")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(OCULTAR)'!$Q$3:$S$133,3,0),"")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(OCULTAR)'!$Q$3:$S$133,3,0),"")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(OCULTAR)'!$Q$3:$S$133,3,0),"")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(OCULTAR)'!$Q$3:$S$133,3,0),"")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(OCULTAR)'!$Q$3:$S$133,3,0),"")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(OCULTAR)'!$Q$3:$S$133,3,0),"")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(OCULTAR)'!$Q$3:$S$133,3,0),"")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(OCULTAR)'!$Q$3:$S$133,3,0),"")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(OCULTAR)'!$Q$3:$S$133,3,0),"")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(OCULTAR)'!$Q$3:$S$133,3,0),"")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(OCULTAR)'!$Q$3:$S$133,3,0),"")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(OCULTAR)'!$Q$3:$S$133,3,0),"")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(OCULTAR)'!$Q$3:$S$133,3,0),"")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(OCULTAR)'!$Q$3:$S$133,3,0),"")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(OCULTAR)'!$Q$3:$S$133,3,0),"")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(OCULTAR)'!$Q$3:$S$133,3,0),"")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(OCULTAR)'!$Q$3:$S$133,3,0),"")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(OCULTAR)'!$Q$3:$S$133,3,0),"")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(OCULTAR)'!$Q$3:$S$133,3,0),"")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(OCULTAR)'!$Q$3:$S$133,3,0),"")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(OCULTAR)'!$Q$3:$S$133,3,0),"")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(OCULTAR)'!$Q$3:$S$133,3,0),"")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(OCULTAR)'!$Q$3:$S$133,3,0),"")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(OCULTAR)'!$Q$3:$S$133,3,0),"")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(OCULTAR)'!$Q$3:$S$133,3,0),"")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(OCULTAR)'!$Q$3:$S$133,3,0),"")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(OCULTAR)'!$Q$3:$S$133,3,0),"")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(OCULTAR)'!$Q$3:$S$133,3,0),"")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(OCULTAR)'!$Q$3:$S$133,3,0),"")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(OCULTAR)'!$Q$3:$S$133,3,0),"")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(OCULTAR)'!$Q$3:$S$133,3,0),"")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(OCULTAR)'!$Q$3:$S$133,3,0),"")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(OCULTAR)'!$Q$3:$S$133,3,0),"")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(OCULTAR)'!$Q$3:$S$133,3,0),"")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(OCULTAR)'!$Q$3:$S$133,3,0),"")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(OCULTAR)'!$Q$3:$S$133,3,0),"")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(OCULTAR)'!$Q$3:$S$133,3,0),"")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(OCULTAR)'!$Q$3:$S$133,3,0),"")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(OCULTAR)'!$Q$3:$S$133,3,0),"")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(OCULTAR)'!$Q$3:$S$133,3,0),"")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(OCULTAR)'!$Q$3:$S$133,3,0),"")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(OCULTAR)'!$Q$3:$S$133,3,0),"")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(OCULTAR)'!$Q$3:$S$133,3,0),"")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(OCULTAR)'!$Q$3:$S$133,3,0),"")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(OCULTAR)'!$Q$3:$S$133,3,0),"")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(OCULTAR)'!$Q$3:$S$133,3,0),"")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(OCULTAR)'!$Q$3:$S$133,3,0),"")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(OCULTAR)'!$Q$3:$S$133,3,0),"")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(OCULTAR)'!$Q$3:$S$133,3,0),"")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(OCULTAR)'!$Q$3:$S$133,3,0),"")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(OCULTAR)'!$Q$3:$S$133,3,0),"")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(OCULTAR)'!$Q$3:$S$133,3,0),"")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(OCULTAR)'!$Q$3:$S$133,3,0),"")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(OCULTAR)'!$Q$3:$S$133,3,0),"")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(OCULTAR)'!$Q$3:$S$133,3,0),"")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(OCULTAR)'!$Q$3:$S$133,3,0),"")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(OCULTAR)'!$Q$3:$S$133,3,0),"")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(OCULTAR)'!$Q$3:$S$133,3,0),"")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(OCULTAR)'!$Q$3:$S$133,3,0),"")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(OCULTAR)'!$Q$3:$S$133,3,0),"")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(OCULTAR)'!$Q$3:$S$133,3,0),"")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(OCULTAR)'!$Q$3:$S$133,3,0),"")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(OCULTAR)'!$Q$3:$S$133,3,0),"")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(OCULTAR)'!$Q$3:$S$133,3,0),"")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(OCULTAR)'!$Q$3:$S$133,3,0),"")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(OCULTAR)'!$Q$3:$S$133,3,0),"")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(OCULTAR)'!$Q$3:$S$133,3,0),"")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(OCULTAR)'!$Q$3:$S$133,3,0),"")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(OCULTAR)'!$Q$3:$S$133,3,0),"")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(OCULTAR)'!$Q$3:$S$133,3,0),"")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(OCULTAR)'!$Q$3:$S$133,3,0),"")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(OCULTAR)'!$Q$3:$S$133,3,0),"")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(OCULTAR)'!$Q$3:$S$133,3,0),"")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(OCULTAR)'!$Q$3:$S$133,3,0),"")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(OCULTAR)'!$Q$3:$S$133,3,0),"")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(OCULTAR)'!$Q$3:$S$133,3,0),"")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(OCULTAR)'!$Q$3:$S$133,3,0),"")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(OCULTAR)'!$Q$3:$S$133,3,0),"")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(OCULTAR)'!$Q$3:$S$133,3,0),"")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(OCULTAR)'!$Q$3:$S$133,3,0),"")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(OCULTAR)'!$Q$3:$S$133,3,0),"")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(OCULTAR)'!$Q$3:$S$133,3,0),"")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(OCULTAR)'!$Q$3:$S$133,3,0),"")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(OCULTAR)'!$Q$3:$S$133,3,0),"")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(OCULTAR)'!$Q$3:$S$133,3,0),"")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(OCULTAR)'!$Q$3:$S$133,3,0),"")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(OCULTAR)'!$Q$3:$S$133,3,0),"")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(OCULTAR)'!$Q$3:$S$133,3,0),"")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(OCULTAR)'!$Q$3:$S$133,3,0),"")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(OCULTAR)'!$Q$3:$S$133,3,0),"")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(OCULTAR)'!$Q$3:$S$133,3,0),"")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(OCULTAR)'!$Q$3:$S$133,3,0),"")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(OCULTAR)'!$Q$3:$S$133,3,0),"")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(OCULTAR)'!$Q$3:$S$133,3,0),"")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(OCULTAR)'!$Q$3:$S$133,3,0),"")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(OCULTAR)'!$Q$3:$S$133,3,0),"")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(OCULTAR)'!$Q$3:$S$133,3,0),"")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(OCULTAR)'!$Q$3:$S$133,3,0),"")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(OCULTAR)'!$Q$3:$S$133,3,0),"")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(OCULTAR)'!$Q$3:$S$133,3,0),"")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(OCULTAR)'!$Q$3:$S$133,3,0),"")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(OCULTAR)'!$Q$3:$S$133,3,0),"")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(OCULTAR)'!$Q$3:$S$133,3,0),"")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(OCULTAR)'!$Q$3:$S$133,3,0),"")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(OCULTAR)'!$Q$3:$S$133,3,0),"")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(OCULTAR)'!$Q$3:$S$133,3,0),"")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(OCULTAR)'!$Q$3:$S$133,3,0),"")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(OCULTAR)'!$Q$3:$S$133,3,0),"")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(OCULTAR)'!$Q$3:$S$133,3,0),"")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(OCULTAR)'!$Q$3:$S$133,3,0),"")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(OCULTAR)'!$Q$3:$S$133,3,0),"")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(OCULTAR)'!$Q$3:$S$133,3,0),"")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(OCULTAR)'!$Q$3:$S$133,3,0),"")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(OCULTAR)'!$Q$3:$S$133,3,0),"")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(OCULTAR)'!$Q$3:$S$133,3,0),"")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(OCULTAR)'!$Q$3:$S$133,3,0),"")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(OCULTAR)'!$Q$3:$S$133,3,0),"")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(OCULTAR)'!$Q$3:$S$133,3,0),"")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(OCULTAR)'!$Q$3:$S$133,3,0),"")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(OCULTAR)'!$Q$3:$S$133,3,0),"")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(OCULTAR)'!$Q$3:$S$133,3,0),"")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(OCULTAR)'!$Q$3:$S$133,3,0),"")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(OCULTAR)'!$Q$3:$S$133,3,0),"")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(OCULTAR)'!$Q$3:$S$133,3,0),"")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(OCULTAR)'!$Q$3:$S$133,3,0),"")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(OCULTAR)'!$Q$3:$S$133,3,0),"")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(OCULTAR)'!$Q$3:$S$133,3,0),"")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(OCULTAR)'!$Q$3:$S$133,3,0),"")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(OCULTAR)'!$Q$3:$S$133,3,0),"")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(OCULTAR)'!$Q$3:$S$133,3,0),"")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(OCULTAR)'!$Q$3:$S$133,3,0),"")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(OCULTAR)'!$Q$3:$S$133,3,0),"")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(OCULTAR)'!$Q$3:$S$133,3,0),"")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(OCULTAR)'!$Q$3:$S$133,3,0),"")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(OCULTAR)'!$Q$3:$S$133,3,0),"")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(OCULTAR)'!$Q$3:$S$133,3,0),"")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(OCULTAR)'!$Q$3:$S$133,3,0),"")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(OCULTAR)'!$Q$3:$S$133,3,0),"")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(OCULTAR)'!$Q$3:$S$133,3,0),"")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(OCULTAR)'!$Q$3:$S$133,3,0),"")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(OCULTAR)'!$Q$3:$S$133,3,0),"")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(OCULTAR)'!$Q$3:$S$133,3,0),"")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(OCULTAR)'!$Q$3:$S$133,3,0),"")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(OCULTAR)'!$Q$3:$S$133,3,0),"")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(OCULTAR)'!$Q$3:$S$133,3,0),"")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(OCULTAR)'!$Q$3:$S$133,3,0),"")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(OCULTAR)'!$Q$3:$S$133,3,0),"")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(OCULTAR)'!$Q$3:$S$133,3,0),"")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(OCULTAR)'!$Q$3:$S$133,3,0),"")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(OCULTAR)'!$Q$3:$S$133,3,0),"")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(OCULTAR)'!$Q$3:$S$133,3,0),"")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(OCULTAR)'!$Q$3:$S$133,3,0),"")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(OCULTAR)'!$Q$3:$S$133,3,0),"")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(OCULTAR)'!$Q$3:$S$133,3,0),"")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(OCULTAR)'!$Q$3:$S$133,3,0),"")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(OCULTAR)'!$Q$3:$S$133,3,0),"")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(OCULTAR)'!$Q$3:$S$133,3,0),"")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(OCULTAR)'!$Q$3:$S$133,3,0),"")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(OCULTAR)'!$Q$3:$S$133,3,0),"")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(OCULTAR)'!$Q$3:$S$133,3,0),"")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(OCULTAR)'!$Q$3:$S$133,3,0),"")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(OCULTAR)'!$Q$3:$S$133,3,0),"")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(OCULTAR)'!$Q$3:$S$133,3,0),"")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(OCULTAR)'!$Q$3:$S$133,3,0),"")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(OCULTAR)'!$Q$3:$S$133,3,0),"")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(OCULTAR)'!$Q$3:$S$133,3,0),"")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(OCULTAR)'!$Q$3:$S$133,3,0),"")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(OCULTAR)'!$Q$3:$S$133,3,0),"")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(OCULTAR)'!$Q$3:$S$133,3,0),"")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(OCULTAR)'!$Q$3:$S$133,3,0),"")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(OCULTAR)'!$Q$3:$S$133,3,0),"")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(OCULTAR)'!$Q$3:$S$133,3,0),"")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(OCULTAR)'!$Q$3:$S$133,3,0),"")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(OCULTAR)'!$Q$3:$S$133,3,0),"")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(OCULTAR)'!$Q$3:$S$133,3,0),"")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(OCULTAR)'!$Q$3:$S$133,3,0),"")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(OCULTAR)'!$Q$3:$S$133,3,0),"")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(OCULTAR)'!$Q$3:$S$133,3,0),"")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(OCULTAR)'!$Q$3:$S$133,3,0),"")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(OCULTAR)'!$Q$3:$S$133,3,0),"")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(OCULTAR)'!$Q$3:$S$133,3,0),"")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(OCULTAR)'!$Q$3:$S$133,3,0),"")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(OCULTAR)'!$Q$3:$S$133,3,0),"")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(OCULTAR)'!$Q$3:$S$133,3,0),"")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(OCULTAR)'!$Q$3:$S$133,3,0),"")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(OCULTAR)'!$Q$3:$S$133,3,0),"")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(OCULTAR)'!$Q$3:$S$133,3,0),"")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(OCULTAR)'!$Q$3:$S$133,3,0),"")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(OCULTAR)'!$Q$3:$S$133,3,0),"")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(OCULTAR)'!$Q$3:$S$133,3,0),"")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(OCULTAR)'!$Q$3:$S$133,3,0),"")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(OCULTAR)'!$Q$3:$S$133,3,0),"")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(OCULTAR)'!$Q$3:$S$133,3,0),"")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(OCULTAR)'!$Q$3:$S$133,3,0),"")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(OCULTAR)'!$Q$3:$S$133,3,0),"")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(OCULTAR)'!$Q$3:$S$133,3,0),"")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(OCULTAR)'!$Q$3:$S$133,3,0),"")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(OCULTAR)'!$Q$3:$S$133,3,0),"")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(OCULTAR)'!$Q$3:$S$133,3,0),"")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(OCULTAR)'!$Q$3:$S$133,3,0),"")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(OCULTAR)'!$Q$3:$S$133,3,0),"")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(OCULTAR)'!$Q$3:$S$133,3,0),"")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(OCULTAR)'!$Q$3:$S$133,3,0),"")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(OCULTAR)'!$Q$3:$S$133,3,0),"")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(OCULTAR)'!$Q$3:$S$133,3,0),"")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(OCULTAR)'!$Q$3:$S$133,3,0),"")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(OCULTAR)'!$Q$3:$S$133,3,0),"")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(OCULTAR)'!$Q$3:$S$133,3,0),"")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(OCULTAR)'!$Q$3:$S$133,3,0),"")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(OCULTAR)'!$Q$3:$S$133,3,0),"")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(OCULTAR)'!$Q$3:$S$133,3,0),"")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(OCULTAR)'!$Q$3:$S$133,3,0),"")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(OCULTAR)'!$Q$3:$S$133,3,0),"")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(OCULTAR)'!$Q$3:$S$133,3,0),"")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(OCULTAR)'!$Q$3:$S$133,3,0),"")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(OCULTAR)'!$Q$3:$S$133,3,0),"")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(OCULTAR)'!$Q$3:$S$133,3,0),"")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(OCULTAR)'!$Q$3:$S$133,3,0),"")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(OCULTAR)'!$Q$3:$S$133,3,0),"")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(OCULTAR)'!$Q$3:$S$133,3,0),"")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(OCULTAR)'!$Q$3:$S$133,3,0),"")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(OCULTAR)'!$Q$3:$S$133,3,0),"")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(OCULTAR)'!$Q$3:$S$133,3,0),"")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(OCULTAR)'!$Q$3:$S$133,3,0),"")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(OCULTAR)'!$Q$3:$S$133,3,0),"")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(OCULTAR)'!$Q$3:$S$133,3,0),"")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(OCULTAR)'!$Q$3:$S$133,3,0),"")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(OCULTAR)'!$Q$3:$S$133,3,0),"")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(OCULTAR)'!$Q$3:$S$133,3,0),"")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(OCULTAR)'!$Q$3:$S$133,3,0),"")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(OCULTAR)'!$Q$3:$S$133,3,0),"")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(OCULTAR)'!$Q$3:$S$133,3,0),"")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(OCULTAR)'!$Q$3:$S$133,3,0),"")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(OCULTAR)'!$Q$3:$S$133,3,0),"")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(OCULTAR)'!$Q$3:$S$133,3,0),"")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(OCULTAR)'!$Q$3:$S$133,3,0),"")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(OCULTAR)'!$Q$3:$S$133,3,0),"")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(OCULTAR)'!$Q$3:$S$133,3,0),"")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(OCULTAR)'!$Q$3:$S$133,3,0),"")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(OCULTAR)'!$Q$3:$S$133,3,0),"")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(OCULTAR)'!$Q$3:$S$133,3,0),"")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(OCULTAR)'!$Q$3:$S$133,3,0),"")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(OCULTAR)'!$Q$3:$S$133,3,0),"")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(OCULTAR)'!$Q$3:$S$133,3,0),"")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(OCULTAR)'!$Q$3:$S$133,3,0),"")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(OCULTAR)'!$Q$3:$S$133,3,0),"")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(OCULTAR)'!$Q$3:$S$133,3,0),"")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(OCULTAR)'!$Q$3:$S$133,3,0),"")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(OCULTAR)'!$Q$3:$S$133,3,0),"")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(OCULTAR)'!$Q$3:$S$133,3,0),"")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(OCULTAR)'!$Q$3:$S$133,3,0),"")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(OCULTAR)'!$Q$3:$S$133,3,0),"")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(OCULTAR)'!$Q$3:$S$133,3,0),"")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(OCULTAR)'!$Q$3:$S$133,3,0),"")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(OCULTAR)'!$Q$3:$S$133,3,0),"")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(OCULTAR)'!$Q$3:$S$133,3,0),"")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(OCULTAR)'!$Q$3:$S$133,3,0),"")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(OCULTAR)'!$Q$3:$S$133,3,0),"")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(OCULTAR)'!$Q$3:$S$133,3,0),"")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(OCULTAR)'!$Q$3:$S$133,3,0),"")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(OCULTAR)'!$Q$3:$S$133,3,0),"")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(OCULTAR)'!$Q$3:$S$133,3,0),"")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(OCULTAR)'!$Q$3:$S$133,3,0),"")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(OCULTAR)'!$Q$3:$S$133,3,0),"")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(OCULTAR)'!$Q$3:$S$133,3,0),"")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(OCULTAR)'!$Q$3:$S$133,3,0),"")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(OCULTAR)'!$Q$3:$S$133,3,0),"")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(OCULTAR)'!$Q$3:$S$133,3,0),"")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(OCULTAR)'!$Q$3:$S$133,3,0),"")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(OCULTAR)'!$Q$3:$S$133,3,0),"")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(OCULTAR)'!$Q$3:$S$133,3,0),"")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(OCULTAR)'!$Q$3:$S$133,3,0),"")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(OCULTAR)'!$Q$3:$S$133,3,0),"")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(OCULTAR)'!$Q$3:$S$133,3,0),"")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(OCULTAR)'!$Q$3:$S$133,3,0),"")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(OCULTAR)'!$Q$3:$S$133,3,0),"")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(OCULTAR)'!$Q$3:$S$133,3,0),"")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(OCULTAR)'!$Q$3:$S$133,3,0),"")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(OCULTAR)'!$Q$3:$S$133,3,0),"")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(OCULTAR)'!$Q$3:$S$133,3,0),"")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(OCULTAR)'!$Q$3:$S$133,3,0),"")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(OCULTAR)'!$Q$3:$S$133,3,0),"")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(OCULTAR)'!$Q$3:$S$133,3,0),"")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(OCULTAR)'!$Q$3:$S$133,3,0),"")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(OCULTAR)'!$Q$3:$S$133,3,0),"")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(OCULTAR)'!$Q$3:$S$133,3,0),"")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(OCULTAR)'!$Q$3:$S$133,3,0),"")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(OCULTAR)'!$Q$3:$S$133,3,0),"")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(OCULTAR)'!$Q$3:$S$133,3,0),"")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(OCULTAR)'!$Q$3:$S$133,3,0),"")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(OCULTAR)'!$Q$3:$S$133,3,0),"")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(OCULTAR)'!$Q$3:$S$133,3,0),"")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(OCULTAR)'!$Q$3:$S$133,3,0),"")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(OCULTAR)'!$Q$3:$S$133,3,0),"")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(OCULTAR)'!$Q$3:$S$133,3,0),"")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(OCULTAR)'!$Q$3:$S$133,3,0),"")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(OCULTAR)'!$Q$3:$S$133,3,0),"")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(OCULTAR)'!$Q$3:$S$133,3,0),"")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(OCULTAR)'!$Q$3:$S$133,3,0),"")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(OCULTAR)'!$Q$3:$S$133,3,0),"")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(OCULTAR)'!$Q$3:$S$133,3,0),"")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(OCULTAR)'!$Q$3:$S$133,3,0),"")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(OCULTAR)'!$Q$3:$S$133,3,0),"")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(OCULTAR)'!$Q$3:$S$133,3,0),"")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(OCULTAR)'!$Q$3:$S$133,3,0),"")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(OCULTAR)'!$Q$3:$S$133,3,0),"")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(OCULTAR)'!$Q$3:$S$133,3,0),"")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(OCULTAR)'!$Q$3:$S$133,3,0),"")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(OCULTAR)'!$Q$3:$S$133,3,0),"")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(OCULTAR)'!$Q$3:$S$133,3,0),"")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(OCULTAR)'!$Q$3:$S$133,3,0),"")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(OCULTAR)'!$Q$3:$S$133,3,0),"")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(OCULTAR)'!$Q$3:$S$133,3,0),"")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(OCULTAR)'!$Q$3:$S$133,3,0),"")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(OCULTAR)'!$Q$3:$S$133,3,0),"")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(OCULTAR)'!$Q$3:$S$133,3,0),"")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(OCULTAR)'!$Q$3:$S$133,3,0),"")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(OCULTAR)'!$Q$3:$S$133,3,0),"")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(OCULTAR)'!$Q$3:$S$133,3,0),"")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(OCULTAR)'!$Q$3:$S$133,3,0),"")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(OCULTAR)'!$Q$3:$S$133,3,0),"")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(OCULTAR)'!$Q$3:$S$133,3,0),"")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(OCULTAR)'!$Q$3:$S$133,3,0),"")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(OCULTAR)'!$Q$3:$S$133,3,0),"")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(OCULTAR)'!$Q$3:$S$133,3,0),"")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(OCULTAR)'!$Q$3:$S$133,3,0),"")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(OCULTAR)'!$Q$3:$S$133,3,0),"")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(OCULTAR)'!$Q$3:$S$133,3,0),"")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(OCULTAR)'!$Q$3:$S$133,3,0),"")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(OCULTAR)'!$Q$3:$S$133,3,0),"")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(OCULTAR)'!$Q$3:$S$133,3,0),"")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(OCULTAR)'!$Q$3:$S$133,3,0),"")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(OCULTAR)'!$Q$3:$S$133,3,0),"")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(OCULTAR)'!$Q$3:$S$133,3,0),"")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(OCULTAR)'!$Q$3:$S$133,3,0),"")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(OCULTAR)'!$Q$3:$S$133,3,0),"")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(OCULTAR)'!$Q$3:$S$133,3,0),"")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(OCULTAR)'!$Q$3:$S$133,3,0),"")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(OCULTAR)'!$Q$3:$S$133,3,0),"")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(OCULTAR)'!$Q$3:$S$133,3,0),"")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(OCULTAR)'!$Q$3:$S$133,3,0),"")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(OCULTAR)'!$Q$3:$S$133,3,0),"")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(OCULTAR)'!$Q$3:$S$133,3,0),"")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(OCULTAR)'!$Q$3:$S$133,3,0),"")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(OCULTAR)'!$Q$3:$S$133,3,0),"")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(OCULTAR)'!$Q$3:$S$133,3,0),"")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(OCULTAR)'!$Q$3:$S$133,3,0),"")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(OCULTAR)'!$Q$3:$S$133,3,0),"")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(OCULTAR)'!$Q$3:$S$133,3,0),"")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(OCULTAR)'!$Q$3:$S$133,3,0),"")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(OCULTAR)'!$Q$3:$S$133,3,0),"")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(OCULTAR)'!$Q$3:$S$133,3,0),"")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(OCULTAR)'!$Q$3:$S$133,3,0),"")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(OCULTAR)'!$Q$3:$S$133,3,0),"")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(OCULTAR)'!$Q$3:$S$133,3,0),"")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(OCULTAR)'!$Q$3:$S$133,3,0),"")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(OCULTAR)'!$Q$3:$S$133,3,0),"")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(OCULTAR)'!$Q$3:$S$133,3,0),"")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(OCULTAR)'!$Q$3:$S$133,3,0),"")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(OCULTAR)'!$Q$3:$S$133,3,0),"")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(OCULTAR)'!$Q$3:$S$133,3,0),"")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(OCULTAR)'!$Q$3:$S$133,3,0),"")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(OCULTAR)'!$Q$3:$S$133,3,0),"")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(OCULTAR)'!$Q$3:$S$133,3,0),"")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(OCULTAR)'!$Q$3:$S$133,3,0),"")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(OCULTAR)'!$Q$3:$S$133,3,0),"")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(OCULTAR)'!$Q$3:$S$133,3,0),"")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(OCULTAR)'!$Q$3:$S$133,3,0),"")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(OCULTAR)'!$Q$3:$S$133,3,0),"")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(OCULTAR)'!$Q$3:$S$133,3,0),"")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(OCULTAR)'!$Q$3:$S$133,3,0),"")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(OCULTAR)'!$Q$3:$S$133,3,0),"")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(OCULTAR)'!$Q$3:$S$133,3,0),"")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(OCULTAR)'!$Q$3:$S$133,3,0),"")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(OCULTAR)'!$Q$3:$S$133,3,0),"")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(OCULTAR)'!$Q$3:$S$133,3,0),"")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(OCULTAR)'!$Q$3:$S$133,3,0),"")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(OCULTAR)'!$Q$3:$S$133,3,0),"")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(OCULTAR)'!$Q$3:$S$133,3,0),"")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(OCULTAR)'!$Q$3:$S$133,3,0),"")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(OCULTAR)'!$Q$3:$S$133,3,0),"")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(OCULTAR)'!$Q$3:$S$133,3,0),"")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(OCULTAR)'!$Q$3:$S$133,3,0),"")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(OCULTAR)'!$Q$3:$S$133,3,0),"")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(OCULTAR)'!$Q$3:$S$133,3,0),"")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(OCULTAR)'!$Q$3:$S$133,3,0),"")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(OCULTAR)'!$Q$3:$S$133,3,0),"")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(OCULTAR)'!$Q$3:$S$133,3,0),"")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(OCULTAR)'!$Q$3:$S$133,3,0),"")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(OCULTAR)'!$Q$3:$S$133,3,0),"")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(OCULTAR)'!$Q$3:$S$133,3,0),"")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(OCULTAR)'!$Q$3:$S$133,3,0),"")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(OCULTAR)'!$Q$3:$S$133,3,0),"")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(OCULTAR)'!$Q$3:$S$133,3,0),"")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(OCULTAR)'!$Q$3:$S$133,3,0),"")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(OCULTAR)'!$Q$3:$S$133,3,0),"")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(OCULTAR)'!$Q$3:$S$133,3,0),"")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(OCULTAR)'!$Q$3:$S$133,3,0),"")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(OCULTAR)'!$Q$3:$S$133,3,0),"")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(OCULTAR)'!$Q$3:$S$133,3,0),"")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(OCULTAR)'!$Q$3:$S$133,3,0),"")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(OCULTAR)'!$Q$3:$S$133,3,0),"")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(OCULTAR)'!$Q$3:$S$133,3,0),"")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(OCULTAR)'!$Q$3:$S$133,3,0),"")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(OCULTAR)'!$Q$3:$S$133,3,0),"")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(OCULTAR)'!$Q$3:$S$133,3,0),"")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(OCULTAR)'!$Q$3:$S$133,3,0),"")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(OCULTAR)'!$Q$3:$S$133,3,0),"")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(OCULTAR)'!$Q$3:$S$133,3,0),"")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(OCULTAR)'!$Q$3:$S$133,3,0),"")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(OCULTAR)'!$Q$3:$S$133,3,0),"")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(OCULTAR)'!$Q$3:$S$133,3,0),"")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(OCULTAR)'!$Q$3:$S$133,3,0),"")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(OCULTAR)'!$Q$3:$S$133,3,0),"")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(OCULTAR)'!$Q$3:$S$133,3,0),"")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(OCULTAR)'!$Q$3:$S$133,3,0),"")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(OCULTAR)'!$Q$3:$S$133,3,0),"")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(OCULTAR)'!$Q$3:$S$133,3,0),"")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(OCULTAR)'!$Q$3:$S$133,3,0),"")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(OCULTAR)'!$Q$3:$S$133,3,0),"")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(OCULTAR)'!$Q$3:$S$133,3,0),"")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(OCULTAR)'!$Q$3:$S$133,3,0),"")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(OCULTAR)'!$Q$3:$S$133,3,0),"")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(OCULTAR)'!$Q$3:$S$133,3,0),"")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(OCULTAR)'!$Q$3:$S$133,3,0),"")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(OCULTAR)'!$Q$3:$S$133,3,0),"")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(OCULTAR)'!$Q$3:$S$133,3,0),"")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(OCULTAR)'!$Q$3:$S$133,3,0),"")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(OCULTAR)'!$Q$3:$S$133,3,0),"")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(OCULTAR)'!$Q$3:$S$133,3,0),"")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(OCULTAR)'!$Q$3:$S$133,3,0),"")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(OCULTAR)'!$Q$3:$S$133,3,0),"")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(OCULTAR)'!$Q$3:$S$133,3,0),"")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(OCULTAR)'!$Q$3:$S$133,3,0),"")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(OCULTAR)'!$Q$3:$S$133,3,0),"")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(OCULTAR)'!$Q$3:$S$133,3,0),"")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(OCULTAR)'!$Q$3:$S$133,3,0),"")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(OCULTAR)'!$Q$3:$S$133,3,0),"")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(OCULTAR)'!$Q$3:$S$133,3,0),"")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(OCULTAR)'!$Q$3:$S$133,3,0),"")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(OCULTAR)'!$Q$3:$S$133,3,0),"")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(OCULTAR)'!$Q$3:$S$133,3,0),"")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(OCULTAR)'!$Q$3:$S$133,3,0),"")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(OCULTAR)'!$Q$3:$S$133,3,0),"")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(OCULTAR)'!$Q$3:$S$133,3,0),"")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(OCULTAR)'!$Q$3:$S$133,3,0),"")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(OCULTAR)'!$Q$3:$S$133,3,0),"")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(OCULTAR)'!$Q$3:$S$133,3,0),"")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(OCULTAR)'!$Q$3:$S$133,3,0),"")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(OCULTAR)'!$Q$3:$S$133,3,0),"")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(OCULTAR)'!$Q$3:$S$133,3,0),"")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(OCULTAR)'!$Q$3:$S$133,3,0),"")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(OCULTAR)'!$Q$3:$S$133,3,0),"")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(OCULTAR)'!$Q$3:$S$133,3,0),"")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(OCULTAR)'!$Q$3:$S$133,3,0),"")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(OCULTAR)'!$Q$3:$S$133,3,0),"")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(OCULTAR)'!$Q$3:$S$133,3,0),"")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(OCULTAR)'!$Q$3:$S$133,3,0),"")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(OCULTAR)'!$Q$3:$S$133,3,0),"")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(OCULTAR)'!$Q$3:$S$133,3,0),"")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(OCULTAR)'!$Q$3:$S$133,3,0),"")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(OCULTAR)'!$Q$3:$S$133,3,0),"")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(OCULTAR)'!$Q$3:$S$133,3,0),"")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(OCULTAR)'!$Q$3:$S$133,3,0),"")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(OCULTAR)'!$Q$3:$S$133,3,0),"")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(OCULTAR)'!$Q$3:$S$133,3,0),"")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(OCULTAR)'!$Q$3:$S$133,3,0),"")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(OCULTAR)'!$Q$3:$S$133,3,0),"")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(OCULTAR)'!$Q$3:$S$133,3,0),"")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(OCULTAR)'!$Q$3:$S$133,3,0),"")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(OCULTAR)'!$Q$3:$S$133,3,0),"")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(OCULTAR)'!$Q$3:$S$133,3,0),"")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(OCULTAR)'!$Q$3:$S$133,3,0),"")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(OCULTAR)'!$Q$3:$S$133,3,0),"")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(OCULTAR)'!$Q$3:$S$133,3,0),"")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(OCULTAR)'!$Q$3:$S$133,3,0),"")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(OCULTAR)'!$Q$3:$S$133,3,0),"")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(OCULTAR)'!$Q$3:$S$133,3,0),"")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(OCULTAR)'!$Q$3:$S$133,3,0),"")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(OCULTAR)'!$Q$3:$S$133,3,0),"")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(OCULTAR)'!$Q$3:$S$133,3,0),"")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(OCULTAR)'!$Q$3:$S$133,3,0),"")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(OCULTAR)'!$Q$3:$S$133,3,0),"")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(OCULTAR)'!$Q$3:$S$133,3,0),"")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(OCULTAR)'!$Q$3:$S$133,3,0),"")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(OCULTAR)'!$Q$3:$S$133,3,0),"")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(OCULTAR)'!$Q$3:$S$133,3,0),"")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(OCULTAR)'!$Q$3:$S$133,3,0),"")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(OCULTAR)'!$Q$3:$S$133,3,0),"")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(OCULTAR)'!$Q$3:$S$133,3,0),"")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(OCULTAR)'!$Q$3:$S$133,3,0),"")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(OCULTAR)'!$Q$3:$S$133,3,0),"")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(OCULTAR)'!$Q$3:$S$133,3,0),"")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(OCULTAR)'!$Q$3:$S$133,3,0),"")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(OCULTAR)'!$Q$3:$S$133,3,0),"")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(OCULTAR)'!$Q$3:$S$133,3,0),"")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(OCULTAR)'!$Q$3:$S$133,3,0),"")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(OCULTAR)'!$Q$3:$S$133,3,0),"")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(OCULTAR)'!$Q$3:$S$133,3,0),"")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(OCULTAR)'!$Q$3:$S$133,3,0),"")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(OCULTAR)'!$Q$3:$S$133,3,0),"")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(OCULTAR)'!$Q$3:$S$133,3,0),"")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(OCULTAR)'!$Q$3:$S$133,3,0),"")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(OCULTAR)'!$Q$3:$S$133,3,0),"")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(OCULTAR)'!$Q$3:$S$133,3,0),"")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(OCULTAR)'!$Q$3:$S$133,3,0),"")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(OCULTAR)'!$Q$3:$S$133,3,0),"")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(OCULTAR)'!$Q$3:$S$133,3,0),"")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(OCULTAR)'!$Q$3:$S$133,3,0),"")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(OCULTAR)'!$Q$3:$S$133,3,0),"")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(OCULTAR)'!$Q$3:$S$133,3,0),"")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(OCULTAR)'!$Q$3:$S$133,3,0),"")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(OCULTAR)'!$Q$3:$S$133,3,0),"")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(OCULTAR)'!$Q$3:$S$133,3,0),"")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(OCULTAR)'!$Q$3:$S$133,3,0),"")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(OCULTAR)'!$Q$3:$S$133,3,0),"")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(OCULTAR)'!$Q$3:$S$133,3,0),"")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(OCULTAR)'!$Q$3:$S$133,3,0),"")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(OCULTAR)'!$Q$3:$S$133,3,0),"")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(OCULTAR)'!$Q$3:$S$133,3,0),"")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(OCULTAR)'!$Q$3:$S$133,3,0),"")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(OCULTAR)'!$Q$3:$S$133,3,0),"")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(OCULTAR)'!$Q$3:$S$133,3,0),"")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(OCULTAR)'!$Q$3:$S$133,3,0),"")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(OCULTAR)'!$Q$3:$S$133,3,0),"")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(OCULTAR)'!$Q$3:$S$133,3,0),"")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(OCULTAR)'!$Q$3:$S$133,3,0),"")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(OCULTAR)'!$Q$3:$S$133,3,0),"")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(OCULTAR)'!$Q$3:$S$133,3,0),"")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(OCULTAR)'!$Q$3:$S$133,3,0),"")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(OCULTAR)'!$Q$3:$S$133,3,0),"")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(OCULTAR)'!$Q$3:$S$133,3,0),"")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(OCULTAR)'!$Q$3:$S$133,3,0),"")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(OCULTAR)'!$Q$3:$S$133,3,0),"")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(OCULTAR)'!$Q$3:$S$133,3,0),"")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(OCULTAR)'!$Q$3:$S$133,3,0),"")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(OCULTAR)'!$Q$3:$S$133,3,0),"")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(OCULTAR)'!$Q$3:$S$133,3,0),"")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(OCULTAR)'!$Q$3:$S$133,3,0),"")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(OCULTAR)'!$Q$3:$S$133,3,0),"")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(OCULTAR)'!$Q$3:$S$133,3,0),"")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(OCULTAR)'!$Q$3:$S$133,3,0),"")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(OCULTAR)'!$Q$3:$S$133,3,0),"")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(OCULTAR)'!$Q$3:$S$133,3,0),"")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(OCULTAR)'!$Q$3:$S$133,3,0),"")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(OCULTAR)'!$Q$3:$S$133,3,0),"")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(OCULTAR)'!$Q$3:$S$133,3,0),"")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(OCULTAR)'!$Q$3:$S$133,3,0),"")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(OCULTAR)'!$Q$3:$S$133,3,0),"")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(OCULTAR)'!$Q$3:$S$133,3,0),"")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(OCULTAR)'!$Q$3:$S$133,3,0),"")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(OCULTAR)'!$Q$3:$S$133,3,0),"")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(OCULTAR)'!$Q$3:$S$133,3,0),"")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(OCULTAR)'!$Q$3:$S$133,3,0),"")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(OCULTAR)'!$Q$3:$S$133,3,0),"")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(OCULTAR)'!$Q$3:$S$133,3,0),"")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(OCULTAR)'!$Q$3:$S$133,3,0),"")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(OCULTAR)'!$Q$3:$S$133,3,0),"")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(OCULTAR)'!$Q$3:$S$133,3,0),"")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(OCULTAR)'!$Q$3:$S$133,3,0),"")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(OCULTAR)'!$Q$3:$S$133,3,0),"")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(OCULTAR)'!$Q$3:$S$133,3,0),"")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(OCULTAR)'!$Q$3:$S$133,3,0),"")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(OCULTAR)'!$Q$3:$S$133,3,0),"")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(OCULTAR)'!$Q$3:$S$133,3,0),"")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(OCULTAR)'!$Q$3:$S$133,3,0),"")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(OCULTAR)'!$Q$3:$S$133,3,0),"")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(OCULTAR)'!$Q$3:$S$133,3,0),"")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(OCULTAR)'!$Q$3:$S$133,3,0),"")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(OCULTAR)'!$Q$3:$S$133,3,0),"")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(OCULTAR)'!$Q$3:$S$133,3,0),"")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(OCULTAR)'!$Q$3:$S$133,3,0),"")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(OCULTAR)'!$Q$3:$S$133,3,0),"")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(OCULTAR)'!$Q$3:$S$133,3,0),"")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(OCULTAR)'!$Q$3:$S$133,3,0),"")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(OCULTAR)'!$Q$3:$S$133,3,0),"")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(OCULTAR)'!$Q$3:$S$133,3,0),"")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(OCULTAR)'!$Q$3:$S$133,3,0),"")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(OCULTAR)'!$Q$3:$S$133,3,0),"")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(OCULTAR)'!$Q$3:$S$133,3,0),"")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(OCULTAR)'!$Q$3:$S$133,3,0),"")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(OCULTAR)'!$Q$3:$S$133,3,0),"")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(OCULTAR)'!$Q$3:$S$133,3,0),"")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(OCULTAR)'!$Q$3:$S$133,3,0),"")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(OCULTAR)'!$Q$3:$S$133,3,0),"")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(OCULTAR)'!$Q$3:$S$133,3,0),"")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(OCULTAR)'!$Q$3:$S$133,3,0),"")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(OCULTAR)'!$Q$3:$S$133,3,0),"")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(OCULTAR)'!$Q$3:$S$133,3,0),"")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(OCULTAR)'!$Q$3:$S$133,3,0),"")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(OCULTAR)'!$Q$3:$S$133,3,0),"")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(OCULTAR)'!$Q$3:$S$133,3,0),"")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(OCULTAR)'!$Q$3:$S$133,3,0),"")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(OCULTAR)'!$Q$3:$S$133,3,0),"")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(OCULTAR)'!$Q$3:$S$133,3,0),"")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(OCULTAR)'!$Q$3:$S$133,3,0),"")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(OCULTAR)'!$Q$3:$S$133,3,0),"")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(OCULTAR)'!$Q$3:$S$133,3,0),"")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(OCULTAR)'!$Q$3:$S$133,3,0),"")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(OCULTAR)'!$Q$3:$S$133,3,0),"")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(OCULTAR)'!$Q$3:$S$133,3,0),"")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(OCULTAR)'!$Q$3:$S$133,3,0),"")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(OCULTAR)'!$Q$3:$S$133,3,0),"")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(OCULTAR)'!$Q$3:$S$133,3,0),"")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(OCULTAR)'!$Q$3:$S$133,3,0),"")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(OCULTAR)'!$Q$3:$S$133,3,0),"")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(OCULTAR)'!$Q$3:$S$133,3,0),"")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(OCULTAR)'!$Q$3:$S$133,3,0),"")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(OCULTAR)'!$Q$3:$S$133,3,0),"")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(OCULTAR)'!$Q$3:$S$133,3,0),"")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(OCULTAR)'!$Q$3:$S$133,3,0),"")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(OCULTAR)'!$Q$3:$S$133,3,0),"")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(OCULTAR)'!$Q$3:$S$133,3,0),"")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(OCULTAR)'!$Q$3:$S$133,3,0),"")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(OCULTAR)'!$Q$3:$S$133,3,0),"")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(OCULTAR)'!$Q$3:$S$133,3,0),"")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(OCULTAR)'!$Q$3:$S$133,3,0),"")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(OCULTAR)'!$Q$3:$S$133,3,0),"")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(OCULTAR)'!$Q$3:$S$133,3,0),"")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(OCULTAR)'!$Q$3:$S$133,3,0),"")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(OCULTAR)'!$Q$3:$S$133,3,0),"")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(OCULTAR)'!$Q$3:$S$133,3,0),"")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(OCULTAR)'!$Q$3:$S$133,3,0),"")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(OCULTAR)'!$Q$3:$S$133,3,0),"")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(OCULTAR)'!$Q$3:$S$133,3,0),"")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(OCULTAR)'!$Q$3:$S$133,3,0),"")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(OCULTAR)'!$Q$3:$S$133,3,0),"")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(OCULTAR)'!$Q$3:$S$133,3,0),"")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(OCULTAR)'!$Q$3:$S$133,3,0),"")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(OCULTAR)'!$Q$3:$S$133,3,0),"")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(OCULTAR)'!$Q$3:$S$133,3,0),"")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(OCULTAR)'!$Q$3:$S$133,3,0),"")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(OCULTAR)'!$Q$3:$S$133,3,0),"")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(OCULTAR)'!$Q$3:$S$133,3,0),"")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(OCULTAR)'!$Q$3:$S$133,3,0),"")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(OCULTAR)'!$Q$3:$S$133,3,0),"")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(OCULTAR)'!$Q$3:$S$133,3,0),"")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(OCULTAR)'!$Q$3:$S$133,3,0),"")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(OCULTAR)'!$Q$3:$S$133,3,0),"")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(OCULTAR)'!$Q$3:$S$133,3,0),"")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(OCULTAR)'!$Q$3:$S$133,3,0),"")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(OCULTAR)'!$Q$3:$S$133,3,0),"")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(OCULTAR)'!$Q$3:$S$133,3,0),"")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(OCULTAR)'!$Q$3:$S$133,3,0),"")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(OCULTAR)'!$Q$3:$S$133,3,0),"")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(OCULTAR)'!$Q$3:$S$133,3,0),"")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(OCULTAR)'!$Q$3:$S$133,3,0),"")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(OCULTAR)'!$Q$3:$S$133,3,0),"")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(OCULTAR)'!$Q$3:$S$133,3,0),"")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(OCULTAR)'!$Q$3:$S$133,3,0),"")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(OCULTAR)'!$Q$3:$S$133,3,0),"")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(OCULTAR)'!$Q$3:$S$133,3,0),"")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(OCULTAR)'!$Q$3:$S$133,3,0),"")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(OCULTAR)'!$Q$3:$S$133,3,0),"")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(OCULTAR)'!$Q$3:$S$133,3,0),"")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(OCULTAR)'!$Q$3:$S$133,3,0),"")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(OCULTAR)'!$Q$3:$S$133,3,0),"")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(OCULTAR)'!$Q$3:$S$133,3,0),"")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(OCULTAR)'!$Q$3:$S$133,3,0),"")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(OCULTAR)'!$Q$3:$S$133,3,0),"")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(OCULTAR)'!$Q$3:$S$133,3,0),"")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(OCULTAR)'!$Q$3:$S$133,3,0),"")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(OCULTAR)'!$Q$3:$S$133,3,0),"")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(OCULTAR)'!$Q$3:$S$133,3,0),"")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(OCULTAR)'!$Q$3:$S$133,3,0),"")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(OCULTAR)'!$Q$3:$S$133,3,0),"")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(OCULTAR)'!$Q$3:$S$133,3,0),"")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(OCULTAR)'!$Q$3:$S$133,3,0),"")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(OCULTAR)'!$Q$3:$S$133,3,0),"")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(OCULTAR)'!$Q$3:$S$133,3,0),"")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(OCULTAR)'!$Q$3:$S$133,3,0),"")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(OCULTAR)'!$Q$3:$S$133,3,0),"")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(OCULTAR)'!$Q$3:$S$133,3,0),"")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(OCULTAR)'!$Q$3:$S$133,3,0),"")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(OCULTAR)'!$Q$3:$S$133,3,0),"")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(OCULTAR)'!$Q$3:$S$133,3,0),"")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(OCULTAR)'!$Q$3:$S$133,3,0),"")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(OCULTAR)'!$Q$3:$S$133,3,0),"")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(OCULTAR)'!$Q$3:$S$133,3,0),"")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(OCULTAR)'!$Q$3:$S$133,3,0),"")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(OCULTAR)'!$Q$3:$S$133,3,0),"")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(OCULTAR)'!$Q$3:$S$133,3,0),"")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(OCULTAR)'!$Q$3:$S$133,3,0),"")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(OCULTAR)'!$Q$3:$S$133,3,0),"")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(OCULTAR)'!$Q$3:$S$133,3,0),"")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(OCULTAR)'!$Q$3:$S$133,3,0),"")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(OCULTAR)'!$Q$3:$S$133,3,0),"")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(OCULTAR)'!$Q$3:$S$133,3,0),"")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(OCULTAR)'!$Q$3:$S$133,3,0),"")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(OCULTAR)'!$Q$3:$S$133,3,0),"")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(OCULTAR)'!$Q$3:$S$133,3,0),"")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(OCULTAR)'!$Q$3:$S$133,3,0),"")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(OCULTAR)'!$Q$3:$S$133,3,0),"")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(OCULTAR)'!$Q$3:$S$133,3,0),"")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(OCULTAR)'!$Q$3:$S$133,3,0),"")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(OCULTAR)'!$Q$3:$S$133,3,0),"")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(OCULTAR)'!$Q$3:$S$133,3,0),"")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(OCULTAR)'!$Q$3:$S$133,3,0),"")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(OCULTAR)'!$Q$3:$S$133,3,0),"")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(OCULTAR)'!$Q$3:$S$133,3,0),"")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(OCULTAR)'!$Q$3:$S$133,3,0),"")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(OCULTAR)'!$Q$3:$S$133,3,0),"")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(OCULTAR)'!$Q$3:$S$133,3,0),"")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(OCULTAR)'!$Q$3:$S$133,3,0),"")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(OCULTAR)'!$Q$3:$S$133,3,0),"")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(OCULTAR)'!$Q$3:$S$133,3,0),"")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(OCULTAR)'!$Q$3:$S$133,3,0),"")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(OCULTAR)'!$Q$3:$S$133,3,0),"")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(OCULTAR)'!$Q$3:$S$133,3,0),"")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(OCULTAR)'!$Q$3:$S$133,3,0),"")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(OCULTAR)'!$Q$3:$S$133,3,0),"")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(OCULTAR)'!$Q$3:$S$133,3,0),"")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(OCULTAR)'!$Q$3:$S$133,3,0),"")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(OCULTAR)'!$Q$3:$S$133,3,0),"")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(OCULTAR)'!$Q$3:$S$133,3,0),"")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(OCULTAR)'!$Q$3:$S$133,3,0),"")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(OCULTAR)'!$Q$3:$S$133,3,0),"")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(OCULTAR)'!$Q$3:$S$133,3,0),"")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(OCULTAR)'!$Q$3:$S$133,3,0),"")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(OCULTAR)'!$Q$3:$S$133,3,0),"")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(OCULTAR)'!$Q$3:$S$133,3,0),"")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(OCULTAR)'!$Q$3:$S$133,3,0),"")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(OCULTAR)'!$Q$3:$S$133,3,0),"")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(OCULTAR)'!$Q$3:$S$133,3,0),"")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(OCULTAR)'!$Q$3:$S$133,3,0),"")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(OCULTAR)'!$Q$3:$S$133,3,0),"")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(OCULTAR)'!$Q$3:$S$133,3,0),"")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(OCULTAR)'!$Q$3:$S$133,3,0),"")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(OCULTAR)'!$Q$3:$S$133,3,0),"")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(OCULTAR)'!$Q$3:$S$133,3,0),"")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(OCULTAR)'!$Q$3:$S$133,3,0),"")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(OCULTAR)'!$Q$3:$S$133,3,0),"")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(OCULTAR)'!$Q$3:$S$133,3,0),"")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(OCULTAR)'!$Q$3:$S$133,3,0),"")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(OCULTAR)'!$Q$3:$S$133,3,0),"")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(OCULTAR)'!$Q$3:$S$133,3,0),"")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(OCULTAR)'!$Q$3:$S$133,3,0),"")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(OCULTAR)'!$Q$3:$S$133,3,0),"")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(OCULTAR)'!$Q$3:$S$133,3,0),"")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(OCULTAR)'!$Q$3:$S$133,3,0),"")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(OCULTAR)'!$Q$3:$S$133,3,0),"")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(OCULTAR)'!$Q$3:$S$133,3,0),"")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(OCULTAR)'!$Q$3:$S$133,3,0),"")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(OCULTAR)'!$Q$3:$S$133,3,0),"")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(OCULTAR)'!$Q$3:$S$133,3,0),"")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(OCULTAR)'!$Q$3:$S$133,3,0),"")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(OCULTAR)'!$Q$3:$S$133,3,0),"")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(OCULTAR)'!$Q$3:$S$133,3,0),"")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(OCULTAR)'!$Q$3:$S$133,3,0),"")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(OCULTAR)'!$Q$3:$S$133,3,0),"")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(OCULTAR)'!$Q$3:$S$133,3,0),"")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(OCULTAR)'!$Q$3:$S$133,3,0),"")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(OCULTAR)'!$Q$3:$S$133,3,0),"")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(OCULTAR)'!$Q$3:$S$133,3,0),"")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(OCULTAR)'!$Q$3:$S$133,3,0),"")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(OCULTAR)'!$Q$3:$S$133,3,0),"")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(OCULTAR)'!$Q$3:$S$133,3,0),"")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(OCULTAR)'!$Q$3:$S$133,3,0),"")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(OCULTAR)'!$Q$3:$S$133,3,0),"")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(OCULTAR)'!$Q$3:$S$133,3,0),"")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(OCULTAR)'!$Q$3:$S$133,3,0),"")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(OCULTAR)'!$Q$3:$S$133,3,0),"")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(OCULTAR)'!$Q$3:$S$133,3,0),"")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(OCULTAR)'!$Q$3:$S$133,3,0),"")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(OCULTAR)'!$Q$3:$S$133,3,0),"")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(OCULTAR)'!$Q$3:$S$133,3,0),"")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(OCULTAR)'!$Q$3:$S$133,3,0),"")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(OCULTAR)'!$Q$3:$S$133,3,0),"")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(OCULTAR)'!$Q$3:$S$133,3,0),"")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(OCULTAR)'!$Q$3:$S$133,3,0),"")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(OCULTAR)'!$Q$3:$S$133,3,0),"")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(OCULTAR)'!$Q$3:$S$133,3,0),"")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(OCULTAR)'!$Q$3:$S$133,3,0),"")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(OCULTAR)'!$Q$3:$S$133,3,0),"")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(OCULTAR)'!$Q$3:$S$133,3,0),"")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(OCULTAR)'!$Q$3:$S$133,3,0),"")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(OCULTAR)'!$Q$3:$S$133,3,0),"")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(OCULTAR)'!$Q$3:$S$133,3,0),"")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(OCULTAR)'!$Q$3:$S$133,3,0),"")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(OCULTAR)'!$Q$3:$S$133,3,0),"")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(OCULTAR)'!$Q$3:$S$133,3,0),"")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(OCULTAR)'!$Q$3:$S$133,3,0),"")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(OCULTAR)'!$Q$3:$S$133,3,0),"")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(OCULTAR)'!$Q$3:$S$133,3,0),"")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(OCULTAR)'!$Q$3:$S$133,3,0),"")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(OCULTAR)'!$Q$3:$S$133,3,0),"")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(OCULTAR)'!$Q$3:$S$133,3,0),"")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(OCULTAR)'!$Q$3:$S$133,3,0),"")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(OCULTAR)'!$Q$3:$S$133,3,0),"")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(OCULTAR)'!$Q$3:$S$133,3,0),"")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(OCULTAR)'!$Q$3:$S$133,3,0),"")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(OCULTAR)'!$Q$3:$S$133,3,0),"")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(OCULTAR)'!$Q$3:$S$133,3,0),"")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(OCULTAR)'!$Q$3:$S$133,3,0),"")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(OCULTAR)'!$Q$3:$S$133,3,0),"")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(OCULTAR)'!$Q$3:$S$133,3,0),"")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(OCULTAR)'!$Q$3:$S$133,3,0),"")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(OCULTAR)'!$Q$3:$S$133,3,0),"")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(OCULTAR)'!$Q$3:$S$133,3,0),"")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(OCULTAR)'!$Q$3:$S$133,3,0),"")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(OCULTAR)'!$Q$3:$S$133,3,0),"")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(OCULTAR)'!$Q$3:$S$133,3,0),"")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(OCULTAR)'!$Q$3:$S$133,3,0),"")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(OCULTAR)'!$Q$3:$S$133,3,0),"")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(OCULTAR)'!$Q$3:$S$133,3,0),"")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(OCULTAR)'!$Q$3:$S$133,3,0),"")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(OCULTAR)'!$Q$3:$S$133,3,0),"")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(OCULTAR)'!$Q$3:$S$133,3,0),"")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(OCULTAR)'!$Q$3:$S$133,3,0),"")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(OCULTAR)'!$Q$3:$S$133,3,0),"")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(OCULTAR)'!$Q$3:$S$133,3,0),"")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(OCULTAR)'!$Q$3:$S$133,3,0),"")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(OCULTAR)'!$Q$3:$S$133,3,0),"")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(OCULTAR)'!$Q$3:$S$133,3,0),"")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(OCULTAR)'!$Q$3:$S$133,3,0),"")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(OCULTAR)'!$Q$3:$S$133,3,0),"")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(OCULTAR)'!$Q$3:$S$133,3,0),"")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(OCULTAR)'!$Q$3:$S$133,3,0),"")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(OCULTAR)'!$Q$3:$S$133,3,0),"")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(OCULTAR)'!$Q$3:$S$133,3,0),"")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(OCULTAR)'!$Q$3:$S$133,3,0),"")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(OCULTAR)'!$Q$3:$S$133,3,0),"")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(OCULTAR)'!$Q$3:$S$133,3,0),"")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(OCULTAR)'!$Q$3:$S$133,3,0),"")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(OCULTAR)'!$Q$3:$S$133,3,0),"")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(OCULTAR)'!$Q$3:$S$133,3,0),"")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(OCULTAR)'!$Q$3:$S$133,3,0),"")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(OCULTAR)'!$Q$3:$S$133,3,0),"")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(OCULTAR)'!$Q$3:$S$133,3,0),"")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(OCULTAR)'!$Q$3:$S$133,3,0),"")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(OCULTAR)'!$Q$3:$S$133,3,0),"")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(OCULTAR)'!$Q$3:$S$133,3,0),"")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(OCULTAR)'!$Q$3:$S$133,3,0),"")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(OCULTAR)'!$Q$3:$S$133,3,0),"")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(OCULTAR)'!$Q$3:$S$133,3,0),"")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(OCULTAR)'!$Q$3:$S$133,3,0),"")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(OCULTAR)'!$Q$3:$S$133,3,0),"")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(OCULTAR)'!$Q$3:$S$133,3,0),"")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(OCULTAR)'!$Q$3:$S$133,3,0),"")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(OCULTAR)'!$Q$3:$S$133,3,0),"")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(OCULTAR)'!$Q$3:$S$133,3,0),"")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(OCULTAR)'!$Q$3:$S$133,3,0),"")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(OCULTAR)'!$Q$3:$S$133,3,0),"")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(OCULTAR)'!$Q$3:$S$133,3,0),"")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(OCULTAR)'!$Q$3:$S$133,3,0),"")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(OCULTAR)'!$Q$3:$S$133,3,0),"")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(OCULTAR)'!$Q$3:$S$133,3,0),"")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(OCULTAR)'!$Q$3:$S$133,3,0),"")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(OCULTAR)'!$Q$3:$S$133,3,0),"")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(OCULTAR)'!$Q$3:$S$133,3,0),"")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(OCULTAR)'!$Q$3:$S$133,3,0),"")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(OCULTAR)'!$Q$3:$S$133,3,0),"")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(OCULTAR)'!$Q$3:$S$133,3,0),"")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(OCULTAR)'!$Q$3:$S$133,3,0),"")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(OCULTAR)'!$Q$3:$S$133,3,0),"")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(OCULTAR)'!$Q$3:$S$133,3,0),"")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(OCULTAR)'!$Q$3:$S$133,3,0),"")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(OCULTAR)'!$Q$3:$S$133,3,0),"")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(OCULTAR)'!$Q$3:$S$133,3,0),"")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(OCULTAR)'!$Q$3:$S$133,3,0),"")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(OCULTAR)'!$Q$3:$S$133,3,0),"")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(OCULTAR)'!$Q$3:$S$133,3,0),"")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(OCULTAR)'!$Q$3:$S$133,3,0),"")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(OCULTAR)'!$Q$3:$S$133,3,0),"")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(OCULTAR)'!$Q$3:$S$133,3,0),"")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(OCULTAR)'!$Q$3:$S$133,3,0),"")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(OCULTAR)'!$Q$3:$S$133,3,0),"")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(OCULTAR)'!$Q$3:$S$133,3,0),"")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(OCULTAR)'!$Q$3:$S$133,3,0),"")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(OCULTAR)'!$Q$3:$S$133,3,0),"")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(OCULTAR)'!$Q$3:$S$133,3,0),"")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(OCULTAR)'!$Q$3:$S$133,3,0),"")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(OCULTAR)'!$Q$3:$S$133,3,0),"")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(OCULTAR)'!$Q$3:$S$133,3,0),"")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(OCULTAR)'!$Q$3:$S$133,3,0),"")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(OCULTAR)'!$Q$3:$S$133,3,0),"")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(OCULTAR)'!$Q$3:$S$133,3,0),"")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(OCULTAR)'!$Q$3:$S$133,3,0),"")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(OCULTAR)'!$Q$3:$S$133,3,0),"")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(OCULTAR)'!$Q$3:$S$133,3,0),"")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(OCULTAR)'!$Q$3:$S$133,3,0),"")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(OCULTAR)'!$Q$3:$S$133,3,0),"")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(OCULTAR)'!$Q$3:$S$133,3,0),"")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(OCULTAR)'!$Q$3:$S$133,3,0),"")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(OCULTAR)'!$Q$3:$S$133,3,0),"")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(OCULTAR)'!$Q$3:$S$133,3,0),"")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(OCULTAR)'!$Q$3:$S$133,3,0),"")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(OCULTAR)'!$Q$3:$S$133,3,0),"")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(OCULTAR)'!$Q$3:$S$133,3,0),"")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(OCULTAR)'!$Q$3:$S$133,3,0),"")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(OCULTAR)'!$Q$3:$S$133,3,0),"")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(OCULTAR)'!$Q$3:$S$133,3,0),"")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(OCULTAR)'!$Q$3:$S$133,3,0),"")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pPDcZtkLVnSC1dNRcrbDJE5v3cHcH9JzGUG8OKXHHJqmXlGfZ6Up+GrqO5IPFXb9v3Hz35j/RheXwuiOEOp7g==" saltValue="o+AD6Wdb+8n6RZFxC3X79A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Alinne Edilene Felix</dc:creator>
  <cp:lastModifiedBy>Alinne Edilene Felix</cp:lastModifiedBy>
  <dcterms:created xsi:type="dcterms:W3CDTF">2022-08-24T12:41:01Z</dcterms:created>
  <dcterms:modified xsi:type="dcterms:W3CDTF">2022-08-24T12:41:14Z</dcterms:modified>
</cp:coreProperties>
</file>