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ldofilgueiras/Dropbox (Porto Gestores)/Pasta da equipe Porto Gestores/1. Clientes - Consultoria/Alfa - COVID 19/08- Prestação de contas/Arquivos TCE/"/>
    </mc:Choice>
  </mc:AlternateContent>
  <xr:revisionPtr revIDLastSave="0" documentId="8_{5989C80F-2EE9-9941-BEE3-B50106845D73}" xr6:coauthVersionLast="47" xr6:coauthVersionMax="47" xr10:uidLastSave="{00000000-0000-0000-0000-000000000000}"/>
  <bookViews>
    <workbookView xWindow="3180" yWindow="2040" windowWidth="27640" windowHeight="16860" xr2:uid="{F44A1403-BD49-5244-AB93-59810CCBDF1C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<sst xmlns="http://schemas.openxmlformats.org/spreadsheetml/2006/main" count="678" uniqueCount="477">
  <si>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</si>
  <si>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</si>
  <si>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</si>
  <si>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</si>
  <si>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</si>
  <si>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</si>
  <si>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</si>
  <si>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</si>
  <si>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</si>
  <si>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ALFA</t>
  </si>
  <si>
    <t>13.211.037/0001-00</t>
  </si>
  <si>
    <t>C&amp;A NASCIMENTO DE ALIMENTAÇÃO LTDA</t>
  </si>
  <si>
    <t xml:space="preserve"> Fornecimento de alimentação transportada, preparada pela CONTRATADA aos funcionários e pacientes da CONTRATANTE </t>
  </si>
  <si>
    <t>https://drive.google.com/open?id=1JRvVTluDYLSj7nq1oGBK0SwggTs5apiv</t>
  </si>
  <si>
    <t>03.480.539/0001-83</t>
  </si>
  <si>
    <t>SL ENGENHARIA HOSPITALAR LTDA,</t>
  </si>
  <si>
    <t>O objeto do presente contrato é a prestação de serviços de Engenharia Clínica</t>
  </si>
  <si>
    <t>https://drive.google.com/open?id=10Y-DNUQHgZ-gAfatBbv38Rjk503vUBwy</t>
  </si>
  <si>
    <t>Objeto do contrato</t>
  </si>
  <si>
    <t>14.494.156/0001-80</t>
  </si>
  <si>
    <t>ÁGIL LOCADORA DE VEÍCULOS LTDA – ME</t>
  </si>
  <si>
    <t>Locação mensal de 03 (três) veículos, sendo 02 (dois) da marca FORD, modelo KA, motor 1.0, com ar condicionado e direção elétrica e 01 (um) da marca JEEP, modelo RENEGADE, motor 1.8 com ar condicionado e direção hidráulica, todos, sem combustível, sem motorista, com seguro e franquia de quilometragem livre.</t>
  </si>
  <si>
    <t>https://drive.google.com/open?id=1588OHnpN-do-B2iiDnlfBicE01bnjZN_</t>
  </si>
  <si>
    <t>1 - Seguros (Imóvel e veículos)</t>
  </si>
  <si>
    <t>32.520.797/0001-44</t>
  </si>
  <si>
    <t>ALBERTE TONY DE SOUZA EIRELI</t>
  </si>
  <si>
    <t>Locação de 01 (uma) central telefônica PABX de comunicação Hibrida, da marca Intelbras, modelo impacta 220, configurada com 82 ramais, placa ICIP-30, 02 placas codec + uma chave de hardware com (20) vinte licenças de troncos IP´s e (10) dez ramais IP´s de propriedade da “Voicetec”, sendo, assim, disponibilizado 20 linhas IP´s e 10 ramais IP´s, conferencia de chamadas, grupos de atendimentos e desvio de chamadas. b) Instalação e configuração da central PABX descrita na alínea “a”; c) Fornecer Circuito de Voz e respectivo suporte.</t>
  </si>
  <si>
    <t>https://drive.google.com/open?id=1QOtQceuEbb4ixmV8sJcKjI-j8dKAG-2A</t>
  </si>
  <si>
    <t>2 - Taxas</t>
  </si>
  <si>
    <t>03.662.592/0001-03</t>
  </si>
  <si>
    <t>HEMONEFRO – HEMODIÁLISE E NEFROLOGIA LTDA,</t>
  </si>
  <si>
    <t>Constitui objeto do presente contrato a locação de máquinas e o fornecimento de materiais utilizados em procedimentos de hemodiálise por parte da CONTRATADA, exclusivamente nos procedimentos de hemodiálise.</t>
  </si>
  <si>
    <t>https://drive.google.com/open?id=1Uy49tGYoyM22uZ_yzH2DeN03YL-DGaG0</t>
  </si>
  <si>
    <t>3 - Contribuições</t>
  </si>
  <si>
    <t>12.332.754/0001-28</t>
  </si>
  <si>
    <t>PAULO WAGNER SAMPAIO DA SILVA -ME</t>
  </si>
  <si>
    <t>prestação dos serviços de analises bacterologicas e físico quimicas da agua destinada ao consumo humano e da agua tratada das osmoses reversas portáteis utilizadas em dialise-UTI da unidade hospitalar hospital ALFA</t>
  </si>
  <si>
    <t>https://drive.google.com/open?id=1d9deHfGOyURe9npE7Os4lXTLXhqc9yUV</t>
  </si>
  <si>
    <t>4 - Taxa de Manutenção de Conta</t>
  </si>
  <si>
    <t>01.568.077/0002-06</t>
  </si>
  <si>
    <t>STERICYCLE GESTÃO AMBIENTAL LTDA</t>
  </si>
  <si>
    <t>constitui objeto do presente contrato a implantação do programa Safecycle, pela CONTRATADA, contemplando a prestação de serviços de coleta, tratamento e destinação final dos residuos de saúde perfuro cortantes e escarificantes, pertencentes aos grupos A4 e E, assim definidos pelas resoluções nº 358/05 do CONAMA e RDC ANVISA nº222/18</t>
  </si>
  <si>
    <t>https://drive.google.com/open?id=1NjEMMTfiK-wGQoKACgK2kVCLUjmtDR7Y</t>
  </si>
  <si>
    <t>5 - Tarifas</t>
  </si>
  <si>
    <t>06.069.729/0001-09</t>
  </si>
  <si>
    <t>MEDICA  COMERCIO REPRESENTAÇÃO E IMPORTAÇÃO LTDA</t>
  </si>
  <si>
    <t>O presente contrato tem por objeto a locação de 1 equipamento de marca ROCHE, modelo cebas b123, a ser instalado e utilizado no hospital ALFA.</t>
  </si>
  <si>
    <t>https://drive.google.com/open?id=1QRP80tEVsxF-gcNfv7OEzPVvuSh59b_d</t>
  </si>
  <si>
    <t>6 - Telefonia Móvel</t>
  </si>
  <si>
    <t>O presente contrato tem por objetivo a destinação final de residuos de serviços de saude dos grupos A, B, D e E gerados pela CONTRATANTE, nos termos da proposta elaborada com base nas informações recebidas, estando estes devidamente segregados em termos da legislação</t>
  </si>
  <si>
    <t>https://drive.google.com/open?id=1QAvhtMpJ6j5vC6zB4XtweqnRUpfr-p4t</t>
  </si>
  <si>
    <t>7 - Telefonia Fixa/Internet</t>
  </si>
  <si>
    <t>21.854.632/0001-92</t>
  </si>
  <si>
    <t>GM DANTAS ELEVAÇÃO E GERAÇÃO</t>
  </si>
  <si>
    <t>Serviço de manutenção preventiva em elevadores</t>
  </si>
  <si>
    <t>https://drive.google.com/open?id=14bXdPdA4YZPh676Wmx8dWG2IfiFWvCAx</t>
  </si>
  <si>
    <t>8 - Água</t>
  </si>
  <si>
    <t>ASSESSORIA DE RESPONSABILIDADE TECNICA PELO CONTROLE DE AGUA, DESTINADA AO CONSUMO HUMANO E AO USO DE HEMODIALISE</t>
  </si>
  <si>
    <t>https://drive.google.com/open?id=1206y-poA7oTZuIDz6R9ILWWsw7ffBkRk</t>
  </si>
  <si>
    <t>9 - Energia Elétrica</t>
  </si>
  <si>
    <t>10.310.770/0001-94</t>
  </si>
  <si>
    <t>MAGALHÃES ADVOGADOS</t>
  </si>
  <si>
    <t>PRESTAÇÃO DE SERVIÇOS PROFISSIONAIS DE ADVOCACIA E ASSESSORIA JURIDICA MENSAL</t>
  </si>
  <si>
    <t>https://drive.google.com/open?id=1ZydAsN7o_-0akDDRlY1mYiKoIIr3VHsU</t>
  </si>
  <si>
    <t>10 - Locação de Máquinas e Equipamentos (Pessoa Jurídica)</t>
  </si>
  <si>
    <t>37.078.195/0001-00</t>
  </si>
  <si>
    <t>ALFATERAPIA RENAL SERVIÇOS DE DIALISE E NEFROLOGIA LTDA</t>
  </si>
  <si>
    <t>SERVIÇOS MÉDICOS E DE ENFERMAGEM EM NEFROLOGIA E HEMODIÁLISE PARA PACIENTES DA CONTRATANTE</t>
  </si>
  <si>
    <t>https://drive.google.com/open?id=1BYEQDjp-7kt7c4rfox-lufqaueKoVPcC</t>
  </si>
  <si>
    <t>11 - Locação de Equipamentos Médico-Hospitalares(Pessoa Jurídica)</t>
  </si>
  <si>
    <t>30.595.843/0001-49</t>
  </si>
  <si>
    <t>A&amp;C SERVIÇOS MEDICOS LTDA</t>
  </si>
  <si>
    <t>PRESTAÇÃO DE SERVIÇOS PROFISSIONAIS DE SAÚDE</t>
  </si>
  <si>
    <t>https://drive.google.com/open?id=1o_vHIY5V_LYBVl3mkcbkfedRCKnp4D4C</t>
  </si>
  <si>
    <t>12 - Locação de Veículos Automotores (Pessoa Jurídica) (Exceto Ambulância)</t>
  </si>
  <si>
    <t>08.067.399/000130</t>
  </si>
  <si>
    <t>RIMA INSTALAÇÕES LTDA</t>
  </si>
  <si>
    <t>SERVIÇOS DE INSTALAÇÕES ELETRICAS, TELEMÁTICAS, HIDROSSANITARIAS, QUADROS AUTOMATICOS DE BOMBAS, BOMBASDE SISTEMA DE HEMODIALISE E SISTEMA DE PREVENÇÃO DE INCÊNDIOS.</t>
  </si>
  <si>
    <t>https://drive.google.com/open?id=1ZLDSUK_KkqRNFpFwfMX0SBxJOoP6E4N-</t>
  </si>
  <si>
    <t>13 - Serviço Gráficos, de Encadernação e de Emolduração</t>
  </si>
  <si>
    <t>41.096.520/0001-27</t>
  </si>
  <si>
    <t>PRISMA TELECOMUNICAÇÕES LTDA</t>
  </si>
  <si>
    <t>LOCAÇÃO DE 20 (VINTE) EQUIPAMENTOS DE RADIOCOMUNICAÇÃO DA MARCA MOTOROLA, MODELO DTR-620, COMPLETOS COM ANTENAS, BATERIAS, TAMPAS DE BATERIA, SUPORTE COM CLIPE DE  CINTO E CARREGADOR.</t>
  </si>
  <si>
    <t>https://drive.google.com/open?id=14h0cvILxumw0WMT-ZJ5jSnq0qh-5o-Lw</t>
  </si>
  <si>
    <t>14 - Serviços Judiciais e Cartoriais</t>
  </si>
  <si>
    <t>28.859.477/0001-46</t>
  </si>
  <si>
    <t>CLINICA NEW MEDIC LTDA</t>
  </si>
  <si>
    <t>PRESTAÇÃO DE SERVIÇOS NA AREA DE SAUDE</t>
  </si>
  <si>
    <t>https://drive.google.com/open?id=1NuQ_5dPPtq1WIKJCDjLEr6Q3aidP8rCw</t>
  </si>
  <si>
    <t>15 - Outras Despesas Gerais (Pessoa Juridica)</t>
  </si>
  <si>
    <t>23.612.739/0001-50</t>
  </si>
  <si>
    <t>MATOS, MEIRA &amp; PETRIBU CIRURGIÕES ASSOSSIADOS LTDA</t>
  </si>
  <si>
    <t>https://drive.google.com/open?id=13QBSkJEmVnNsam39h-6J8rpfbuoiNq5U</t>
  </si>
  <si>
    <t>16 - Médicos</t>
  </si>
  <si>
    <t>36.923.314/0001-03</t>
  </si>
  <si>
    <t>V&amp;J SERVIÇOS MEDICOS E AMBULATORIAIS LTDA - ME</t>
  </si>
  <si>
    <t>https://drive.google.com/open?id=1_mCqlqSs-Cb7J7derL6RAsXdi9qRoY06</t>
  </si>
  <si>
    <t>17 - Outros profissionais de saúde</t>
  </si>
  <si>
    <t>24.919.478/0001-88</t>
  </si>
  <si>
    <t>LIFEMED LTDA</t>
  </si>
  <si>
    <t>https://drive.google.com/open?id=1NFuumRKEgxkvCndupBB48TL2iUQSre_H</t>
  </si>
  <si>
    <t>18 - Laboratório</t>
  </si>
  <si>
    <t>16.783.034/0001-30</t>
  </si>
  <si>
    <t>SINTESE - LENCENCIAMENTO DE PROGRAMA PARA COMPRA ONLINE LTDA</t>
  </si>
  <si>
    <t>LICENÇA DE USO DE SOFTWARES, A CONTRATAÇÃO DOS SERVIÇOS DE IMPLANTAÇÃO E SUPORTE DA SINTESE.</t>
  </si>
  <si>
    <t>https://drive.google.com/open?id=1bW-cfarUrKzDv1gHKgBnTp0ROTZ-mMgg</t>
  </si>
  <si>
    <t>19 - Alimentação/Dietas</t>
  </si>
  <si>
    <t>20.915.564/0001-61</t>
  </si>
  <si>
    <t>CM PATRIOTA LTDA</t>
  </si>
  <si>
    <t>PRESTAÇÃO DE SERVIÇOS, BEM COMO ASSESSORIA E DE GESTÃO NA AREA DE SAÚDE</t>
  </si>
  <si>
    <t>https://drive.google.com/file/d/1S3-K9mvezMTbyZXmlvB5vSvGOm3jxkuX</t>
  </si>
  <si>
    <t>20 - Locação de Ambulâncias</t>
  </si>
  <si>
    <t>21.035.995/0001-04</t>
  </si>
  <si>
    <t>LAVCLIN LAVANDERIA LTDA</t>
  </si>
  <si>
    <t>PRESTAÇÃO DE SERVIÇOS DE HIGIENIZAÇÃO DE ROUPAS DE USO DO HOSPITAL ALFA</t>
  </si>
  <si>
    <t>https://drive.google.com/open?id=1nXrdHCEJieWMix9Y8DXdZaD3avUKEzto</t>
  </si>
  <si>
    <t>21 - Outras Pessoas Jurídicas</t>
  </si>
  <si>
    <t>04.539.279/0001-37</t>
  </si>
  <si>
    <t>CIENTIFICALAB PRODUTOS LABORATORIAIS E SISTEMAS LTDA</t>
  </si>
  <si>
    <t>PRESTAÇÃO DE SERVIÇOS ESPECIALIZADOS EM ANALISES CLINICAS PARA ATENDIMENTO AO HOSPITAL DE CAMPANHA CORONA VIRUS</t>
  </si>
  <si>
    <t>https://drive.google.com/open?id=1agErZzi15QCu1xUz9wZVQw5jBZGgWTel</t>
  </si>
  <si>
    <t>22 - Médicos</t>
  </si>
  <si>
    <t>19.533.734/0001-64</t>
  </si>
  <si>
    <t>GUSMÃO LOCAÇÃO DE EQUIPAMENTOS</t>
  </si>
  <si>
    <t>LOCAÇÃO DE MATERIAIS FUNDAMENTAIS A IMPRESSÃO</t>
  </si>
  <si>
    <t>https://drive.google.com/open?id=1lYOWcnV7el64x1gcCEAVFTdaPNe0_YDP</t>
  </si>
  <si>
    <t>23 - Outros profissionais de saúde</t>
  </si>
  <si>
    <t>10.224.281/0001-10</t>
  </si>
  <si>
    <t>QUALITEK TECNOLOGIA LTDA</t>
  </si>
  <si>
    <t>SERVIÇO DE SEGURANÇA DA INFORMAÇÃO POR MEIO DELOCAÇAO DE CONTROLE DE CONTEÚDO WEB, CONTROLE DE APLICAÇÃO, PREVENÇÃO CONTRA INTRUSOS (IPS) E ANTIVÍRUS DE GATEWAY</t>
  </si>
  <si>
    <t>https://drive.google.com/open?id=1n6T-0fo6XRJVt9zsLOvO1viJayZSOtp6</t>
  </si>
  <si>
    <t>24 - Pessoa Jurídica</t>
  </si>
  <si>
    <t>34.610.411/0001-10</t>
  </si>
  <si>
    <t>SAUDEMEDIC - ATIVIDADE MÉDICA AMBULATORIAL LTDA</t>
  </si>
  <si>
    <t>https://drive.google.com/open?id=1a3TjxfhQax28kULIfpY5gGdUyvBaQTzE</t>
  </si>
  <si>
    <t>25 - Cooperativas</t>
  </si>
  <si>
    <t>36.441.641/0001-29</t>
  </si>
  <si>
    <t>ÚNICA SAÚDE LTDA</t>
  </si>
  <si>
    <t>https://drive.google.com/open?id=1UNVyYOk-nIweEUQzVdR6MLUlPhRVIrom</t>
  </si>
  <si>
    <t>26 - Lavanderia</t>
  </si>
  <si>
    <t>07.901.782/0002-60</t>
  </si>
  <si>
    <t>SAFETYMED ASSESSORIA MÉDICA S.A</t>
  </si>
  <si>
    <t>CONTRATO DE TRANSPORTE DE PACIENTES DO HOSPITAL NOSSA SENHORA DAS GRAÇAS</t>
  </si>
  <si>
    <t>https://drive.google.com/open?id=1d3P9P_Q27TrGbU4IWBdj3GK712b4Iq47</t>
  </si>
  <si>
    <t>27 - Serviços de Cozinha e Copeira</t>
  </si>
  <si>
    <t>22.013.164/0001-96</t>
  </si>
  <si>
    <t>NÍVEL A SERVIÇOS DE APOIO ADMINISTRATIVOS LTDA</t>
  </si>
  <si>
    <t>ASSESSORIA FINANCEIRA, VISANDO PROPORCIONAR O GERENCIAMENTO DOS RECURSOS E OPERAÇÕES</t>
  </si>
  <si>
    <t>https://drive.google.com/open?id=1HjCuaHj6yQnLZFRa4DMsEgEq8f5wVkSz</t>
  </si>
  <si>
    <t>28 - Outros</t>
  </si>
  <si>
    <t>11.844.663/0001-09</t>
  </si>
  <si>
    <t>1TELECOMSERVIÇOS DE TECNOLOGIA EM INTERNET LTDA</t>
  </si>
  <si>
    <t>CONTRATAÇÃO DE LINK DEDICADO DE INTERNET</t>
  </si>
  <si>
    <t>https://drive.google.com/open?id=1X08WjzXIqyD2e16cEIH2PU6LEOfQGhAl</t>
  </si>
  <si>
    <t>29 - Coleta de Lixo Hospitalar</t>
  </si>
  <si>
    <t>12.403.105/0001-70</t>
  </si>
  <si>
    <t>CONTROL AUTOMAÇÃO</t>
  </si>
  <si>
    <t>FORNECIMENTO E BOMBEAMENTO DE ÁGU POTÁVEL</t>
  </si>
  <si>
    <t>https://drive.google.com/open?id=1TMkjBOqa_txlFHXLurN1REG4li-VTlsG</t>
  </si>
  <si>
    <t>30 - Manutenção/Aluguel/Uso de Sistemas ou Softwares</t>
  </si>
  <si>
    <t>33.655.128/0001-42</t>
  </si>
  <si>
    <t>VITTA SAÚDE SERVIÇOS MÉDICOS LTDA - ME</t>
  </si>
  <si>
    <t>https://drive.google.com/open?id=1akhuqFQbLpFMSqGCuiOngHgIarFOyNxE</t>
  </si>
  <si>
    <t>31 - Vigilância</t>
  </si>
  <si>
    <t>00.331.788/0001-19</t>
  </si>
  <si>
    <t>AIR LIQUIDE BRASIL LTDA</t>
  </si>
  <si>
    <t>ALUGUEL DE CILINDROS DE GASES MEDICINAIS</t>
  </si>
  <si>
    <t>https://drive.google.com/open?id=14gah6JG_edR9lTetM_lINBKBbaNuGvD-</t>
  </si>
  <si>
    <t>32 - Consultorias e Treinamentos</t>
  </si>
  <si>
    <t>MANUTENÇÃO PREVENTIVA E CORRETIVA DE TANQUE CRIOGÊNICO</t>
  </si>
  <si>
    <t>https://drive.google.com/open?id=1sXyVXVwPaDTvx_BqqCV9-QJkp9EUfvtj</t>
  </si>
  <si>
    <t>33 - Serviços Técnicos Profissionais</t>
  </si>
  <si>
    <t>11.448.247/0003-53</t>
  </si>
  <si>
    <t>GMAC COMÉRCIO E SERVIÇOS DE INFORMÁTICA</t>
  </si>
  <si>
    <t>ALUGUEL DE EQUIPAMENTOS DE INFORMÁTICA</t>
  </si>
  <si>
    <t xml:space="preserve"> https://drive.google.com/file/d/1MvS-lfJsseKUnzdqQXa85wpovZrHpMp-</t>
  </si>
  <si>
    <t>34 - Dedetização</t>
  </si>
  <si>
    <t>01.545.203/0001-26</t>
  </si>
  <si>
    <t>ENAE - EMPRESA NACIONAL DE ESTERILIZACAO EIRELI</t>
  </si>
  <si>
    <t>ESTERILIZAÇÃO DE MATERIAL MÉDICO HOSPITALAR</t>
  </si>
  <si>
    <t>https://drive.google.com/open?id=1HUwUfudN3IgD1BxFdkBn2-CBJ8-xmwy-</t>
  </si>
  <si>
    <t>35 - Limpeza</t>
  </si>
  <si>
    <t>05.978.261/0001-02</t>
  </si>
  <si>
    <t>T F V B ROCHA COMERCIO E SERVIÇOS DE FILTROS E REFRIGERAÇÃO</t>
  </si>
  <si>
    <t>LOCAÇÃO DE PURIFICADORES Nº 20200414011 – ALUGUEL DE 10 PURIFICADORES IBBL FR-600 COM EFICIÊNCIA BACTERIOLÓGICA.</t>
  </si>
  <si>
    <t>https://drive.google.com/file/d/1-HoiHjmGJCnia_zVdJNAhj3uUW7LDgKI</t>
  </si>
  <si>
    <t>36 - Outras Pessoas Jurídicas</t>
  </si>
  <si>
    <t>13.575.825/0001-86</t>
  </si>
  <si>
    <t>NORONHA &amp; VEIGA CIRURGIAS LTDA</t>
  </si>
  <si>
    <t>PRESTAÇÃO DE SERVIÇOS NA ÁREA DE SAUDE</t>
  </si>
  <si>
    <t>https://drive.google.com/file/d/1t-nqEkYpYuCu7jzcjB3rcJ5W5nrJbUWX</t>
  </si>
  <si>
    <t>37 - Equipamentos Médico-Hospitalar</t>
  </si>
  <si>
    <t>08.067.399/0001-30</t>
  </si>
  <si>
    <t>Execução do 4º ao 6º pavimento, dos serviços de instalações elétricas, Telemáticas, Hidrossanitárias e outros</t>
  </si>
  <si>
    <t>https://drive.google.com/file/d/17uX8qqz57-OVOGZoWFRo4dUOAs9muH3e/view?usp=sharing</t>
  </si>
  <si>
    <t>38 - Equipamentos de Informática</t>
  </si>
  <si>
    <t>05.547.417/0001-92</t>
  </si>
  <si>
    <t>HBR ENGENHARIA LTDA</t>
  </si>
  <si>
    <t>EXECUÇÃO DAS OBRAS DE REFORMA DO ALMOXARIFADO E FARMACIA</t>
  </si>
  <si>
    <t>https://drive.google.com/file/d/16LTY8QZB7uBWXQkEg5kjiU1OTva8dY_s</t>
  </si>
  <si>
    <t>39 - Engenharia Clínica</t>
  </si>
  <si>
    <t>20.153.710/0001-69</t>
  </si>
  <si>
    <t>TS GRUPOS GERADORES LTDA - EPP</t>
  </si>
  <si>
    <t>PRESTAÇÃO DE SERVIÇOS DE MANUTENÇÃO PREVENTIVA E CORRETIVA NOS 3 GERADORES HEIMER MODELO VOLVO PENTA</t>
  </si>
  <si>
    <t>https://drive.google.com/file/d/1Kqmm9oWBmbvujTwegb1f8q3SsEYjiAKw</t>
  </si>
  <si>
    <t>40 - Outros</t>
  </si>
  <si>
    <t>01.688.318/0001-70</t>
  </si>
  <si>
    <t>REAL CONSERVADORA LTDA</t>
  </si>
  <si>
    <t>PRESTAÇÃO DE SERVIÇOS DE SANITIZAÇÃO DE AMBIENTES, COM CONFORMIDADE COM PROPOSTA TÉCNICA COMERCIAL, FAZENDO USO DE PRODUTO A BASE DE CLORETO DE BENZALCONIO</t>
  </si>
  <si>
    <t>https://drive.google.com/file/d/1dbG7DqKMaBExyaqv6zBBcFjUMvrVnLe2</t>
  </si>
  <si>
    <t>41 - Reparo e Manutenção de Bens Imóveis</t>
  </si>
  <si>
    <t>PRESTAÇÃO DE SERVIÇOS DE DESINSETIZAÇÃO E DESRATIZAÇÃO DAS ÁREAS INTERNAS E EXTERNAS DO HOSPITAL</t>
  </si>
  <si>
    <t>https://drive.google.com/file/d/1VQN52NUY8HmHI3mfxxXqE-bQolXTewqE</t>
  </si>
  <si>
    <t>42 - Reparo e Manutenção de Veículos</t>
  </si>
  <si>
    <t>92.306.257/0002-75</t>
  </si>
  <si>
    <t>MV SISTEMAS</t>
  </si>
  <si>
    <t>AQUISIÇÃO DE SUÍTE DO SOUL MV</t>
  </si>
  <si>
    <t>https://drive.google.com/file/d/1-N2nKSC4ztlD5xM94jW28v2haejrz-EX</t>
  </si>
  <si>
    <t>43 - Reparo e Manutenção de Bens Móveis de Outras Naturezas</t>
  </si>
  <si>
    <t>05.401.067/0001-51</t>
  </si>
  <si>
    <t>TEIKO SOLUÇÕES EM TECNOLOGIA DA INFORMAÇÃO LTDA</t>
  </si>
  <si>
    <t>HOSPEDAGEM EM SERVIDORES VIRTUAIS INDIVIDUAIS, ALOCADOS SOB O CONCEITO DE NÚVEM PÚBLICA</t>
  </si>
  <si>
    <t>https://drive.google.com/file/d/1ng2-Cpy99lTld4N-WlQmRl3CG9gN6EOp</t>
  </si>
  <si>
    <t>30.586.989/0001-28</t>
  </si>
  <si>
    <t>SERV CARE MEDICE ASSITÊNCIA E SERVIÇOS MÉDICOS LTDA</t>
  </si>
  <si>
    <t>https://drive.google.com/file/d/1S6XXpTZMCWst1OTj4V2tH3AoCPVbQP_4</t>
  </si>
  <si>
    <t>32.113.363/0001-20</t>
  </si>
  <si>
    <t>ASSUNÇÃO LIMA SERVIÇOS MÉDICOS LTDA</t>
  </si>
  <si>
    <t>https://drive.google.com/file/d/1CKdzmHqESJ0H76I6nCM1xTWCOr0QyGm1</t>
  </si>
  <si>
    <t>36.233.441/0001-80</t>
  </si>
  <si>
    <t>APMED SERVIÇOS MÉDICOS LTDA</t>
  </si>
  <si>
    <t>https://drive.google.com/file/d/1vRVlATkGVD0hkn3OO0mD8oQM-LdBwF1n</t>
  </si>
  <si>
    <t>29.366.955/0001-49</t>
  </si>
  <si>
    <t>CAV SERVIÇOS MÉDICOS LTDA</t>
  </si>
  <si>
    <t>https://drive.google.com/file/d/13bb3xpg9A7FekZOu5yOqtSCxNqgB8egz</t>
  </si>
  <si>
    <t>29.958.028/0001-18</t>
  </si>
  <si>
    <t>SECITORPE SERVIÇO MÉDICO LTDA - EPP</t>
  </si>
  <si>
    <t>https://drive.google.com/file/d/1pTgdURe5g8ULxnU8kjxjUoR9f_GCgKb1</t>
  </si>
  <si>
    <t>18.891.088/0001-44</t>
  </si>
  <si>
    <t>SERVIMAGEM LTDA</t>
  </si>
  <si>
    <t>https://drive.google.com/file/d/1WLQe8DgcTL-o37Ms8sPQJr2uL552pZG1</t>
  </si>
  <si>
    <t>20.639.660/0001-24</t>
  </si>
  <si>
    <t>CLINICA DE SAÚDE HUMANA LTDA</t>
  </si>
  <si>
    <t>https://drive.google.com/file/d/17BP0Vgrjn8OTXf6tmIeFFT0xPpLMc_Bn</t>
  </si>
  <si>
    <t>26.073.761/0001-67</t>
  </si>
  <si>
    <t>MED 7 SOCIEDADE DE MÉDICOS LTDA</t>
  </si>
  <si>
    <t>https://drive.google.com/file/d/13dsz546Fnf3_NssTkTZ5Qhl61nVZG6hl</t>
  </si>
  <si>
    <t>35.724.896/0001-36</t>
  </si>
  <si>
    <t>ZAMBRANO &amp; BUARQUE PRESTAÇÕES DE SERVIÇOS HOSPITALARES LTDA</t>
  </si>
  <si>
    <t>https://drive.google.com/file/d/1PZ85xK4R5X6hiFIwcpp_it28TXKoork0</t>
  </si>
  <si>
    <t>21.832.827/0001-31</t>
  </si>
  <si>
    <t>PLUS MED SOCIEDADE MÉDICA LTDA</t>
  </si>
  <si>
    <t>https://drive.google.com/file/d/1FCHGhDPK1ioI3T42GHV-WQoKJA6uHz1i</t>
  </si>
  <si>
    <t>36.709.484/0001-90</t>
  </si>
  <si>
    <t>JEFS CONSULTORIO MÉDICOS LTDA</t>
  </si>
  <si>
    <t>https://drive.google.com/file/d/1ZeOVVSsqLLxOTZ2d3kRK-_P9iAkve6gS</t>
  </si>
  <si>
    <t>30.013.275/0001-20</t>
  </si>
  <si>
    <t>INFECTOVITA SERVIÇOS MÉDICOS E HOSPITALARES LTDA</t>
  </si>
  <si>
    <t>CONSULTORIA EM INFECTOLOGIA E CONTROLE DE INFECÇÃO HOSPITALAR</t>
  </si>
  <si>
    <t>https://drive.google.com/file/d/1Ltct3BH1PyiwQ5EoUbaYOBM1Wy0Duy9J</t>
  </si>
  <si>
    <t>29.652.890/0001-06</t>
  </si>
  <si>
    <t>CEMED - CENTRO MÉDICO ESPECIALIZADO LTDA</t>
  </si>
  <si>
    <t>https://drive.google.com/file/d/1hv9NTXZyithPfiYRAydlo_w9XWnnzNpE</t>
  </si>
  <si>
    <t>31.256.735/0001-04</t>
  </si>
  <si>
    <t>ALVES ARAÚJO ATIVIDADE MÉDICA LTDA</t>
  </si>
  <si>
    <t>https://drive.google.com/file/d/1D1z0nKOBx2TYp-vAepJZiyRqFGfeDMEB</t>
  </si>
  <si>
    <t>26.081.685/0001-31</t>
  </si>
  <si>
    <t>CG CLIMATIZAÇÕES LTDA</t>
  </si>
  <si>
    <t>MANUTENÇÃO PREVENTIVA E CORRETIVA (SEM PEÇAS) NO SISTEMA DE CLIMATIZAÇÃO DE EXPANSÃO INDIRETA</t>
  </si>
  <si>
    <t>https://drive.google.com/file/d/1xGp0ZTyqbB8PXjRIM4XkUnnhFSzA0pvK</t>
  </si>
  <si>
    <t>03.595.778/0001-89</t>
  </si>
  <si>
    <t>HOSPITAL DE ASSISTÊNCIA DOMICILIAR LTDA</t>
  </si>
  <si>
    <t>LOCAÇÃO DE EQUIPAMENTOS</t>
  </si>
  <si>
    <t>https://drive.google.com/file/d/1iXOHBzd10wUkUAxPrF7pB_ZhASOv20D2</t>
  </si>
  <si>
    <t>CONTRATO DE FORNECIMENTO DE GASES MEDICINAIS</t>
  </si>
  <si>
    <t>https://drive.google.com/file/d/1iAV4aTyHV8Zhj2sI8lNGnvqvFYkwl9hr</t>
  </si>
  <si>
    <t>31.673.254/0001-02</t>
  </si>
  <si>
    <t>LABORATÓRIOS B. BRAUN S.A</t>
  </si>
  <si>
    <t>ENTREGA EM COMODATO DE BOMBAS DE INFUSÃO, PARA UTILIZAÇÃO EM KITS DE BOMBAS DE INFUSÃO</t>
  </si>
  <si>
    <t>https://drive.google.com/file/d/1Q_XEEGHnkA7S5FKfTtMtlRokEYkhNfjD</t>
  </si>
  <si>
    <t>37.364.021/0001-04</t>
  </si>
  <si>
    <t>FIGUEIRÔA COSTA SOCIEDADE INDIVIDUAL DE ADVOCACIA</t>
  </si>
  <si>
    <t>PRESTAÇÃO DE SERVIÇOS DE GERENCIAMENTOS DE RISCOS, COM ESCOPO DE COORDENAR A INSTITUIÇÃO DE PROCESSOS INTERNOS</t>
  </si>
  <si>
    <t>https://drive.google.com/file/d/1BhaUA8ISuHM-iKFz37c6FmMGBvwxLbMM</t>
  </si>
  <si>
    <t>13.641.358/0001-45</t>
  </si>
  <si>
    <t>UNIDADE DE VÍDEO CIRURGIA AVANÇADA LTDA</t>
  </si>
  <si>
    <t>PRESTAÇÃO DE SERVIÇOS MÉDICOS HOSPITALARES COM FORNECIMENTO  DE MÉDICOS</t>
  </si>
  <si>
    <t>https://drive.google.com/file/d/1RMBkyhPU4OSWAzBIN4B-3JMXmXIhfiu3</t>
  </si>
  <si>
    <t>24.732.592/0001-02</t>
  </si>
  <si>
    <t>Capital Assessoria Financeira Ltda</t>
  </si>
  <si>
    <t>ASSESSORIA EM PRESTAÇÃO DE CONTAS</t>
  </si>
  <si>
    <t>https://drive.google.com/file/d/1AOFtqI6qu2otoUw4dndP0ocwuGk7l7DT/view?usp=sharing</t>
  </si>
  <si>
    <t>Climesp - Clínica Médica</t>
  </si>
  <si>
    <t>https://drive.google.com/file/d/1VA4rGUk-Ck5Otqm0PeijMpqfTlUeShbu</t>
  </si>
  <si>
    <t>17.235.212/0001-50</t>
  </si>
  <si>
    <t>Clinic Health</t>
  </si>
  <si>
    <t>https://drive.google.com/file/d/1QQlL12jBbvvUZZu_KlAO7Nm2_dUAfyXM</t>
  </si>
  <si>
    <t>23.331.386/0001-10</t>
  </si>
  <si>
    <t>Clínica Intensiva - Serviços Médicos</t>
  </si>
  <si>
    <t>https://drive.google.com/file/d/1WnmhZtJx_iZ-A5D_PSjjP-IP2Hz3uQut/view?usp=sharing</t>
  </si>
  <si>
    <t>29.952.919/0001-67</t>
  </si>
  <si>
    <t>Clínica Médica Paulino Borba</t>
  </si>
  <si>
    <t>https://drive.google.com/file/d/1pEgGz2zlyzjbSfLZpLKMljpEMgLVolIE/view?usp=sharing</t>
  </si>
  <si>
    <t>33.705.705/0001-63</t>
  </si>
  <si>
    <t>CSS Clínica Médica Ambulatorial de Saúde</t>
  </si>
  <si>
    <t>https://drive.google.com/file/d/1_SUccN7iFtLkb7Zc56an8KdoefTnV6os</t>
  </si>
  <si>
    <t>34.761.993/0001-36</t>
  </si>
  <si>
    <t>Elleven Exame Diagnóstico e Saúde</t>
  </si>
  <si>
    <t>https://drive.google.com/file/d/1odEVtQfAPQl88RlY38oPR683sSX8QmMS/view?usp=sharing</t>
  </si>
  <si>
    <t>37.308.214/0001-30</t>
  </si>
  <si>
    <t>Galvão Serviços Médicos</t>
  </si>
  <si>
    <t>https://drive.google.com/file/d/1SZiDEZ7znWp_59mat30WFYT-0nk0Lcwz/view?usp=sharing</t>
  </si>
  <si>
    <t>20.781.808/0001-60</t>
  </si>
  <si>
    <t>Intensiva Gestão Hospitalar</t>
  </si>
  <si>
    <t>https://drive.google.com/file/d/183V5Tqjk5UpfifDVXoQCyzRWbvLXugzw</t>
  </si>
  <si>
    <t>35.759.231/0001-68</t>
  </si>
  <si>
    <t>K&amp;J Serviços Médicos</t>
  </si>
  <si>
    <t>https://drive.google.com/file/d/1yR6Mu4y9S8xcM_XHNlVfgLhhPgORLmX1/view?usp=sharing</t>
  </si>
  <si>
    <t>26.245.293/0001-60</t>
  </si>
  <si>
    <t>LS Pernambuco Assistência Médica</t>
  </si>
  <si>
    <t>https://drive.google.com/file/d/1EKqWFJhp_GN4BXovJuCH7lt_-WWkcbL_</t>
  </si>
  <si>
    <t>24.313.094-0001-17</t>
  </si>
  <si>
    <t>M F Veras Serviços de Prestações Hospitalares</t>
  </si>
  <si>
    <t>https://drive.google.com/file/d/1B9f-bX-zm4S52k6-_k5WJT8SHaGpuQ9J</t>
  </si>
  <si>
    <t>28.428.267/0001-01</t>
  </si>
  <si>
    <t>Medpalm Serviços em Saúde</t>
  </si>
  <si>
    <t>https://drive.google.com/file/d/1s2tuf11Fg1B67XhuvEd7tAHt2VkfItgp</t>
  </si>
  <si>
    <t>35.812.044/0001-09</t>
  </si>
  <si>
    <t>Prevmed Serviços de Saúde</t>
  </si>
  <si>
    <t>https://drive.google.com/file/d/13-XZx4GQRs06e5nsHQixEBGvAXBLFstc/view?usp=sharing</t>
  </si>
  <si>
    <t>32.090.452/0001-06</t>
  </si>
  <si>
    <t>Prontoclinic Serviços Médicos</t>
  </si>
  <si>
    <t>https://drive.google.com/file/d/1qkxrqwAWb0tJoNcuXHJNubxuykXYWa9t</t>
  </si>
  <si>
    <t>19.538.973/0001-07</t>
  </si>
  <si>
    <t>Real Instituto Cirurgia</t>
  </si>
  <si>
    <t>https://drive.google.com/file/d/11BWeZveVUBIePczTL4ShRjWhVR9SDLq_</t>
  </si>
  <si>
    <t>07.774.050/0001-75</t>
  </si>
  <si>
    <t>TKS Segurança Privada</t>
  </si>
  <si>
    <t>TERCEIRIZAÇÃO DE SEGURANÇA PRIVADA</t>
  </si>
  <si>
    <t>https://drive.google.com/file/d/1_gA-wMvJKRIFOngft3fnmSqVKu0Hw1wI/view?usp=sharing</t>
  </si>
  <si>
    <t>34.293.461/0001-11</t>
  </si>
  <si>
    <t>Top Maismed Serviços Médicos</t>
  </si>
  <si>
    <t>https://drive.google.com/file/d/1__Ww1lP9axAqqm5YDdyFtisTzRw4IJtn/view?usp=sharing</t>
  </si>
  <si>
    <t>37.240.349/0001-00</t>
  </si>
  <si>
    <t>V&amp;M Serviços Médicos</t>
  </si>
  <si>
    <t>https://drive.google.com/file/d/1ZxMrDQVbEy21vU7JrmFPmXMEoYdVRIc3/view?usp=sharing</t>
  </si>
  <si>
    <t>37.220.925/0001-58</t>
  </si>
  <si>
    <t>Valença e da Hora Atividade Médica</t>
  </si>
  <si>
    <t>https://drive.google.com/file/d/1Yz9qzXjugWmLthfAC_MPCaQhmBpThWOk</t>
  </si>
  <si>
    <t>57.559.387/0001-38</t>
  </si>
  <si>
    <t>Verzani e Sandrini LTDA</t>
  </si>
  <si>
    <t>TERCEIZAÇÃO DE SERVIÇOS DE LIMPEZA E AUXILIARES GERAIS</t>
  </si>
  <si>
    <t>https://drive.google.com/file/d/1m2JXpSybZC25tzBynLiohh5DN0I4aipV</t>
  </si>
  <si>
    <t>LOCAÇÃO DE IMPRESSORA PARA RAIO X</t>
  </si>
  <si>
    <t>https://drive.google.com/file/d/1rxCk2wQopASWK2y0zdwHjJc5RKud-G_1</t>
  </si>
  <si>
    <t>32.662.707/0001-50</t>
  </si>
  <si>
    <t>LIMA E FONSECA SERVIÇOS MÉDICOS LTDA</t>
  </si>
  <si>
    <t>https://drive.google.com/file/d/1jeI5frQgcwWxPn1i3MZSFeFAcouBKKMp</t>
  </si>
  <si>
    <t>PNEUMOMAX ASSISTÊNCIA EM PNEUMOLOGIA - ME</t>
  </si>
  <si>
    <t>https://drive.google.com/file/d/1qpxmlualUjB7rUV8MCzzR4eNwaBzXGO9</t>
  </si>
  <si>
    <t>31.303.302/0001-62</t>
  </si>
  <si>
    <t>MEDHAP SERVIÇOS MÉDICOS LTDA</t>
  </si>
  <si>
    <t>https://drive.google.com/file/d/1POtfCJmzzgOod1bRBTZVOh8LSoR5av2g</t>
  </si>
  <si>
    <t>17.023.247/0001-26</t>
  </si>
  <si>
    <t>PROGRAMEMED - SAÚDE OCUPACIONAL</t>
  </si>
  <si>
    <t>PRESTAÇÃO DE SERVIÇO DE MEDICINA DO TRABALHO</t>
  </si>
  <si>
    <t>https://drive.google.com/file/d/17qTaWhbUl2tVnDlMf6NyVK3Ix9zS2gpZ</t>
  </si>
  <si>
    <t>07.160.019/0001-44</t>
  </si>
  <si>
    <t>VITALE COMÉRCIO</t>
  </si>
  <si>
    <t>COMODADOS -BOMBAS DE INFUSÃO</t>
  </si>
  <si>
    <t>https://drive.google.com/file/d/1xGaYTJ7nJG2G8mS8wZ84qlAWonnmZskN</t>
  </si>
  <si>
    <t>37.542.049/0001.86</t>
  </si>
  <si>
    <t>CONECT SERVIÇOS MÉDICOS DE SAÚDE</t>
  </si>
  <si>
    <t>https://drive.google.com/file/d/1UVqWU7NszToVtxik6mU2dDCc-ocI0jT4</t>
  </si>
  <si>
    <t>36.395.498/0001-86</t>
  </si>
  <si>
    <t>DAEDALUS CURSOS PROFISSIONAIS E SERVIÇOS MEDICOS</t>
  </si>
  <si>
    <t>https://drive.google.com/file/d/17yOb-abRP6zaUnJn4iGKSweqh-h-sN0j</t>
  </si>
  <si>
    <t>37.573.260/0001-66</t>
  </si>
  <si>
    <t>CENTER MEDIC SERVIÇOS DE SAÚDE</t>
  </si>
  <si>
    <t>https://drive.google.com/file/d/1DXJGThArg_Rz1fwoZWbWaY7bw0YB457-</t>
  </si>
  <si>
    <t>37.439.061/0001-60</t>
  </si>
  <si>
    <t>OPMEDIC SERVIÇOS DE SAÚDE LTDA</t>
  </si>
  <si>
    <t>https://drive.google.com/file/d/1TdONjIBzhCOcsxpA-vXka7oA4WIvGhX9</t>
  </si>
  <si>
    <t>37.573.362/0001-81</t>
  </si>
  <si>
    <t>HEALTH CLINIC SERVIÇOS MÉDICOS LTDA</t>
  </si>
  <si>
    <t>https://drive.google.com/file/d/1usllVcMn5ERu7d9dlzv4uvdwe4cAUu45</t>
  </si>
  <si>
    <t>37.222.013/0001-15</t>
  </si>
  <si>
    <t>GUSMÃO SERVIÇOS MÉDICOS LTDA</t>
  </si>
  <si>
    <t>https://drive.google.com/file/d/10k2YzAEuY0qdneNHhUrCq8QsjW2mEI9Y</t>
  </si>
  <si>
    <t>40.432.544/0001-47</t>
  </si>
  <si>
    <t>CLARO S.A</t>
  </si>
  <si>
    <t>EMPRÉSTIMOS DE TABLETS</t>
  </si>
  <si>
    <t>https://drive.google.com/file/d/1mr4EQIjUlxV0Q1_vkg6A7GA18pDlM6bu</t>
  </si>
  <si>
    <t>03.423.730/0001-93</t>
  </si>
  <si>
    <t>SMART TELECOMUNICAÇÕES E SERVIÇOS</t>
  </si>
  <si>
    <t>INTERNET FIXA</t>
  </si>
  <si>
    <t>https://drive.google.com/file/d/1RWDJnesyoXs49GnHr8pk-avD7FpSgxpu</t>
  </si>
  <si>
    <t>24.801.362/0001-40</t>
  </si>
  <si>
    <t>BRUNO COSMO DA COSTA COMERCIO E SERVIÇO</t>
  </si>
  <si>
    <t>SERVIDOR DE IMPRESSÃO</t>
  </si>
  <si>
    <t>https://drive.google.com/file/d/1yvceRLuWnyryIOhV7wJf5rFTNynkZ6c1</t>
  </si>
  <si>
    <t>15.651.204/0001-60</t>
  </si>
  <si>
    <t>ALPHA SEGTECH</t>
  </si>
  <si>
    <t>MANUTENÇÃO DO SISTEMA DE ALARME</t>
  </si>
  <si>
    <t>https://drive.google.com/file/d/1b96LGM9TaMGCNhzHNgz-XozBRJqpDNSm</t>
  </si>
  <si>
    <t>09.402.310/0001-07</t>
  </si>
  <si>
    <t>FLUIDO COMÉRCIO VAREJISTA DE PRODUTOS MÉDICO HOSPITALARES</t>
  </si>
  <si>
    <t>LOCAÇÃO MÁQUINA DE OSMOSE</t>
  </si>
  <si>
    <t>https://drive.google.com/file/d/1XY3-o4coRsJt6uGuw7mRpKMuQwoKluCH</t>
  </si>
  <si>
    <t>37.313.127/0001-70</t>
  </si>
  <si>
    <t>CASULO GESTÃO EM SAÚDE LTDA</t>
  </si>
  <si>
    <t>APOIO EM GESTÃO DE SAÚDE NA FARMÁCIA DO HOSPITAL ALFA</t>
  </si>
  <si>
    <t>https://drive.google.com/file/d/1Zm2gCSSj8rQ3w3AJurHcDBCgL8biem-K/view?usp</t>
  </si>
  <si>
    <t>01.440.590/0001-36</t>
  </si>
  <si>
    <t>FRESENIUNS MEDICAL CARE LTDA</t>
  </si>
  <si>
    <t>LOCAÇÃO DE BOMBAS DE INFUSÃO</t>
  </si>
  <si>
    <t>https://drive.google.com/file/d/1NIKovu1X8QV5HBJjtOPSatFK8IFfykdH/view?usp=sharing</t>
  </si>
  <si>
    <t>10.923.799/0001-41</t>
  </si>
  <si>
    <t>FOCO ENGENHARIA E CONSULTORIA</t>
  </si>
  <si>
    <t>REFORMA E ADEQUAÇÃO DE INFRAESTRUTURA ELETRICA E HIDRÁULICA</t>
  </si>
  <si>
    <t>https://drive.google.com/file/d/107eWGS-KKCBxDqWf7kVrLrn33tdtesiG/view?usp=sharing</t>
  </si>
  <si>
    <t>03.938.325/0001-08</t>
  </si>
  <si>
    <t>CONPRO COMÉRCIO E INSTALAÇÕES DE GASES</t>
  </si>
  <si>
    <t>ADEQUAÇÃO DO SISTEMA DE GASES DAS UTIS</t>
  </si>
  <si>
    <t>https://drive.google.com/file/d/1fWj-8UsKmgucstnElWP21MIU4trY-lgq/view?usp=sharing</t>
  </si>
  <si>
    <t>37.700.189/0001-35</t>
  </si>
  <si>
    <t>GMEDIC SERVIÇOS DE SAÚDE LTDA</t>
  </si>
  <si>
    <t>https://drive.google.com/file/d/16pVoYuMmWh83aZH8IZ0T_R-zl74pVtS4/view?usp=sharing</t>
  </si>
  <si>
    <t>37.601.703/0001-85</t>
  </si>
  <si>
    <t>MS SERVIÇOS DE SAÚDE LTDA</t>
  </si>
  <si>
    <t>https://drive.google.com/file/d/1ebK73zQcQXA8M8Jzi8EPf0ns6zTeuwRw/view?usp=sharing</t>
  </si>
  <si>
    <t>24.838.964/0001-71</t>
  </si>
  <si>
    <t>CTM SAÚDE LTDA</t>
  </si>
  <si>
    <t>https://drive.google.com/file/d/1nQz-LaUMtNJUeBe3r2HzKPfqHkKNXLVb/view?usp=sharing</t>
  </si>
  <si>
    <t>70.226.840/0001-52</t>
  </si>
  <si>
    <t>DIAGNO DIAGNOSTICOS AVANÇADOS POR IMAGEM LTDA</t>
  </si>
  <si>
    <t>https://drive.google.com/file/d/1InyuE6JFq9DPw5APLx389ZoodNv7u9go/view?usp=sharing</t>
  </si>
  <si>
    <t>29.945.493/0001-14</t>
  </si>
  <si>
    <t>NOVAS PRAGAS CONTROL SAÚDE AMBIENTAL LTDA</t>
  </si>
  <si>
    <t>PRESTAÇÃO DE SERVIÇO DE DESINSETIZAÇÃO,DESRATIZAÇÃO E SANITIZAÇÃO</t>
  </si>
  <si>
    <t>https://drive.google.com/file/d/1ZUNUjLGum6nRPyyM5RsAR-6MLAcXbl6P/view?usp=sharing</t>
  </si>
  <si>
    <t>11.189.101/0001-79</t>
  </si>
  <si>
    <t>GENSETS ENERGIA  INSTALAÇÃO E MANUTENÇÃO ELETRICA LTDA</t>
  </si>
  <si>
    <t>PRESTAÇÃO DE SERVIÇO DE MANUTENÇÃO PREVENTIVA E CORRETIVA DOS GERADORES</t>
  </si>
  <si>
    <t>https://drive.google.com/file/d/1sbAoqx9zbRamHK7eiJsfiA26GElm4pxA/view?usp=sharing</t>
  </si>
  <si>
    <t>27.837.083/0001-24</t>
  </si>
  <si>
    <t>CLEAN HIGIENIZAÇÃO DE TÊXTEIS EIRELE</t>
  </si>
  <si>
    <t>PRESTAÇÃO DE SERVIÇO DE LAVANDERIA HOSPITALAR</t>
  </si>
  <si>
    <t>https://drive.google.com/file/d/1tbVXFldI405gU3PA-zf2VUpK6ItsNGnu/view?usp=sharing</t>
  </si>
  <si>
    <t>CLINICA INTENSIVA</t>
  </si>
  <si>
    <t>https://drive.google.com/file/d/1QmyzD-e6W1GlbY6tWnA0KEw3pqEbbmU0/view?usp=sharing</t>
  </si>
  <si>
    <t>NIVEL A SERVICOS DE APOIO ADMINISTRATIVO</t>
  </si>
  <si>
    <t>PRESTAÇÃO DE SERVIÇOS DE ASSESSORIA FINANCEIRA</t>
  </si>
  <si>
    <t>https://drive.google.com/file/d/1CVDlC6XWdi5MH-RhoR7UDPBMuJORS7t_/view?usp=sharing</t>
  </si>
  <si>
    <t>https://drive.google.com/file/d/1ezSjpMRv0v3Ah6CPxLDBPjh5Vp5eMp91/view?usp=sharing</t>
  </si>
  <si>
    <t>09.081.254/0001-56</t>
  </si>
  <si>
    <t>RAPIDEX SOLUCOES EM SERVICOS LTDA</t>
  </si>
  <si>
    <t>PRESTACAO DE SERVICOS DE TRANSPORTE, COLETA E ENTREGA DE DOCUMENTOS, MEDICAMENTOS E PEQUENAS ENCOMENDAS, ATRAVES DE MOTOCICLISTA.</t>
  </si>
  <si>
    <t>https://drive.google.com/file/d/1KnkIjTb1h5ezmzBp8rLUzzhxy7zBmmPo/view?usp=sharing</t>
  </si>
  <si>
    <t>39.611.088/0001-13</t>
  </si>
  <si>
    <t>BSL SERVICOS DE DIAGNOSTICOS POR ENDOSCOPIA LTDA)</t>
  </si>
  <si>
    <t>https://drive.google.com/file/d/1XxEYBrPCusGFg-onJS-mwixy872ZhPKk/view?usp=sharing</t>
  </si>
  <si>
    <t>39.725.375/0001-54</t>
  </si>
  <si>
    <t>BORGES E LOBO SERVICOS</t>
  </si>
  <si>
    <t>https://drive.google.com/file/d/1knUPFqToqLHbG7rV-gXchk3oSqbv-asy/view?usp=sharing</t>
  </si>
  <si>
    <t>24.790.992/0001-66</t>
  </si>
  <si>
    <t>REZENDE SERVICOS MEDICOS</t>
  </si>
  <si>
    <t>https://drive.google.com/file/d/1cGhjrb-WbpQlGG1bbkATn9L9OTB7bWhL/view?usp=sharing</t>
  </si>
  <si>
    <t>40.259.377/0001-84</t>
  </si>
  <si>
    <t>AL &amp; M SERVICOS MEDICOS</t>
  </si>
  <si>
    <t>https://drive.google.com/file/d/13vdO1offOTJfdTCpCBWkrerjNoHYkXX6/view?usp=sharing</t>
  </si>
  <si>
    <t>16.717.481/0001-90</t>
  </si>
  <si>
    <t xml:space="preserve">EXEMPLAR SERVICOS MEDICOS </t>
  </si>
  <si>
    <t>https://drive.google.com/file/d/19CVf9Q9Ffd1JMsWixtBooQp16DsY883z/view?usp=sharing</t>
  </si>
  <si>
    <t>40.407.276/0001-03</t>
  </si>
  <si>
    <t>PRONTOMED ATIVIDADES MEDICAS</t>
  </si>
  <si>
    <t>https://drive.google.com/file/d/1C15qY9rR4N-oM2Tav2vU4SPaEmkmWoEa/view?usp=sharing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</si>
</sst>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dofilgueiras/Dropbox%20(Porto%20Gestores)/Pasta%20da%20equipe%20Porto%20Gestores/1.%20Clientes%20-%20Consultoria/Alfa%20-%20COVID%2019/08-%20Prestac&#807;a&#771;o%20de%20contas/13.2_PCF_09.2021___REV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  <sheetName val="TCE - ANEXO II - Preencher"/>
      <sheetName val="Planilha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59EE-3029-5243-845D-05B344511044}">
  <sheetPr>
    <tabColor rgb="FF002060"/>
  </sheetPr>
  <dimension ref="A1:V992"/>
  <sheetViews>
    <sheetView showGridLines="0" tabSelected="1" topLeftCell="C113" zoomScaleNormal="70" workbookViewId="0">
      <selection activeCell="E128" sqref="E128"/>
    </sheetView>
  </sheetViews>
  <sheetFormatPr baseColWidth="10" defaultColWidth="8.6640625" defaultRowHeight="13" x14ac:dyDescent="0.15"/>
  <cols>
    <col min="1" max="1" width="33.33203125" style="17" customWidth="1"/>
    <col min="2" max="2" width="46.33203125" style="17" customWidth="1"/>
    <col min="3" max="3" width="30" style="18" customWidth="1"/>
    <col min="4" max="4" width="58.33203125" style="17" customWidth="1"/>
    <col min="5" max="5" width="69.6640625" style="19" customWidth="1"/>
    <col min="6" max="6" width="29.1640625" style="20" customWidth="1"/>
    <col min="7" max="7" width="28.6640625" style="20" customWidth="1"/>
    <col min="8" max="8" width="32.33203125" style="21" customWidth="1"/>
    <col min="9" max="9" width="47.6640625" customWidth="1"/>
    <col min="10" max="20" width="8.6640625" customWidth="1"/>
    <col min="21" max="21" width="8.5" customWidth="1"/>
    <col min="22" max="22" width="8.6640625" hidden="1" customWidth="1"/>
  </cols>
  <sheetData>
    <row r="1" spans="1:22" ht="29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15">
      <c r="A2" s="4">
        <f>IFERROR(VLOOKUP(B2,'[1]DADOS (OCULTAR)'!$P$3:$R$91,3,0),"")</f>
        <v>10988301000803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43922</v>
      </c>
      <c r="G2" s="9">
        <v>44105</v>
      </c>
      <c r="H2" s="10">
        <v>0</v>
      </c>
      <c r="I2" s="11" t="s">
        <v>13</v>
      </c>
    </row>
    <row r="3" spans="1:22" s="13" customFormat="1" ht="20.25" customHeight="1" x14ac:dyDescent="0.15">
      <c r="A3" s="4">
        <f>IFERROR(VLOOKUP(B3,'[1]DADOS (OCULTAR)'!$P$3:$R$91,3,0),"")</f>
        <v>10988301000803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43922</v>
      </c>
      <c r="G3" s="9">
        <v>44105</v>
      </c>
      <c r="H3" s="12">
        <v>21500</v>
      </c>
      <c r="I3" s="11" t="s">
        <v>17</v>
      </c>
      <c r="V3" s="13" t="s">
        <v>18</v>
      </c>
    </row>
    <row r="4" spans="1:22" s="13" customFormat="1" ht="20.25" customHeight="1" x14ac:dyDescent="0.15">
      <c r="A4" s="4">
        <f>IFERROR(VLOOKUP(B4,'[1]DADOS (OCULTAR)'!$P$3:$R$91,3,0),"")</f>
        <v>10988301000803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43936</v>
      </c>
      <c r="G4" s="9">
        <v>44119</v>
      </c>
      <c r="H4" s="14">
        <v>5200</v>
      </c>
      <c r="I4" s="11" t="s">
        <v>22</v>
      </c>
      <c r="V4" s="15" t="s">
        <v>23</v>
      </c>
    </row>
    <row r="5" spans="1:22" s="13" customFormat="1" ht="20.25" customHeight="1" x14ac:dyDescent="0.15">
      <c r="A5" s="4">
        <f>IFERROR(VLOOKUP(B5,'[1]DADOS (OCULTAR)'!$P$3:$R$91,3,0),"")</f>
        <v>10988301000803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43923</v>
      </c>
      <c r="G5" s="9">
        <v>44106</v>
      </c>
      <c r="H5" s="12">
        <v>2280</v>
      </c>
      <c r="I5" s="11" t="s">
        <v>27</v>
      </c>
      <c r="V5" s="15" t="s">
        <v>28</v>
      </c>
    </row>
    <row r="6" spans="1:22" s="13" customFormat="1" ht="20.25" customHeight="1" x14ac:dyDescent="0.15">
      <c r="A6" s="4">
        <f>IFERROR(VLOOKUP(B6,'[1]DADOS (OCULTAR)'!$P$3:$R$91,3,0),"")</f>
        <v>10988301000803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43936</v>
      </c>
      <c r="G6" s="9">
        <v>43966</v>
      </c>
      <c r="H6" s="12">
        <v>0</v>
      </c>
      <c r="I6" s="11" t="s">
        <v>32</v>
      </c>
      <c r="V6" s="15" t="s">
        <v>33</v>
      </c>
    </row>
    <row r="7" spans="1:22" s="13" customFormat="1" ht="20.25" customHeight="1" x14ac:dyDescent="0.15">
      <c r="A7" s="4">
        <f>IFERROR(VLOOKUP(B7,'[1]DADOS (OCULTAR)'!$P$3:$R$91,3,0),"")</f>
        <v>10988301000803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43922</v>
      </c>
      <c r="G7" s="9">
        <v>44105</v>
      </c>
      <c r="H7" s="12">
        <v>2377.1999999999998</v>
      </c>
      <c r="I7" s="11" t="s">
        <v>37</v>
      </c>
      <c r="V7" s="15" t="s">
        <v>38</v>
      </c>
    </row>
    <row r="8" spans="1:22" s="13" customFormat="1" ht="20.25" customHeight="1" x14ac:dyDescent="0.15">
      <c r="A8" s="4">
        <f>IFERROR(VLOOKUP(B8,'[1]DADOS (OCULTAR)'!$P$3:$R$91,3,0),"")</f>
        <v>10988301000803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43934</v>
      </c>
      <c r="G8" s="9">
        <v>44117</v>
      </c>
      <c r="H8" s="12">
        <v>0</v>
      </c>
      <c r="I8" s="11" t="s">
        <v>42</v>
      </c>
      <c r="V8" s="15" t="s">
        <v>43</v>
      </c>
    </row>
    <row r="9" spans="1:22" s="13" customFormat="1" ht="20.25" customHeight="1" x14ac:dyDescent="0.15">
      <c r="A9" s="4">
        <f>IFERROR(VLOOKUP(B9,'[1]DADOS (OCULTAR)'!$P$3:$R$91,3,0),"")</f>
        <v>10988301000803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43936</v>
      </c>
      <c r="G9" s="9">
        <v>44119</v>
      </c>
      <c r="H9" s="12">
        <v>1900</v>
      </c>
      <c r="I9" s="11" t="s">
        <v>47</v>
      </c>
      <c r="V9" s="15" t="s">
        <v>48</v>
      </c>
    </row>
    <row r="10" spans="1:22" s="13" customFormat="1" ht="20.25" customHeight="1" x14ac:dyDescent="0.15">
      <c r="A10" s="4">
        <f>IFERROR(VLOOKUP(B10,'[1]DADOS (OCULTAR)'!$P$3:$R$91,3,0),"")</f>
        <v>10988301000803</v>
      </c>
      <c r="B10" s="5" t="s">
        <v>9</v>
      </c>
      <c r="C10" s="6" t="s">
        <v>39</v>
      </c>
      <c r="D10" s="7" t="s">
        <v>40</v>
      </c>
      <c r="E10" s="8" t="s">
        <v>49</v>
      </c>
      <c r="F10" s="9">
        <v>43934</v>
      </c>
      <c r="G10" s="9">
        <v>44087</v>
      </c>
      <c r="H10" s="12">
        <v>0</v>
      </c>
      <c r="I10" s="11" t="s">
        <v>50</v>
      </c>
      <c r="V10" s="15" t="s">
        <v>51</v>
      </c>
    </row>
    <row r="11" spans="1:22" s="13" customFormat="1" ht="20.25" customHeight="1" x14ac:dyDescent="0.15">
      <c r="A11" s="4">
        <f>IFERROR(VLOOKUP(B11,'[1]DADOS (OCULTAR)'!$P$3:$R$91,3,0),"")</f>
        <v>10988301000803</v>
      </c>
      <c r="B11" s="5" t="s">
        <v>9</v>
      </c>
      <c r="C11" s="6" t="s">
        <v>52</v>
      </c>
      <c r="D11" s="7" t="s">
        <v>53</v>
      </c>
      <c r="E11" s="8" t="s">
        <v>54</v>
      </c>
      <c r="F11" s="9">
        <v>43934</v>
      </c>
      <c r="G11" s="9">
        <v>44117</v>
      </c>
      <c r="H11" s="12">
        <v>9500</v>
      </c>
      <c r="I11" s="11" t="s">
        <v>55</v>
      </c>
      <c r="V11" s="15" t="s">
        <v>56</v>
      </c>
    </row>
    <row r="12" spans="1:22" s="13" customFormat="1" ht="20.25" customHeight="1" x14ac:dyDescent="0.15">
      <c r="A12" s="4">
        <f>IFERROR(VLOOKUP(B12,'[1]DADOS (OCULTAR)'!$P$3:$R$91,3,0),"")</f>
        <v>10988301000803</v>
      </c>
      <c r="B12" s="5" t="s">
        <v>9</v>
      </c>
      <c r="C12" s="6" t="s">
        <v>34</v>
      </c>
      <c r="D12" s="7" t="s">
        <v>35</v>
      </c>
      <c r="E12" s="8" t="s">
        <v>57</v>
      </c>
      <c r="F12" s="9">
        <v>43934</v>
      </c>
      <c r="G12" s="9">
        <v>44117</v>
      </c>
      <c r="H12" s="12">
        <v>1985</v>
      </c>
      <c r="I12" s="11" t="s">
        <v>58</v>
      </c>
      <c r="V12" s="15" t="s">
        <v>59</v>
      </c>
    </row>
    <row r="13" spans="1:22" s="13" customFormat="1" ht="20.25" customHeight="1" x14ac:dyDescent="0.15">
      <c r="A13" s="4">
        <f>IFERROR(VLOOKUP(B13,'[1]DADOS (OCULTAR)'!$P$3:$R$91,3,0),"")</f>
        <v>10988301000803</v>
      </c>
      <c r="B13" s="5" t="s">
        <v>9</v>
      </c>
      <c r="C13" s="6" t="s">
        <v>60</v>
      </c>
      <c r="D13" s="7" t="s">
        <v>61</v>
      </c>
      <c r="E13" s="8" t="s">
        <v>62</v>
      </c>
      <c r="F13" s="9">
        <v>43926</v>
      </c>
      <c r="G13" s="9">
        <v>44109</v>
      </c>
      <c r="H13" s="12">
        <v>10000</v>
      </c>
      <c r="I13" s="11" t="s">
        <v>63</v>
      </c>
      <c r="V13" s="15" t="s">
        <v>64</v>
      </c>
    </row>
    <row r="14" spans="1:22" s="13" customFormat="1" ht="20.25" customHeight="1" x14ac:dyDescent="0.15">
      <c r="A14" s="4">
        <f>IFERROR(VLOOKUP(B14,'[1]DADOS (OCULTAR)'!$P$3:$R$91,3,0),"")</f>
        <v>10988301000803</v>
      </c>
      <c r="B14" s="5" t="s">
        <v>9</v>
      </c>
      <c r="C14" s="6" t="s">
        <v>65</v>
      </c>
      <c r="D14" s="7" t="s">
        <v>66</v>
      </c>
      <c r="E14" s="8" t="s">
        <v>67</v>
      </c>
      <c r="F14" s="9">
        <v>43936</v>
      </c>
      <c r="G14" s="9">
        <v>44119</v>
      </c>
      <c r="H14" s="12">
        <v>126000</v>
      </c>
      <c r="I14" s="11" t="s">
        <v>68</v>
      </c>
      <c r="V14" s="15" t="s">
        <v>69</v>
      </c>
    </row>
    <row r="15" spans="1:22" s="13" customFormat="1" ht="20.25" customHeight="1" x14ac:dyDescent="0.15">
      <c r="A15" s="4">
        <f>IFERROR(VLOOKUP(B15,'[1]DADOS (OCULTAR)'!$P$3:$R$91,3,0),"")</f>
        <v>10988301000803</v>
      </c>
      <c r="B15" s="5" t="s">
        <v>9</v>
      </c>
      <c r="C15" s="6" t="s">
        <v>70</v>
      </c>
      <c r="D15" s="7" t="s">
        <v>71</v>
      </c>
      <c r="E15" s="8" t="s">
        <v>72</v>
      </c>
      <c r="F15" s="9">
        <v>43943</v>
      </c>
      <c r="G15" s="9">
        <v>44126</v>
      </c>
      <c r="H15" s="12">
        <v>6995</v>
      </c>
      <c r="I15" s="11" t="s">
        <v>73</v>
      </c>
      <c r="V15" s="15" t="s">
        <v>74</v>
      </c>
    </row>
    <row r="16" spans="1:22" s="13" customFormat="1" ht="20.25" customHeight="1" x14ac:dyDescent="0.15">
      <c r="A16" s="4">
        <f>IFERROR(VLOOKUP(B16,'[1]DADOS (OCULTAR)'!$P$3:$R$91,3,0),"")</f>
        <v>10988301000803</v>
      </c>
      <c r="B16" s="5" t="s">
        <v>9</v>
      </c>
      <c r="C16" s="6" t="s">
        <v>75</v>
      </c>
      <c r="D16" s="7" t="s">
        <v>76</v>
      </c>
      <c r="E16" s="8" t="s">
        <v>77</v>
      </c>
      <c r="F16" s="9">
        <v>43936</v>
      </c>
      <c r="G16" s="9">
        <v>43951</v>
      </c>
      <c r="H16" s="12">
        <v>281644.94</v>
      </c>
      <c r="I16" s="11" t="s">
        <v>78</v>
      </c>
      <c r="V16" s="15" t="s">
        <v>79</v>
      </c>
    </row>
    <row r="17" spans="1:22" s="13" customFormat="1" ht="20.25" customHeight="1" x14ac:dyDescent="0.15">
      <c r="A17" s="4">
        <f>IFERROR(VLOOKUP(B17,'[1]DADOS (OCULTAR)'!$P$3:$R$91,3,0),"")</f>
        <v>10988301000803</v>
      </c>
      <c r="B17" s="5" t="s">
        <v>9</v>
      </c>
      <c r="C17" s="6" t="s">
        <v>80</v>
      </c>
      <c r="D17" s="7" t="s">
        <v>81</v>
      </c>
      <c r="E17" s="8" t="s">
        <v>82</v>
      </c>
      <c r="F17" s="9">
        <v>43937</v>
      </c>
      <c r="G17" s="9">
        <v>44120</v>
      </c>
      <c r="H17" s="12">
        <v>1660</v>
      </c>
      <c r="I17" s="11" t="s">
        <v>83</v>
      </c>
      <c r="V17" s="15" t="s">
        <v>84</v>
      </c>
    </row>
    <row r="18" spans="1:22" s="13" customFormat="1" ht="20.25" customHeight="1" x14ac:dyDescent="0.15">
      <c r="A18" s="4">
        <f>IFERROR(VLOOKUP(B18,'[1]DADOS (OCULTAR)'!$P$3:$R$91,3,0),"")</f>
        <v>10988301000803</v>
      </c>
      <c r="B18" s="5" t="s">
        <v>9</v>
      </c>
      <c r="C18" s="6" t="s">
        <v>85</v>
      </c>
      <c r="D18" s="7" t="s">
        <v>86</v>
      </c>
      <c r="E18" s="8" t="s">
        <v>87</v>
      </c>
      <c r="F18" s="9">
        <v>43939</v>
      </c>
      <c r="G18" s="9">
        <v>44122</v>
      </c>
      <c r="H18" s="12">
        <v>20865</v>
      </c>
      <c r="I18" s="11" t="s">
        <v>88</v>
      </c>
      <c r="V18" s="15" t="s">
        <v>89</v>
      </c>
    </row>
    <row r="19" spans="1:22" s="13" customFormat="1" ht="20.25" customHeight="1" x14ac:dyDescent="0.15">
      <c r="A19" s="4">
        <f>IFERROR(VLOOKUP(B19,'[1]DADOS (OCULTAR)'!$P$3:$R$91,3,0),"")</f>
        <v>10988301000803</v>
      </c>
      <c r="B19" s="5" t="s">
        <v>9</v>
      </c>
      <c r="C19" s="6" t="s">
        <v>90</v>
      </c>
      <c r="D19" s="7" t="s">
        <v>91</v>
      </c>
      <c r="E19" s="8" t="s">
        <v>87</v>
      </c>
      <c r="F19" s="9">
        <v>43946</v>
      </c>
      <c r="G19" s="9">
        <v>44129</v>
      </c>
      <c r="H19" s="12">
        <v>14467</v>
      </c>
      <c r="I19" s="11" t="s">
        <v>92</v>
      </c>
      <c r="V19" s="15" t="s">
        <v>93</v>
      </c>
    </row>
    <row r="20" spans="1:22" s="13" customFormat="1" ht="20.25" customHeight="1" x14ac:dyDescent="0.15">
      <c r="A20" s="4">
        <f>IFERROR(VLOOKUP(B20,'[1]DADOS (OCULTAR)'!$P$3:$R$91,3,0),"")</f>
        <v>10988301000803</v>
      </c>
      <c r="B20" s="5" t="s">
        <v>9</v>
      </c>
      <c r="C20" s="6" t="s">
        <v>94</v>
      </c>
      <c r="D20" s="7" t="s">
        <v>95</v>
      </c>
      <c r="E20" s="8" t="s">
        <v>87</v>
      </c>
      <c r="F20" s="9">
        <v>43941</v>
      </c>
      <c r="G20" s="9">
        <v>44124</v>
      </c>
      <c r="H20" s="12">
        <v>13910</v>
      </c>
      <c r="I20" s="11" t="s">
        <v>96</v>
      </c>
      <c r="V20" s="15" t="s">
        <v>97</v>
      </c>
    </row>
    <row r="21" spans="1:22" s="13" customFormat="1" ht="20.25" customHeight="1" x14ac:dyDescent="0.15">
      <c r="A21" s="4">
        <f>IFERROR(VLOOKUP(B21,'[1]DADOS (OCULTAR)'!$P$3:$R$91,3,0),"")</f>
        <v>10988301000803</v>
      </c>
      <c r="B21" s="5" t="s">
        <v>9</v>
      </c>
      <c r="C21" s="6" t="s">
        <v>98</v>
      </c>
      <c r="D21" s="7" t="s">
        <v>99</v>
      </c>
      <c r="E21" s="8" t="s">
        <v>87</v>
      </c>
      <c r="F21" s="9">
        <v>43936</v>
      </c>
      <c r="G21" s="9">
        <v>44119</v>
      </c>
      <c r="H21" s="12">
        <v>25219.5</v>
      </c>
      <c r="I21" s="11" t="s">
        <v>100</v>
      </c>
      <c r="V21" s="15" t="s">
        <v>101</v>
      </c>
    </row>
    <row r="22" spans="1:22" s="13" customFormat="1" ht="20.25" customHeight="1" x14ac:dyDescent="0.15">
      <c r="A22" s="4">
        <f>IFERROR(VLOOKUP(B22,'[1]DADOS (OCULTAR)'!$P$3:$R$91,3,0),"")</f>
        <v>10988301000803</v>
      </c>
      <c r="B22" s="5" t="s">
        <v>9</v>
      </c>
      <c r="C22" s="6" t="s">
        <v>102</v>
      </c>
      <c r="D22" s="7" t="s">
        <v>103</v>
      </c>
      <c r="E22" s="8" t="s">
        <v>104</v>
      </c>
      <c r="F22" s="9">
        <v>43929</v>
      </c>
      <c r="G22" s="9">
        <v>44112</v>
      </c>
      <c r="H22" s="12">
        <v>2300</v>
      </c>
      <c r="I22" s="11" t="s">
        <v>105</v>
      </c>
      <c r="V22" s="15" t="s">
        <v>106</v>
      </c>
    </row>
    <row r="23" spans="1:22" s="13" customFormat="1" ht="20.25" customHeight="1" x14ac:dyDescent="0.15">
      <c r="A23" s="4">
        <f>IFERROR(VLOOKUP(B23,'[1]DADOS (OCULTAR)'!$P$3:$R$91,3,0),"")</f>
        <v>10988301000803</v>
      </c>
      <c r="B23" s="5" t="s">
        <v>9</v>
      </c>
      <c r="C23" s="6" t="s">
        <v>107</v>
      </c>
      <c r="D23" s="7" t="s">
        <v>108</v>
      </c>
      <c r="E23" s="8" t="s">
        <v>109</v>
      </c>
      <c r="F23" s="9">
        <v>43922</v>
      </c>
      <c r="G23" s="9">
        <v>44105</v>
      </c>
      <c r="H23" s="12">
        <v>80434.5</v>
      </c>
      <c r="I23" s="11" t="s">
        <v>110</v>
      </c>
      <c r="V23" s="15" t="s">
        <v>111</v>
      </c>
    </row>
    <row r="24" spans="1:22" s="13" customFormat="1" ht="20.25" customHeight="1" x14ac:dyDescent="0.15">
      <c r="A24" s="4">
        <f>IFERROR(VLOOKUP(B24,'[1]DADOS (OCULTAR)'!$P$3:$R$91,3,0),"")</f>
        <v>10988301000803</v>
      </c>
      <c r="B24" s="5" t="s">
        <v>9</v>
      </c>
      <c r="C24" s="6" t="s">
        <v>112</v>
      </c>
      <c r="D24" s="7" t="s">
        <v>113</v>
      </c>
      <c r="E24" s="8" t="s">
        <v>114</v>
      </c>
      <c r="F24" s="9">
        <v>43935</v>
      </c>
      <c r="G24" s="9">
        <v>44118</v>
      </c>
      <c r="H24" s="12">
        <v>0</v>
      </c>
      <c r="I24" s="11" t="s">
        <v>115</v>
      </c>
      <c r="V24" s="15" t="s">
        <v>116</v>
      </c>
    </row>
    <row r="25" spans="1:22" s="13" customFormat="1" ht="20.25" customHeight="1" x14ac:dyDescent="0.15">
      <c r="A25" s="4">
        <f>IFERROR(VLOOKUP(B25,'[1]DADOS (OCULTAR)'!$P$3:$R$91,3,0),"")</f>
        <v>10988301000803</v>
      </c>
      <c r="B25" s="5" t="s">
        <v>9</v>
      </c>
      <c r="C25" s="6" t="s">
        <v>117</v>
      </c>
      <c r="D25" s="7" t="s">
        <v>118</v>
      </c>
      <c r="E25" s="8" t="s">
        <v>119</v>
      </c>
      <c r="F25" s="9">
        <v>43937</v>
      </c>
      <c r="G25" s="9">
        <v>44120</v>
      </c>
      <c r="H25" s="12">
        <v>0</v>
      </c>
      <c r="I25" s="11" t="s">
        <v>120</v>
      </c>
      <c r="V25" s="15" t="s">
        <v>121</v>
      </c>
    </row>
    <row r="26" spans="1:22" s="13" customFormat="1" ht="20.25" customHeight="1" x14ac:dyDescent="0.15">
      <c r="A26" s="4">
        <f>IFERROR(VLOOKUP(B26,'[1]DADOS (OCULTAR)'!$P$3:$R$91,3,0),"")</f>
        <v>10988301000803</v>
      </c>
      <c r="B26" s="5" t="s">
        <v>9</v>
      </c>
      <c r="C26" s="6" t="s">
        <v>122</v>
      </c>
      <c r="D26" s="7" t="s">
        <v>123</v>
      </c>
      <c r="E26" s="8" t="s">
        <v>124</v>
      </c>
      <c r="F26" s="9">
        <v>43923</v>
      </c>
      <c r="G26" s="9">
        <v>44106</v>
      </c>
      <c r="H26" s="12">
        <v>5100</v>
      </c>
      <c r="I26" s="11" t="s">
        <v>125</v>
      </c>
      <c r="V26" s="15" t="s">
        <v>126</v>
      </c>
    </row>
    <row r="27" spans="1:22" s="13" customFormat="1" ht="20.25" customHeight="1" x14ac:dyDescent="0.15">
      <c r="A27" s="4">
        <f>IFERROR(VLOOKUP(B27,'[1]DADOS (OCULTAR)'!$P$3:$R$91,3,0),"")</f>
        <v>10988301000803</v>
      </c>
      <c r="B27" s="5" t="s">
        <v>9</v>
      </c>
      <c r="C27" s="6" t="s">
        <v>127</v>
      </c>
      <c r="D27" s="7" t="s">
        <v>128</v>
      </c>
      <c r="E27" s="8" t="s">
        <v>129</v>
      </c>
      <c r="F27" s="9">
        <v>43938</v>
      </c>
      <c r="G27" s="9">
        <v>44121</v>
      </c>
      <c r="H27" s="12">
        <v>500</v>
      </c>
      <c r="I27" s="11" t="s">
        <v>130</v>
      </c>
      <c r="V27" s="15" t="s">
        <v>131</v>
      </c>
    </row>
    <row r="28" spans="1:22" s="13" customFormat="1" ht="20.25" customHeight="1" x14ac:dyDescent="0.15">
      <c r="A28" s="4">
        <f>IFERROR(VLOOKUP(B28,'[1]DADOS (OCULTAR)'!$P$3:$R$91,3,0),"")</f>
        <v>10988301000803</v>
      </c>
      <c r="B28" s="5" t="s">
        <v>9</v>
      </c>
      <c r="C28" s="6" t="s">
        <v>132</v>
      </c>
      <c r="D28" s="7" t="s">
        <v>133</v>
      </c>
      <c r="E28" s="8" t="s">
        <v>87</v>
      </c>
      <c r="F28" s="9">
        <v>43928</v>
      </c>
      <c r="G28" s="9">
        <v>44111</v>
      </c>
      <c r="H28" s="12">
        <v>14432.5</v>
      </c>
      <c r="I28" s="11" t="s">
        <v>134</v>
      </c>
      <c r="V28" s="15" t="s">
        <v>135</v>
      </c>
    </row>
    <row r="29" spans="1:22" s="13" customFormat="1" ht="20.25" customHeight="1" x14ac:dyDescent="0.15">
      <c r="A29" s="4">
        <f>IFERROR(VLOOKUP(B29,'[1]DADOS (OCULTAR)'!$P$3:$R$91,3,0),"")</f>
        <v>10988301000803</v>
      </c>
      <c r="B29" s="5" t="s">
        <v>9</v>
      </c>
      <c r="C29" s="6" t="s">
        <v>136</v>
      </c>
      <c r="D29" s="7" t="s">
        <v>137</v>
      </c>
      <c r="E29" s="8" t="s">
        <v>87</v>
      </c>
      <c r="F29" s="9">
        <v>43922</v>
      </c>
      <c r="G29" s="9">
        <v>44105</v>
      </c>
      <c r="H29" s="12">
        <v>65657</v>
      </c>
      <c r="I29" s="11" t="s">
        <v>138</v>
      </c>
      <c r="V29" s="15" t="s">
        <v>139</v>
      </c>
    </row>
    <row r="30" spans="1:22" s="13" customFormat="1" ht="20.25" customHeight="1" x14ac:dyDescent="0.15">
      <c r="A30" s="4">
        <f>IFERROR(VLOOKUP(B30,'[1]DADOS (OCULTAR)'!$P$3:$R$91,3,0),"")</f>
        <v>10988301000803</v>
      </c>
      <c r="B30" s="5" t="s">
        <v>9</v>
      </c>
      <c r="C30" s="6" t="s">
        <v>140</v>
      </c>
      <c r="D30" s="7" t="s">
        <v>141</v>
      </c>
      <c r="E30" s="8" t="s">
        <v>142</v>
      </c>
      <c r="F30" s="9">
        <v>43951</v>
      </c>
      <c r="G30" s="9">
        <v>44134</v>
      </c>
      <c r="H30" s="12">
        <v>0</v>
      </c>
      <c r="I30" s="11" t="s">
        <v>143</v>
      </c>
      <c r="V30" s="15" t="s">
        <v>144</v>
      </c>
    </row>
    <row r="31" spans="1:22" s="13" customFormat="1" ht="20.25" customHeight="1" x14ac:dyDescent="0.15">
      <c r="A31" s="4">
        <f>IFERROR(VLOOKUP(B31,'[1]DADOS (OCULTAR)'!$P$3:$R$91,3,0),"")</f>
        <v>10988301000803</v>
      </c>
      <c r="B31" s="5" t="s">
        <v>9</v>
      </c>
      <c r="C31" s="6" t="s">
        <v>145</v>
      </c>
      <c r="D31" s="16" t="s">
        <v>146</v>
      </c>
      <c r="E31" s="8" t="s">
        <v>147</v>
      </c>
      <c r="F31" s="9">
        <v>43922</v>
      </c>
      <c r="G31" s="9">
        <v>44105</v>
      </c>
      <c r="H31" s="12">
        <v>15000</v>
      </c>
      <c r="I31" s="11" t="s">
        <v>148</v>
      </c>
      <c r="V31" s="15" t="s">
        <v>149</v>
      </c>
    </row>
    <row r="32" spans="1:22" s="13" customFormat="1" ht="20.25" customHeight="1" x14ac:dyDescent="0.15">
      <c r="A32" s="4">
        <f>IFERROR(VLOOKUP(B32,'[1]DADOS (OCULTAR)'!$P$3:$R$91,3,0),"")</f>
        <v>10988301000803</v>
      </c>
      <c r="B32" s="5" t="s">
        <v>9</v>
      </c>
      <c r="C32" s="6" t="s">
        <v>150</v>
      </c>
      <c r="D32" s="7" t="s">
        <v>151</v>
      </c>
      <c r="E32" s="8" t="s">
        <v>152</v>
      </c>
      <c r="F32" s="9">
        <v>43951</v>
      </c>
      <c r="G32" s="9">
        <v>44134</v>
      </c>
      <c r="H32" s="12">
        <v>900</v>
      </c>
      <c r="I32" s="11" t="s">
        <v>153</v>
      </c>
      <c r="V32" s="15" t="s">
        <v>154</v>
      </c>
    </row>
    <row r="33" spans="1:22" s="13" customFormat="1" ht="20.25" customHeight="1" x14ac:dyDescent="0.15">
      <c r="A33" s="4">
        <f>IFERROR(VLOOKUP(B33,'[1]DADOS (OCULTAR)'!$P$3:$R$91,3,0),"")</f>
        <v>10988301000803</v>
      </c>
      <c r="B33" s="5" t="s">
        <v>9</v>
      </c>
      <c r="C33" s="6" t="s">
        <v>155</v>
      </c>
      <c r="D33" s="7" t="s">
        <v>156</v>
      </c>
      <c r="E33" s="8" t="s">
        <v>157</v>
      </c>
      <c r="F33" s="9">
        <v>43936</v>
      </c>
      <c r="G33" s="9">
        <v>44119</v>
      </c>
      <c r="H33" s="12">
        <v>0</v>
      </c>
      <c r="I33" s="11" t="s">
        <v>158</v>
      </c>
      <c r="V33" s="15" t="s">
        <v>159</v>
      </c>
    </row>
    <row r="34" spans="1:22" s="13" customFormat="1" ht="20.25" customHeight="1" x14ac:dyDescent="0.15">
      <c r="A34" s="4">
        <f>IFERROR(VLOOKUP(B34,'[1]DADOS (OCULTAR)'!$P$3:$R$91,3,0),"")</f>
        <v>10988301000803</v>
      </c>
      <c r="B34" s="5" t="s">
        <v>9</v>
      </c>
      <c r="C34" s="6" t="s">
        <v>160</v>
      </c>
      <c r="D34" s="7" t="s">
        <v>161</v>
      </c>
      <c r="E34" s="8" t="s">
        <v>109</v>
      </c>
      <c r="F34" s="9">
        <v>43922</v>
      </c>
      <c r="G34" s="9">
        <v>44105</v>
      </c>
      <c r="H34" s="12">
        <v>14432.5</v>
      </c>
      <c r="I34" s="11" t="s">
        <v>162</v>
      </c>
      <c r="V34" s="15" t="s">
        <v>163</v>
      </c>
    </row>
    <row r="35" spans="1:22" s="13" customFormat="1" ht="20.25" customHeight="1" x14ac:dyDescent="0.15">
      <c r="A35" s="4">
        <f>IFERROR(VLOOKUP(B35,'[1]DADOS (OCULTAR)'!$P$3:$R$91,3,0),"")</f>
        <v>10988301000803</v>
      </c>
      <c r="B35" s="5" t="s">
        <v>9</v>
      </c>
      <c r="C35" s="6" t="s">
        <v>164</v>
      </c>
      <c r="D35" s="7" t="s">
        <v>165</v>
      </c>
      <c r="E35" s="8" t="s">
        <v>166</v>
      </c>
      <c r="F35" s="9">
        <v>43923</v>
      </c>
      <c r="G35" s="9">
        <v>44106</v>
      </c>
      <c r="H35" s="12">
        <v>1588.125</v>
      </c>
      <c r="I35" s="11" t="s">
        <v>167</v>
      </c>
      <c r="V35" s="15" t="s">
        <v>168</v>
      </c>
    </row>
    <row r="36" spans="1:22" s="13" customFormat="1" ht="20.25" customHeight="1" x14ac:dyDescent="0.15">
      <c r="A36" s="4">
        <f>IFERROR(VLOOKUP(B36,'[1]DADOS (OCULTAR)'!$P$3:$R$91,3,0),"")</f>
        <v>10988301000803</v>
      </c>
      <c r="B36" s="5" t="s">
        <v>9</v>
      </c>
      <c r="C36" s="6" t="s">
        <v>164</v>
      </c>
      <c r="D36" s="7" t="s">
        <v>165</v>
      </c>
      <c r="E36" s="8" t="s">
        <v>169</v>
      </c>
      <c r="F36" s="9">
        <v>43923</v>
      </c>
      <c r="G36" s="9">
        <v>44106</v>
      </c>
      <c r="H36" s="12">
        <v>902.5</v>
      </c>
      <c r="I36" s="11" t="s">
        <v>170</v>
      </c>
      <c r="V36" s="15" t="s">
        <v>171</v>
      </c>
    </row>
    <row r="37" spans="1:22" s="13" customFormat="1" ht="20.25" customHeight="1" x14ac:dyDescent="0.15">
      <c r="A37" s="4">
        <f>IFERROR(VLOOKUP(B37,'[1]DADOS (OCULTAR)'!$P$3:$R$91,3,0),"")</f>
        <v>10988301000803</v>
      </c>
      <c r="B37" s="5" t="s">
        <v>9</v>
      </c>
      <c r="C37" s="6" t="s">
        <v>172</v>
      </c>
      <c r="D37" s="7" t="s">
        <v>173</v>
      </c>
      <c r="E37" s="8" t="s">
        <v>174</v>
      </c>
      <c r="F37" s="9">
        <v>43935</v>
      </c>
      <c r="G37" s="9">
        <v>44118</v>
      </c>
      <c r="H37" s="12">
        <v>5614</v>
      </c>
      <c r="I37" s="11" t="s">
        <v>175</v>
      </c>
      <c r="V37" s="15" t="s">
        <v>176</v>
      </c>
    </row>
    <row r="38" spans="1:22" s="13" customFormat="1" ht="20.25" customHeight="1" x14ac:dyDescent="0.15">
      <c r="A38" s="4">
        <f>IFERROR(VLOOKUP(B38,'[1]DADOS (OCULTAR)'!$P$3:$R$91,3,0),"")</f>
        <v>10988301000803</v>
      </c>
      <c r="B38" s="5" t="s">
        <v>9</v>
      </c>
      <c r="C38" s="6" t="s">
        <v>177</v>
      </c>
      <c r="D38" s="7" t="s">
        <v>178</v>
      </c>
      <c r="E38" s="8" t="s">
        <v>179</v>
      </c>
      <c r="F38" s="9">
        <v>43941</v>
      </c>
      <c r="G38" s="9">
        <v>44124</v>
      </c>
      <c r="H38" s="12">
        <v>0</v>
      </c>
      <c r="I38" s="11" t="s">
        <v>180</v>
      </c>
      <c r="V38" s="15" t="s">
        <v>181</v>
      </c>
    </row>
    <row r="39" spans="1:22" s="13" customFormat="1" ht="20.25" customHeight="1" x14ac:dyDescent="0.15">
      <c r="A39" s="4">
        <f>IFERROR(VLOOKUP(B39,'[1]DADOS (OCULTAR)'!$P$3:$R$91,3,0),"")</f>
        <v>10988301000803</v>
      </c>
      <c r="B39" s="5" t="s">
        <v>9</v>
      </c>
      <c r="C39" s="6" t="s">
        <v>182</v>
      </c>
      <c r="D39" s="7" t="s">
        <v>183</v>
      </c>
      <c r="E39" s="8" t="s">
        <v>184</v>
      </c>
      <c r="F39" s="9">
        <v>43936</v>
      </c>
      <c r="G39" s="9">
        <v>44119</v>
      </c>
      <c r="H39" s="12">
        <v>1186.8</v>
      </c>
      <c r="I39" s="11" t="s">
        <v>185</v>
      </c>
      <c r="V39" s="15" t="s">
        <v>186</v>
      </c>
    </row>
    <row r="40" spans="1:22" s="13" customFormat="1" ht="20.25" customHeight="1" x14ac:dyDescent="0.15">
      <c r="A40" s="4">
        <f>IFERROR(VLOOKUP(B40,'[1]DADOS (OCULTAR)'!$P$3:$R$91,3,0),"")</f>
        <v>10988301000803</v>
      </c>
      <c r="B40" s="5" t="s">
        <v>9</v>
      </c>
      <c r="C40" s="6" t="s">
        <v>187</v>
      </c>
      <c r="D40" s="7" t="s">
        <v>188</v>
      </c>
      <c r="E40" s="8" t="s">
        <v>189</v>
      </c>
      <c r="F40" s="9">
        <v>43937</v>
      </c>
      <c r="G40" s="9">
        <v>44120</v>
      </c>
      <c r="H40" s="12">
        <v>6955</v>
      </c>
      <c r="I40" s="11" t="s">
        <v>190</v>
      </c>
      <c r="V40" s="15" t="s">
        <v>191</v>
      </c>
    </row>
    <row r="41" spans="1:22" s="13" customFormat="1" ht="20.25" customHeight="1" x14ac:dyDescent="0.15">
      <c r="A41" s="4">
        <f>IFERROR(VLOOKUP(B41,'[1]DADOS (OCULTAR)'!$P$3:$R$91,3,0),"")</f>
        <v>10988301000803</v>
      </c>
      <c r="B41" s="5" t="s">
        <v>9</v>
      </c>
      <c r="C41" s="6" t="s">
        <v>192</v>
      </c>
      <c r="D41" s="7" t="s">
        <v>76</v>
      </c>
      <c r="E41" s="8" t="s">
        <v>193</v>
      </c>
      <c r="F41" s="9">
        <v>43944</v>
      </c>
      <c r="G41" s="9">
        <v>43959</v>
      </c>
      <c r="H41" s="12">
        <v>219532.75</v>
      </c>
      <c r="I41" s="11" t="s">
        <v>194</v>
      </c>
      <c r="V41" s="15" t="s">
        <v>195</v>
      </c>
    </row>
    <row r="42" spans="1:22" s="13" customFormat="1" ht="20.25" customHeight="1" x14ac:dyDescent="0.15">
      <c r="A42" s="4">
        <f>IFERROR(VLOOKUP(B42,'[1]DADOS (OCULTAR)'!$P$3:$R$91,3,0),"")</f>
        <v>10988301000803</v>
      </c>
      <c r="B42" s="5" t="s">
        <v>9</v>
      </c>
      <c r="C42" s="6" t="s">
        <v>196</v>
      </c>
      <c r="D42" s="7" t="s">
        <v>197</v>
      </c>
      <c r="E42" s="8" t="s">
        <v>198</v>
      </c>
      <c r="F42" s="9">
        <v>43955</v>
      </c>
      <c r="G42" s="9">
        <v>43970</v>
      </c>
      <c r="H42" s="12">
        <v>241000</v>
      </c>
      <c r="I42" s="11" t="s">
        <v>199</v>
      </c>
      <c r="V42" s="15" t="s">
        <v>200</v>
      </c>
    </row>
    <row r="43" spans="1:22" s="13" customFormat="1" ht="20.25" customHeight="1" x14ac:dyDescent="0.15">
      <c r="A43" s="4">
        <f>IFERROR(VLOOKUP(B43,'[1]DADOS (OCULTAR)'!$P$3:$R$91,3,0),"")</f>
        <v>10988301000803</v>
      </c>
      <c r="B43" s="5" t="s">
        <v>9</v>
      </c>
      <c r="C43" s="6" t="s">
        <v>201</v>
      </c>
      <c r="D43" s="7" t="s">
        <v>202</v>
      </c>
      <c r="E43" s="8" t="s">
        <v>203</v>
      </c>
      <c r="F43" s="9">
        <v>43972</v>
      </c>
      <c r="G43" s="9">
        <v>44156</v>
      </c>
      <c r="H43" s="12">
        <v>13800</v>
      </c>
      <c r="I43" s="11" t="s">
        <v>204</v>
      </c>
      <c r="V43" s="15" t="s">
        <v>205</v>
      </c>
    </row>
    <row r="44" spans="1:22" s="13" customFormat="1" ht="20.25" customHeight="1" x14ac:dyDescent="0.15">
      <c r="A44" s="4">
        <f>IFERROR(VLOOKUP(B44,'[1]DADOS (OCULTAR)'!$P$3:$R$91,3,0),"")</f>
        <v>10988301000803</v>
      </c>
      <c r="B44" s="5" t="s">
        <v>9</v>
      </c>
      <c r="C44" s="6" t="s">
        <v>206</v>
      </c>
      <c r="D44" s="7" t="s">
        <v>207</v>
      </c>
      <c r="E44" s="8" t="s">
        <v>208</v>
      </c>
      <c r="F44" s="9">
        <v>43972</v>
      </c>
      <c r="G44" s="9">
        <v>44105</v>
      </c>
      <c r="H44" s="12">
        <v>0</v>
      </c>
      <c r="I44" s="11" t="s">
        <v>209</v>
      </c>
      <c r="V44" s="15" t="s">
        <v>210</v>
      </c>
    </row>
    <row r="45" spans="1:22" s="13" customFormat="1" ht="20.25" customHeight="1" x14ac:dyDescent="0.15">
      <c r="A45" s="4">
        <f>IFERROR(VLOOKUP(B45,'[1]DADOS (OCULTAR)'!$P$3:$R$91,3,0),"")</f>
        <v>10988301000803</v>
      </c>
      <c r="B45" s="5" t="s">
        <v>9</v>
      </c>
      <c r="C45" s="6" t="s">
        <v>206</v>
      </c>
      <c r="D45" s="7" t="s">
        <v>207</v>
      </c>
      <c r="E45" s="8" t="s">
        <v>211</v>
      </c>
      <c r="F45" s="9">
        <v>43977</v>
      </c>
      <c r="G45" s="9">
        <v>44105</v>
      </c>
      <c r="H45" s="12">
        <v>1200</v>
      </c>
      <c r="I45" s="11" t="s">
        <v>212</v>
      </c>
      <c r="V45" s="15" t="s">
        <v>213</v>
      </c>
    </row>
    <row r="46" spans="1:22" s="13" customFormat="1" ht="20.25" customHeight="1" x14ac:dyDescent="0.15">
      <c r="A46" s="4">
        <f>IFERROR(VLOOKUP(B46,'[1]DADOS (OCULTAR)'!$P$3:$R$91,3,0),"")</f>
        <v>10988301000803</v>
      </c>
      <c r="B46" s="5" t="s">
        <v>9</v>
      </c>
      <c r="C46" s="6" t="s">
        <v>214</v>
      </c>
      <c r="D46" s="7" t="s">
        <v>215</v>
      </c>
      <c r="E46" s="8" t="s">
        <v>216</v>
      </c>
      <c r="F46" s="9">
        <v>43971</v>
      </c>
      <c r="G46" s="9">
        <v>44155</v>
      </c>
      <c r="H46" s="12">
        <v>33150</v>
      </c>
      <c r="I46" s="11" t="s">
        <v>217</v>
      </c>
      <c r="V46" s="15" t="s">
        <v>218</v>
      </c>
    </row>
    <row r="47" spans="1:22" ht="20.25" customHeight="1" x14ac:dyDescent="0.15">
      <c r="A47" s="4">
        <f>IFERROR(VLOOKUP(B47,'[1]DADOS (OCULTAR)'!$P$3:$R$91,3,0),"")</f>
        <v>10988301000803</v>
      </c>
      <c r="B47" s="5" t="s">
        <v>9</v>
      </c>
      <c r="C47" s="6" t="s">
        <v>219</v>
      </c>
      <c r="D47" s="7" t="s">
        <v>220</v>
      </c>
      <c r="E47" s="8" t="s">
        <v>221</v>
      </c>
      <c r="F47" s="9">
        <v>43971</v>
      </c>
      <c r="G47" s="9">
        <v>44124</v>
      </c>
      <c r="H47" s="12">
        <v>21000</v>
      </c>
      <c r="I47" s="11" t="s">
        <v>222</v>
      </c>
    </row>
    <row r="48" spans="1:22" ht="20.25" customHeight="1" x14ac:dyDescent="0.15">
      <c r="A48" s="4">
        <f>IFERROR(VLOOKUP(B48,'[1]DADOS (OCULTAR)'!$P$3:$R$91,3,0),"")</f>
        <v>10988301000803</v>
      </c>
      <c r="B48" s="5" t="s">
        <v>9</v>
      </c>
      <c r="C48" s="6" t="s">
        <v>223</v>
      </c>
      <c r="D48" s="7" t="s">
        <v>224</v>
      </c>
      <c r="E48" s="8" t="s">
        <v>87</v>
      </c>
      <c r="F48" s="9">
        <v>43941</v>
      </c>
      <c r="G48" s="9">
        <v>44105</v>
      </c>
      <c r="H48" s="12">
        <v>6955</v>
      </c>
      <c r="I48" s="11" t="s">
        <v>225</v>
      </c>
    </row>
    <row r="49" spans="1:9" ht="20.25" customHeight="1" x14ac:dyDescent="0.15">
      <c r="A49" s="4">
        <f>IFERROR(VLOOKUP(B49,'[1]DADOS (OCULTAR)'!$P$3:$R$91,3,0),"")</f>
        <v>10988301000803</v>
      </c>
      <c r="B49" s="5" t="s">
        <v>9</v>
      </c>
      <c r="C49" s="6" t="s">
        <v>226</v>
      </c>
      <c r="D49" s="7" t="s">
        <v>227</v>
      </c>
      <c r="E49" s="8" t="s">
        <v>87</v>
      </c>
      <c r="F49" s="9">
        <v>43941</v>
      </c>
      <c r="G49" s="9">
        <v>44105</v>
      </c>
      <c r="H49" s="12">
        <v>10432.5</v>
      </c>
      <c r="I49" s="11" t="s">
        <v>228</v>
      </c>
    </row>
    <row r="50" spans="1:9" ht="20.25" customHeight="1" x14ac:dyDescent="0.15">
      <c r="A50" s="4">
        <f>IFERROR(VLOOKUP(B50,'[1]DADOS (OCULTAR)'!$P$3:$R$91,3,0),"")</f>
        <v>10988301000803</v>
      </c>
      <c r="B50" s="5" t="s">
        <v>9</v>
      </c>
      <c r="C50" s="6" t="s">
        <v>229</v>
      </c>
      <c r="D50" s="7" t="s">
        <v>230</v>
      </c>
      <c r="E50" s="8" t="s">
        <v>87</v>
      </c>
      <c r="F50" s="9">
        <v>43953</v>
      </c>
      <c r="G50" s="9">
        <v>44105</v>
      </c>
      <c r="H50" s="12">
        <v>7512</v>
      </c>
      <c r="I50" s="11" t="s">
        <v>231</v>
      </c>
    </row>
    <row r="51" spans="1:9" ht="20.25" customHeight="1" x14ac:dyDescent="0.15">
      <c r="A51" s="4">
        <f>IFERROR(VLOOKUP(B51,'[1]DADOS (OCULTAR)'!$P$3:$R$91,3,0),"")</f>
        <v>10988301000803</v>
      </c>
      <c r="B51" s="5" t="s">
        <v>9</v>
      </c>
      <c r="C51" s="6" t="s">
        <v>232</v>
      </c>
      <c r="D51" s="7" t="s">
        <v>233</v>
      </c>
      <c r="E51" s="8" t="s">
        <v>87</v>
      </c>
      <c r="F51" s="9">
        <v>43973</v>
      </c>
      <c r="G51" s="9">
        <v>44105</v>
      </c>
      <c r="H51" s="12">
        <v>6955</v>
      </c>
      <c r="I51" s="11" t="s">
        <v>234</v>
      </c>
    </row>
    <row r="52" spans="1:9" ht="20.25" customHeight="1" x14ac:dyDescent="0.15">
      <c r="A52" s="4">
        <f>IFERROR(VLOOKUP(B52,'[1]DADOS (OCULTAR)'!$P$3:$R$91,3,0),"")</f>
        <v>10988301000803</v>
      </c>
      <c r="B52" s="5" t="s">
        <v>9</v>
      </c>
      <c r="C52" s="6" t="s">
        <v>235</v>
      </c>
      <c r="D52" s="7" t="s">
        <v>236</v>
      </c>
      <c r="E52" s="8" t="s">
        <v>87</v>
      </c>
      <c r="F52" s="9">
        <v>43967</v>
      </c>
      <c r="G52" s="9">
        <v>44105</v>
      </c>
      <c r="H52" s="12">
        <v>3477.5</v>
      </c>
      <c r="I52" s="11" t="s">
        <v>237</v>
      </c>
    </row>
    <row r="53" spans="1:9" ht="20.25" customHeight="1" x14ac:dyDescent="0.15">
      <c r="A53" s="4">
        <f>IFERROR(VLOOKUP(B53,'[1]DADOS (OCULTAR)'!$P$3:$R$91,3,0),"")</f>
        <v>10988301000803</v>
      </c>
      <c r="B53" s="5" t="s">
        <v>9</v>
      </c>
      <c r="C53" s="6" t="s">
        <v>238</v>
      </c>
      <c r="D53" s="7" t="s">
        <v>239</v>
      </c>
      <c r="E53" s="8" t="s">
        <v>87</v>
      </c>
      <c r="F53" s="9">
        <v>43961</v>
      </c>
      <c r="G53" s="9">
        <v>44105</v>
      </c>
      <c r="H53" s="12">
        <v>7512</v>
      </c>
      <c r="I53" s="11" t="s">
        <v>240</v>
      </c>
    </row>
    <row r="54" spans="1:9" ht="20.25" customHeight="1" x14ac:dyDescent="0.15">
      <c r="A54" s="4">
        <f>IFERROR(VLOOKUP(B54,'[1]DADOS (OCULTAR)'!$P$3:$R$91,3,0),"")</f>
        <v>10988301000803</v>
      </c>
      <c r="B54" s="5" t="s">
        <v>9</v>
      </c>
      <c r="C54" s="6" t="s">
        <v>241</v>
      </c>
      <c r="D54" s="7" t="s">
        <v>242</v>
      </c>
      <c r="E54" s="8" t="s">
        <v>87</v>
      </c>
      <c r="F54" s="9">
        <v>43959</v>
      </c>
      <c r="G54" s="9">
        <v>44105</v>
      </c>
      <c r="H54" s="12">
        <v>10432.5</v>
      </c>
      <c r="I54" s="11" t="s">
        <v>243</v>
      </c>
    </row>
    <row r="55" spans="1:9" ht="20.25" customHeight="1" x14ac:dyDescent="0.15">
      <c r="A55" s="4">
        <f>IFERROR(VLOOKUP(B55,'[1]DADOS (OCULTAR)'!$P$3:$R$91,3,0),"")</f>
        <v>10988301000803</v>
      </c>
      <c r="B55" s="5" t="s">
        <v>9</v>
      </c>
      <c r="C55" s="6" t="s">
        <v>244</v>
      </c>
      <c r="D55" s="7" t="s">
        <v>245</v>
      </c>
      <c r="E55" s="8" t="s">
        <v>87</v>
      </c>
      <c r="F55" s="9">
        <v>43952</v>
      </c>
      <c r="G55" s="9">
        <v>44105</v>
      </c>
      <c r="H55" s="12">
        <v>14432.5</v>
      </c>
      <c r="I55" s="11" t="s">
        <v>246</v>
      </c>
    </row>
    <row r="56" spans="1:9" ht="20.25" customHeight="1" x14ac:dyDescent="0.15">
      <c r="A56" s="4">
        <f>IFERROR(VLOOKUP(B56,'[1]DADOS (OCULTAR)'!$P$3:$R$91,3,0),"")</f>
        <v>10988301000803</v>
      </c>
      <c r="B56" s="5" t="s">
        <v>9</v>
      </c>
      <c r="C56" s="6" t="s">
        <v>247</v>
      </c>
      <c r="D56" s="7" t="s">
        <v>248</v>
      </c>
      <c r="E56" s="8" t="s">
        <v>87</v>
      </c>
      <c r="F56" s="9">
        <v>43955</v>
      </c>
      <c r="G56" s="9">
        <v>44105</v>
      </c>
      <c r="H56" s="12">
        <v>17387.5</v>
      </c>
      <c r="I56" s="11" t="s">
        <v>249</v>
      </c>
    </row>
    <row r="57" spans="1:9" ht="20.25" customHeight="1" x14ac:dyDescent="0.15">
      <c r="A57" s="4">
        <f>IFERROR(VLOOKUP(B57,'[1]DADOS (OCULTAR)'!$P$3:$R$91,3,0),"")</f>
        <v>10988301000803</v>
      </c>
      <c r="B57" s="5" t="s">
        <v>9</v>
      </c>
      <c r="C57" s="6" t="s">
        <v>250</v>
      </c>
      <c r="D57" s="7" t="s">
        <v>251</v>
      </c>
      <c r="E57" s="8" t="s">
        <v>87</v>
      </c>
      <c r="F57" s="9">
        <v>43962</v>
      </c>
      <c r="G57" s="9">
        <v>44105</v>
      </c>
      <c r="H57" s="12">
        <v>10432.5</v>
      </c>
      <c r="I57" s="11" t="s">
        <v>252</v>
      </c>
    </row>
    <row r="58" spans="1:9" ht="20.25" customHeight="1" x14ac:dyDescent="0.15">
      <c r="A58" s="4">
        <f>IFERROR(VLOOKUP(B58,'[1]DADOS (OCULTAR)'!$P$3:$R$91,3,0),"")</f>
        <v>10988301000803</v>
      </c>
      <c r="B58" s="5" t="s">
        <v>9</v>
      </c>
      <c r="C58" s="6" t="s">
        <v>253</v>
      </c>
      <c r="D58" s="7" t="s">
        <v>254</v>
      </c>
      <c r="E58" s="8" t="s">
        <v>87</v>
      </c>
      <c r="F58" s="9">
        <v>43965</v>
      </c>
      <c r="G58" s="9">
        <v>44105</v>
      </c>
      <c r="H58" s="12">
        <v>6955</v>
      </c>
      <c r="I58" s="11" t="s">
        <v>255</v>
      </c>
    </row>
    <row r="59" spans="1:9" ht="20.25" customHeight="1" x14ac:dyDescent="0.15">
      <c r="A59" s="4">
        <f>IFERROR(VLOOKUP(B59,'[1]DADOS (OCULTAR)'!$P$3:$R$91,3,0),"")</f>
        <v>10988301000803</v>
      </c>
      <c r="B59" s="5" t="s">
        <v>9</v>
      </c>
      <c r="C59" s="6" t="s">
        <v>256</v>
      </c>
      <c r="D59" s="7" t="s">
        <v>257</v>
      </c>
      <c r="E59" s="8" t="s">
        <v>258</v>
      </c>
      <c r="F59" s="9">
        <v>43959</v>
      </c>
      <c r="G59" s="9">
        <v>44105</v>
      </c>
      <c r="H59" s="12">
        <v>20000</v>
      </c>
      <c r="I59" s="11" t="s">
        <v>259</v>
      </c>
    </row>
    <row r="60" spans="1:9" ht="20.25" customHeight="1" x14ac:dyDescent="0.15">
      <c r="A60" s="4">
        <f>IFERROR(VLOOKUP(B60,'[1]DADOS (OCULTAR)'!$P$3:$R$91,3,0),"")</f>
        <v>10988301000803</v>
      </c>
      <c r="B60" s="5" t="s">
        <v>9</v>
      </c>
      <c r="C60" s="6" t="s">
        <v>260</v>
      </c>
      <c r="D60" s="7" t="s">
        <v>261</v>
      </c>
      <c r="E60" s="8" t="s">
        <v>87</v>
      </c>
      <c r="F60" s="9">
        <v>43952</v>
      </c>
      <c r="G60" s="9">
        <v>44105</v>
      </c>
      <c r="H60" s="12">
        <v>10432.5</v>
      </c>
      <c r="I60" s="11" t="s">
        <v>262</v>
      </c>
    </row>
    <row r="61" spans="1:9" ht="20.25" customHeight="1" x14ac:dyDescent="0.15">
      <c r="A61" s="4">
        <f>IFERROR(VLOOKUP(B61,'[1]DADOS (OCULTAR)'!$P$3:$R$91,3,0),"")</f>
        <v>10988301000803</v>
      </c>
      <c r="B61" s="5" t="s">
        <v>9</v>
      </c>
      <c r="C61" s="6" t="s">
        <v>263</v>
      </c>
      <c r="D61" s="7" t="s">
        <v>264</v>
      </c>
      <c r="E61" s="8" t="s">
        <v>87</v>
      </c>
      <c r="F61" s="9">
        <v>43966</v>
      </c>
      <c r="G61" s="9">
        <v>44105</v>
      </c>
      <c r="H61" s="12">
        <v>6955</v>
      </c>
      <c r="I61" s="11" t="s">
        <v>265</v>
      </c>
    </row>
    <row r="62" spans="1:9" ht="20.25" customHeight="1" x14ac:dyDescent="0.15">
      <c r="A62" s="4">
        <f>IFERROR(VLOOKUP(B62,'[1]DADOS (OCULTAR)'!$P$3:$R$91,3,0),"")</f>
        <v>10988301000803</v>
      </c>
      <c r="B62" s="5" t="s">
        <v>9</v>
      </c>
      <c r="C62" s="6" t="s">
        <v>266</v>
      </c>
      <c r="D62" s="7" t="s">
        <v>267</v>
      </c>
      <c r="E62" s="8" t="s">
        <v>268</v>
      </c>
      <c r="F62" s="9">
        <v>43952</v>
      </c>
      <c r="G62" s="9">
        <v>44105</v>
      </c>
      <c r="H62" s="12">
        <v>60240</v>
      </c>
      <c r="I62" s="11" t="s">
        <v>269</v>
      </c>
    </row>
    <row r="63" spans="1:9" ht="20.25" customHeight="1" x14ac:dyDescent="0.15">
      <c r="A63" s="4">
        <f>IFERROR(VLOOKUP(B63,'[1]DADOS (OCULTAR)'!$P$3:$R$91,3,0),"")</f>
        <v>10988301000803</v>
      </c>
      <c r="B63" s="5" t="s">
        <v>9</v>
      </c>
      <c r="C63" s="6" t="s">
        <v>270</v>
      </c>
      <c r="D63" s="7" t="s">
        <v>271</v>
      </c>
      <c r="E63" s="8" t="s">
        <v>272</v>
      </c>
      <c r="F63" s="9">
        <v>43938</v>
      </c>
      <c r="G63" s="9">
        <v>44060</v>
      </c>
      <c r="H63" s="12">
        <v>4000</v>
      </c>
      <c r="I63" s="11" t="s">
        <v>273</v>
      </c>
    </row>
    <row r="64" spans="1:9" ht="20.25" customHeight="1" x14ac:dyDescent="0.15">
      <c r="A64" s="4">
        <f>IFERROR(VLOOKUP(B64,'[1]DADOS (OCULTAR)'!$P$3:$R$91,3,0),"")</f>
        <v>10988301000803</v>
      </c>
      <c r="B64" s="5" t="s">
        <v>9</v>
      </c>
      <c r="C64" s="6" t="s">
        <v>164</v>
      </c>
      <c r="D64" s="7" t="s">
        <v>165</v>
      </c>
      <c r="E64" s="8" t="s">
        <v>274</v>
      </c>
      <c r="F64" s="9">
        <v>43923</v>
      </c>
      <c r="G64" s="9">
        <v>44106</v>
      </c>
      <c r="H64" s="12">
        <v>46666.666666666701</v>
      </c>
      <c r="I64" s="11" t="s">
        <v>275</v>
      </c>
    </row>
    <row r="65" spans="1:9" ht="20.25" customHeight="1" x14ac:dyDescent="0.15">
      <c r="A65" s="4">
        <f>IFERROR(VLOOKUP(B65,'[1]DADOS (OCULTAR)'!$P$3:$R$91,3,0),"")</f>
        <v>10988301000803</v>
      </c>
      <c r="B65" s="5" t="s">
        <v>9</v>
      </c>
      <c r="C65" s="6" t="s">
        <v>276</v>
      </c>
      <c r="D65" s="7" t="s">
        <v>277</v>
      </c>
      <c r="E65" s="8" t="s">
        <v>278</v>
      </c>
      <c r="F65" s="9">
        <v>43945</v>
      </c>
      <c r="G65" s="9">
        <v>44128</v>
      </c>
      <c r="H65" s="12">
        <v>0</v>
      </c>
      <c r="I65" s="11" t="s">
        <v>279</v>
      </c>
    </row>
    <row r="66" spans="1:9" ht="20.25" customHeight="1" x14ac:dyDescent="0.15">
      <c r="A66" s="4">
        <f>IFERROR(VLOOKUP(B66,'[1]DADOS (OCULTAR)'!$P$3:$R$91,3,0),"")</f>
        <v>10988301000803</v>
      </c>
      <c r="B66" s="5" t="s">
        <v>9</v>
      </c>
      <c r="C66" s="6" t="s">
        <v>280</v>
      </c>
      <c r="D66" s="7" t="s">
        <v>281</v>
      </c>
      <c r="E66" s="8" t="s">
        <v>282</v>
      </c>
      <c r="F66" s="9">
        <v>43983</v>
      </c>
      <c r="G66" s="9">
        <v>44105</v>
      </c>
      <c r="H66" s="12">
        <v>12000</v>
      </c>
      <c r="I66" s="11" t="s">
        <v>283</v>
      </c>
    </row>
    <row r="67" spans="1:9" ht="20.25" customHeight="1" x14ac:dyDescent="0.15">
      <c r="A67" s="4">
        <f>IFERROR(VLOOKUP(B67,'[1]DADOS (OCULTAR)'!$P$3:$R$91,3,0),"")</f>
        <v>10988301000803</v>
      </c>
      <c r="B67" s="5" t="s">
        <v>9</v>
      </c>
      <c r="C67" s="6" t="s">
        <v>284</v>
      </c>
      <c r="D67" s="7" t="s">
        <v>285</v>
      </c>
      <c r="E67" s="8" t="s">
        <v>286</v>
      </c>
      <c r="F67" s="9">
        <v>43955</v>
      </c>
      <c r="G67" s="9">
        <v>44108</v>
      </c>
      <c r="H67" s="12">
        <v>45000</v>
      </c>
      <c r="I67" s="11" t="s">
        <v>287</v>
      </c>
    </row>
    <row r="68" spans="1:9" ht="20.25" customHeight="1" x14ac:dyDescent="0.15">
      <c r="A68" s="4">
        <f>IFERROR(VLOOKUP(B68,'[1]DADOS (OCULTAR)'!$P$3:$R$91,3,0),"")</f>
        <v>10988301000803</v>
      </c>
      <c r="B68" s="5" t="s">
        <v>9</v>
      </c>
      <c r="C68" s="6" t="s">
        <v>288</v>
      </c>
      <c r="D68" s="7" t="s">
        <v>289</v>
      </c>
      <c r="E68" s="8" t="s">
        <v>290</v>
      </c>
      <c r="F68" s="9">
        <v>43952</v>
      </c>
      <c r="G68" s="9">
        <v>44105</v>
      </c>
      <c r="H68" s="12">
        <v>12000</v>
      </c>
      <c r="I68" s="11" t="s">
        <v>291</v>
      </c>
    </row>
    <row r="69" spans="1:9" ht="20.25" customHeight="1" x14ac:dyDescent="0.15">
      <c r="A69" s="4">
        <f>IFERROR(VLOOKUP(B69,'[1]DADOS (OCULTAR)'!$P$3:$R$91,3,0),"")</f>
        <v>10988301000803</v>
      </c>
      <c r="B69" s="5" t="s">
        <v>9</v>
      </c>
      <c r="C69" s="6" t="s">
        <v>288</v>
      </c>
      <c r="D69" s="7" t="s">
        <v>292</v>
      </c>
      <c r="E69" s="8" t="s">
        <v>87</v>
      </c>
      <c r="F69" s="9">
        <v>43952</v>
      </c>
      <c r="G69" s="9">
        <v>44105</v>
      </c>
      <c r="H69" s="12">
        <v>10432</v>
      </c>
      <c r="I69" s="11" t="s">
        <v>293</v>
      </c>
    </row>
    <row r="70" spans="1:9" ht="20.25" customHeight="1" x14ac:dyDescent="0.15">
      <c r="A70" s="4">
        <f>IFERROR(VLOOKUP(B70,'[1]DADOS (OCULTAR)'!$P$3:$R$91,3,0),"")</f>
        <v>10988301000803</v>
      </c>
      <c r="B70" s="5" t="s">
        <v>9</v>
      </c>
      <c r="C70" s="6" t="s">
        <v>294</v>
      </c>
      <c r="D70" s="7" t="s">
        <v>295</v>
      </c>
      <c r="E70" s="8" t="s">
        <v>87</v>
      </c>
      <c r="F70" s="9">
        <v>43952</v>
      </c>
      <c r="G70" s="9">
        <v>44105</v>
      </c>
      <c r="H70" s="12">
        <v>7512</v>
      </c>
      <c r="I70" s="11" t="s">
        <v>296</v>
      </c>
    </row>
    <row r="71" spans="1:9" ht="20.25" customHeight="1" x14ac:dyDescent="0.15">
      <c r="A71" s="4">
        <f>IFERROR(VLOOKUP(B71,'[1]DADOS (OCULTAR)'!$P$3:$R$91,3,0),"")</f>
        <v>10988301000803</v>
      </c>
      <c r="B71" s="5" t="s">
        <v>9</v>
      </c>
      <c r="C71" s="6" t="s">
        <v>297</v>
      </c>
      <c r="D71" s="7" t="s">
        <v>298</v>
      </c>
      <c r="E71" s="8" t="s">
        <v>87</v>
      </c>
      <c r="F71" s="9">
        <v>43951</v>
      </c>
      <c r="G71" s="9">
        <v>44105</v>
      </c>
      <c r="H71" s="12">
        <v>6955</v>
      </c>
      <c r="I71" s="11" t="s">
        <v>299</v>
      </c>
    </row>
    <row r="72" spans="1:9" ht="20.25" customHeight="1" x14ac:dyDescent="0.15">
      <c r="A72" s="4">
        <f>IFERROR(VLOOKUP(B72,'[1]DADOS (OCULTAR)'!$P$3:$R$91,3,0),"")</f>
        <v>10988301000803</v>
      </c>
      <c r="B72" s="5" t="s">
        <v>9</v>
      </c>
      <c r="C72" s="6" t="s">
        <v>300</v>
      </c>
      <c r="D72" s="7" t="s">
        <v>301</v>
      </c>
      <c r="E72" s="8" t="s">
        <v>87</v>
      </c>
      <c r="F72" s="9">
        <v>43967</v>
      </c>
      <c r="G72" s="9">
        <v>44105</v>
      </c>
      <c r="H72" s="12">
        <v>14467</v>
      </c>
      <c r="I72" s="11" t="s">
        <v>302</v>
      </c>
    </row>
    <row r="73" spans="1:9" ht="20.25" customHeight="1" x14ac:dyDescent="0.15">
      <c r="A73" s="4">
        <f>IFERROR(VLOOKUP(B73,'[1]DADOS (OCULTAR)'!$P$3:$R$91,3,0),"")</f>
        <v>10988301000803</v>
      </c>
      <c r="B73" s="5" t="s">
        <v>9</v>
      </c>
      <c r="C73" s="6" t="s">
        <v>303</v>
      </c>
      <c r="D73" s="7" t="s">
        <v>304</v>
      </c>
      <c r="E73" s="8" t="s">
        <v>87</v>
      </c>
      <c r="F73" s="9">
        <v>43953</v>
      </c>
      <c r="G73" s="9">
        <v>44133</v>
      </c>
      <c r="H73" s="12">
        <v>14467</v>
      </c>
      <c r="I73" s="11" t="s">
        <v>305</v>
      </c>
    </row>
    <row r="74" spans="1:9" ht="20.25" customHeight="1" x14ac:dyDescent="0.15">
      <c r="A74" s="4">
        <f>IFERROR(VLOOKUP(B74,'[1]DADOS (OCULTAR)'!$P$3:$R$91,3,0),"")</f>
        <v>10988301000803</v>
      </c>
      <c r="B74" s="5" t="s">
        <v>9</v>
      </c>
      <c r="C74" s="6" t="s">
        <v>306</v>
      </c>
      <c r="D74" s="7" t="s">
        <v>307</v>
      </c>
      <c r="E74" s="8" t="s">
        <v>87</v>
      </c>
      <c r="F74" s="9">
        <v>43967</v>
      </c>
      <c r="G74" s="9">
        <v>44105</v>
      </c>
      <c r="H74" s="12">
        <v>24342.5</v>
      </c>
      <c r="I74" s="11" t="s">
        <v>308</v>
      </c>
    </row>
    <row r="75" spans="1:9" ht="20.25" customHeight="1" x14ac:dyDescent="0.15">
      <c r="A75" s="4">
        <f>IFERROR(VLOOKUP(B75,'[1]DADOS (OCULTAR)'!$P$3:$R$91,3,0),"")</f>
        <v>10988301000803</v>
      </c>
      <c r="B75" s="5" t="s">
        <v>9</v>
      </c>
      <c r="C75" s="6" t="s">
        <v>309</v>
      </c>
      <c r="D75" s="7" t="s">
        <v>310</v>
      </c>
      <c r="E75" s="8" t="s">
        <v>87</v>
      </c>
      <c r="F75" s="9">
        <v>43960</v>
      </c>
      <c r="G75" s="9">
        <v>44105</v>
      </c>
      <c r="H75" s="12">
        <v>5000</v>
      </c>
      <c r="I75" s="11" t="s">
        <v>311</v>
      </c>
    </row>
    <row r="76" spans="1:9" ht="20.25" customHeight="1" x14ac:dyDescent="0.15">
      <c r="A76" s="4">
        <f>IFERROR(VLOOKUP(B76,'[1]DADOS (OCULTAR)'!$P$3:$R$91,3,0),"")</f>
        <v>10988301000803</v>
      </c>
      <c r="B76" s="5" t="s">
        <v>9</v>
      </c>
      <c r="C76" s="6" t="s">
        <v>312</v>
      </c>
      <c r="D76" s="7" t="s">
        <v>313</v>
      </c>
      <c r="E76" s="8" t="s">
        <v>87</v>
      </c>
      <c r="F76" s="9">
        <v>43952</v>
      </c>
      <c r="G76" s="9">
        <v>44105</v>
      </c>
      <c r="H76" s="12">
        <v>28865</v>
      </c>
      <c r="I76" s="11" t="s">
        <v>314</v>
      </c>
    </row>
    <row r="77" spans="1:9" ht="20.25" customHeight="1" x14ac:dyDescent="0.15">
      <c r="A77" s="4">
        <f>IFERROR(VLOOKUP(B77,'[1]DADOS (OCULTAR)'!$P$3:$R$91,3,0),"")</f>
        <v>10988301000803</v>
      </c>
      <c r="B77" s="5" t="s">
        <v>9</v>
      </c>
      <c r="C77" s="6" t="s">
        <v>315</v>
      </c>
      <c r="D77" s="7" t="s">
        <v>316</v>
      </c>
      <c r="E77" s="8" t="s">
        <v>87</v>
      </c>
      <c r="F77" s="9">
        <v>43961</v>
      </c>
      <c r="G77" s="9">
        <v>44105</v>
      </c>
      <c r="H77" s="12">
        <v>5000</v>
      </c>
      <c r="I77" s="11" t="s">
        <v>317</v>
      </c>
    </row>
    <row r="78" spans="1:9" ht="20.25" customHeight="1" x14ac:dyDescent="0.15">
      <c r="A78" s="4">
        <f>IFERROR(VLOOKUP(B78,'[1]DADOS (OCULTAR)'!$P$3:$R$91,3,0),"")</f>
        <v>10988301000803</v>
      </c>
      <c r="B78" s="5" t="s">
        <v>9</v>
      </c>
      <c r="C78" s="6" t="s">
        <v>318</v>
      </c>
      <c r="D78" s="7" t="s">
        <v>319</v>
      </c>
      <c r="E78" s="8" t="s">
        <v>87</v>
      </c>
      <c r="F78" s="9">
        <v>43952</v>
      </c>
      <c r="G78" s="9">
        <v>44105</v>
      </c>
      <c r="H78" s="12">
        <v>31820</v>
      </c>
      <c r="I78" s="11" t="s">
        <v>320</v>
      </c>
    </row>
    <row r="79" spans="1:9" ht="20.25" customHeight="1" x14ac:dyDescent="0.15">
      <c r="A79" s="4">
        <f>IFERROR(VLOOKUP(B79,'[1]DADOS (OCULTAR)'!$P$3:$R$91,3,0),"")</f>
        <v>10988301000803</v>
      </c>
      <c r="B79" s="5" t="s">
        <v>9</v>
      </c>
      <c r="C79" s="6" t="s">
        <v>321</v>
      </c>
      <c r="D79" s="7" t="s">
        <v>322</v>
      </c>
      <c r="E79" s="8" t="s">
        <v>87</v>
      </c>
      <c r="F79" s="9">
        <v>43958</v>
      </c>
      <c r="G79" s="9">
        <v>44105</v>
      </c>
      <c r="H79" s="12">
        <v>6955</v>
      </c>
      <c r="I79" s="11" t="s">
        <v>323</v>
      </c>
    </row>
    <row r="80" spans="1:9" ht="20.25" customHeight="1" x14ac:dyDescent="0.15">
      <c r="A80" s="4">
        <f>IFERROR(VLOOKUP(B80,'[1]DADOS (OCULTAR)'!$P$3:$R$91,3,0),"")</f>
        <v>10988301000803</v>
      </c>
      <c r="B80" s="5" t="s">
        <v>9</v>
      </c>
      <c r="C80" s="6" t="s">
        <v>324</v>
      </c>
      <c r="D80" s="7" t="s">
        <v>325</v>
      </c>
      <c r="E80" s="8" t="s">
        <v>87</v>
      </c>
      <c r="F80" s="9">
        <v>43961</v>
      </c>
      <c r="G80" s="9">
        <v>44105</v>
      </c>
      <c r="H80" s="12">
        <v>6955</v>
      </c>
      <c r="I80" s="11" t="s">
        <v>326</v>
      </c>
    </row>
    <row r="81" spans="1:9" ht="20.25" customHeight="1" x14ac:dyDescent="0.15">
      <c r="A81" s="4">
        <f>IFERROR(VLOOKUP(B81,'[1]DADOS (OCULTAR)'!$P$3:$R$91,3,0),"")</f>
        <v>10988301000803</v>
      </c>
      <c r="B81" s="5" t="s">
        <v>9</v>
      </c>
      <c r="C81" s="6" t="s">
        <v>327</v>
      </c>
      <c r="D81" s="7" t="s">
        <v>328</v>
      </c>
      <c r="E81" s="8" t="s">
        <v>87</v>
      </c>
      <c r="F81" s="9">
        <v>43937</v>
      </c>
      <c r="G81" s="9">
        <v>44105</v>
      </c>
      <c r="H81" s="12">
        <v>6955</v>
      </c>
      <c r="I81" s="11" t="s">
        <v>329</v>
      </c>
    </row>
    <row r="82" spans="1:9" ht="20.25" customHeight="1" x14ac:dyDescent="0.15">
      <c r="A82" s="4">
        <f>IFERROR(VLOOKUP(B82,'[1]DADOS (OCULTAR)'!$P$3:$R$91,3,0),"")</f>
        <v>10988301000803</v>
      </c>
      <c r="B82" s="5" t="s">
        <v>9</v>
      </c>
      <c r="C82" s="6" t="s">
        <v>330</v>
      </c>
      <c r="D82" s="7" t="s">
        <v>331</v>
      </c>
      <c r="E82" s="8" t="s">
        <v>87</v>
      </c>
      <c r="F82" s="9">
        <v>43960</v>
      </c>
      <c r="G82" s="9">
        <v>44105</v>
      </c>
      <c r="H82" s="12">
        <v>5000</v>
      </c>
      <c r="I82" s="11" t="s">
        <v>332</v>
      </c>
    </row>
    <row r="83" spans="1:9" ht="20.25" customHeight="1" x14ac:dyDescent="0.15">
      <c r="A83" s="4">
        <f>IFERROR(VLOOKUP(B83,'[1]DADOS (OCULTAR)'!$P$3:$R$91,3,0),"")</f>
        <v>10988301000803</v>
      </c>
      <c r="B83" s="5" t="s">
        <v>9</v>
      </c>
      <c r="C83" s="6" t="s">
        <v>333</v>
      </c>
      <c r="D83" s="7" t="s">
        <v>334</v>
      </c>
      <c r="E83" s="8" t="s">
        <v>87</v>
      </c>
      <c r="F83" s="9">
        <v>43961</v>
      </c>
      <c r="G83" s="9">
        <v>44105</v>
      </c>
      <c r="H83" s="12">
        <v>14467</v>
      </c>
      <c r="I83" s="11" t="s">
        <v>335</v>
      </c>
    </row>
    <row r="84" spans="1:9" ht="20.25" customHeight="1" x14ac:dyDescent="0.15">
      <c r="A84" s="4">
        <f>IFERROR(VLOOKUP(B84,'[1]DADOS (OCULTAR)'!$P$3:$R$91,3,0),"")</f>
        <v>10988301000803</v>
      </c>
      <c r="B84" s="5" t="s">
        <v>9</v>
      </c>
      <c r="C84" s="6" t="s">
        <v>336</v>
      </c>
      <c r="D84" s="7" t="s">
        <v>337</v>
      </c>
      <c r="E84" s="8" t="s">
        <v>338</v>
      </c>
      <c r="F84" s="9">
        <v>43923</v>
      </c>
      <c r="G84" s="9">
        <v>44103</v>
      </c>
      <c r="H84" s="12">
        <v>84447.64</v>
      </c>
      <c r="I84" s="11" t="s">
        <v>339</v>
      </c>
    </row>
    <row r="85" spans="1:9" ht="20.25" customHeight="1" x14ac:dyDescent="0.15">
      <c r="A85" s="4">
        <f>IFERROR(VLOOKUP(B85,'[1]DADOS (OCULTAR)'!$P$3:$R$91,3,0),"")</f>
        <v>10988301000803</v>
      </c>
      <c r="B85" s="5" t="s">
        <v>9</v>
      </c>
      <c r="C85" s="6" t="s">
        <v>340</v>
      </c>
      <c r="D85" s="7" t="s">
        <v>341</v>
      </c>
      <c r="E85" s="8" t="s">
        <v>87</v>
      </c>
      <c r="F85" s="9">
        <v>43951</v>
      </c>
      <c r="G85" s="9">
        <v>44105</v>
      </c>
      <c r="H85" s="12">
        <v>6955</v>
      </c>
      <c r="I85" s="11" t="s">
        <v>342</v>
      </c>
    </row>
    <row r="86" spans="1:9" ht="20.25" customHeight="1" x14ac:dyDescent="0.15">
      <c r="A86" s="4">
        <f>IFERROR(VLOOKUP(B86,'[1]DADOS (OCULTAR)'!$P$3:$R$91,3,0),"")</f>
        <v>10988301000803</v>
      </c>
      <c r="B86" s="5" t="s">
        <v>9</v>
      </c>
      <c r="C86" s="6" t="s">
        <v>343</v>
      </c>
      <c r="D86" s="7" t="s">
        <v>344</v>
      </c>
      <c r="E86" s="8" t="s">
        <v>87</v>
      </c>
      <c r="F86" s="9">
        <v>43957</v>
      </c>
      <c r="G86" s="9">
        <v>44105</v>
      </c>
      <c r="H86" s="12">
        <v>13910</v>
      </c>
      <c r="I86" s="11" t="s">
        <v>345</v>
      </c>
    </row>
    <row r="87" spans="1:9" ht="20.25" customHeight="1" x14ac:dyDescent="0.15">
      <c r="A87" s="4">
        <f>IFERROR(VLOOKUP(B87,'[1]DADOS (OCULTAR)'!$P$3:$R$91,3,0),"")</f>
        <v>10988301000803</v>
      </c>
      <c r="B87" s="5" t="s">
        <v>9</v>
      </c>
      <c r="C87" s="6" t="s">
        <v>346</v>
      </c>
      <c r="D87" s="7" t="s">
        <v>347</v>
      </c>
      <c r="E87" s="8" t="s">
        <v>87</v>
      </c>
      <c r="F87" s="9">
        <v>43954</v>
      </c>
      <c r="G87" s="9">
        <v>44105</v>
      </c>
      <c r="H87" s="12">
        <v>14467</v>
      </c>
      <c r="I87" s="11" t="s">
        <v>348</v>
      </c>
    </row>
    <row r="88" spans="1:9" ht="20.25" customHeight="1" x14ac:dyDescent="0.15">
      <c r="A88" s="4">
        <f>IFERROR(VLOOKUP(B88,'[1]DADOS (OCULTAR)'!$P$3:$R$91,3,0),"")</f>
        <v>10988301000803</v>
      </c>
      <c r="B88" s="5" t="s">
        <v>9</v>
      </c>
      <c r="C88" s="6" t="s">
        <v>349</v>
      </c>
      <c r="D88" s="7" t="s">
        <v>350</v>
      </c>
      <c r="E88" s="8" t="s">
        <v>351</v>
      </c>
      <c r="F88" s="9">
        <v>43923</v>
      </c>
      <c r="G88" s="9">
        <v>44106</v>
      </c>
      <c r="H88" s="12">
        <v>499499.97</v>
      </c>
      <c r="I88" s="11" t="s">
        <v>352</v>
      </c>
    </row>
    <row r="89" spans="1:9" ht="20.25" customHeight="1" x14ac:dyDescent="0.15">
      <c r="A89" s="4">
        <f>IFERROR(VLOOKUP(B89,'[1]DADOS (OCULTAR)'!$P$3:$R$91,3,0),"")</f>
        <v>10988301000803</v>
      </c>
      <c r="B89" s="5" t="s">
        <v>9</v>
      </c>
      <c r="C89" s="6" t="s">
        <v>122</v>
      </c>
      <c r="D89" s="7" t="s">
        <v>123</v>
      </c>
      <c r="E89" s="8" t="s">
        <v>353</v>
      </c>
      <c r="F89" s="9">
        <v>43956</v>
      </c>
      <c r="G89" s="9">
        <v>44105</v>
      </c>
      <c r="H89" s="12">
        <v>2400</v>
      </c>
      <c r="I89" s="11" t="s">
        <v>354</v>
      </c>
    </row>
    <row r="90" spans="1:9" ht="20.25" customHeight="1" x14ac:dyDescent="0.15">
      <c r="A90" s="4">
        <f>IFERROR(VLOOKUP(B90,'[1]DADOS (OCULTAR)'!$P$3:$R$91,3,0),"")</f>
        <v>10988301000803</v>
      </c>
      <c r="B90" s="5" t="s">
        <v>9</v>
      </c>
      <c r="C90" s="6" t="s">
        <v>355</v>
      </c>
      <c r="D90" s="7" t="s">
        <v>356</v>
      </c>
      <c r="E90" s="8" t="s">
        <v>87</v>
      </c>
      <c r="F90" s="9">
        <v>43983</v>
      </c>
      <c r="G90" s="9">
        <v>44105</v>
      </c>
      <c r="H90" s="12">
        <v>6955</v>
      </c>
      <c r="I90" s="11" t="s">
        <v>357</v>
      </c>
    </row>
    <row r="91" spans="1:9" ht="20.25" customHeight="1" x14ac:dyDescent="0.15">
      <c r="A91" s="4">
        <f>IFERROR(VLOOKUP(B91,'[1]DADOS (OCULTAR)'!$P$3:$R$91,3,0),"")</f>
        <v>10988301000803</v>
      </c>
      <c r="B91" s="5" t="s">
        <v>9</v>
      </c>
      <c r="C91" s="6" t="s">
        <v>355</v>
      </c>
      <c r="D91" s="7" t="s">
        <v>358</v>
      </c>
      <c r="E91" s="8" t="s">
        <v>87</v>
      </c>
      <c r="F91" s="9">
        <v>43978</v>
      </c>
      <c r="G91" s="9">
        <v>44105</v>
      </c>
      <c r="H91" s="12">
        <v>10432.5</v>
      </c>
      <c r="I91" s="11" t="s">
        <v>359</v>
      </c>
    </row>
    <row r="92" spans="1:9" ht="20.25" customHeight="1" x14ac:dyDescent="0.15">
      <c r="A92" s="4">
        <f>IFERROR(VLOOKUP(B92,'[1]DADOS (OCULTAR)'!$P$3:$R$91,3,0),"")</f>
        <v>10988301000803</v>
      </c>
      <c r="B92" s="5" t="s">
        <v>9</v>
      </c>
      <c r="C92" s="6" t="s">
        <v>360</v>
      </c>
      <c r="D92" s="7" t="s">
        <v>361</v>
      </c>
      <c r="E92" s="8" t="s">
        <v>87</v>
      </c>
      <c r="F92" s="9">
        <v>43984</v>
      </c>
      <c r="G92" s="9">
        <v>44105</v>
      </c>
      <c r="H92" s="12">
        <v>6955</v>
      </c>
      <c r="I92" s="11" t="s">
        <v>362</v>
      </c>
    </row>
    <row r="93" spans="1:9" ht="20.25" customHeight="1" x14ac:dyDescent="0.15">
      <c r="A93" s="4">
        <f>IFERROR(VLOOKUP(B93,'[1]DADOS (OCULTAR)'!$P$3:$R$91,3,0),"")</f>
        <v>10988301000803</v>
      </c>
      <c r="B93" s="5" t="s">
        <v>9</v>
      </c>
      <c r="C93" s="6" t="s">
        <v>363</v>
      </c>
      <c r="D93" s="7" t="s">
        <v>364</v>
      </c>
      <c r="E93" s="8" t="s">
        <v>365</v>
      </c>
      <c r="F93" s="9">
        <v>43985</v>
      </c>
      <c r="G93" s="9">
        <v>44104</v>
      </c>
      <c r="H93" s="12">
        <v>3200</v>
      </c>
      <c r="I93" s="11" t="s">
        <v>366</v>
      </c>
    </row>
    <row r="94" spans="1:9" ht="20.25" customHeight="1" x14ac:dyDescent="0.15">
      <c r="A94" s="4">
        <f>IFERROR(VLOOKUP(B94,'[1]DADOS (OCULTAR)'!$P$3:$R$91,3,0),"")</f>
        <v>10988301000803</v>
      </c>
      <c r="B94" s="5" t="s">
        <v>9</v>
      </c>
      <c r="C94" s="6" t="s">
        <v>367</v>
      </c>
      <c r="D94" s="7" t="s">
        <v>368</v>
      </c>
      <c r="E94" s="8" t="s">
        <v>369</v>
      </c>
      <c r="F94" s="9">
        <v>43922</v>
      </c>
      <c r="G94" s="9">
        <v>44105</v>
      </c>
      <c r="H94" s="12">
        <v>0</v>
      </c>
      <c r="I94" s="11" t="s">
        <v>370</v>
      </c>
    </row>
    <row r="95" spans="1:9" ht="20.25" customHeight="1" x14ac:dyDescent="0.15">
      <c r="A95" s="4">
        <f>IFERROR(VLOOKUP(B95,'[1]DADOS (OCULTAR)'!$P$3:$R$91,3,0),"")</f>
        <v>10988301000803</v>
      </c>
      <c r="B95" s="5" t="s">
        <v>9</v>
      </c>
      <c r="C95" s="6" t="s">
        <v>371</v>
      </c>
      <c r="D95" s="7" t="s">
        <v>372</v>
      </c>
      <c r="E95" s="8" t="s">
        <v>87</v>
      </c>
      <c r="F95" s="9">
        <v>44013</v>
      </c>
      <c r="G95" s="9">
        <v>44105</v>
      </c>
      <c r="H95" s="12">
        <v>66305.5</v>
      </c>
      <c r="I95" s="11" t="s">
        <v>373</v>
      </c>
    </row>
    <row r="96" spans="1:9" ht="20.25" customHeight="1" x14ac:dyDescent="0.15">
      <c r="A96" s="4">
        <f>IFERROR(VLOOKUP(B96,'[1]DADOS (OCULTAR)'!$P$3:$R$91,3,0),"")</f>
        <v>10988301000803</v>
      </c>
      <c r="B96" s="5" t="s">
        <v>9</v>
      </c>
      <c r="C96" s="6" t="s">
        <v>374</v>
      </c>
      <c r="D96" s="7" t="s">
        <v>375</v>
      </c>
      <c r="E96" s="8" t="s">
        <v>87</v>
      </c>
      <c r="F96" s="9">
        <v>44044</v>
      </c>
      <c r="G96" s="9">
        <v>44105</v>
      </c>
      <c r="H96" s="12">
        <v>10432.5</v>
      </c>
      <c r="I96" s="11" t="s">
        <v>376</v>
      </c>
    </row>
    <row r="97" spans="1:9" ht="20.25" customHeight="1" x14ac:dyDescent="0.15">
      <c r="A97" s="4">
        <f>IFERROR(VLOOKUP(B97,'[1]DADOS (OCULTAR)'!$P$3:$R$91,3,0),"")</f>
        <v>10988301000803</v>
      </c>
      <c r="B97" s="5" t="s">
        <v>9</v>
      </c>
      <c r="C97" s="6" t="s">
        <v>377</v>
      </c>
      <c r="D97" s="7" t="s">
        <v>378</v>
      </c>
      <c r="E97" s="8" t="s">
        <v>87</v>
      </c>
      <c r="F97" s="9">
        <v>44013</v>
      </c>
      <c r="G97" s="9">
        <v>44105</v>
      </c>
      <c r="H97" s="12">
        <v>10432.5</v>
      </c>
      <c r="I97" s="11" t="s">
        <v>379</v>
      </c>
    </row>
    <row r="98" spans="1:9" ht="20.25" customHeight="1" x14ac:dyDescent="0.15">
      <c r="A98" s="4">
        <f>IFERROR(VLOOKUP(B98,'[1]DADOS (OCULTAR)'!$P$3:$R$91,3,0),"")</f>
        <v>10988301000803</v>
      </c>
      <c r="B98" s="5" t="s">
        <v>9</v>
      </c>
      <c r="C98" s="6" t="s">
        <v>380</v>
      </c>
      <c r="D98" s="7" t="s">
        <v>381</v>
      </c>
      <c r="E98" s="8" t="s">
        <v>87</v>
      </c>
      <c r="F98" s="9">
        <v>44013</v>
      </c>
      <c r="G98" s="9">
        <v>44105</v>
      </c>
      <c r="H98" s="12">
        <v>14432.5</v>
      </c>
      <c r="I98" s="11" t="s">
        <v>382</v>
      </c>
    </row>
    <row r="99" spans="1:9" ht="20.25" customHeight="1" x14ac:dyDescent="0.15">
      <c r="A99" s="4">
        <f>IFERROR(VLOOKUP(B99,'[1]DADOS (OCULTAR)'!$P$3:$R$91,3,0),"")</f>
        <v>10988301000803</v>
      </c>
      <c r="B99" s="5" t="s">
        <v>9</v>
      </c>
      <c r="C99" s="6" t="s">
        <v>383</v>
      </c>
      <c r="D99" s="7" t="s">
        <v>384</v>
      </c>
      <c r="E99" s="8" t="s">
        <v>87</v>
      </c>
      <c r="F99" s="9">
        <v>44013</v>
      </c>
      <c r="G99" s="9">
        <v>44105</v>
      </c>
      <c r="H99" s="12">
        <v>5000</v>
      </c>
      <c r="I99" s="11" t="s">
        <v>385</v>
      </c>
    </row>
    <row r="100" spans="1:9" ht="20.25" customHeight="1" x14ac:dyDescent="0.15">
      <c r="A100" s="4">
        <f>IFERROR(VLOOKUP(B100,'[1]DADOS (OCULTAR)'!$P$3:$R$91,3,0),"")</f>
        <v>10988301000803</v>
      </c>
      <c r="B100" s="5" t="s">
        <v>9</v>
      </c>
      <c r="C100" s="6" t="s">
        <v>386</v>
      </c>
      <c r="D100" s="7" t="s">
        <v>387</v>
      </c>
      <c r="E100" s="8" t="s">
        <v>87</v>
      </c>
      <c r="F100" s="9">
        <v>44044</v>
      </c>
      <c r="G100" s="9">
        <v>44105</v>
      </c>
      <c r="H100" s="12">
        <v>29574</v>
      </c>
      <c r="I100" s="11" t="s">
        <v>388</v>
      </c>
    </row>
    <row r="101" spans="1:9" ht="20.25" customHeight="1" x14ac:dyDescent="0.15">
      <c r="A101" s="4">
        <f>IFERROR(VLOOKUP(B101,'[1]DADOS (OCULTAR)'!$P$3:$R$91,3,0),"")</f>
        <v>10988301000803</v>
      </c>
      <c r="B101" s="5" t="s">
        <v>9</v>
      </c>
      <c r="C101" s="6" t="s">
        <v>389</v>
      </c>
      <c r="D101" s="7" t="s">
        <v>390</v>
      </c>
      <c r="E101" s="8" t="s">
        <v>391</v>
      </c>
      <c r="F101" s="9">
        <v>43951</v>
      </c>
      <c r="G101" s="9">
        <v>44042</v>
      </c>
      <c r="H101" s="12">
        <v>0</v>
      </c>
      <c r="I101" s="11" t="s">
        <v>392</v>
      </c>
    </row>
    <row r="102" spans="1:9" ht="20.25" customHeight="1" x14ac:dyDescent="0.15">
      <c r="A102" s="4">
        <f>IFERROR(VLOOKUP(B102,'[1]DADOS (OCULTAR)'!$P$3:$R$91,3,0),"")</f>
        <v>10988301000803</v>
      </c>
      <c r="B102" s="5" t="s">
        <v>9</v>
      </c>
      <c r="C102" s="6" t="s">
        <v>393</v>
      </c>
      <c r="D102" s="7" t="s">
        <v>394</v>
      </c>
      <c r="E102" s="8" t="s">
        <v>395</v>
      </c>
      <c r="F102" s="9">
        <v>44036</v>
      </c>
      <c r="G102" s="9">
        <v>44220</v>
      </c>
      <c r="H102" s="12">
        <v>1900.04</v>
      </c>
      <c r="I102" s="11" t="s">
        <v>396</v>
      </c>
    </row>
    <row r="103" spans="1:9" ht="20.25" customHeight="1" x14ac:dyDescent="0.15">
      <c r="A103" s="4">
        <f>IFERROR(VLOOKUP(B103,'[1]DADOS (OCULTAR)'!$P$3:$R$91,3,0),"")</f>
        <v>10988301000803</v>
      </c>
      <c r="B103" s="5" t="s">
        <v>9</v>
      </c>
      <c r="C103" s="6" t="s">
        <v>397</v>
      </c>
      <c r="D103" s="7" t="s">
        <v>398</v>
      </c>
      <c r="E103" s="8" t="s">
        <v>399</v>
      </c>
      <c r="F103" s="9">
        <v>43983</v>
      </c>
      <c r="G103" s="9">
        <v>44105</v>
      </c>
      <c r="H103" s="12">
        <v>399</v>
      </c>
      <c r="I103" s="11" t="s">
        <v>400</v>
      </c>
    </row>
    <row r="104" spans="1:9" ht="20.25" customHeight="1" x14ac:dyDescent="0.15">
      <c r="A104" s="4">
        <f>IFERROR(VLOOKUP(B104,'[1]DADOS (OCULTAR)'!$P$3:$R$91,3,0),"")</f>
        <v>10988301000803</v>
      </c>
      <c r="B104" s="5" t="s">
        <v>9</v>
      </c>
      <c r="C104" s="6" t="s">
        <v>401</v>
      </c>
      <c r="D104" s="7" t="s">
        <v>402</v>
      </c>
      <c r="E104" s="8" t="s">
        <v>403</v>
      </c>
      <c r="F104" s="9">
        <v>43992</v>
      </c>
      <c r="G104" s="9">
        <v>44114</v>
      </c>
      <c r="H104" s="12">
        <v>800</v>
      </c>
      <c r="I104" s="11" t="s">
        <v>404</v>
      </c>
    </row>
    <row r="105" spans="1:9" ht="20.25" customHeight="1" x14ac:dyDescent="0.15">
      <c r="A105" s="4">
        <f>IFERROR(VLOOKUP(B105,'[1]DADOS (OCULTAR)'!$P$3:$R$91,3,0),"")</f>
        <v>10988301000803</v>
      </c>
      <c r="B105" s="5" t="s">
        <v>9</v>
      </c>
      <c r="C105" s="6" t="s">
        <v>405</v>
      </c>
      <c r="D105" s="7" t="s">
        <v>406</v>
      </c>
      <c r="E105" s="8" t="s">
        <v>407</v>
      </c>
      <c r="F105" s="9">
        <v>43997</v>
      </c>
      <c r="G105" s="9">
        <v>44362</v>
      </c>
      <c r="H105" s="12">
        <v>7900</v>
      </c>
      <c r="I105" s="11" t="s">
        <v>408</v>
      </c>
    </row>
    <row r="106" spans="1:9" ht="20.25" customHeight="1" x14ac:dyDescent="0.15">
      <c r="A106" s="4">
        <f>IFERROR(VLOOKUP(B106,'[1]DADOS (OCULTAR)'!$P$3:$R$91,3,0),"")</f>
        <v>10988301000803</v>
      </c>
      <c r="B106" s="5" t="s">
        <v>9</v>
      </c>
      <c r="C106" s="6" t="s">
        <v>409</v>
      </c>
      <c r="D106" s="7" t="s">
        <v>410</v>
      </c>
      <c r="E106" s="8" t="s">
        <v>411</v>
      </c>
      <c r="F106" s="9">
        <v>43983</v>
      </c>
      <c r="G106" s="9">
        <v>44105</v>
      </c>
      <c r="H106" s="12">
        <v>8000</v>
      </c>
      <c r="I106" s="11" t="s">
        <v>412</v>
      </c>
    </row>
    <row r="107" spans="1:9" ht="20.25" customHeight="1" x14ac:dyDescent="0.15">
      <c r="A107" s="4">
        <f>IFERROR(VLOOKUP(B107,'[1]DADOS (OCULTAR)'!$P$3:$R$91,3,0),"")</f>
        <v>10988301000803</v>
      </c>
      <c r="B107" s="5" t="s">
        <v>9</v>
      </c>
      <c r="C107" s="6" t="s">
        <v>413</v>
      </c>
      <c r="D107" s="7" t="s">
        <v>414</v>
      </c>
      <c r="E107" s="8" t="s">
        <v>415</v>
      </c>
      <c r="F107" s="9">
        <v>43937</v>
      </c>
      <c r="G107" s="9">
        <v>44297</v>
      </c>
      <c r="H107" s="12">
        <v>15100.02</v>
      </c>
      <c r="I107" s="11" t="s">
        <v>416</v>
      </c>
    </row>
    <row r="108" spans="1:9" ht="20.25" customHeight="1" x14ac:dyDescent="0.15">
      <c r="A108" s="4">
        <f>IFERROR(VLOOKUP(B108,'[1]DADOS (OCULTAR)'!$P$3:$R$91,3,0),"")</f>
        <v>10988301000803</v>
      </c>
      <c r="B108" s="5" t="s">
        <v>9</v>
      </c>
      <c r="C108" s="6" t="s">
        <v>417</v>
      </c>
      <c r="D108" s="7" t="s">
        <v>418</v>
      </c>
      <c r="E108" s="8" t="s">
        <v>419</v>
      </c>
      <c r="F108" s="9">
        <v>44083</v>
      </c>
      <c r="G108" s="9">
        <v>44098</v>
      </c>
      <c r="H108" s="12">
        <v>62634.07</v>
      </c>
      <c r="I108" s="11" t="s">
        <v>420</v>
      </c>
    </row>
    <row r="109" spans="1:9" ht="20.25" customHeight="1" x14ac:dyDescent="0.15">
      <c r="A109" s="4">
        <f>IFERROR(VLOOKUP(B109,'[1]DADOS (OCULTAR)'!$P$3:$R$91,3,0),"")</f>
        <v>10988301000803</v>
      </c>
      <c r="B109" s="5" t="s">
        <v>9</v>
      </c>
      <c r="C109" s="6" t="s">
        <v>421</v>
      </c>
      <c r="D109" s="7" t="s">
        <v>422</v>
      </c>
      <c r="E109" s="8" t="s">
        <v>423</v>
      </c>
      <c r="F109" s="9">
        <v>44070</v>
      </c>
      <c r="G109" s="9">
        <v>44100</v>
      </c>
      <c r="H109" s="12">
        <v>34870</v>
      </c>
      <c r="I109" s="11" t="s">
        <v>424</v>
      </c>
    </row>
    <row r="110" spans="1:9" ht="20.25" customHeight="1" x14ac:dyDescent="0.15">
      <c r="A110" s="4">
        <f>IFERROR(VLOOKUP(B110,'[1]DADOS (OCULTAR)'!$P$3:$R$91,3,0),"")</f>
        <v>10988301000803</v>
      </c>
      <c r="B110" s="5" t="s">
        <v>9</v>
      </c>
      <c r="C110" s="6" t="s">
        <v>425</v>
      </c>
      <c r="D110" s="7" t="s">
        <v>426</v>
      </c>
      <c r="E110" s="8" t="s">
        <v>87</v>
      </c>
      <c r="F110" s="9">
        <v>44075</v>
      </c>
      <c r="G110" s="9">
        <v>44105</v>
      </c>
      <c r="H110" s="12">
        <v>35332</v>
      </c>
      <c r="I110" s="11" t="s">
        <v>427</v>
      </c>
    </row>
    <row r="111" spans="1:9" ht="20.25" customHeight="1" x14ac:dyDescent="0.15">
      <c r="A111" s="4">
        <f>IFERROR(VLOOKUP(B111,'[1]DADOS (OCULTAR)'!$P$3:$R$91,3,0),"")</f>
        <v>10988301000803</v>
      </c>
      <c r="B111" s="5" t="s">
        <v>9</v>
      </c>
      <c r="C111" s="6" t="s">
        <v>428</v>
      </c>
      <c r="D111" s="7" t="s">
        <v>429</v>
      </c>
      <c r="E111" s="8" t="s">
        <v>87</v>
      </c>
      <c r="F111" s="9">
        <v>44075</v>
      </c>
      <c r="G111" s="9">
        <v>44105</v>
      </c>
      <c r="H111" s="12">
        <v>7512</v>
      </c>
      <c r="I111" s="11" t="s">
        <v>430</v>
      </c>
    </row>
    <row r="112" spans="1:9" ht="20.25" customHeight="1" x14ac:dyDescent="0.15">
      <c r="A112" s="4">
        <f>IFERROR(VLOOKUP(B112,'[1]DADOS (OCULTAR)'!$P$3:$R$91,3,0),"")</f>
        <v>10988301000803</v>
      </c>
      <c r="B112" s="5" t="s">
        <v>9</v>
      </c>
      <c r="C112" s="6" t="s">
        <v>431</v>
      </c>
      <c r="D112" s="7" t="s">
        <v>432</v>
      </c>
      <c r="E112" s="8" t="s">
        <v>87</v>
      </c>
      <c r="F112" s="9">
        <v>44136</v>
      </c>
      <c r="G112" s="9">
        <v>44286</v>
      </c>
      <c r="H112" s="12">
        <v>17387.5</v>
      </c>
      <c r="I112" s="11" t="s">
        <v>433</v>
      </c>
    </row>
    <row r="113" spans="1:9" ht="20.25" customHeight="1" x14ac:dyDescent="0.15">
      <c r="A113" s="4">
        <f>IFERROR(VLOOKUP(B113,'[1]DADOS (OCULTAR)'!$P$3:$R$91,3,0),"")</f>
        <v>10988301000803</v>
      </c>
      <c r="B113" s="5" t="s">
        <v>9</v>
      </c>
      <c r="C113" s="6" t="s">
        <v>434</v>
      </c>
      <c r="D113" s="7" t="s">
        <v>435</v>
      </c>
      <c r="E113" s="8" t="s">
        <v>87</v>
      </c>
      <c r="F113" s="9">
        <v>44032</v>
      </c>
      <c r="G113" s="9">
        <v>44287</v>
      </c>
      <c r="H113" s="12">
        <v>0</v>
      </c>
      <c r="I113" s="11" t="s">
        <v>436</v>
      </c>
    </row>
    <row r="114" spans="1:9" ht="20.25" customHeight="1" x14ac:dyDescent="0.15">
      <c r="A114" s="4">
        <f>IFERROR(VLOOKUP(B114,'[1]DADOS (OCULTAR)'!$P$3:$R$91,3,0),"")</f>
        <v>10988301000803</v>
      </c>
      <c r="B114" s="5" t="s">
        <v>9</v>
      </c>
      <c r="C114" s="6" t="s">
        <v>437</v>
      </c>
      <c r="D114" s="7" t="s">
        <v>438</v>
      </c>
      <c r="E114" s="8" t="s">
        <v>439</v>
      </c>
      <c r="F114" s="9">
        <v>44326</v>
      </c>
      <c r="G114" s="9">
        <v>44286</v>
      </c>
      <c r="H114" s="12">
        <v>1200</v>
      </c>
      <c r="I114" s="11" t="s">
        <v>440</v>
      </c>
    </row>
    <row r="115" spans="1:9" ht="20.25" customHeight="1" x14ac:dyDescent="0.15">
      <c r="A115" s="4">
        <f>IFERROR(VLOOKUP(B115,'[1]DADOS (OCULTAR)'!$P$3:$R$91,3,0),"")</f>
        <v>10988301000803</v>
      </c>
      <c r="B115" s="5" t="s">
        <v>9</v>
      </c>
      <c r="C115" s="6" t="s">
        <v>441</v>
      </c>
      <c r="D115" s="7" t="s">
        <v>442</v>
      </c>
      <c r="E115" s="8" t="s">
        <v>443</v>
      </c>
      <c r="F115" s="9">
        <v>44287</v>
      </c>
      <c r="G115" s="9">
        <v>44651</v>
      </c>
      <c r="H115" s="12">
        <v>1319</v>
      </c>
      <c r="I115" s="11" t="s">
        <v>444</v>
      </c>
    </row>
    <row r="116" spans="1:9" ht="20.25" customHeight="1" x14ac:dyDescent="0.15">
      <c r="A116" s="4">
        <f>IFERROR(VLOOKUP(B116,'[1]DADOS (OCULTAR)'!$P$3:$R$91,3,0),"")</f>
        <v>10988301000803</v>
      </c>
      <c r="B116" s="5" t="s">
        <v>9</v>
      </c>
      <c r="C116" s="6" t="s">
        <v>445</v>
      </c>
      <c r="D116" s="7" t="s">
        <v>446</v>
      </c>
      <c r="E116" s="8" t="s">
        <v>447</v>
      </c>
      <c r="F116" s="9">
        <v>44197</v>
      </c>
      <c r="G116" s="9">
        <v>44286</v>
      </c>
      <c r="H116" s="12">
        <v>2.2000000000000002</v>
      </c>
      <c r="I116" s="11" t="s">
        <v>448</v>
      </c>
    </row>
    <row r="117" spans="1:9" ht="20.25" customHeight="1" x14ac:dyDescent="0.15">
      <c r="A117" s="4">
        <f>IFERROR(VLOOKUP(B117,'[1]DADOS (OCULTAR)'!$P$3:$R$91,3,0),"")</f>
        <v>10988301000803</v>
      </c>
      <c r="B117" s="5" t="s">
        <v>9</v>
      </c>
      <c r="C117" s="6" t="s">
        <v>297</v>
      </c>
      <c r="D117" s="7" t="s">
        <v>449</v>
      </c>
      <c r="E117" s="8" t="s">
        <v>87</v>
      </c>
      <c r="F117" s="9">
        <v>43951</v>
      </c>
      <c r="G117" s="9">
        <v>44105</v>
      </c>
      <c r="H117" s="12">
        <v>6955</v>
      </c>
      <c r="I117" s="11" t="s">
        <v>450</v>
      </c>
    </row>
    <row r="118" spans="1:9" ht="20.25" customHeight="1" x14ac:dyDescent="0.15">
      <c r="A118" s="4">
        <f>IFERROR(VLOOKUP(B118,'[1]DADOS (OCULTAR)'!$P$3:$R$91,3,0),"")</f>
        <v>10988301000803</v>
      </c>
      <c r="B118" s="5" t="s">
        <v>9</v>
      </c>
      <c r="C118" s="6" t="s">
        <v>145</v>
      </c>
      <c r="D118" s="7" t="s">
        <v>451</v>
      </c>
      <c r="E118" s="8" t="s">
        <v>452</v>
      </c>
      <c r="F118" s="9">
        <v>43922</v>
      </c>
      <c r="G118" s="9">
        <v>44105</v>
      </c>
      <c r="H118" s="12">
        <v>15000</v>
      </c>
      <c r="I118" s="11" t="s">
        <v>453</v>
      </c>
    </row>
    <row r="119" spans="1:9" ht="20.25" customHeight="1" x14ac:dyDescent="0.15">
      <c r="A119" s="4">
        <f>IFERROR(VLOOKUP(B119,'[1]DADOS (OCULTAR)'!$P$3:$R$91,3,0),"")</f>
        <v>10988301000803</v>
      </c>
      <c r="B119" s="5" t="s">
        <v>9</v>
      </c>
      <c r="C119" s="6" t="s">
        <v>363</v>
      </c>
      <c r="D119" s="7" t="s">
        <v>364</v>
      </c>
      <c r="E119" s="8" t="s">
        <v>365</v>
      </c>
      <c r="F119" s="9">
        <v>44106</v>
      </c>
      <c r="G119" s="9">
        <v>44316</v>
      </c>
      <c r="H119" s="12">
        <v>0</v>
      </c>
      <c r="I119" s="11" t="s">
        <v>454</v>
      </c>
    </row>
    <row r="120" spans="1:9" ht="20.25" customHeight="1" x14ac:dyDescent="0.15">
      <c r="A120" s="4">
        <f>IFERROR(VLOOKUP(B120,'[1]DADOS (OCULTAR)'!$P$3:$R$91,3,0),"")</f>
        <v>10988301000803</v>
      </c>
      <c r="B120" s="5" t="s">
        <v>9</v>
      </c>
      <c r="C120" s="6" t="s">
        <v>455</v>
      </c>
      <c r="D120" s="7" t="s">
        <v>456</v>
      </c>
      <c r="E120" s="8" t="s">
        <v>457</v>
      </c>
      <c r="F120" s="9">
        <v>44326</v>
      </c>
      <c r="G120" s="9">
        <v>44651</v>
      </c>
      <c r="H120" s="12">
        <v>3406</v>
      </c>
      <c r="I120" s="11" t="s">
        <v>458</v>
      </c>
    </row>
    <row r="121" spans="1:9" ht="20.25" customHeight="1" x14ac:dyDescent="0.15">
      <c r="A121" s="4">
        <f>IFERROR(VLOOKUP(B121,'[1]DADOS (OCULTAR)'!$P$3:$R$91,3,0),"")</f>
        <v>10988301000803</v>
      </c>
      <c r="B121" s="5" t="s">
        <v>9</v>
      </c>
      <c r="C121" s="6" t="s">
        <v>459</v>
      </c>
      <c r="D121" s="7" t="s">
        <v>460</v>
      </c>
      <c r="E121" s="8" t="s">
        <v>87</v>
      </c>
      <c r="F121" s="9">
        <v>44151</v>
      </c>
      <c r="G121" s="9">
        <v>44286</v>
      </c>
      <c r="H121" s="12">
        <v>31297.5</v>
      </c>
      <c r="I121" s="11" t="s">
        <v>461</v>
      </c>
    </row>
    <row r="122" spans="1:9" ht="20.25" customHeight="1" x14ac:dyDescent="0.15">
      <c r="A122" s="4">
        <f>IFERROR(VLOOKUP(B122,'[1]DADOS (OCULTAR)'!$P$3:$R$91,3,0),"")</f>
        <v>10988301000803</v>
      </c>
      <c r="B122" s="5" t="s">
        <v>9</v>
      </c>
      <c r="C122" s="6" t="s">
        <v>462</v>
      </c>
      <c r="D122" s="7" t="s">
        <v>463</v>
      </c>
      <c r="E122" s="8" t="s">
        <v>87</v>
      </c>
      <c r="F122" s="9">
        <v>44151</v>
      </c>
      <c r="G122" s="9">
        <v>44286</v>
      </c>
      <c r="H122" s="12">
        <v>0</v>
      </c>
      <c r="I122" s="11" t="s">
        <v>464</v>
      </c>
    </row>
    <row r="123" spans="1:9" ht="20.25" customHeight="1" x14ac:dyDescent="0.15">
      <c r="A123" s="4">
        <f>IFERROR(VLOOKUP(B123,'[1]DADOS (OCULTAR)'!$P$3:$R$91,3,0),"")</f>
        <v>10988301000803</v>
      </c>
      <c r="B123" s="5" t="s">
        <v>9</v>
      </c>
      <c r="C123" s="6" t="s">
        <v>465</v>
      </c>
      <c r="D123" s="7" t="s">
        <v>466</v>
      </c>
      <c r="E123" s="8" t="s">
        <v>87</v>
      </c>
      <c r="F123" s="9">
        <v>44136</v>
      </c>
      <c r="G123" s="9">
        <v>44286</v>
      </c>
      <c r="H123" s="12">
        <v>10432.5</v>
      </c>
      <c r="I123" s="11" t="s">
        <v>467</v>
      </c>
    </row>
    <row r="124" spans="1:9" ht="20.25" customHeight="1" x14ac:dyDescent="0.15">
      <c r="A124" s="4">
        <f>IFERROR(VLOOKUP(B124,'[1]DADOS (OCULTAR)'!$P$3:$R$91,3,0),"")</f>
        <v>10988301000803</v>
      </c>
      <c r="B124" s="5" t="s">
        <v>9</v>
      </c>
      <c r="C124" s="6" t="s">
        <v>468</v>
      </c>
      <c r="D124" s="7" t="s">
        <v>469</v>
      </c>
      <c r="E124" s="8" t="s">
        <v>87</v>
      </c>
      <c r="F124" s="9">
        <v>44202</v>
      </c>
      <c r="G124" s="9">
        <v>44286</v>
      </c>
      <c r="H124" s="12">
        <v>6955</v>
      </c>
      <c r="I124" s="11" t="s">
        <v>470</v>
      </c>
    </row>
    <row r="125" spans="1:9" ht="20.25" customHeight="1" x14ac:dyDescent="0.15">
      <c r="A125" s="4">
        <f>IFERROR(VLOOKUP(B125,'[1]DADOS (OCULTAR)'!$P$3:$R$91,3,0),"")</f>
        <v>10988301000803</v>
      </c>
      <c r="B125" s="5" t="s">
        <v>9</v>
      </c>
      <c r="C125" s="6" t="s">
        <v>471</v>
      </c>
      <c r="D125" s="7" t="s">
        <v>472</v>
      </c>
      <c r="E125" s="8" t="s">
        <v>87</v>
      </c>
      <c r="F125" s="9">
        <v>44235</v>
      </c>
      <c r="G125" s="9">
        <v>44286</v>
      </c>
      <c r="H125" s="12">
        <v>10432.5</v>
      </c>
      <c r="I125" s="11" t="s">
        <v>473</v>
      </c>
    </row>
    <row r="126" spans="1:9" ht="20.25" customHeight="1" x14ac:dyDescent="0.15">
      <c r="A126" s="4">
        <f>IFERROR(VLOOKUP(B126,'[1]DADOS (OCULTAR)'!$P$3:$R$91,3,0),"")</f>
        <v>10988301000803</v>
      </c>
      <c r="B126" s="5" t="s">
        <v>9</v>
      </c>
      <c r="C126" s="6" t="s">
        <v>474</v>
      </c>
      <c r="D126" s="7" t="s">
        <v>475</v>
      </c>
      <c r="E126" s="8" t="s">
        <v>87</v>
      </c>
      <c r="F126" s="9">
        <v>44166</v>
      </c>
      <c r="G126" s="9">
        <v>44286</v>
      </c>
      <c r="H126" s="12">
        <v>7512</v>
      </c>
      <c r="I126" s="11" t="s">
        <v>476</v>
      </c>
    </row>
    <row r="127" spans="1:9" ht="20.25" customHeight="1" x14ac:dyDescent="0.15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15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15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15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15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15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15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15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15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15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15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15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15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15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15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15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15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15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15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15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15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15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15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15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15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15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15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15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15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15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15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15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15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15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15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15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15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15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15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15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15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15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15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15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15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15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15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15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15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15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15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15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15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15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15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15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15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15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15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15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15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15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15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15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15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15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15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15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15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15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15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15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15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15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15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15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15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15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15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15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15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15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15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15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15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15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15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15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15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15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15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15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15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15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15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15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15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15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15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15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15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15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15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15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15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15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15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15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15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15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15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15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15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15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15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15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15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15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15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15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15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15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15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15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15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15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15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15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15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15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15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15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15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15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15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15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15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15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15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15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15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15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15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15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15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15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15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15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15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15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15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15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15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15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15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15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15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15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15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15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15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15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15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15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15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15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15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15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15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15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15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15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15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15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15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15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15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15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15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15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15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15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15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15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15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15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15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15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15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15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15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15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15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15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15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15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15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15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15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15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15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15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15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15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15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15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15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15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15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15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15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15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15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15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15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15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15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15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15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15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15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15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15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15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15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15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15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15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15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15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15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15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15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15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15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15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15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15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15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15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15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15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15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15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15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15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15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15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15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15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15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15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15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15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15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15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15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15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15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15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15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15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15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15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15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15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15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15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15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15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15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15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15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15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15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15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15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15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15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15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15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15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15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15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15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15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15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15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15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15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15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15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15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15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15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15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15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15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15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15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15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15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15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15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15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15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15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15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15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15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15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15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15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15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15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15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15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15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15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15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15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15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15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15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15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15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15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15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15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15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15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15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15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15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15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15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15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15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15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15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15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15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15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15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15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15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15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15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15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15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15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15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15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15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15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15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15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15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15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15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15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15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15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15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15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15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15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15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15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15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15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15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15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15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15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15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15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15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15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15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15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15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15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15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15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15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15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15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15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15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15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15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15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15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15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15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15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15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15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15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15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15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15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15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15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15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15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15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15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15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15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15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15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15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15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15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15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15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15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15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15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15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15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15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15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15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15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15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15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15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15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15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15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15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15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15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15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15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15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15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15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15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15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15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15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15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15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15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15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15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15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15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15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15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15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15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15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15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15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15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15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15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15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15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15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15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15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15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15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15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15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15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15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15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15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15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15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15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15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15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15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15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15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15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15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15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15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15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15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15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15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15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15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15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15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15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15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15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15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15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15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15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15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15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15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15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15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15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15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15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15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15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15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15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15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15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15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15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15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15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15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15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15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15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15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15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15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15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15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15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15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15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15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15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15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15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15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15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15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15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15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15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15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15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15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15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15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15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15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15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15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15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15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15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15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15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15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15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15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15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15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15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15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15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15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15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15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15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15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15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15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15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15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15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15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15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15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15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15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15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15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15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15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15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15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15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15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15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15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15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15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15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15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15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15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15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15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15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15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15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15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15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15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15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15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15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15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15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15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15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15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15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15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15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15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15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15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15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15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15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15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15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15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15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15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15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15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15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15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15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15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15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15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15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15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15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15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15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15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15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15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15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15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15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15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15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15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15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15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15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15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15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15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15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15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15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15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15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15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15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15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15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15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15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15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15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15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15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15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15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15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15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15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15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15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15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15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15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15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15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15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15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15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15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15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15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15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15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15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15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15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15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15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15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15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15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15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15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15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15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15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15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15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15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15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15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15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15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15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15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15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15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15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15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15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15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15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15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15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15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15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15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15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15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15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15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15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15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15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15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15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15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15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15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15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15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15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15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15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15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15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15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15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15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15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15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15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15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15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15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15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15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15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15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15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15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15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15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15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15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15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15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15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15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15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15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15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15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15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15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15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15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15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15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15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15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15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15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15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15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15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15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15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15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15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15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15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15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15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15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15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15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15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15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15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15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15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15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15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15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15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15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15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15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15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15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15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15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15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15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15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15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15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15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15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15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15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15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15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15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15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15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15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15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15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15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15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15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15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15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15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15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15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15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15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15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15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15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15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15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15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15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15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15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15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15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15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15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15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15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15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15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15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15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15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15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15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15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15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15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15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15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15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15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15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15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5AC13569-5882-834A-8C66-00C3074EE64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2021-10-29T13:09:49Z</dcterms:created>
  <dcterms:modified xsi:type="dcterms:W3CDTF">2021-10-29T13:10:03Z</dcterms:modified>
</cp:coreProperties>
</file>