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H CAMPANHA\"/>
    </mc:Choice>
  </mc:AlternateContent>
  <xr:revisionPtr revIDLastSave="0" documentId="8_{78182D65-F55F-45AC-A82D-20502181C6BC}" xr6:coauthVersionLast="47" xr6:coauthVersionMax="47" xr10:uidLastSave="{00000000-0000-0000-0000-000000000000}"/>
  <bookViews>
    <workbookView xWindow="-120" yWindow="-120" windowWidth="24240" windowHeight="13140" xr2:uid="{62E9E96F-C0E2-4829-86BB-734FD38C37D5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<sst xmlns="http://schemas.openxmlformats.org/spreadsheetml/2006/main" count="12" uniqueCount="12">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</sst>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1\12%20DEZEMBRO\DEZEMBRO%20-%20HC\13.2%20PCF%20em%20PDF%20HC%20ATUALIZ%200112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HOSPITAL MESTRE VITALINO (COVID-19 CAMPANHA)</v>
          </cell>
          <cell r="E11" t="str">
            <v>3.12 - Material Hospitalar</v>
          </cell>
          <cell r="F11">
            <v>8674752000301</v>
          </cell>
          <cell r="G11" t="str">
            <v>CIRURGICA MONTEBELLO LTDA</v>
          </cell>
          <cell r="H11" t="str">
            <v>B</v>
          </cell>
          <cell r="I11" t="str">
            <v>S</v>
          </cell>
          <cell r="J11" t="str">
            <v>000.010.486</v>
          </cell>
          <cell r="K11">
            <v>44532</v>
          </cell>
          <cell r="L11" t="str">
            <v>26211208674752000301550010000104861281399690</v>
          </cell>
          <cell r="M11" t="str">
            <v>26 -  Pernambuco</v>
          </cell>
          <cell r="N11">
            <v>1126.8</v>
          </cell>
        </row>
        <row r="12">
          <cell r="C12" t="str">
            <v>HOSPITAL MESTRE VITALINO (COVID-19 CAMPANHA)</v>
          </cell>
          <cell r="E12" t="str">
            <v>3.12 - Material Hospitalar</v>
          </cell>
          <cell r="F12">
            <v>8778201000126</v>
          </cell>
          <cell r="G12" t="str">
            <v>DROGAFONTE LTDA</v>
          </cell>
          <cell r="H12" t="str">
            <v>B</v>
          </cell>
          <cell r="I12" t="str">
            <v>S</v>
          </cell>
          <cell r="J12">
            <v>356962</v>
          </cell>
          <cell r="K12">
            <v>44536</v>
          </cell>
          <cell r="L12" t="str">
            <v>26211208778201000126550010003569621210869588</v>
          </cell>
          <cell r="M12" t="str">
            <v>26 -  Pernambuco</v>
          </cell>
          <cell r="N12">
            <v>11963</v>
          </cell>
        </row>
        <row r="13">
          <cell r="C13" t="str">
            <v>HOSPITAL MESTRE VITALINO (COVID-19 CAMPANHA)</v>
          </cell>
          <cell r="E13" t="str">
            <v>3.12 - Material Hospitalar</v>
          </cell>
          <cell r="F13">
            <v>28461889000123</v>
          </cell>
          <cell r="G13" t="str">
            <v>JPM PRODUTOS HOSPITALARES LTDA</v>
          </cell>
          <cell r="H13" t="str">
            <v>B</v>
          </cell>
          <cell r="I13" t="str">
            <v>S</v>
          </cell>
          <cell r="J13" t="str">
            <v>000.003.951</v>
          </cell>
          <cell r="K13">
            <v>44898</v>
          </cell>
          <cell r="L13" t="str">
            <v>26211228461889000123550010000039511592600328</v>
          </cell>
          <cell r="M13" t="str">
            <v>26 -  Pernambuco</v>
          </cell>
          <cell r="N13">
            <v>1228.8</v>
          </cell>
        </row>
        <row r="14">
          <cell r="C14" t="str">
            <v>HOSPITAL MESTRE VITALINO (COVID-19 CAMPANHA)</v>
          </cell>
          <cell r="E14" t="str">
            <v>3.12 - Material Hospitalar</v>
          </cell>
          <cell r="F14">
            <v>28461889000123</v>
          </cell>
          <cell r="G14" t="str">
            <v>JPM PRODUTOS HOSPITALARES LTDA</v>
          </cell>
          <cell r="H14" t="str">
            <v>B</v>
          </cell>
          <cell r="I14" t="str">
            <v>S</v>
          </cell>
          <cell r="J14" t="str">
            <v>000.003.955</v>
          </cell>
          <cell r="K14">
            <v>44536</v>
          </cell>
          <cell r="L14" t="str">
            <v>26211228461889000123550010000039551025904698</v>
          </cell>
          <cell r="M14" t="str">
            <v>26 -  Pernambuco</v>
          </cell>
          <cell r="N14">
            <v>9504</v>
          </cell>
        </row>
        <row r="15">
          <cell r="C15" t="str">
            <v>HOSPITAL MESTRE VITALINO (COVID-19 CAMPANHA)</v>
          </cell>
          <cell r="E15" t="str">
            <v>3.12 - Material Hospitalar</v>
          </cell>
          <cell r="F15">
            <v>7519404000135</v>
          </cell>
          <cell r="G15" t="str">
            <v>ADVAL FARMACIA DE MANIPULACAO LTDA  ME</v>
          </cell>
          <cell r="H15" t="str">
            <v>B</v>
          </cell>
          <cell r="I15" t="str">
            <v>S</v>
          </cell>
          <cell r="J15" t="str">
            <v>000.001.003</v>
          </cell>
          <cell r="K15">
            <v>44537</v>
          </cell>
          <cell r="L15" t="str">
            <v>26211207519404000135550010000010031216981051</v>
          </cell>
          <cell r="M15" t="str">
            <v>26 -  Pernambuco</v>
          </cell>
          <cell r="N15">
            <v>660</v>
          </cell>
        </row>
        <row r="16">
          <cell r="C16" t="str">
            <v>HOSPITAL MESTRE VITALINO (COVID-19 CAMPANHA)</v>
          </cell>
          <cell r="E16" t="str">
            <v>3.12 - Material Hospitalar</v>
          </cell>
          <cell r="F16">
            <v>8778201000126</v>
          </cell>
          <cell r="G16" t="str">
            <v>DROGAFONTE LTDA</v>
          </cell>
          <cell r="H16" t="str">
            <v>B</v>
          </cell>
          <cell r="I16" t="str">
            <v>S</v>
          </cell>
          <cell r="J16">
            <v>357349</v>
          </cell>
          <cell r="K16">
            <v>44538</v>
          </cell>
          <cell r="L16" t="str">
            <v>26211208778201000126550010003573491274670480</v>
          </cell>
          <cell r="M16" t="str">
            <v>26 -  Pernambuco</v>
          </cell>
          <cell r="N16">
            <v>810</v>
          </cell>
        </row>
        <row r="17">
          <cell r="C17" t="str">
            <v>HOSPITAL MESTRE VITALINO (COVID-19 CAMPANHA)</v>
          </cell>
          <cell r="E17" t="str">
            <v>3.12 - Material Hospitalar</v>
          </cell>
          <cell r="F17">
            <v>67729178000653</v>
          </cell>
          <cell r="G17" t="str">
            <v>COMERCIAL CIRURGICA RIOCLARENSE LTDA</v>
          </cell>
          <cell r="H17" t="str">
            <v>B</v>
          </cell>
          <cell r="I17" t="str">
            <v>S</v>
          </cell>
          <cell r="J17">
            <v>18327</v>
          </cell>
          <cell r="K17">
            <v>44538</v>
          </cell>
          <cell r="L17" t="str">
            <v>26211267729178000653550010000183271033352070</v>
          </cell>
          <cell r="M17" t="str">
            <v>26 -  Pernambuco</v>
          </cell>
          <cell r="N17">
            <v>1412.16</v>
          </cell>
        </row>
        <row r="18">
          <cell r="C18" t="str">
            <v>HOSPITAL MESTRE VITALINO (COVID-19 CAMPANHA)</v>
          </cell>
          <cell r="E18" t="str">
            <v>3.12 - Material Hospitalar</v>
          </cell>
          <cell r="F18">
            <v>5044056000161</v>
          </cell>
          <cell r="G18" t="str">
            <v>DMH PRODUTOS HOSPITALARES LTDA</v>
          </cell>
          <cell r="H18" t="str">
            <v>B</v>
          </cell>
          <cell r="I18" t="str">
            <v>S</v>
          </cell>
          <cell r="J18">
            <v>19631</v>
          </cell>
          <cell r="K18">
            <v>44539</v>
          </cell>
          <cell r="L18" t="str">
            <v>26211205044056000161550010000196311841476427</v>
          </cell>
          <cell r="M18" t="str">
            <v>26 -  Pernambuco</v>
          </cell>
          <cell r="N18">
            <v>3012</v>
          </cell>
        </row>
        <row r="19">
          <cell r="C19" t="str">
            <v>HOSPITAL MESTRE VITALINO (COVID-19 CAMPANHA)</v>
          </cell>
          <cell r="E19" t="str">
            <v>3.12 - Material Hospitalar</v>
          </cell>
          <cell r="F19">
            <v>236193000184</v>
          </cell>
          <cell r="G19" t="str">
            <v>CIRURGICA RECIFE</v>
          </cell>
          <cell r="H19" t="str">
            <v>B</v>
          </cell>
          <cell r="I19" t="str">
            <v>S</v>
          </cell>
          <cell r="J19" t="str">
            <v>000.068.318</v>
          </cell>
          <cell r="K19">
            <v>44538</v>
          </cell>
          <cell r="L19" t="str">
            <v>26211200236193000184550010000683181000683192</v>
          </cell>
          <cell r="M19" t="str">
            <v>26 -  Pernambuco</v>
          </cell>
          <cell r="N19">
            <v>2038.75</v>
          </cell>
        </row>
        <row r="20">
          <cell r="C20" t="str">
            <v>HOSPITAL MESTRE VITALINO (COVID-19 CAMPANHA)</v>
          </cell>
          <cell r="E20" t="str">
            <v>3.12 - Material Hospitalar</v>
          </cell>
          <cell r="F20">
            <v>12040718000190</v>
          </cell>
          <cell r="G20" t="str">
            <v>GRADUAL COMERCIO E SERVICOS EIRELI</v>
          </cell>
          <cell r="H20" t="str">
            <v>B</v>
          </cell>
          <cell r="I20" t="str">
            <v>S</v>
          </cell>
          <cell r="J20">
            <v>10234</v>
          </cell>
          <cell r="K20">
            <v>44538</v>
          </cell>
          <cell r="L20" t="str">
            <v>25211212040718000190550010000102341571995221</v>
          </cell>
          <cell r="M20" t="str">
            <v>25 -  Paraíba</v>
          </cell>
          <cell r="N20">
            <v>1860</v>
          </cell>
        </row>
        <row r="21">
          <cell r="C21" t="str">
            <v>HOSPITAL MESTRE VITALINO (COVID-19 CAMPANHA)</v>
          </cell>
          <cell r="E21" t="str">
            <v>3.12 - Material Hospitalar</v>
          </cell>
          <cell r="F21">
            <v>33395501000173</v>
          </cell>
          <cell r="G21" t="str">
            <v>MA FELIX DE SOUZA COMERCIO</v>
          </cell>
          <cell r="H21" t="str">
            <v>B</v>
          </cell>
          <cell r="I21" t="str">
            <v>S</v>
          </cell>
          <cell r="J21" t="str">
            <v>000.000.266</v>
          </cell>
          <cell r="K21">
            <v>44538</v>
          </cell>
          <cell r="L21" t="str">
            <v>26211233005501000173550010000002661884023815</v>
          </cell>
          <cell r="M21" t="str">
            <v>26 -  Pernambuco</v>
          </cell>
          <cell r="N21">
            <v>1368.5</v>
          </cell>
        </row>
        <row r="22">
          <cell r="C22" t="str">
            <v>HOSPITAL MESTRE VITALINO (COVID-19 CAMPANHA)</v>
          </cell>
          <cell r="E22" t="str">
            <v>3.12 - Material Hospitalar</v>
          </cell>
          <cell r="F22">
            <v>10779833000156</v>
          </cell>
          <cell r="G22" t="str">
            <v>MEDICAL MERCANTIL DE APARELHAGEM MEDICA</v>
          </cell>
          <cell r="H22" t="str">
            <v>B</v>
          </cell>
          <cell r="I22" t="str">
            <v>S</v>
          </cell>
          <cell r="J22">
            <v>540400</v>
          </cell>
          <cell r="K22">
            <v>44539</v>
          </cell>
          <cell r="L22" t="str">
            <v>26211210779833000156550010005404001101809341</v>
          </cell>
          <cell r="M22" t="str">
            <v>26 -  Pernambuco</v>
          </cell>
          <cell r="N22">
            <v>3870</v>
          </cell>
        </row>
        <row r="23">
          <cell r="C23" t="str">
            <v>HOSPITAL MESTRE VITALINO (COVID-19 CAMPANHA)</v>
          </cell>
          <cell r="E23" t="str">
            <v>3.12 - Material Hospitalar</v>
          </cell>
          <cell r="F23">
            <v>8674752000140</v>
          </cell>
          <cell r="G23" t="str">
            <v>CIRURGICA MONTEBELLO LTDA</v>
          </cell>
          <cell r="H23" t="str">
            <v>B</v>
          </cell>
          <cell r="I23" t="str">
            <v>S</v>
          </cell>
          <cell r="J23" t="str">
            <v>000.119.282</v>
          </cell>
          <cell r="K23">
            <v>44540</v>
          </cell>
          <cell r="L23" t="str">
            <v>26211208674752000140550010001192821102425861</v>
          </cell>
          <cell r="M23" t="str">
            <v>26 -  Pernambuco</v>
          </cell>
          <cell r="N23">
            <v>184.32</v>
          </cell>
        </row>
        <row r="24">
          <cell r="C24" t="str">
            <v>HOSPITAL MESTRE VITALINO (COVID-19 CAMPANHA)</v>
          </cell>
          <cell r="E24" t="str">
            <v>3.12 - Material Hospitalar</v>
          </cell>
          <cell r="F24">
            <v>30848237000198</v>
          </cell>
          <cell r="G24" t="str">
            <v>PH COMERCIO DE PRODUTOS MEDICOS HOSPITAL</v>
          </cell>
          <cell r="H24" t="str">
            <v>B</v>
          </cell>
          <cell r="I24" t="str">
            <v>S</v>
          </cell>
          <cell r="J24" t="str">
            <v>000.008.384</v>
          </cell>
          <cell r="K24">
            <v>44537</v>
          </cell>
          <cell r="L24" t="str">
            <v>26211230848237000198550010000083841602898973</v>
          </cell>
          <cell r="M24" t="str">
            <v>26 -  Pernambuco</v>
          </cell>
          <cell r="N24">
            <v>7115.1</v>
          </cell>
        </row>
        <row r="25">
          <cell r="C25" t="str">
            <v>HOSPITAL MESTRE VITALINO (COVID-19 CAMPANHA)</v>
          </cell>
          <cell r="E25" t="str">
            <v>3.12 - Material Hospitalar</v>
          </cell>
          <cell r="F25">
            <v>2684571000118</v>
          </cell>
          <cell r="G25" t="str">
            <v>DINAMICA HOSPITALAR LTDA</v>
          </cell>
          <cell r="H25" t="str">
            <v>B</v>
          </cell>
          <cell r="I25" t="str">
            <v>S</v>
          </cell>
          <cell r="J25">
            <v>14269</v>
          </cell>
          <cell r="K25">
            <v>44543</v>
          </cell>
          <cell r="L25" t="str">
            <v>26211202684571000118550030000142691144325677</v>
          </cell>
          <cell r="M25" t="str">
            <v>26 -  Pernambuco</v>
          </cell>
          <cell r="N25">
            <v>1398</v>
          </cell>
        </row>
        <row r="26">
          <cell r="C26" t="str">
            <v>HOSPITAL MESTRE VITALINO (COVID-19 CAMPANHA)</v>
          </cell>
          <cell r="E26" t="str">
            <v>3.12 - Material Hospitalar</v>
          </cell>
          <cell r="F26">
            <v>51943645000107</v>
          </cell>
          <cell r="G26" t="str">
            <v>BIOMEDICAL EQUIPAMENTOS E PRODUTOS MED</v>
          </cell>
          <cell r="H26" t="str">
            <v>B</v>
          </cell>
          <cell r="I26" t="str">
            <v>S</v>
          </cell>
          <cell r="J26" t="str">
            <v>000.144.686</v>
          </cell>
          <cell r="K26">
            <v>44537</v>
          </cell>
          <cell r="L26" t="str">
            <v>35211251943645000107550010001446861004640324</v>
          </cell>
          <cell r="M26" t="str">
            <v>35 -  São Paulo</v>
          </cell>
          <cell r="N26">
            <v>1604.2</v>
          </cell>
        </row>
        <row r="27">
          <cell r="C27" t="str">
            <v>HOSPITAL MESTRE VITALINO (COVID-19 CAMPANHA)</v>
          </cell>
          <cell r="E27" t="str">
            <v>3.12 - Material Hospitalar</v>
          </cell>
          <cell r="F27">
            <v>4614288000145</v>
          </cell>
          <cell r="G27" t="str">
            <v>DISK LIFE COM. DE PROD. CIRURGICOS LTDA</v>
          </cell>
          <cell r="H27" t="str">
            <v>B</v>
          </cell>
          <cell r="I27" t="str">
            <v>S</v>
          </cell>
          <cell r="J27">
            <v>4446</v>
          </cell>
          <cell r="K27">
            <v>44539</v>
          </cell>
          <cell r="L27" t="str">
            <v>26211204614288000145550010000044461833442663</v>
          </cell>
          <cell r="M27" t="str">
            <v>26 -  Pernambuco</v>
          </cell>
          <cell r="N27">
            <v>3168.5</v>
          </cell>
        </row>
        <row r="28">
          <cell r="C28" t="str">
            <v>HOSPITAL MESTRE VITALINO (COVID-19 CAMPANHA)</v>
          </cell>
          <cell r="E28" t="str">
            <v>3.12 - Material Hospitalar</v>
          </cell>
          <cell r="F28">
            <v>31042621000161</v>
          </cell>
          <cell r="G28" t="str">
            <v>BETELMED COMER DE MATE E EQUIP HOSP LTDA</v>
          </cell>
          <cell r="H28" t="str">
            <v>B</v>
          </cell>
          <cell r="I28" t="str">
            <v>S</v>
          </cell>
          <cell r="J28" t="str">
            <v>000.000.317</v>
          </cell>
          <cell r="K28">
            <v>44505</v>
          </cell>
          <cell r="L28" t="str">
            <v>26211131042621000161550010000003171044457884</v>
          </cell>
          <cell r="M28" t="str">
            <v>26 -  Pernambuco</v>
          </cell>
          <cell r="N28">
            <v>1491</v>
          </cell>
        </row>
        <row r="29">
          <cell r="C29" t="str">
            <v>HOSPITAL MESTRE VITALINO (COVID-19 CAMPANHA)</v>
          </cell>
          <cell r="E29" t="str">
            <v>3.12 - Material Hospitalar</v>
          </cell>
          <cell r="F29">
            <v>58426628000133</v>
          </cell>
          <cell r="G29" t="str">
            <v>SAMTRONIC INDUSTRIA E COMERCIO LTDA</v>
          </cell>
          <cell r="H29" t="str">
            <v>B</v>
          </cell>
          <cell r="I29" t="str">
            <v>S</v>
          </cell>
          <cell r="J29">
            <v>290393</v>
          </cell>
          <cell r="K29">
            <v>44538</v>
          </cell>
          <cell r="L29" t="str">
            <v>35211258426628000133550010002903931945248409</v>
          </cell>
          <cell r="M29" t="str">
            <v>35 -  São Paulo</v>
          </cell>
          <cell r="N29">
            <v>4000</v>
          </cell>
        </row>
        <row r="30">
          <cell r="C30" t="str">
            <v>HOSPITAL MESTRE VITALINO (COVID-19 CAMPANHA)</v>
          </cell>
          <cell r="E30" t="str">
            <v>3.12 - Material Hospitalar</v>
          </cell>
          <cell r="F30">
            <v>21596736000144</v>
          </cell>
          <cell r="G30" t="str">
            <v>ULTRAMEGA DIST LTDA</v>
          </cell>
          <cell r="H30" t="str">
            <v>B</v>
          </cell>
          <cell r="I30" t="str">
            <v>S</v>
          </cell>
          <cell r="J30">
            <v>142684</v>
          </cell>
          <cell r="K30">
            <v>44543</v>
          </cell>
          <cell r="L30" t="str">
            <v>26211221596736000144550010001426841001470060</v>
          </cell>
          <cell r="M30" t="str">
            <v>26 -  Pernambuco</v>
          </cell>
          <cell r="N30">
            <v>9120</v>
          </cell>
        </row>
        <row r="31">
          <cell r="C31" t="str">
            <v>HOSPITAL MESTRE VITALINO (COVID-19 CAMPANHA)</v>
          </cell>
          <cell r="E31" t="str">
            <v>3.12 - Material Hospitalar</v>
          </cell>
          <cell r="F31">
            <v>31466868000105</v>
          </cell>
          <cell r="G31" t="str">
            <v>DOMPLAST COM DE EMBAL PLAST EIRELI</v>
          </cell>
          <cell r="H31" t="str">
            <v>B</v>
          </cell>
          <cell r="I31" t="str">
            <v>S</v>
          </cell>
          <cell r="J31">
            <v>2336</v>
          </cell>
          <cell r="K31">
            <v>44545</v>
          </cell>
          <cell r="L31" t="str">
            <v>26211231466868000105550010000023361100590996</v>
          </cell>
          <cell r="M31" t="str">
            <v>26 -  Pernambuco</v>
          </cell>
          <cell r="N31">
            <v>760</v>
          </cell>
        </row>
        <row r="32">
          <cell r="C32" t="str">
            <v>HOSPITAL MESTRE VITALINO (COVID-19 CAMPANHA)</v>
          </cell>
          <cell r="E32" t="str">
            <v>3.12 - Material Hospitalar</v>
          </cell>
          <cell r="F32">
            <v>874929000140</v>
          </cell>
          <cell r="G32" t="str">
            <v>MEDCENTER COMERCIAL LTDA  MG</v>
          </cell>
          <cell r="H32" t="str">
            <v>B</v>
          </cell>
          <cell r="I32" t="str">
            <v>S</v>
          </cell>
          <cell r="J32">
            <v>357941</v>
          </cell>
          <cell r="K32">
            <v>44538</v>
          </cell>
          <cell r="L32" t="str">
            <v>31211200874929000140550010003579411612403351</v>
          </cell>
          <cell r="M32" t="str">
            <v>31 -  Minas Gerais</v>
          </cell>
          <cell r="N32">
            <v>2831.49</v>
          </cell>
        </row>
        <row r="33">
          <cell r="C33" t="str">
            <v>HOSPITAL MESTRE VITALINO (COVID-19 CAMPANHA)</v>
          </cell>
          <cell r="E33" t="str">
            <v>3.12 - Material Hospitalar</v>
          </cell>
          <cell r="F33">
            <v>7752236000123</v>
          </cell>
          <cell r="G33" t="str">
            <v>MEDILAR IMP E DIST DE PROD MED HOSPIT SA</v>
          </cell>
          <cell r="H33" t="str">
            <v>B</v>
          </cell>
          <cell r="I33" t="str">
            <v>S</v>
          </cell>
          <cell r="J33">
            <v>720632</v>
          </cell>
          <cell r="K33">
            <v>44538</v>
          </cell>
          <cell r="L33" t="str">
            <v>43211207752236000123550010007206321100018320</v>
          </cell>
          <cell r="M33" t="str">
            <v>43 -  Rio Grande do Sul</v>
          </cell>
          <cell r="N33">
            <v>24530</v>
          </cell>
        </row>
        <row r="34">
          <cell r="C34" t="str">
            <v>HOSPITAL MESTRE VITALINO (COVID-19 CAMPANHA)</v>
          </cell>
          <cell r="E34" t="str">
            <v>3.12 - Material Hospitalar</v>
          </cell>
          <cell r="F34">
            <v>7199135000177</v>
          </cell>
          <cell r="G34" t="str">
            <v>HOSPSETE  LTDA</v>
          </cell>
          <cell r="H34" t="str">
            <v>B</v>
          </cell>
          <cell r="I34" t="str">
            <v>S</v>
          </cell>
          <cell r="J34">
            <v>14881</v>
          </cell>
          <cell r="K34">
            <v>44544</v>
          </cell>
          <cell r="L34" t="str">
            <v>26211207199135000177550010000148811000169024</v>
          </cell>
          <cell r="M34" t="str">
            <v>26 -  Pernambuco</v>
          </cell>
          <cell r="N34">
            <v>1350</v>
          </cell>
        </row>
        <row r="35">
          <cell r="C35" t="str">
            <v>HOSPITAL MESTRE VITALINO (COVID-19 CAMPANHA)</v>
          </cell>
          <cell r="E35" t="str">
            <v>3.12 - Material Hospitalar</v>
          </cell>
          <cell r="F35">
            <v>51943645000107</v>
          </cell>
          <cell r="G35" t="str">
            <v>BIOMEDICAL EQUIPAMENTOS E PRODUTOS MED</v>
          </cell>
          <cell r="H35" t="str">
            <v>B</v>
          </cell>
          <cell r="I35" t="str">
            <v>S</v>
          </cell>
          <cell r="J35" t="str">
            <v>000.144.852</v>
          </cell>
          <cell r="K35">
            <v>44539</v>
          </cell>
          <cell r="L35" t="str">
            <v>35211251943645000107550010001448521004640327</v>
          </cell>
          <cell r="M35" t="str">
            <v>35 -  São Paulo</v>
          </cell>
          <cell r="N35">
            <v>3913.7</v>
          </cell>
        </row>
        <row r="36">
          <cell r="C36" t="str">
            <v>HOSPITAL MESTRE VITALINO (COVID-19 CAMPANHA)</v>
          </cell>
          <cell r="E36" t="str">
            <v>3.12 - Material Hospitalar</v>
          </cell>
          <cell r="F36">
            <v>1440590001027</v>
          </cell>
          <cell r="G36" t="str">
            <v>FRESENIUS MEDICAL CARE</v>
          </cell>
          <cell r="H36" t="str">
            <v>B</v>
          </cell>
          <cell r="I36" t="str">
            <v>S</v>
          </cell>
          <cell r="J36">
            <v>49337</v>
          </cell>
          <cell r="K36">
            <v>44537</v>
          </cell>
          <cell r="L36" t="str">
            <v>23211201440590001027550000000493371670166387</v>
          </cell>
          <cell r="M36" t="str">
            <v>23 -  Ceará</v>
          </cell>
          <cell r="N36">
            <v>650.5</v>
          </cell>
        </row>
        <row r="37">
          <cell r="C37" t="str">
            <v>HOSPITAL MESTRE VITALINO (COVID-19 CAMPANHA)</v>
          </cell>
          <cell r="E37" t="str">
            <v>3.12 - Material Hospitalar</v>
          </cell>
          <cell r="F37">
            <v>13120044000105</v>
          </cell>
          <cell r="G37" t="str">
            <v>WANDERLEY E REGIS COM.PROD.</v>
          </cell>
          <cell r="H37" t="str">
            <v>B</v>
          </cell>
          <cell r="I37" t="str">
            <v>S</v>
          </cell>
          <cell r="J37" t="str">
            <v>000.008.220</v>
          </cell>
          <cell r="K37">
            <v>44546</v>
          </cell>
          <cell r="L37" t="str">
            <v>26211213120044000105550010000082201726050894</v>
          </cell>
          <cell r="M37" t="str">
            <v>26 -  Pernambuco</v>
          </cell>
          <cell r="N37">
            <v>875.5</v>
          </cell>
        </row>
        <row r="38">
          <cell r="C38" t="str">
            <v>HOSPITAL MESTRE VITALINO (COVID-19 CAMPANHA)</v>
          </cell>
          <cell r="E38" t="str">
            <v>3.12 - Material Hospitalar</v>
          </cell>
          <cell r="F38">
            <v>1440590000136</v>
          </cell>
          <cell r="G38" t="str">
            <v>FRESENIUS MEDICAL CARE</v>
          </cell>
          <cell r="H38" t="str">
            <v>B</v>
          </cell>
          <cell r="I38" t="str">
            <v>S</v>
          </cell>
          <cell r="J38">
            <v>1630557</v>
          </cell>
          <cell r="K38">
            <v>44538</v>
          </cell>
          <cell r="L38" t="str">
            <v>35211201440590000136550000016305571098469117</v>
          </cell>
          <cell r="M38" t="str">
            <v>35 -  São Paulo</v>
          </cell>
          <cell r="N38">
            <v>3244.56</v>
          </cell>
        </row>
        <row r="39">
          <cell r="C39" t="str">
            <v>HOSPITAL MESTRE VITALINO (COVID-19 CAMPANHA)</v>
          </cell>
          <cell r="E39" t="str">
            <v>3.12 - Material Hospitalar</v>
          </cell>
          <cell r="F39">
            <v>18271934000123</v>
          </cell>
          <cell r="G39" t="str">
            <v>NOVA BIOMEDICAL DIAGNOST MED E BIOT LTDA</v>
          </cell>
          <cell r="H39" t="str">
            <v>B</v>
          </cell>
          <cell r="I39" t="str">
            <v>S</v>
          </cell>
          <cell r="J39">
            <v>26252</v>
          </cell>
          <cell r="K39">
            <v>44544</v>
          </cell>
          <cell r="L39" t="str">
            <v>31211218271934000123550010000262521402162855</v>
          </cell>
          <cell r="M39" t="str">
            <v>31 -  Minas Gerais</v>
          </cell>
          <cell r="N39">
            <v>43805</v>
          </cell>
        </row>
        <row r="40">
          <cell r="C40" t="str">
            <v>HOSPITAL MESTRE VITALINO (COVID-19 CAMPANHA)</v>
          </cell>
          <cell r="E40" t="str">
            <v>3.12 - Material Hospitalar</v>
          </cell>
          <cell r="F40">
            <v>6106005000180</v>
          </cell>
          <cell r="G40" t="str">
            <v>STOCK MED PRODUTOS MEDICO HOSPITALARES</v>
          </cell>
          <cell r="H40" t="str">
            <v>B</v>
          </cell>
          <cell r="I40" t="str">
            <v>S</v>
          </cell>
          <cell r="J40">
            <v>138659</v>
          </cell>
          <cell r="K40">
            <v>44540</v>
          </cell>
          <cell r="L40" t="str">
            <v>43211206106005000180550010001386591005753121</v>
          </cell>
          <cell r="M40" t="str">
            <v>43 -  Rio Grande do Sul</v>
          </cell>
          <cell r="N40">
            <v>673.4</v>
          </cell>
        </row>
        <row r="41">
          <cell r="C41" t="str">
            <v>HOSPITAL MESTRE VITALINO (COVID-19 CAMPANHA)</v>
          </cell>
          <cell r="E41" t="str">
            <v>3.12 - Material Hospitalar</v>
          </cell>
          <cell r="F41">
            <v>33395501000173</v>
          </cell>
          <cell r="G41" t="str">
            <v>MA FELIX DE SOUZA COMERCIO</v>
          </cell>
          <cell r="H41" t="str">
            <v>B</v>
          </cell>
          <cell r="I41" t="str">
            <v>S</v>
          </cell>
          <cell r="J41" t="str">
            <v>000.000.276</v>
          </cell>
          <cell r="K41">
            <v>44545</v>
          </cell>
          <cell r="L41" t="str">
            <v>26211233395501000173550010000002761464419920</v>
          </cell>
          <cell r="M41" t="str">
            <v>26 -  Pernambuco</v>
          </cell>
          <cell r="N41">
            <v>6069</v>
          </cell>
        </row>
        <row r="42">
          <cell r="C42" t="str">
            <v>HOSPITAL MESTRE VITALINO (COVID-19 CAMPANHA)</v>
          </cell>
          <cell r="E42" t="str">
            <v>3.12 - Material Hospitalar</v>
          </cell>
          <cell r="F42">
            <v>61418042000131</v>
          </cell>
          <cell r="G42" t="str">
            <v>CIRURGICA FERNANDES LTDA</v>
          </cell>
          <cell r="H42" t="str">
            <v>B</v>
          </cell>
          <cell r="I42" t="str">
            <v>S</v>
          </cell>
          <cell r="J42">
            <v>1412375</v>
          </cell>
          <cell r="K42">
            <v>44540</v>
          </cell>
          <cell r="L42" t="str">
            <v>35211261418042000131550040014123751405484733</v>
          </cell>
          <cell r="M42" t="str">
            <v>35 -  São Paulo</v>
          </cell>
          <cell r="N42">
            <v>4853.8</v>
          </cell>
        </row>
        <row r="43">
          <cell r="C43" t="str">
            <v>HOSPITAL MESTRE VITALINO (COVID-19 CAMPANHA)</v>
          </cell>
          <cell r="E43" t="str">
            <v>3.12 - Material Hospitalar</v>
          </cell>
          <cell r="F43">
            <v>8774906000175</v>
          </cell>
          <cell r="G43" t="str">
            <v>HOSPDROGAS COMERCIAL LTDA</v>
          </cell>
          <cell r="H43" t="str">
            <v>B</v>
          </cell>
          <cell r="I43" t="str">
            <v>S</v>
          </cell>
          <cell r="J43">
            <v>20804</v>
          </cell>
          <cell r="K43">
            <v>44539</v>
          </cell>
          <cell r="L43" t="str">
            <v>52211208774906000175550030000208041183165354</v>
          </cell>
          <cell r="M43" t="str">
            <v>52 -  Goiás</v>
          </cell>
          <cell r="N43">
            <v>4036.8</v>
          </cell>
        </row>
        <row r="44">
          <cell r="C44" t="str">
            <v>HOSPITAL MESTRE VITALINO (COVID-19 CAMPANHA)</v>
          </cell>
          <cell r="E44" t="str">
            <v>3.12 - Material Hospitalar</v>
          </cell>
          <cell r="F44">
            <v>11206099000441</v>
          </cell>
          <cell r="G44" t="str">
            <v>SUPERMED COM E IMP DE PROD MEDICOS LTDA</v>
          </cell>
          <cell r="H44" t="str">
            <v>B</v>
          </cell>
          <cell r="I44" t="str">
            <v>S</v>
          </cell>
          <cell r="J44">
            <v>292652</v>
          </cell>
          <cell r="K44">
            <v>44539</v>
          </cell>
          <cell r="L44" t="str">
            <v>35211211206099000441550010002926521000013616</v>
          </cell>
          <cell r="M44" t="str">
            <v>35 -  São Paulo</v>
          </cell>
          <cell r="N44">
            <v>1359.26</v>
          </cell>
        </row>
        <row r="45">
          <cell r="C45" t="str">
            <v>HOSPITAL MESTRE VITALINO (COVID-19 CAMPANHA)</v>
          </cell>
          <cell r="E45" t="str">
            <v>3.12 - Material Hospitalar</v>
          </cell>
          <cell r="F45">
            <v>11206099000107</v>
          </cell>
          <cell r="G45" t="str">
            <v>SUPERMED COM E IMP DE PROD MED  LTDA</v>
          </cell>
          <cell r="H45" t="str">
            <v>B</v>
          </cell>
          <cell r="I45" t="str">
            <v>S</v>
          </cell>
          <cell r="J45">
            <v>564584</v>
          </cell>
          <cell r="K45">
            <v>44539</v>
          </cell>
          <cell r="L45" t="str">
            <v>31211211206099000107550010005645841001102363</v>
          </cell>
          <cell r="M45" t="str">
            <v>31 -  Minas Gerais</v>
          </cell>
          <cell r="N45">
            <v>94.9</v>
          </cell>
        </row>
        <row r="46">
          <cell r="C46" t="str">
            <v>HOSPITAL MESTRE VITALINO (COVID-19 CAMPANHA)</v>
          </cell>
          <cell r="E46" t="str">
            <v>3.12 - Material Hospitalar</v>
          </cell>
          <cell r="F46">
            <v>41699739000110</v>
          </cell>
          <cell r="G46" t="str">
            <v>MF TRANSPORTES DE AGUA EIRELI</v>
          </cell>
          <cell r="H46" t="str">
            <v>B</v>
          </cell>
          <cell r="I46" t="str">
            <v>S</v>
          </cell>
          <cell r="J46">
            <v>43</v>
          </cell>
          <cell r="K46">
            <v>44558</v>
          </cell>
          <cell r="L46" t="str">
            <v>26211241699739000110550010000000431644095278</v>
          </cell>
          <cell r="M46" t="str">
            <v>26 -  Pernambuco</v>
          </cell>
          <cell r="N46">
            <v>1254</v>
          </cell>
        </row>
        <row r="47">
          <cell r="C47" t="str">
            <v>HOSPITAL MESTRE VITALINO (COVID-19 CAMPANHA)</v>
          </cell>
          <cell r="E47" t="str">
            <v>3.12 - Material Hospitalar</v>
          </cell>
          <cell r="F47">
            <v>32350180000128</v>
          </cell>
          <cell r="G47" t="str">
            <v>NOVA LINEA COMER DE PROD FARMACEU EIRELI</v>
          </cell>
          <cell r="H47" t="str">
            <v>B</v>
          </cell>
          <cell r="I47" t="str">
            <v>S</v>
          </cell>
          <cell r="J47" t="str">
            <v>000.023.529</v>
          </cell>
          <cell r="K47">
            <v>44557</v>
          </cell>
          <cell r="L47" t="str">
            <v>33211232350180000128550010000235291254377061</v>
          </cell>
          <cell r="M47" t="str">
            <v>33 -  Rio de Janeiro</v>
          </cell>
          <cell r="N47">
            <v>448.8</v>
          </cell>
        </row>
        <row r="48">
          <cell r="C48" t="str">
            <v>HOSPITAL MESTRE VITALINO (COVID-19 CAMPANHA)</v>
          </cell>
          <cell r="E48" t="str">
            <v>3.12 - Material Hospitalar</v>
          </cell>
          <cell r="F48">
            <v>28461889000123</v>
          </cell>
          <cell r="G48" t="str">
            <v>JPM PRODUTOS HOSPITALARES LTDA</v>
          </cell>
          <cell r="H48" t="str">
            <v>B</v>
          </cell>
          <cell r="I48" t="str">
            <v>S</v>
          </cell>
          <cell r="J48" t="str">
            <v>000.004.055</v>
          </cell>
          <cell r="K48">
            <v>44559</v>
          </cell>
          <cell r="L48" t="str">
            <v>26211228461889000123550010000040551273517452</v>
          </cell>
          <cell r="M48" t="str">
            <v>26 -  Pernambuco</v>
          </cell>
          <cell r="N48">
            <v>819.2</v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C52" t="str">
            <v>HOSPITAL MESTRE VITALINO (COVID-19 CAMPANHA)</v>
          </cell>
          <cell r="E52" t="str">
            <v>3.4 - Material Farmacológico</v>
          </cell>
          <cell r="F52">
            <v>7484373000124</v>
          </cell>
          <cell r="G52" t="str">
            <v>UNI HOSPITALAR LTDA  EPP</v>
          </cell>
          <cell r="H52" t="str">
            <v>B</v>
          </cell>
          <cell r="I52" t="str">
            <v>S</v>
          </cell>
          <cell r="J52" t="str">
            <v>000.136.235</v>
          </cell>
          <cell r="K52">
            <v>44532</v>
          </cell>
          <cell r="L52" t="str">
            <v>26211207484373000124550010001362351681564872</v>
          </cell>
          <cell r="M52" t="str">
            <v>26 -  Pernambuco</v>
          </cell>
          <cell r="N52">
            <v>10560</v>
          </cell>
        </row>
        <row r="53">
          <cell r="C53" t="str">
            <v>HOSPITAL MESTRE VITALINO (COVID-19 CAMPANHA)</v>
          </cell>
          <cell r="E53" t="str">
            <v>3.4 - Material Farmacológico</v>
          </cell>
          <cell r="F53">
            <v>35738768000141</v>
          </cell>
          <cell r="G53" t="str">
            <v>L. M. C. DA SILVA MEDICAMENTOS</v>
          </cell>
          <cell r="H53" t="str">
            <v>B</v>
          </cell>
          <cell r="I53" t="str">
            <v>S</v>
          </cell>
          <cell r="J53" t="str">
            <v>000.000.120</v>
          </cell>
          <cell r="K53">
            <v>44533</v>
          </cell>
          <cell r="L53" t="str">
            <v>26211235738768000141550010000001201000001211</v>
          </cell>
          <cell r="M53" t="str">
            <v>26 -  Pernambuco</v>
          </cell>
          <cell r="N53">
            <v>42</v>
          </cell>
        </row>
        <row r="54">
          <cell r="C54" t="str">
            <v>HOSPITAL MESTRE VITALINO (COVID-19 CAMPANHA)</v>
          </cell>
          <cell r="E54" t="str">
            <v>3.4 - Material Farmacológico</v>
          </cell>
          <cell r="F54">
            <v>39541603000136</v>
          </cell>
          <cell r="G54" t="str">
            <v>EMANUELLA DA SILVA DOS SANTOS FARMACIA</v>
          </cell>
          <cell r="H54" t="str">
            <v>B</v>
          </cell>
          <cell r="I54" t="str">
            <v>S</v>
          </cell>
          <cell r="J54" t="str">
            <v>000.000.041</v>
          </cell>
          <cell r="K54">
            <v>44533</v>
          </cell>
          <cell r="L54" t="str">
            <v>26211239541603000136550010000000411315140968</v>
          </cell>
          <cell r="M54" t="str">
            <v>26 -  Pernambuco</v>
          </cell>
          <cell r="N54">
            <v>89.9</v>
          </cell>
        </row>
        <row r="55">
          <cell r="C55" t="str">
            <v>HOSPITAL MESTRE VITALINO (COVID-19 CAMPANHA)</v>
          </cell>
          <cell r="E55" t="str">
            <v>3.4 - Material Farmacológico</v>
          </cell>
          <cell r="F55">
            <v>11563145000117</v>
          </cell>
          <cell r="G55" t="str">
            <v>COMERCIAL MOSTAERT LTDA</v>
          </cell>
          <cell r="H55" t="str">
            <v>B</v>
          </cell>
          <cell r="I55" t="str">
            <v>S</v>
          </cell>
          <cell r="J55" t="str">
            <v>000.106.035</v>
          </cell>
          <cell r="K55">
            <v>44533</v>
          </cell>
          <cell r="L55" t="str">
            <v>26211211563145000117550010001060351002199250</v>
          </cell>
          <cell r="M55" t="str">
            <v>26 -  Pernambuco</v>
          </cell>
          <cell r="N55">
            <v>42431.8</v>
          </cell>
        </row>
        <row r="56">
          <cell r="C56" t="str">
            <v>HOSPITAL MESTRE VITALINO (COVID-19 CAMPANHA)</v>
          </cell>
          <cell r="E56" t="str">
            <v>3.4 - Material Farmacológico</v>
          </cell>
          <cell r="F56">
            <v>12882932000194</v>
          </cell>
          <cell r="G56" t="str">
            <v>EXOMED REPRES DE MED LTDA</v>
          </cell>
          <cell r="H56" t="str">
            <v>B</v>
          </cell>
          <cell r="I56" t="str">
            <v>S</v>
          </cell>
          <cell r="J56">
            <v>156610</v>
          </cell>
          <cell r="K56">
            <v>44536</v>
          </cell>
          <cell r="L56" t="str">
            <v>26211212882932000194550010001566101514790406</v>
          </cell>
          <cell r="M56" t="str">
            <v>26 -  Pernambuco</v>
          </cell>
          <cell r="N56">
            <v>11709</v>
          </cell>
        </row>
        <row r="57">
          <cell r="C57" t="str">
            <v>HOSPITAL MESTRE VITALINO (COVID-19 CAMPANHA)</v>
          </cell>
          <cell r="E57" t="str">
            <v>3.4 - Material Farmacológico</v>
          </cell>
          <cell r="F57">
            <v>8958628000106</v>
          </cell>
          <cell r="G57" t="str">
            <v>ONCOEXO DIST. DE MEDIC. LTDA</v>
          </cell>
          <cell r="H57" t="str">
            <v>B</v>
          </cell>
          <cell r="I57" t="str">
            <v>S</v>
          </cell>
          <cell r="J57">
            <v>28402</v>
          </cell>
          <cell r="K57">
            <v>44532</v>
          </cell>
          <cell r="L57" t="str">
            <v>26211208958628000106550010000284021971443120</v>
          </cell>
          <cell r="M57" t="str">
            <v>26 -  Pernambuco</v>
          </cell>
          <cell r="N57">
            <v>21866.2</v>
          </cell>
        </row>
        <row r="58">
          <cell r="C58" t="str">
            <v>HOSPITAL MESTRE VITALINO (COVID-19 CAMPANHA)</v>
          </cell>
          <cell r="E58" t="str">
            <v>3.4 - Material Farmacológico</v>
          </cell>
          <cell r="F58">
            <v>7519404000135</v>
          </cell>
          <cell r="G58" t="str">
            <v>ADVAL FARMACIA DE MANIPULACAO LTDA  ME</v>
          </cell>
          <cell r="H58" t="str">
            <v>B</v>
          </cell>
          <cell r="I58" t="str">
            <v>S</v>
          </cell>
          <cell r="J58" t="str">
            <v>000.001.003</v>
          </cell>
          <cell r="K58">
            <v>44537</v>
          </cell>
          <cell r="L58" t="str">
            <v>26211207519404000135550010000010031216981051</v>
          </cell>
          <cell r="M58" t="str">
            <v>26 -  Pernambuco</v>
          </cell>
          <cell r="N58">
            <v>100</v>
          </cell>
        </row>
        <row r="59">
          <cell r="C59" t="str">
            <v>HOSPITAL MESTRE VITALINO (COVID-19 CAMPANHA)</v>
          </cell>
          <cell r="E59" t="str">
            <v>3.4 - Material Farmacológico</v>
          </cell>
          <cell r="F59">
            <v>8778201000126</v>
          </cell>
          <cell r="G59" t="str">
            <v>DROGAFONTE LTDA</v>
          </cell>
          <cell r="H59" t="str">
            <v>B</v>
          </cell>
          <cell r="I59" t="str">
            <v>S</v>
          </cell>
          <cell r="J59">
            <v>357349</v>
          </cell>
          <cell r="K59">
            <v>44538</v>
          </cell>
          <cell r="L59" t="str">
            <v>26211208778201000126550010003573491274670480</v>
          </cell>
          <cell r="M59" t="str">
            <v>26 -  Pernambuco</v>
          </cell>
          <cell r="N59">
            <v>4362.55</v>
          </cell>
        </row>
        <row r="60">
          <cell r="C60" t="str">
            <v>HOSPITAL MESTRE VITALINO (COVID-19 CAMPANHA)</v>
          </cell>
          <cell r="E60" t="str">
            <v>3.4 - Material Farmacológico</v>
          </cell>
          <cell r="F60">
            <v>23680034000170</v>
          </cell>
          <cell r="G60" t="str">
            <v>D.ARAUJO COMERCIAL EIRELI</v>
          </cell>
          <cell r="H60" t="str">
            <v>B</v>
          </cell>
          <cell r="I60" t="str">
            <v>S</v>
          </cell>
          <cell r="J60" t="str">
            <v>000.004.545</v>
          </cell>
          <cell r="K60">
            <v>44538</v>
          </cell>
          <cell r="L60" t="str">
            <v>26211223680034000170550010000045451411242935</v>
          </cell>
          <cell r="M60" t="str">
            <v>26 -  Pernambuco</v>
          </cell>
          <cell r="N60">
            <v>1280</v>
          </cell>
        </row>
        <row r="61">
          <cell r="C61" t="str">
            <v>HOSPITAL MESTRE VITALINO (COVID-19 CAMPANHA)</v>
          </cell>
          <cell r="E61" t="str">
            <v>3.4 - Material Farmacológico</v>
          </cell>
          <cell r="F61">
            <v>67729178000653</v>
          </cell>
          <cell r="G61" t="str">
            <v>COMERCIAL CIRURGICA RIOCLARENSE LTDA</v>
          </cell>
          <cell r="H61" t="str">
            <v>B</v>
          </cell>
          <cell r="I61" t="str">
            <v>S</v>
          </cell>
          <cell r="J61">
            <v>18327</v>
          </cell>
          <cell r="K61">
            <v>44538</v>
          </cell>
          <cell r="L61" t="str">
            <v>26211267729178000653550010000183271033352070</v>
          </cell>
          <cell r="M61" t="str">
            <v>26 -  Pernambuco</v>
          </cell>
          <cell r="N61">
            <v>1867.7</v>
          </cell>
        </row>
        <row r="62">
          <cell r="C62" t="str">
            <v>HOSPITAL MESTRE VITALINO (COVID-19 CAMPANHA)</v>
          </cell>
          <cell r="E62" t="str">
            <v>3.4 - Material Farmacológico</v>
          </cell>
          <cell r="F62">
            <v>1206820001179</v>
          </cell>
          <cell r="G62" t="str">
            <v>PANPHARMA DISTRIB. DE MEDICAM. LTDA</v>
          </cell>
          <cell r="H62" t="str">
            <v>B</v>
          </cell>
          <cell r="I62" t="str">
            <v>S</v>
          </cell>
          <cell r="J62">
            <v>1227590</v>
          </cell>
          <cell r="K62">
            <v>44538</v>
          </cell>
          <cell r="L62" t="str">
            <v>26211201206820001179550040012275901895053050</v>
          </cell>
          <cell r="M62" t="str">
            <v>26 -  Pernambuco</v>
          </cell>
          <cell r="N62">
            <v>2866.06</v>
          </cell>
        </row>
        <row r="63">
          <cell r="C63" t="str">
            <v>HOSPITAL MESTRE VITALINO (COVID-19 CAMPANHA)</v>
          </cell>
          <cell r="E63" t="str">
            <v>3.4 - Material Farmacológico</v>
          </cell>
          <cell r="F63">
            <v>11563145000117</v>
          </cell>
          <cell r="G63" t="str">
            <v>COMERCIAL MOSTAERT LTDA</v>
          </cell>
          <cell r="H63" t="str">
            <v>B</v>
          </cell>
          <cell r="I63" t="str">
            <v>S</v>
          </cell>
          <cell r="J63">
            <v>106337</v>
          </cell>
          <cell r="K63">
            <v>44539</v>
          </cell>
          <cell r="L63" t="str">
            <v>26211211563145000117550010001063371002205897</v>
          </cell>
          <cell r="M63" t="str">
            <v>26 -  Pernambuco</v>
          </cell>
          <cell r="N63">
            <v>16750</v>
          </cell>
        </row>
        <row r="64">
          <cell r="C64" t="str">
            <v>HOSPITAL MESTRE VITALINO (COVID-19 CAMPANHA)</v>
          </cell>
          <cell r="E64" t="str">
            <v>3.4 - Material Farmacológico</v>
          </cell>
          <cell r="F64">
            <v>11563145000117</v>
          </cell>
          <cell r="G64" t="str">
            <v>COMERCIAL MOSTAERT LTDA</v>
          </cell>
          <cell r="H64" t="str">
            <v>B</v>
          </cell>
          <cell r="I64" t="str">
            <v>S</v>
          </cell>
          <cell r="J64" t="str">
            <v>000.106.346</v>
          </cell>
          <cell r="K64">
            <v>44539</v>
          </cell>
          <cell r="L64" t="str">
            <v>26211211563145000117550010001063461002206280</v>
          </cell>
          <cell r="M64" t="str">
            <v>26 -  Pernambuco</v>
          </cell>
          <cell r="N64">
            <v>15270</v>
          </cell>
        </row>
        <row r="65">
          <cell r="C65" t="str">
            <v>HOSPITAL MESTRE VITALINO (COVID-19 CAMPANHA)</v>
          </cell>
          <cell r="E65" t="str">
            <v>3.4 - Material Farmacológico</v>
          </cell>
          <cell r="F65">
            <v>10854165000346</v>
          </cell>
          <cell r="G65" t="str">
            <v>F  F DISTRIB. DE PROD. FARMACEUT. LTDA</v>
          </cell>
          <cell r="H65" t="str">
            <v>B</v>
          </cell>
          <cell r="I65" t="str">
            <v>S</v>
          </cell>
          <cell r="J65">
            <v>111912</v>
          </cell>
          <cell r="K65">
            <v>44536</v>
          </cell>
          <cell r="L65" t="str">
            <v>23211210854165000346550010001119121496522546</v>
          </cell>
          <cell r="M65" t="str">
            <v>23 -  Ceará</v>
          </cell>
          <cell r="N65">
            <v>8160</v>
          </cell>
        </row>
        <row r="66">
          <cell r="C66" t="str">
            <v>HOSPITAL MESTRE VITALINO (COVID-19 CAMPANHA)</v>
          </cell>
          <cell r="E66" t="str">
            <v>3.4 - Material Farmacológico</v>
          </cell>
          <cell r="F66">
            <v>35753111000153</v>
          </cell>
          <cell r="G66" t="str">
            <v>NORD PRODUTOS EM SAUDE LTDA</v>
          </cell>
          <cell r="H66" t="str">
            <v>B</v>
          </cell>
          <cell r="I66" t="str">
            <v>S</v>
          </cell>
          <cell r="J66">
            <v>4097</v>
          </cell>
          <cell r="K66">
            <v>44539</v>
          </cell>
          <cell r="L66" t="str">
            <v>26211235753111000153550010000040971000035853</v>
          </cell>
          <cell r="M66" t="str">
            <v>26 -  Pernambuco</v>
          </cell>
          <cell r="N66">
            <v>17800</v>
          </cell>
        </row>
        <row r="67">
          <cell r="C67" t="str">
            <v>HOSPITAL MESTRE VITALINO (COVID-19 CAMPANHA)</v>
          </cell>
          <cell r="E67" t="str">
            <v>3.4 - Material Farmacológico</v>
          </cell>
          <cell r="F67">
            <v>7484373000124</v>
          </cell>
          <cell r="G67" t="str">
            <v>UNI HOSPITALAR LTDA  EPP</v>
          </cell>
          <cell r="H67" t="str">
            <v>B</v>
          </cell>
          <cell r="I67" t="str">
            <v>S</v>
          </cell>
          <cell r="J67" t="str">
            <v>000.136.596</v>
          </cell>
          <cell r="K67">
            <v>44538</v>
          </cell>
          <cell r="L67" t="str">
            <v>26211207484373000124550010001365961510661565</v>
          </cell>
          <cell r="M67" t="str">
            <v>26 -  Pernambuco</v>
          </cell>
          <cell r="N67">
            <v>14176.62</v>
          </cell>
        </row>
        <row r="68">
          <cell r="C68" t="str">
            <v>HOSPITAL MESTRE VITALINO (COVID-19 CAMPANHA)</v>
          </cell>
          <cell r="E68" t="str">
            <v>3.4 - Material Farmacológico</v>
          </cell>
          <cell r="F68">
            <v>8674752000301</v>
          </cell>
          <cell r="G68" t="str">
            <v>CIRURGICA MONTEBELLO LTDA</v>
          </cell>
          <cell r="H68" t="str">
            <v>B</v>
          </cell>
          <cell r="I68" t="str">
            <v>S</v>
          </cell>
          <cell r="J68" t="str">
            <v>000.119.282</v>
          </cell>
          <cell r="K68">
            <v>44540</v>
          </cell>
          <cell r="L68" t="str">
            <v>26211208674752000140550010001192821102425861</v>
          </cell>
          <cell r="M68" t="str">
            <v>26 -  Pernambuco</v>
          </cell>
          <cell r="N68">
            <v>1948.98</v>
          </cell>
        </row>
        <row r="69">
          <cell r="C69" t="str">
            <v>HOSPITAL MESTRE VITALINO (COVID-19 CAMPANHA)</v>
          </cell>
          <cell r="E69" t="str">
            <v>3.4 - Material Farmacológico</v>
          </cell>
          <cell r="F69">
            <v>37687924000118</v>
          </cell>
          <cell r="G69" t="str">
            <v>ISOMED COMERCIO DE MEDICAMENTOS LTDA</v>
          </cell>
          <cell r="H69" t="str">
            <v>B</v>
          </cell>
          <cell r="I69" t="str">
            <v>S</v>
          </cell>
          <cell r="J69" t="str">
            <v>000.000.421</v>
          </cell>
          <cell r="K69">
            <v>44538</v>
          </cell>
          <cell r="L69" t="str">
            <v>23211237687924000118550010000004211672534331</v>
          </cell>
          <cell r="M69" t="str">
            <v>23 -  Ceará</v>
          </cell>
          <cell r="N69">
            <v>2300</v>
          </cell>
        </row>
        <row r="70">
          <cell r="C70" t="str">
            <v>HOSPITAL MESTRE VITALINO (COVID-19 CAMPANHA)</v>
          </cell>
          <cell r="E70" t="str">
            <v>3.4 - Material Farmacológico</v>
          </cell>
          <cell r="F70">
            <v>44734671000151</v>
          </cell>
          <cell r="G70" t="str">
            <v>CRISTALIA PROD QUIM FARMACEUTICOS LTDA</v>
          </cell>
          <cell r="H70" t="str">
            <v>B</v>
          </cell>
          <cell r="I70" t="str">
            <v>S</v>
          </cell>
          <cell r="J70">
            <v>3154965</v>
          </cell>
          <cell r="K70">
            <v>44540</v>
          </cell>
          <cell r="L70" t="str">
            <v>35211244734671000151550100031549651347909175</v>
          </cell>
          <cell r="M70" t="str">
            <v>35 -  São Paulo</v>
          </cell>
          <cell r="N70">
            <v>11061.7</v>
          </cell>
        </row>
        <row r="71">
          <cell r="C71" t="str">
            <v>HOSPITAL MESTRE VITALINO (COVID-19 CAMPANHA)</v>
          </cell>
          <cell r="E71" t="str">
            <v>3.4 - Material Farmacológico</v>
          </cell>
          <cell r="F71">
            <v>8778201000126</v>
          </cell>
          <cell r="G71" t="str">
            <v>DROGAFONTE LTDA</v>
          </cell>
          <cell r="H71" t="str">
            <v>B</v>
          </cell>
          <cell r="I71" t="str">
            <v>S</v>
          </cell>
          <cell r="J71">
            <v>358003</v>
          </cell>
          <cell r="K71">
            <v>44542</v>
          </cell>
          <cell r="L71" t="str">
            <v>26211208778201000126550010003580031910361870</v>
          </cell>
          <cell r="M71" t="str">
            <v>26 -  Pernambuco</v>
          </cell>
          <cell r="N71">
            <v>5560.58</v>
          </cell>
        </row>
        <row r="72">
          <cell r="C72" t="str">
            <v>HOSPITAL MESTRE VITALINO (COVID-19 CAMPANHA)</v>
          </cell>
          <cell r="E72" t="str">
            <v>3.4 - Material Farmacológico</v>
          </cell>
          <cell r="F72">
            <v>7484373000124</v>
          </cell>
          <cell r="G72" t="str">
            <v>UNI HOSPITALAR LTDA  EPP</v>
          </cell>
          <cell r="H72" t="str">
            <v>B</v>
          </cell>
          <cell r="I72" t="str">
            <v>S</v>
          </cell>
          <cell r="J72" t="str">
            <v>000.136.828</v>
          </cell>
          <cell r="K72">
            <v>44543</v>
          </cell>
          <cell r="L72" t="str">
            <v>26211207484373000124550010001368281162661034</v>
          </cell>
          <cell r="M72" t="str">
            <v>26 -  Pernambuco</v>
          </cell>
          <cell r="N72">
            <v>9612</v>
          </cell>
        </row>
        <row r="73">
          <cell r="C73" t="str">
            <v>HOSPITAL MESTRE VITALINO (COVID-19 CAMPANHA)</v>
          </cell>
          <cell r="E73" t="str">
            <v>3.4 - Material Farmacológico</v>
          </cell>
          <cell r="F73">
            <v>21596736000144</v>
          </cell>
          <cell r="G73" t="str">
            <v>ULTRAMEGA DIST LTDA</v>
          </cell>
          <cell r="H73" t="str">
            <v>B</v>
          </cell>
          <cell r="I73" t="str">
            <v>S</v>
          </cell>
          <cell r="J73">
            <v>142684</v>
          </cell>
          <cell r="K73">
            <v>44543</v>
          </cell>
          <cell r="L73" t="str">
            <v>26211221596736000144550010001426841001470060</v>
          </cell>
          <cell r="M73" t="str">
            <v>26 -  Pernambuco</v>
          </cell>
          <cell r="N73">
            <v>1.2</v>
          </cell>
        </row>
        <row r="74">
          <cell r="C74" t="str">
            <v>HOSPITAL MESTRE VITALINO (COVID-19 CAMPANHA)</v>
          </cell>
          <cell r="E74" t="str">
            <v>3.4 - Material Farmacológico</v>
          </cell>
          <cell r="F74">
            <v>874929000140</v>
          </cell>
          <cell r="G74" t="str">
            <v>MEDCENTER COMERCIAL LTDA  MG</v>
          </cell>
          <cell r="H74" t="str">
            <v>B</v>
          </cell>
          <cell r="I74" t="str">
            <v>S</v>
          </cell>
          <cell r="J74">
            <v>357941</v>
          </cell>
          <cell r="K74">
            <v>44538</v>
          </cell>
          <cell r="L74" t="str">
            <v>31211200874929000140550010003579411612403351</v>
          </cell>
          <cell r="M74" t="str">
            <v>31 -  Minas Gerais</v>
          </cell>
          <cell r="N74">
            <v>11879</v>
          </cell>
        </row>
        <row r="75">
          <cell r="C75" t="str">
            <v>HOSPITAL MESTRE VITALINO (COVID-19 CAMPANHA)</v>
          </cell>
          <cell r="E75" t="str">
            <v>3.4 - Material Farmacológico</v>
          </cell>
          <cell r="F75">
            <v>81706251000198</v>
          </cell>
          <cell r="G75" t="str">
            <v>PROMEFARMA MEDICA. E PRO.  HOSP. LTDA</v>
          </cell>
          <cell r="H75" t="str">
            <v>B</v>
          </cell>
          <cell r="I75" t="str">
            <v>S</v>
          </cell>
          <cell r="J75">
            <v>219314</v>
          </cell>
          <cell r="K75">
            <v>44539</v>
          </cell>
          <cell r="L75" t="str">
            <v>41211281706251000198550010002193141002896150</v>
          </cell>
          <cell r="M75" t="str">
            <v>41 -  Paraná</v>
          </cell>
          <cell r="N75">
            <v>27594</v>
          </cell>
        </row>
        <row r="76">
          <cell r="C76" t="str">
            <v>HOSPITAL MESTRE VITALINO (COVID-19 CAMPANHA)</v>
          </cell>
          <cell r="E76" t="str">
            <v>3.4 - Material Farmacológico</v>
          </cell>
          <cell r="F76">
            <v>49324221000880</v>
          </cell>
          <cell r="G76" t="str">
            <v>FRESENIUS KABI BRASIL LTDA</v>
          </cell>
          <cell r="H76" t="str">
            <v>B</v>
          </cell>
          <cell r="I76" t="str">
            <v>S</v>
          </cell>
          <cell r="J76">
            <v>209817</v>
          </cell>
          <cell r="K76">
            <v>44539</v>
          </cell>
          <cell r="L76" t="str">
            <v>23211249324221000880550000002098171863363229</v>
          </cell>
          <cell r="M76" t="str">
            <v>23 -  Ceará</v>
          </cell>
          <cell r="N76">
            <v>8976.9</v>
          </cell>
        </row>
        <row r="77">
          <cell r="C77" t="str">
            <v>HOSPITAL MESTRE VITALINO (COVID-19 CAMPANHA)</v>
          </cell>
          <cell r="E77" t="str">
            <v>3.4 - Material Farmacológico</v>
          </cell>
          <cell r="F77">
            <v>49324221002077</v>
          </cell>
          <cell r="G77" t="str">
            <v>FRESENIUS KABI BRASIL LTDA</v>
          </cell>
          <cell r="H77" t="str">
            <v>B</v>
          </cell>
          <cell r="I77" t="str">
            <v>S</v>
          </cell>
          <cell r="J77">
            <v>26103</v>
          </cell>
          <cell r="K77">
            <v>44538</v>
          </cell>
          <cell r="L77" t="str">
            <v>52211249324221002077550010000261031616035677</v>
          </cell>
          <cell r="M77" t="str">
            <v>52 -  Goiás</v>
          </cell>
          <cell r="N77">
            <v>12250</v>
          </cell>
        </row>
        <row r="78">
          <cell r="C78" t="str">
            <v>HOSPITAL MESTRE VITALINO (COVID-19 CAMPANHA)</v>
          </cell>
          <cell r="E78" t="str">
            <v>3.4 - Material Farmacológico</v>
          </cell>
          <cell r="F78">
            <v>11260846000187</v>
          </cell>
          <cell r="G78" t="str">
            <v>ANBIOTON IMPORTADORA LTDA</v>
          </cell>
          <cell r="H78" t="str">
            <v>B</v>
          </cell>
          <cell r="I78" t="str">
            <v>S</v>
          </cell>
          <cell r="J78">
            <v>155258</v>
          </cell>
          <cell r="K78">
            <v>44538</v>
          </cell>
          <cell r="L78" t="str">
            <v>35211211260846000187550010001552581414164290</v>
          </cell>
          <cell r="M78" t="str">
            <v>35 -  São Paulo</v>
          </cell>
          <cell r="N78">
            <v>3225.65</v>
          </cell>
        </row>
        <row r="79">
          <cell r="E79" t="str">
            <v/>
          </cell>
        </row>
        <row r="80">
          <cell r="C80" t="str">
            <v>HOSPITAL MESTRE VITALINO (COVID-19 CAMPANHA)</v>
          </cell>
          <cell r="E80" t="str">
            <v>3.4 - Material Farmacológico</v>
          </cell>
          <cell r="F80">
            <v>30572032000122</v>
          </cell>
          <cell r="G80" t="str">
            <v>MEGA MEDIC COMERCIAL EIRELI</v>
          </cell>
          <cell r="H80" t="str">
            <v>B</v>
          </cell>
          <cell r="I80" t="str">
            <v>S</v>
          </cell>
          <cell r="J80">
            <v>4633</v>
          </cell>
          <cell r="K80">
            <v>44538</v>
          </cell>
          <cell r="L80" t="str">
            <v>33211230572032000122550010000046331304663738</v>
          </cell>
          <cell r="M80" t="str">
            <v>33 -  Rio de Janeiro</v>
          </cell>
          <cell r="N80">
            <v>79920</v>
          </cell>
        </row>
        <row r="81">
          <cell r="C81" t="str">
            <v>HOSPITAL MESTRE VITALINO (COVID-19 CAMPANHA)</v>
          </cell>
          <cell r="E81" t="str">
            <v>3.4 - Material Farmacológico</v>
          </cell>
          <cell r="F81">
            <v>67729178000220</v>
          </cell>
          <cell r="G81" t="str">
            <v>COMERCIAL C RIOCLARENSE LTDA</v>
          </cell>
          <cell r="H81" t="str">
            <v>B</v>
          </cell>
          <cell r="I81" t="str">
            <v>S</v>
          </cell>
          <cell r="J81">
            <v>632118</v>
          </cell>
          <cell r="K81">
            <v>44543</v>
          </cell>
          <cell r="L81" t="str">
            <v>31211267729178000220550010006321181135387457</v>
          </cell>
          <cell r="M81" t="str">
            <v>31 -  Minas Gerais</v>
          </cell>
          <cell r="N81">
            <v>1851</v>
          </cell>
        </row>
        <row r="82">
          <cell r="C82" t="str">
            <v>HOSPITAL MESTRE VITALINO (COVID-19 CAMPANHA)</v>
          </cell>
          <cell r="E82" t="str">
            <v>3.4 - Material Farmacológico</v>
          </cell>
          <cell r="F82">
            <v>6106005000180</v>
          </cell>
          <cell r="G82" t="str">
            <v>STOCK MED PRODUTOS MEDICO HOSPITALARES</v>
          </cell>
          <cell r="H82" t="str">
            <v>B</v>
          </cell>
          <cell r="I82" t="str">
            <v>S</v>
          </cell>
          <cell r="J82">
            <v>138659</v>
          </cell>
          <cell r="K82">
            <v>44540</v>
          </cell>
          <cell r="L82" t="str">
            <v>43211206106005000180550010001386591005753121</v>
          </cell>
          <cell r="M82" t="str">
            <v>43 -  Rio Grande do Sul</v>
          </cell>
          <cell r="N82">
            <v>11478.2</v>
          </cell>
        </row>
        <row r="83">
          <cell r="E83" t="str">
            <v/>
          </cell>
        </row>
        <row r="84">
          <cell r="C84" t="str">
            <v>HOSPITAL MESTRE VITALINO (COVID-19 CAMPANHA)</v>
          </cell>
          <cell r="E84" t="str">
            <v>3.4 - Material Farmacológico</v>
          </cell>
          <cell r="F84">
            <v>11206099000441</v>
          </cell>
          <cell r="G84" t="str">
            <v>SUPERMED COM E IMP DE PROD MEDICOS LTDA</v>
          </cell>
          <cell r="H84" t="str">
            <v>B</v>
          </cell>
          <cell r="I84" t="str">
            <v>S</v>
          </cell>
          <cell r="J84">
            <v>292652</v>
          </cell>
          <cell r="K84">
            <v>44539</v>
          </cell>
          <cell r="L84" t="str">
            <v>35211211206099000441550010002926521000013616</v>
          </cell>
          <cell r="M84" t="str">
            <v>35 -  São Paulo</v>
          </cell>
          <cell r="N84">
            <v>959.3</v>
          </cell>
        </row>
        <row r="85">
          <cell r="C85" t="str">
            <v>HOSPITAL MESTRE VITALINO (COVID-19 CAMPANHA)</v>
          </cell>
          <cell r="E85" t="str">
            <v>3.4 - Material Farmacológico</v>
          </cell>
          <cell r="F85">
            <v>11206099000107</v>
          </cell>
          <cell r="G85" t="str">
            <v>SUPERMED COM E IMP DE PROD MED  LTDA</v>
          </cell>
          <cell r="H85" t="str">
            <v>B</v>
          </cell>
          <cell r="I85" t="str">
            <v>S</v>
          </cell>
          <cell r="J85">
            <v>564584</v>
          </cell>
          <cell r="K85">
            <v>44539</v>
          </cell>
          <cell r="L85" t="str">
            <v>31211211206099000107550010005645841001102363</v>
          </cell>
          <cell r="M85" t="str">
            <v>31 -  Minas Gerais</v>
          </cell>
          <cell r="N85">
            <v>1537.8</v>
          </cell>
        </row>
        <row r="86">
          <cell r="C86" t="str">
            <v>HOSPITAL MESTRE VITALINO (COVID-19 CAMPANHA)</v>
          </cell>
          <cell r="E86" t="str">
            <v>3.4 - Material Farmacológico</v>
          </cell>
          <cell r="F86">
            <v>32350180000128</v>
          </cell>
          <cell r="G86" t="str">
            <v>NOVA LINEA COMER DE PROD FARMACEU EIRELI</v>
          </cell>
          <cell r="H86" t="str">
            <v>B</v>
          </cell>
          <cell r="I86" t="str">
            <v>S</v>
          </cell>
          <cell r="J86" t="str">
            <v>000.023.529</v>
          </cell>
          <cell r="K86">
            <v>44557</v>
          </cell>
          <cell r="L86" t="str">
            <v>33211232350180000128550010000235291254377061</v>
          </cell>
          <cell r="M86" t="str">
            <v>33 -  Rio de Janeiro</v>
          </cell>
          <cell r="N86">
            <v>10624.3</v>
          </cell>
        </row>
        <row r="87">
          <cell r="E87" t="str">
            <v/>
          </cell>
        </row>
        <row r="88">
          <cell r="C88" t="str">
            <v>HOSPITAL MESTRE VITALINO (COVID-19 CAMPANHA)</v>
          </cell>
          <cell r="E88" t="str">
            <v>3.14 - Alimentação Preparada</v>
          </cell>
          <cell r="F88">
            <v>49324221001500</v>
          </cell>
          <cell r="G88" t="str">
            <v>FRESENIUS KABI BRASIL LTDA</v>
          </cell>
          <cell r="H88" t="str">
            <v>B</v>
          </cell>
          <cell r="I88" t="str">
            <v>S</v>
          </cell>
          <cell r="J88">
            <v>50125</v>
          </cell>
          <cell r="K88">
            <v>44534</v>
          </cell>
          <cell r="L88" t="str">
            <v>23211249324221001500550000000501251038000320</v>
          </cell>
          <cell r="M88" t="str">
            <v>23 -  Ceará</v>
          </cell>
          <cell r="N88">
            <v>15195.6</v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C92" t="str">
            <v>HOSPITAL MESTRE VITALINO (COVID-19 CAMPANHA)</v>
          </cell>
          <cell r="E92" t="str">
            <v>3.2 - Gás e Outros Materiais Engarrafados</v>
          </cell>
          <cell r="F92">
            <v>60619202001209</v>
          </cell>
          <cell r="G92" t="str">
            <v>MESSER GASES LTDA</v>
          </cell>
          <cell r="H92" t="str">
            <v>B</v>
          </cell>
          <cell r="I92" t="str">
            <v>S</v>
          </cell>
          <cell r="J92" t="str">
            <v>000.000.693</v>
          </cell>
          <cell r="K92">
            <v>44534</v>
          </cell>
          <cell r="L92" t="str">
            <v>26211260619202001209550370000006931027579621</v>
          </cell>
          <cell r="M92" t="str">
            <v>26 -  Pernambuco</v>
          </cell>
          <cell r="N92">
            <v>22113.71</v>
          </cell>
        </row>
        <row r="93">
          <cell r="C93" t="str">
            <v>HOSPITAL MESTRE VITALINO (COVID-19 CAMPANHA)</v>
          </cell>
          <cell r="E93" t="str">
            <v>3.2 - Gás e Outros Materiais Engarrafados</v>
          </cell>
          <cell r="F93">
            <v>60619202001209</v>
          </cell>
          <cell r="G93" t="str">
            <v>MESSER GASES LTDA</v>
          </cell>
          <cell r="H93" t="str">
            <v>B</v>
          </cell>
          <cell r="I93" t="str">
            <v>S</v>
          </cell>
          <cell r="J93" t="str">
            <v>000.000.753</v>
          </cell>
          <cell r="K93">
            <v>44537</v>
          </cell>
          <cell r="L93" t="str">
            <v>26211260619202001209550540000007532000480187</v>
          </cell>
          <cell r="M93" t="str">
            <v>26 -  Pernambuco</v>
          </cell>
          <cell r="N93">
            <v>6583.24</v>
          </cell>
        </row>
        <row r="94">
          <cell r="C94" t="str">
            <v>HOSPITAL MESTRE VITALINO (COVID-19 CAMPANHA)</v>
          </cell>
          <cell r="E94" t="str">
            <v>3.2 - Gás e Outros Materiais Engarrafados</v>
          </cell>
          <cell r="F94">
            <v>60619202001209</v>
          </cell>
          <cell r="G94" t="str">
            <v>MESSER GASES LTDA</v>
          </cell>
          <cell r="H94" t="str">
            <v>B</v>
          </cell>
          <cell r="I94" t="str">
            <v>S</v>
          </cell>
          <cell r="J94" t="str">
            <v>000.000.758</v>
          </cell>
          <cell r="K94">
            <v>44544</v>
          </cell>
          <cell r="L94" t="str">
            <v>26211260619202001209550540000007581010353151</v>
          </cell>
          <cell r="M94" t="str">
            <v>26 -  Pernambuco</v>
          </cell>
          <cell r="N94">
            <v>4008.54</v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C98" t="str">
            <v>HOSPITAL MESTRE VITALINO (COVID-19 CAMPANHA)</v>
          </cell>
          <cell r="E98" t="str">
            <v>3.7 - Material de Limpeza e Produtos de Hgienização</v>
          </cell>
          <cell r="F98">
            <v>22006201000139</v>
          </cell>
          <cell r="G98" t="str">
            <v>FORTPEL COMERCIO DE DESCARTAVEIS LTDA</v>
          </cell>
          <cell r="H98" t="str">
            <v>B</v>
          </cell>
          <cell r="I98" t="str">
            <v>S</v>
          </cell>
          <cell r="J98">
            <v>113566</v>
          </cell>
          <cell r="K98">
            <v>44540</v>
          </cell>
          <cell r="L98" t="str">
            <v>26211222006201000139550000001135661101135660</v>
          </cell>
          <cell r="M98" t="str">
            <v>26 -  Pernambuco</v>
          </cell>
          <cell r="N98">
            <v>153.80000000000001</v>
          </cell>
        </row>
        <row r="99">
          <cell r="C99" t="str">
            <v>HOSPITAL MESTRE VITALINO (COVID-19 CAMPANHA)</v>
          </cell>
          <cell r="E99" t="str">
            <v>3.7 - Material de Limpeza e Produtos de Hgienização</v>
          </cell>
          <cell r="F99">
            <v>16432670000117</v>
          </cell>
          <cell r="G99" t="str">
            <v>M E M COMERCIO E DISTRIBUIDORA LTDA ME</v>
          </cell>
          <cell r="H99" t="str">
            <v>B</v>
          </cell>
          <cell r="I99" t="str">
            <v>S</v>
          </cell>
          <cell r="J99" t="str">
            <v>000.020.454</v>
          </cell>
          <cell r="K99">
            <v>44546</v>
          </cell>
          <cell r="L99" t="str">
            <v>26211216432670000117550010000204541629035210</v>
          </cell>
          <cell r="M99" t="str">
            <v>26 -  Pernambuco</v>
          </cell>
          <cell r="N99">
            <v>217.5</v>
          </cell>
        </row>
        <row r="100">
          <cell r="C100" t="str">
            <v>HOSPITAL MESTRE VITALINO (COVID-19 CAMPANHA)</v>
          </cell>
          <cell r="E100" t="str">
            <v>3.7 - Material de Limpeza e Produtos de Hgienização</v>
          </cell>
          <cell r="F100">
            <v>18577850000112</v>
          </cell>
          <cell r="G100" t="str">
            <v>MATTOS DISTRIBUIDORA PRODUTOS LTDA</v>
          </cell>
          <cell r="H100" t="str">
            <v>B</v>
          </cell>
          <cell r="I100" t="str">
            <v>S</v>
          </cell>
          <cell r="J100" t="str">
            <v>000.006.841</v>
          </cell>
          <cell r="K100">
            <v>44545</v>
          </cell>
          <cell r="L100" t="str">
            <v>26211218577850000112550010000068411000068420</v>
          </cell>
          <cell r="M100" t="str">
            <v>26 -  Pernambuco</v>
          </cell>
          <cell r="N100">
            <v>2173.6</v>
          </cell>
        </row>
        <row r="101">
          <cell r="C101" t="str">
            <v>HOSPITAL MESTRE VITALINO (COVID-19 CAMPANHA)</v>
          </cell>
          <cell r="E101" t="str">
            <v>3.7 - Material de Limpeza e Produtos de Hgienização</v>
          </cell>
          <cell r="F101">
            <v>37859942000130</v>
          </cell>
          <cell r="G101" t="str">
            <v>MAX PAPERS FABRICACAO DE PROD DE LIMPEZA</v>
          </cell>
          <cell r="H101" t="str">
            <v>B</v>
          </cell>
          <cell r="I101" t="str">
            <v>S</v>
          </cell>
          <cell r="J101" t="str">
            <v>000.001.631</v>
          </cell>
          <cell r="K101">
            <v>44540</v>
          </cell>
          <cell r="L101" t="str">
            <v>26211237859942000130550010000016311000016326</v>
          </cell>
          <cell r="M101" t="str">
            <v>26 -  Pernambuco</v>
          </cell>
          <cell r="N101">
            <v>12492.15</v>
          </cell>
        </row>
        <row r="102">
          <cell r="C102" t="str">
            <v>HOSPITAL MESTRE VITALINO (COVID-19 CAMPANHA)</v>
          </cell>
          <cell r="E102" t="str">
            <v>3.7 - Material de Limpeza e Produtos de Hgienização</v>
          </cell>
          <cell r="F102">
            <v>10928726000142</v>
          </cell>
          <cell r="G102" t="str">
            <v>DOKAPACK INDUSTRIA E COM. DE EMB.  LTDA</v>
          </cell>
          <cell r="H102" t="str">
            <v>B</v>
          </cell>
          <cell r="I102" t="str">
            <v>S</v>
          </cell>
          <cell r="J102">
            <v>47037</v>
          </cell>
          <cell r="K102">
            <v>44553</v>
          </cell>
          <cell r="L102" t="str">
            <v>26211210928726000142550010000470371483340971</v>
          </cell>
          <cell r="M102" t="str">
            <v>26 -  Pernambuco</v>
          </cell>
          <cell r="N102">
            <v>3297</v>
          </cell>
        </row>
        <row r="103">
          <cell r="C103" t="str">
            <v>HOSPITAL MESTRE VITALINO (COVID-19 CAMPANHA)</v>
          </cell>
          <cell r="E103" t="str">
            <v>3.7 - Material de Limpeza e Produtos de Hgienização</v>
          </cell>
          <cell r="F103">
            <v>10928726000142</v>
          </cell>
          <cell r="G103" t="str">
            <v>DOKAPACK INDUSTRIA E COM. DE EMB.  LTDA</v>
          </cell>
          <cell r="H103" t="str">
            <v>B</v>
          </cell>
          <cell r="I103" t="str">
            <v>S</v>
          </cell>
          <cell r="J103">
            <v>47037</v>
          </cell>
          <cell r="K103">
            <v>44553</v>
          </cell>
          <cell r="L103" t="str">
            <v>26211210928726000142550010000470371483340971</v>
          </cell>
          <cell r="M103" t="str">
            <v>26 -  Pernambuco</v>
          </cell>
          <cell r="N103">
            <v>3295.95</v>
          </cell>
        </row>
        <row r="104">
          <cell r="C104" t="str">
            <v>HOSPITAL MESTRE VITALINO (COVID-19 CAMPANHA)</v>
          </cell>
          <cell r="E104" t="str">
            <v>3.7 - Material de Limpeza e Produtos de Hgienização</v>
          </cell>
          <cell r="F104">
            <v>10928726000142</v>
          </cell>
          <cell r="G104" t="str">
            <v>DOKAPACK INDUSTRIA E COM. DE EMB.  LTDA</v>
          </cell>
          <cell r="H104" t="str">
            <v>B</v>
          </cell>
          <cell r="I104" t="str">
            <v>S</v>
          </cell>
          <cell r="J104">
            <v>47038</v>
          </cell>
          <cell r="K104">
            <v>44553</v>
          </cell>
          <cell r="L104" t="str">
            <v>26211210928726000142550010000470381029767970</v>
          </cell>
          <cell r="M104" t="str">
            <v>26 -  Pernambuco</v>
          </cell>
          <cell r="N104">
            <v>1648.24</v>
          </cell>
        </row>
        <row r="105">
          <cell r="C105" t="str">
            <v>HOSPITAL MESTRE VITALINO (COVID-19 CAMPANHA)</v>
          </cell>
          <cell r="E105" t="str">
            <v>3.7 - Material de Limpeza e Produtos de Hgienização</v>
          </cell>
          <cell r="F105">
            <v>8189587000130</v>
          </cell>
          <cell r="G105" t="str">
            <v>SISTEMAS DE SERV R.B. QUAL COM EMB LTDA</v>
          </cell>
          <cell r="H105" t="str">
            <v>B</v>
          </cell>
          <cell r="I105" t="str">
            <v>S</v>
          </cell>
          <cell r="J105">
            <v>1451346</v>
          </cell>
          <cell r="K105">
            <v>44540</v>
          </cell>
          <cell r="L105" t="str">
            <v>35211208189587000130550010014513461009827065</v>
          </cell>
          <cell r="M105" t="str">
            <v>35 -  São Paulo</v>
          </cell>
          <cell r="N105">
            <v>77</v>
          </cell>
        </row>
        <row r="106">
          <cell r="C106" t="str">
            <v>HOSPITAL MESTRE VITALINO (COVID-19 CAMPANHA)</v>
          </cell>
          <cell r="E106" t="str">
            <v>3.7 - Material de Limpeza e Produtos de Hgienização</v>
          </cell>
          <cell r="F106">
            <v>18577850000112</v>
          </cell>
          <cell r="G106" t="str">
            <v>MATTOS DISTRIBUIDORA PRODUTOS LTDA</v>
          </cell>
          <cell r="H106" t="str">
            <v>B</v>
          </cell>
          <cell r="I106" t="str">
            <v>S</v>
          </cell>
          <cell r="J106" t="str">
            <v>000.006.852</v>
          </cell>
          <cell r="K106">
            <v>44551</v>
          </cell>
          <cell r="L106" t="str">
            <v>26211218577850000112550010000068521000068539</v>
          </cell>
          <cell r="M106" t="str">
            <v>26 -  Pernambuco</v>
          </cell>
          <cell r="N106">
            <v>511.32</v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C110" t="str">
            <v>HOSPITAL MESTRE VITALINO (COVID-19 CAMPANHA)</v>
          </cell>
          <cell r="E110" t="str">
            <v>3.14 - Alimentação Preparada</v>
          </cell>
          <cell r="F110">
            <v>22006201000139</v>
          </cell>
          <cell r="G110" t="str">
            <v>FORTPEL COMERCIO DE DESCARTAVEIS LTDA</v>
          </cell>
          <cell r="H110" t="str">
            <v>B</v>
          </cell>
          <cell r="I110" t="str">
            <v>S</v>
          </cell>
          <cell r="J110">
            <v>113566</v>
          </cell>
          <cell r="K110">
            <v>44540</v>
          </cell>
          <cell r="L110" t="str">
            <v>26211222006201000139550000001135661101135660</v>
          </cell>
          <cell r="M110" t="str">
            <v>26 -  Pernambuco</v>
          </cell>
          <cell r="N110">
            <v>1973</v>
          </cell>
        </row>
        <row r="111">
          <cell r="C111" t="str">
            <v>HOSPITAL MESTRE VITALINO (COVID-19 CAMPANHA)</v>
          </cell>
          <cell r="E111" t="str">
            <v>3.14 - Alimentação Preparada</v>
          </cell>
          <cell r="F111">
            <v>12286800000108</v>
          </cell>
          <cell r="G111" t="str">
            <v>MARIZ CATACAD PROD ALIMENT GERAL LTDA</v>
          </cell>
          <cell r="H111" t="str">
            <v>B</v>
          </cell>
          <cell r="I111" t="str">
            <v>S</v>
          </cell>
          <cell r="J111">
            <v>533744</v>
          </cell>
          <cell r="K111">
            <v>44543</v>
          </cell>
          <cell r="L111" t="str">
            <v>26211212286800000108550010005337441770893590</v>
          </cell>
          <cell r="M111" t="str">
            <v>26 -  Pernambuco</v>
          </cell>
          <cell r="N111">
            <v>655</v>
          </cell>
        </row>
        <row r="112">
          <cell r="C112" t="str">
            <v>HOSPITAL MESTRE VITALINO (COVID-19 CAMPANHA)</v>
          </cell>
          <cell r="E112" t="str">
            <v>3.14 - Alimentação Preparada</v>
          </cell>
          <cell r="F112">
            <v>11840014000130</v>
          </cell>
          <cell r="G112" t="str">
            <v>MACROPAC PROTECAO E EMBALAGEM LTDA</v>
          </cell>
          <cell r="H112" t="str">
            <v>B</v>
          </cell>
          <cell r="I112" t="str">
            <v>S</v>
          </cell>
          <cell r="J112">
            <v>361909</v>
          </cell>
          <cell r="K112">
            <v>44543</v>
          </cell>
          <cell r="L112" t="str">
            <v>26211211840014000130550010003619091210073941</v>
          </cell>
          <cell r="M112" t="str">
            <v>26 -  Pernambuco</v>
          </cell>
          <cell r="N112">
            <v>528</v>
          </cell>
        </row>
        <row r="113">
          <cell r="C113" t="str">
            <v>HOSPITAL MESTRE VITALINO (COVID-19 CAMPANHA)</v>
          </cell>
          <cell r="E113" t="str">
            <v>3.14 - Alimentação Preparada</v>
          </cell>
          <cell r="F113">
            <v>10928726000142</v>
          </cell>
          <cell r="G113" t="str">
            <v>DOKAPACK INDUSTRIA E COM. DE EMB.  LTDA</v>
          </cell>
          <cell r="H113" t="str">
            <v>B</v>
          </cell>
          <cell r="I113" t="str">
            <v>S</v>
          </cell>
          <cell r="J113">
            <v>46661</v>
          </cell>
          <cell r="K113">
            <v>44543</v>
          </cell>
          <cell r="L113" t="str">
            <v>26211210928726000142550010000466611468734399</v>
          </cell>
          <cell r="M113" t="str">
            <v>26 -  Pernambuco</v>
          </cell>
          <cell r="N113">
            <v>1227.19</v>
          </cell>
        </row>
        <row r="114">
          <cell r="C114" t="str">
            <v>HOSPITAL MESTRE VITALINO (COVID-19 CAMPANHA)</v>
          </cell>
          <cell r="E114" t="str">
            <v>3.14 - Alimentação Preparada</v>
          </cell>
          <cell r="F114">
            <v>30678108000107</v>
          </cell>
          <cell r="G114" t="str">
            <v>ELVIS LUIZ DA SILVA DISTRIBUID. DE AGUA</v>
          </cell>
          <cell r="H114" t="str">
            <v>B</v>
          </cell>
          <cell r="I114" t="str">
            <v>S</v>
          </cell>
          <cell r="J114">
            <v>842</v>
          </cell>
          <cell r="K114">
            <v>44531</v>
          </cell>
          <cell r="L114" t="str">
            <v>26211230678108000107550010000008421947209968</v>
          </cell>
          <cell r="M114" t="str">
            <v>26 -  Pernambuco</v>
          </cell>
          <cell r="N114">
            <v>1766.1</v>
          </cell>
        </row>
        <row r="115">
          <cell r="C115" t="str">
            <v>HOSPITAL MESTRE VITALINO (COVID-19 CAMPANHA)</v>
          </cell>
          <cell r="E115" t="str">
            <v>3.14 - Alimentação Preparada</v>
          </cell>
          <cell r="F115">
            <v>7534303000133</v>
          </cell>
          <cell r="G115" t="str">
            <v>COMAL COMERCIO ATACADISTA DE ALIMENTOS</v>
          </cell>
          <cell r="H115" t="str">
            <v>B</v>
          </cell>
          <cell r="I115" t="str">
            <v>S</v>
          </cell>
          <cell r="J115">
            <v>1146328</v>
          </cell>
          <cell r="K115">
            <v>44536</v>
          </cell>
          <cell r="L115" t="str">
            <v>26211207534303000133550010011463281150138825</v>
          </cell>
          <cell r="M115" t="str">
            <v>26 -  Pernambuco</v>
          </cell>
          <cell r="N115">
            <v>728.55</v>
          </cell>
        </row>
        <row r="116">
          <cell r="C116" t="str">
            <v>HOSPITAL MESTRE VITALINO (COVID-19 CAMPANHA)</v>
          </cell>
          <cell r="E116" t="str">
            <v>3.14 - Alimentação Preparada</v>
          </cell>
          <cell r="F116">
            <v>24150377000195</v>
          </cell>
          <cell r="G116" t="str">
            <v>KARNEKEIJO LOGISTICA INTEGRADA LT</v>
          </cell>
          <cell r="H116" t="str">
            <v>B</v>
          </cell>
          <cell r="I116" t="str">
            <v>S</v>
          </cell>
          <cell r="J116">
            <v>4388922</v>
          </cell>
          <cell r="K116">
            <v>44536</v>
          </cell>
          <cell r="L116" t="str">
            <v>26211224150377000195550010043889221138809188</v>
          </cell>
          <cell r="M116" t="str">
            <v>26 -  Pernambuco</v>
          </cell>
          <cell r="N116">
            <v>451.23</v>
          </cell>
        </row>
        <row r="117">
          <cell r="C117" t="str">
            <v>HOSPITAL MESTRE VITALINO (COVID-19 CAMPANHA)</v>
          </cell>
          <cell r="E117" t="str">
            <v>3.14 - Alimentação Preparada</v>
          </cell>
          <cell r="F117">
            <v>3721769000278</v>
          </cell>
          <cell r="G117" t="str">
            <v>MASTERBOI LTDA</v>
          </cell>
          <cell r="H117" t="str">
            <v>B</v>
          </cell>
          <cell r="I117" t="str">
            <v>S</v>
          </cell>
          <cell r="J117">
            <v>520352</v>
          </cell>
          <cell r="K117">
            <v>44535</v>
          </cell>
          <cell r="L117" t="str">
            <v>26211203721769000278550040005203521806213464</v>
          </cell>
          <cell r="M117" t="str">
            <v>26 -  Pernambuco</v>
          </cell>
          <cell r="N117">
            <v>5452.7</v>
          </cell>
        </row>
        <row r="118">
          <cell r="C118" t="str">
            <v>HOSPITAL MESTRE VITALINO (COVID-19 CAMPANHA)</v>
          </cell>
          <cell r="E118" t="str">
            <v>3.14 - Alimentação Preparada</v>
          </cell>
          <cell r="F118">
            <v>24883359000112</v>
          </cell>
          <cell r="G118" t="str">
            <v>CARUARU POLPAS EIRELLI ME</v>
          </cell>
          <cell r="H118" t="str">
            <v>B</v>
          </cell>
          <cell r="I118" t="str">
            <v>S</v>
          </cell>
          <cell r="J118" t="str">
            <v>000.017.630</v>
          </cell>
          <cell r="K118">
            <v>44537</v>
          </cell>
          <cell r="L118" t="str">
            <v>26211224883359000112550010000176301084200000</v>
          </cell>
          <cell r="M118" t="str">
            <v>26 -  Pernambuco</v>
          </cell>
          <cell r="N118">
            <v>1081.3</v>
          </cell>
        </row>
        <row r="119">
          <cell r="C119" t="str">
            <v>HOSPITAL MESTRE VITALINO (COVID-19 CAMPANHA)</v>
          </cell>
          <cell r="E119" t="str">
            <v>3.14 - Alimentação Preparada</v>
          </cell>
          <cell r="F119">
            <v>8029696000352</v>
          </cell>
          <cell r="G119" t="str">
            <v>ESTIVAS NOVO PRADO LTDA</v>
          </cell>
          <cell r="H119" t="str">
            <v>B</v>
          </cell>
          <cell r="I119" t="str">
            <v>S</v>
          </cell>
          <cell r="J119">
            <v>1697257</v>
          </cell>
          <cell r="K119">
            <v>44536</v>
          </cell>
          <cell r="L119" t="str">
            <v>26211208029696000352550010016972571000965289</v>
          </cell>
          <cell r="M119" t="str">
            <v>26 -  Pernambuco</v>
          </cell>
          <cell r="N119">
            <v>3287.52</v>
          </cell>
        </row>
        <row r="120">
          <cell r="C120" t="str">
            <v>HOSPITAL MESTRE VITALINO (COVID-19 CAMPANHA)</v>
          </cell>
          <cell r="E120" t="str">
            <v>3.14 - Alimentação Preparada</v>
          </cell>
          <cell r="G120" t="str">
            <v>ATACADAO COMERCIO DE CARNES LTDA</v>
          </cell>
          <cell r="H120" t="str">
            <v>B</v>
          </cell>
          <cell r="I120" t="str">
            <v>S</v>
          </cell>
          <cell r="J120">
            <v>959895</v>
          </cell>
          <cell r="K120">
            <v>44536</v>
          </cell>
          <cell r="L120" t="str">
            <v>26211211744898000390550010009598951253124419</v>
          </cell>
          <cell r="M120" t="str">
            <v>26 -  Pernambuco</v>
          </cell>
          <cell r="N120">
            <v>4731</v>
          </cell>
        </row>
        <row r="121">
          <cell r="C121" t="str">
            <v>HOSPITAL MESTRE VITALINO (COVID-19 CAMPANHA)</v>
          </cell>
          <cell r="E121" t="str">
            <v>3.14 - Alimentação Preparada</v>
          </cell>
          <cell r="F121">
            <v>11744898000390</v>
          </cell>
          <cell r="G121" t="str">
            <v>ATACADAO COMERCIO DE CARNES LTDA</v>
          </cell>
          <cell r="H121" t="str">
            <v>B</v>
          </cell>
          <cell r="I121" t="str">
            <v>S</v>
          </cell>
          <cell r="J121">
            <v>959895</v>
          </cell>
          <cell r="K121">
            <v>44536</v>
          </cell>
          <cell r="L121" t="str">
            <v>26211211744898000390550010009598951253124419</v>
          </cell>
          <cell r="M121" t="str">
            <v>26 -  Pernambuco</v>
          </cell>
          <cell r="N121">
            <v>424.75</v>
          </cell>
        </row>
        <row r="122">
          <cell r="C122" t="str">
            <v>HOSPITAL MESTRE VITALINO (COVID-19 CAMPANHA)</v>
          </cell>
          <cell r="E122" t="str">
            <v>3.14 - Alimentação Preparada</v>
          </cell>
          <cell r="F122">
            <v>3504437000150</v>
          </cell>
          <cell r="G122" t="str">
            <v>FRINSCAL DIST E IMPORT DE ALIMENTOS LTDA</v>
          </cell>
          <cell r="H122" t="str">
            <v>B</v>
          </cell>
          <cell r="I122" t="str">
            <v>S</v>
          </cell>
          <cell r="J122">
            <v>1293318</v>
          </cell>
          <cell r="K122">
            <v>44536</v>
          </cell>
          <cell r="L122" t="str">
            <v>26211203504437000150550010012933181140214149</v>
          </cell>
          <cell r="M122" t="str">
            <v>26 -  Pernambuco</v>
          </cell>
          <cell r="N122">
            <v>819</v>
          </cell>
        </row>
        <row r="123">
          <cell r="C123" t="str">
            <v>HOSPITAL MESTRE VITALINO (COVID-19 CAMPANHA)</v>
          </cell>
          <cell r="E123" t="str">
            <v>3.14 - Alimentação Preparada</v>
          </cell>
          <cell r="F123">
            <v>3504437000150</v>
          </cell>
          <cell r="G123" t="str">
            <v>FRINSCAL DIST E IMPORT DE ALIMENTOS LTDA</v>
          </cell>
          <cell r="H123" t="str">
            <v>B</v>
          </cell>
          <cell r="I123" t="str">
            <v>S</v>
          </cell>
          <cell r="J123">
            <v>1293318</v>
          </cell>
          <cell r="K123">
            <v>44536</v>
          </cell>
          <cell r="L123" t="str">
            <v>26211203504437000150550010012933181140214149</v>
          </cell>
          <cell r="M123" t="str">
            <v>26 -  Pernambuco</v>
          </cell>
          <cell r="N123">
            <v>1204.6099999999999</v>
          </cell>
        </row>
        <row r="124">
          <cell r="C124" t="str">
            <v>HOSPITAL MESTRE VITALINO (COVID-19 CAMPANHA)</v>
          </cell>
          <cell r="E124" t="str">
            <v>3.14 - Alimentação Preparada</v>
          </cell>
          <cell r="F124">
            <v>40834300000190</v>
          </cell>
          <cell r="G124" t="str">
            <v>GAMA DISTRIBUIDORA DE ALIMENTOS LTDA</v>
          </cell>
          <cell r="H124" t="str">
            <v>B</v>
          </cell>
          <cell r="I124" t="str">
            <v>S</v>
          </cell>
          <cell r="J124">
            <v>2962</v>
          </cell>
          <cell r="K124">
            <v>44539</v>
          </cell>
          <cell r="L124" t="str">
            <v>26211240834300000190550010000029621000017630</v>
          </cell>
          <cell r="M124" t="str">
            <v>26 -  Pernambuco</v>
          </cell>
          <cell r="N124">
            <v>540.27</v>
          </cell>
        </row>
        <row r="125">
          <cell r="C125" t="str">
            <v>HOSPITAL MESTRE VITALINO (COVID-19 CAMPANHA)</v>
          </cell>
          <cell r="E125" t="str">
            <v>3.14 - Alimentação Preparada</v>
          </cell>
          <cell r="F125">
            <v>6281775000169</v>
          </cell>
          <cell r="G125" t="str">
            <v>MF SANTOS PRODUTOS ALIM LTDA</v>
          </cell>
          <cell r="H125" t="str">
            <v>B</v>
          </cell>
          <cell r="I125" t="str">
            <v>S</v>
          </cell>
          <cell r="J125">
            <v>555325</v>
          </cell>
          <cell r="K125">
            <v>44543</v>
          </cell>
          <cell r="L125" t="str">
            <v>26211206281775000169550010005553251208757444</v>
          </cell>
          <cell r="M125" t="str">
            <v>26 -  Pernambuco</v>
          </cell>
          <cell r="N125">
            <v>3037</v>
          </cell>
        </row>
        <row r="126">
          <cell r="C126" t="str">
            <v>HOSPITAL MESTRE VITALINO (COVID-19 CAMPANHA)</v>
          </cell>
          <cell r="E126" t="str">
            <v>3.14 - Alimentação Preparada</v>
          </cell>
          <cell r="F126">
            <v>6281775000169</v>
          </cell>
          <cell r="G126" t="str">
            <v>MF SANTOS PRODUTOS ALIM LTDA</v>
          </cell>
          <cell r="H126" t="str">
            <v>B</v>
          </cell>
          <cell r="I126" t="str">
            <v>S</v>
          </cell>
          <cell r="J126">
            <v>555321</v>
          </cell>
          <cell r="K126">
            <v>44543</v>
          </cell>
          <cell r="L126" t="str">
            <v>26211206281775000169550010005553211116174257</v>
          </cell>
          <cell r="M126" t="str">
            <v>26 -  Pernambuco</v>
          </cell>
          <cell r="N126">
            <v>1843.5</v>
          </cell>
        </row>
        <row r="127">
          <cell r="C127" t="str">
            <v>HOSPITAL MESTRE VITALINO (COVID-19 CAMPANHA)</v>
          </cell>
          <cell r="E127" t="str">
            <v>3.14 - Alimentação Preparada</v>
          </cell>
          <cell r="F127">
            <v>1348814000184</v>
          </cell>
          <cell r="G127" t="str">
            <v>BDL BEZERRA DISTRIBUIDORA LTDA</v>
          </cell>
          <cell r="H127" t="str">
            <v>B</v>
          </cell>
          <cell r="I127" t="str">
            <v>S</v>
          </cell>
          <cell r="J127" t="str">
            <v>000.020.552</v>
          </cell>
          <cell r="K127">
            <v>44540</v>
          </cell>
          <cell r="L127" t="str">
            <v>26211201348814000184550010000205521046403275</v>
          </cell>
          <cell r="M127" t="str">
            <v>26 -  Pernambuco</v>
          </cell>
          <cell r="N127">
            <v>5303.49</v>
          </cell>
        </row>
        <row r="128">
          <cell r="C128" t="str">
            <v>HOSPITAL MESTRE VITALINO (COVID-19 CAMPANHA)</v>
          </cell>
          <cell r="E128" t="str">
            <v>3.14 - Alimentação Preparada</v>
          </cell>
          <cell r="F128">
            <v>70089974000179</v>
          </cell>
          <cell r="G128" t="str">
            <v>COMERCIAL VITA NORTE LTDA</v>
          </cell>
          <cell r="H128" t="str">
            <v>B</v>
          </cell>
          <cell r="I128" t="str">
            <v>S</v>
          </cell>
          <cell r="J128">
            <v>4439701</v>
          </cell>
          <cell r="K128">
            <v>44543</v>
          </cell>
          <cell r="L128" t="str">
            <v>26211270089974000179550010044397011284306674</v>
          </cell>
          <cell r="M128" t="str">
            <v>26 -  Pernambuco</v>
          </cell>
          <cell r="N128">
            <v>590.20000000000005</v>
          </cell>
        </row>
        <row r="129">
          <cell r="C129" t="str">
            <v>HOSPITAL MESTRE VITALINO (COVID-19 CAMPANHA)</v>
          </cell>
          <cell r="E129" t="str">
            <v>3.14 - Alimentação Preparada</v>
          </cell>
          <cell r="F129">
            <v>7534303000133</v>
          </cell>
          <cell r="G129" t="str">
            <v>COMAL COMERCIO ATACADISTA DE ALIMENTOS</v>
          </cell>
          <cell r="H129" t="str">
            <v>B</v>
          </cell>
          <cell r="I129" t="str">
            <v>S</v>
          </cell>
          <cell r="J129">
            <v>1147670</v>
          </cell>
          <cell r="K129">
            <v>44543</v>
          </cell>
          <cell r="L129" t="str">
            <v>26211207534303000133550010011476701152481165</v>
          </cell>
          <cell r="M129" t="str">
            <v>26 -  Pernambuco</v>
          </cell>
          <cell r="N129">
            <v>670.56</v>
          </cell>
        </row>
        <row r="130">
          <cell r="C130" t="str">
            <v>HOSPITAL MESTRE VITALINO (COVID-19 CAMPANHA)</v>
          </cell>
          <cell r="E130" t="str">
            <v>3.14 - Alimentação Preparada</v>
          </cell>
          <cell r="F130">
            <v>7534303000133</v>
          </cell>
          <cell r="G130" t="str">
            <v>COMAL COMERCIO ATACADISTA DE ALIMENTOS</v>
          </cell>
          <cell r="H130" t="str">
            <v>B</v>
          </cell>
          <cell r="I130" t="str">
            <v>S</v>
          </cell>
          <cell r="J130">
            <v>1147672</v>
          </cell>
          <cell r="K130">
            <v>44543</v>
          </cell>
          <cell r="L130" t="str">
            <v>26211207534303000133550010011476721235531423</v>
          </cell>
          <cell r="M130" t="str">
            <v>26 -  Pernambuco</v>
          </cell>
          <cell r="N130">
            <v>899.5</v>
          </cell>
        </row>
        <row r="131">
          <cell r="C131" t="str">
            <v>HOSPITAL MESTRE VITALINO (COVID-19 CAMPANHA)</v>
          </cell>
          <cell r="E131" t="str">
            <v>3.14 - Alimentação Preparada</v>
          </cell>
          <cell r="F131">
            <v>3721769000278</v>
          </cell>
          <cell r="G131" t="str">
            <v>MASTERBOI LTDA</v>
          </cell>
          <cell r="H131" t="str">
            <v>B</v>
          </cell>
          <cell r="I131" t="str">
            <v>S</v>
          </cell>
          <cell r="J131">
            <v>527797</v>
          </cell>
          <cell r="K131">
            <v>44543</v>
          </cell>
          <cell r="L131" t="str">
            <v>26211203721769000278550040005277971533861935</v>
          </cell>
          <cell r="M131" t="str">
            <v>26 -  Pernambuco</v>
          </cell>
          <cell r="N131">
            <v>4982.28</v>
          </cell>
        </row>
        <row r="132">
          <cell r="E132" t="str">
            <v/>
          </cell>
        </row>
        <row r="133">
          <cell r="C133" t="str">
            <v>HOSPITAL MESTRE VITALINO (COVID-19 CAMPANHA)</v>
          </cell>
          <cell r="E133" t="str">
            <v>3.14 - Alimentação Preparada</v>
          </cell>
          <cell r="F133">
            <v>3504437000150</v>
          </cell>
          <cell r="G133" t="str">
            <v>FRINSCAL DIST E IMPORT DE ALIMENTOS LTDA</v>
          </cell>
          <cell r="H133" t="str">
            <v>B</v>
          </cell>
          <cell r="I133" t="str">
            <v>S</v>
          </cell>
          <cell r="J133">
            <v>1295808</v>
          </cell>
          <cell r="K133">
            <v>44544</v>
          </cell>
          <cell r="L133" t="str">
            <v>26211203504437000150550010012958081201186549</v>
          </cell>
          <cell r="M133" t="str">
            <v>26 -  Pernambuco</v>
          </cell>
          <cell r="N133">
            <v>1770.4</v>
          </cell>
        </row>
        <row r="134">
          <cell r="C134" t="str">
            <v>HOSPITAL MESTRE VITALINO (COVID-19 CAMPANHA)</v>
          </cell>
          <cell r="E134" t="str">
            <v>3.14 - Alimentação Preparada</v>
          </cell>
          <cell r="F134">
            <v>8029696000352</v>
          </cell>
          <cell r="G134" t="str">
            <v>ESTIVAS NOVO PRADO LTDA</v>
          </cell>
          <cell r="H134" t="str">
            <v>B</v>
          </cell>
          <cell r="I134" t="str">
            <v>S</v>
          </cell>
          <cell r="J134">
            <v>1700049</v>
          </cell>
          <cell r="K134">
            <v>44543</v>
          </cell>
          <cell r="L134" t="str">
            <v>26211208029696000352550010017000491001283039</v>
          </cell>
          <cell r="M134" t="str">
            <v>26 -  Pernambuco</v>
          </cell>
          <cell r="N134">
            <v>1604.2</v>
          </cell>
        </row>
        <row r="135">
          <cell r="C135" t="str">
            <v>HOSPITAL MESTRE VITALINO (COVID-19 CAMPANHA)</v>
          </cell>
          <cell r="E135" t="str">
            <v>3.14 - Alimentação Preparada</v>
          </cell>
          <cell r="F135">
            <v>1228680000108</v>
          </cell>
          <cell r="G135" t="str">
            <v>MARIZ CATACAD PROD ALIMENT GERAL LTDA</v>
          </cell>
          <cell r="H135" t="str">
            <v>B</v>
          </cell>
          <cell r="I135" t="str">
            <v>S</v>
          </cell>
          <cell r="J135">
            <v>533748</v>
          </cell>
          <cell r="K135">
            <v>44543</v>
          </cell>
          <cell r="L135" t="str">
            <v>26211212286800000108550010005337481272296620</v>
          </cell>
          <cell r="M135" t="str">
            <v>26 -  Pernambuco</v>
          </cell>
          <cell r="N135">
            <v>515</v>
          </cell>
        </row>
        <row r="136">
          <cell r="C136" t="str">
            <v>HOSPITAL MESTRE VITALINO (COVID-19 CAMPANHA)</v>
          </cell>
          <cell r="E136" t="str">
            <v>3.14 - Alimentação Preparada</v>
          </cell>
          <cell r="F136">
            <v>24150377000195</v>
          </cell>
          <cell r="G136" t="str">
            <v>KARNEKEIJO LOGISTICA INTEGRADA LT</v>
          </cell>
          <cell r="H136" t="str">
            <v>B</v>
          </cell>
          <cell r="I136" t="str">
            <v>S</v>
          </cell>
          <cell r="J136">
            <v>4398497</v>
          </cell>
          <cell r="K136">
            <v>44544</v>
          </cell>
          <cell r="L136" t="str">
            <v>26211224150377000195550010043984971948257333</v>
          </cell>
          <cell r="M136" t="str">
            <v>26 -  Pernambuco</v>
          </cell>
          <cell r="N136">
            <v>348.6</v>
          </cell>
        </row>
        <row r="137">
          <cell r="C137" t="str">
            <v>HOSPITAL MESTRE VITALINO (COVID-19 CAMPANHA)</v>
          </cell>
          <cell r="E137" t="str">
            <v>3.14 - Alimentação Preparada</v>
          </cell>
          <cell r="F137">
            <v>24150377000195</v>
          </cell>
          <cell r="G137" t="str">
            <v>KARNEKEIJO LOGISTICA INTEGRADA LT</v>
          </cell>
          <cell r="H137" t="str">
            <v>B</v>
          </cell>
          <cell r="I137" t="str">
            <v>S</v>
          </cell>
          <cell r="J137">
            <v>4398495</v>
          </cell>
          <cell r="K137">
            <v>44544</v>
          </cell>
          <cell r="L137" t="str">
            <v>26211224150377000195550010043984951027334079</v>
          </cell>
          <cell r="M137" t="str">
            <v>26 -  Pernambuco</v>
          </cell>
          <cell r="N137">
            <v>936.45</v>
          </cell>
        </row>
        <row r="138">
          <cell r="C138" t="str">
            <v>HOSPITAL MESTRE VITALINO (COVID-19 CAMPANHA)</v>
          </cell>
          <cell r="E138" t="str">
            <v>3.14 - Alimentação Preparada</v>
          </cell>
          <cell r="F138">
            <v>30779584000106</v>
          </cell>
          <cell r="G138" t="str">
            <v>DISPAN ATACADO DE ALIMENTOS LTDA</v>
          </cell>
          <cell r="H138" t="str">
            <v>B</v>
          </cell>
          <cell r="I138" t="str">
            <v>S</v>
          </cell>
          <cell r="J138" t="str">
            <v>000.012.447</v>
          </cell>
          <cell r="K138">
            <v>44544</v>
          </cell>
          <cell r="L138" t="str">
            <v>26211230779584000106550010000124471193941650</v>
          </cell>
          <cell r="M138" t="str">
            <v>26 -  Pernambuco</v>
          </cell>
          <cell r="N138">
            <v>72</v>
          </cell>
        </row>
        <row r="139">
          <cell r="C139" t="str">
            <v>HOSPITAL MESTRE VITALINO (COVID-19 CAMPANHA)</v>
          </cell>
          <cell r="E139" t="str">
            <v>3.14 - Alimentação Preparada</v>
          </cell>
          <cell r="F139">
            <v>93209765031420</v>
          </cell>
          <cell r="G139" t="str">
            <v>WMS SUPERMERCADOS DO BRASIL LTDA</v>
          </cell>
          <cell r="H139" t="str">
            <v>B</v>
          </cell>
          <cell r="I139" t="str">
            <v>S</v>
          </cell>
          <cell r="J139">
            <v>1550806</v>
          </cell>
          <cell r="K139">
            <v>44544</v>
          </cell>
          <cell r="L139" t="str">
            <v>26211293209765031420550110015508061027546132</v>
          </cell>
          <cell r="M139" t="str">
            <v>26 -  Pernambuco</v>
          </cell>
          <cell r="N139">
            <v>1613.13</v>
          </cell>
        </row>
        <row r="140">
          <cell r="C140" t="str">
            <v>HOSPITAL MESTRE VITALINO (COVID-19 CAMPANHA)</v>
          </cell>
          <cell r="E140" t="str">
            <v>3.14 - Alimentação Preparada</v>
          </cell>
          <cell r="F140">
            <v>4609653000123</v>
          </cell>
          <cell r="G140" t="str">
            <v>DISTRIBUIDORA DE ALIMENTOS MARFIM LTDA</v>
          </cell>
          <cell r="H140" t="str">
            <v>B</v>
          </cell>
          <cell r="I140" t="str">
            <v>S</v>
          </cell>
          <cell r="J140">
            <v>1508185</v>
          </cell>
          <cell r="K140">
            <v>44546</v>
          </cell>
          <cell r="L140" t="str">
            <v>26211204609653000123550020015081851591142163</v>
          </cell>
          <cell r="M140" t="str">
            <v>26 -  Pernambuco</v>
          </cell>
          <cell r="N140">
            <v>4306.55</v>
          </cell>
        </row>
        <row r="141">
          <cell r="C141" t="str">
            <v>HOSPITAL MESTRE VITALINO (COVID-19 CAMPANHA)</v>
          </cell>
          <cell r="E141" t="str">
            <v>3.14 - Alimentação Preparada</v>
          </cell>
          <cell r="F141">
            <v>30779584000106</v>
          </cell>
          <cell r="G141" t="str">
            <v>DISPAN ATACADO DE ALIMENTOS LTDA</v>
          </cell>
          <cell r="H141" t="str">
            <v>B</v>
          </cell>
          <cell r="I141" t="str">
            <v>S</v>
          </cell>
          <cell r="J141" t="str">
            <v>000.012.548</v>
          </cell>
          <cell r="K141">
            <v>44547</v>
          </cell>
          <cell r="L141" t="str">
            <v>26211230779584000106550010000125481266222014</v>
          </cell>
          <cell r="M141" t="str">
            <v>26 -  Pernambuco</v>
          </cell>
          <cell r="N141">
            <v>456</v>
          </cell>
        </row>
        <row r="142">
          <cell r="C142" t="str">
            <v>HOSPITAL MESTRE VITALINO (COVID-19 CAMPANHA)</v>
          </cell>
          <cell r="E142" t="str">
            <v>3.14 - Alimentação Preparada</v>
          </cell>
          <cell r="F142">
            <v>3721769000278</v>
          </cell>
          <cell r="G142" t="str">
            <v>MASTERBOI LTDA</v>
          </cell>
          <cell r="H142" t="str">
            <v>B</v>
          </cell>
          <cell r="I142" t="str">
            <v>S</v>
          </cell>
          <cell r="J142">
            <v>533871</v>
          </cell>
          <cell r="K142">
            <v>44550</v>
          </cell>
          <cell r="L142" t="str">
            <v>26211203721769000278550040005338711018483416</v>
          </cell>
          <cell r="M142" t="str">
            <v>26 -  Pernambuco</v>
          </cell>
          <cell r="N142">
            <v>8132.22</v>
          </cell>
        </row>
        <row r="143">
          <cell r="C143" t="str">
            <v>HOSPITAL MESTRE VITALINO (COVID-19 CAMPANHA)</v>
          </cell>
          <cell r="E143" t="str">
            <v>3.14 - Alimentação Preparada</v>
          </cell>
          <cell r="F143">
            <v>8029696000352</v>
          </cell>
          <cell r="G143" t="str">
            <v>ESTIVAS NOVO PRADO LTDA</v>
          </cell>
          <cell r="H143" t="str">
            <v>B</v>
          </cell>
          <cell r="I143" t="str">
            <v>S</v>
          </cell>
          <cell r="J143">
            <v>1702993</v>
          </cell>
          <cell r="K143">
            <v>44550</v>
          </cell>
          <cell r="L143" t="str">
            <v>26211208029696000352550010017029931001885795</v>
          </cell>
          <cell r="M143" t="str">
            <v>26 -  Pernambuco</v>
          </cell>
          <cell r="N143">
            <v>1276.26</v>
          </cell>
        </row>
        <row r="144">
          <cell r="C144" t="str">
            <v>HOSPITAL MESTRE VITALINO (COVID-19 CAMPANHA)</v>
          </cell>
          <cell r="E144" t="str">
            <v>3.14 - Alimentação Preparada</v>
          </cell>
          <cell r="F144">
            <v>70089974000179</v>
          </cell>
          <cell r="G144" t="str">
            <v>COMERCIAL VITA NORTE LTDA</v>
          </cell>
          <cell r="H144" t="str">
            <v>B</v>
          </cell>
          <cell r="I144" t="str">
            <v>S</v>
          </cell>
          <cell r="J144">
            <v>4447779</v>
          </cell>
          <cell r="K144">
            <v>44550</v>
          </cell>
          <cell r="L144" t="str">
            <v>26211270089974000179550010044477791911929914</v>
          </cell>
          <cell r="M144" t="str">
            <v>26 -  Pernambuco</v>
          </cell>
          <cell r="N144">
            <v>605.29999999999995</v>
          </cell>
        </row>
        <row r="145">
          <cell r="C145" t="str">
            <v>HOSPITAL MESTRE VITALINO (COVID-19 CAMPANHA)</v>
          </cell>
          <cell r="E145" t="str">
            <v>3.14 - Alimentação Preparada</v>
          </cell>
          <cell r="F145">
            <v>7534303000133</v>
          </cell>
          <cell r="G145" t="str">
            <v>COMAL COMERCIO ATACADISTA DE ALIMENTOS</v>
          </cell>
          <cell r="H145" t="str">
            <v>B</v>
          </cell>
          <cell r="I145" t="str">
            <v>S</v>
          </cell>
          <cell r="J145">
            <v>1149198</v>
          </cell>
          <cell r="K145">
            <v>44551</v>
          </cell>
          <cell r="L145" t="str">
            <v>26211207534303000133550010011491981171512251</v>
          </cell>
          <cell r="M145" t="str">
            <v>26 -  Pernambuco</v>
          </cell>
          <cell r="N145">
            <v>2124.2800000000002</v>
          </cell>
        </row>
        <row r="146">
          <cell r="C146" t="str">
            <v>HOSPITAL MESTRE VITALINO (COVID-19 CAMPANHA)</v>
          </cell>
          <cell r="E146" t="str">
            <v>3.14 - Alimentação Preparada</v>
          </cell>
          <cell r="F146">
            <v>7534303000133</v>
          </cell>
          <cell r="G146" t="str">
            <v>COMAL COMERCIO ATACADISTA DE ALIMENTOS</v>
          </cell>
          <cell r="H146" t="str">
            <v>B</v>
          </cell>
          <cell r="I146" t="str">
            <v>S</v>
          </cell>
          <cell r="J146">
            <v>1149199</v>
          </cell>
          <cell r="K146">
            <v>44551</v>
          </cell>
          <cell r="L146" t="str">
            <v>26211207534303000133550010011491991195754880</v>
          </cell>
          <cell r="M146" t="str">
            <v>26 -  Pernambuco</v>
          </cell>
          <cell r="N146">
            <v>350</v>
          </cell>
        </row>
        <row r="147">
          <cell r="C147" t="str">
            <v>HOSPITAL MESTRE VITALINO (COVID-19 CAMPANHA)</v>
          </cell>
          <cell r="E147" t="str">
            <v>3.14 - Alimentação Preparada</v>
          </cell>
          <cell r="F147">
            <v>1348814000184</v>
          </cell>
          <cell r="G147" t="str">
            <v>BDL BEZERRA DISTRIBUIDORA LTDA</v>
          </cell>
          <cell r="H147" t="str">
            <v>B</v>
          </cell>
          <cell r="I147" t="str">
            <v>S</v>
          </cell>
          <cell r="J147" t="str">
            <v>000.020.584</v>
          </cell>
          <cell r="K147">
            <v>44550</v>
          </cell>
          <cell r="L147" t="str">
            <v>26211201348814000184550010000205841046403279</v>
          </cell>
          <cell r="M147" t="str">
            <v>26 -  Pernambuco</v>
          </cell>
          <cell r="N147">
            <v>139.6</v>
          </cell>
        </row>
        <row r="148">
          <cell r="C148" t="str">
            <v>HOSPITAL MESTRE VITALINO (COVID-19 CAMPANHA)</v>
          </cell>
          <cell r="E148" t="str">
            <v>3.14 - Alimentação Preparada</v>
          </cell>
          <cell r="F148">
            <v>24150377000195</v>
          </cell>
          <cell r="G148" t="str">
            <v>KARNEKEIJO LOGISTICA INTEGRADA LT</v>
          </cell>
          <cell r="H148" t="str">
            <v>B</v>
          </cell>
          <cell r="I148" t="str">
            <v>S</v>
          </cell>
          <cell r="J148">
            <v>4404683</v>
          </cell>
          <cell r="K148">
            <v>44550</v>
          </cell>
          <cell r="L148" t="str">
            <v>26211224150377000195550010044046831160139690</v>
          </cell>
          <cell r="M148" t="str">
            <v>26 -  Pernambuco</v>
          </cell>
          <cell r="N148">
            <v>2212.8000000000002</v>
          </cell>
        </row>
        <row r="149">
          <cell r="C149" t="str">
            <v>HOSPITAL MESTRE VITALINO (COVID-19 CAMPANHA)</v>
          </cell>
          <cell r="E149" t="str">
            <v>3.14 - Alimentação Preparada</v>
          </cell>
          <cell r="F149">
            <v>7534303000133</v>
          </cell>
          <cell r="G149" t="str">
            <v>COMAL COMERCIO ATACADISTA DE ALIMENTOS</v>
          </cell>
          <cell r="H149" t="str">
            <v>B</v>
          </cell>
          <cell r="I149" t="str">
            <v>S</v>
          </cell>
          <cell r="J149">
            <v>1149903</v>
          </cell>
          <cell r="K149">
            <v>44552</v>
          </cell>
          <cell r="L149" t="str">
            <v>26211207534303000133550010011499031471322245</v>
          </cell>
          <cell r="M149" t="str">
            <v>26 -  Pernambuco</v>
          </cell>
          <cell r="N149">
            <v>1088.68</v>
          </cell>
        </row>
        <row r="150">
          <cell r="C150" t="str">
            <v>HOSPITAL MESTRE VITALINO (COVID-19 CAMPANHA)</v>
          </cell>
          <cell r="E150" t="str">
            <v>3.14 - Alimentação Preparada</v>
          </cell>
          <cell r="F150">
            <v>3504437000150</v>
          </cell>
          <cell r="G150" t="str">
            <v>FRINSCAL DIST E IMPORT DE ALIMENTOS LTDA</v>
          </cell>
          <cell r="H150" t="str">
            <v>B</v>
          </cell>
          <cell r="I150" t="str">
            <v>S</v>
          </cell>
          <cell r="J150">
            <v>1299387</v>
          </cell>
          <cell r="K150">
            <v>44552</v>
          </cell>
          <cell r="L150" t="str">
            <v>26211203504437000150550010012993871248155245</v>
          </cell>
          <cell r="M150" t="str">
            <v>26 -  Pernambuco</v>
          </cell>
          <cell r="N150">
            <v>609.76</v>
          </cell>
        </row>
        <row r="151">
          <cell r="C151" t="str">
            <v>HOSPITAL MESTRE VITALINO (COVID-19 CAMPANHA)</v>
          </cell>
          <cell r="E151" t="str">
            <v>3.14 - Alimentação Preparada</v>
          </cell>
          <cell r="F151">
            <v>4609653000123</v>
          </cell>
          <cell r="G151" t="str">
            <v>DISTRIBUIDORA DE ALIMENTOS MARFIM LTDA</v>
          </cell>
          <cell r="H151" t="str">
            <v>B</v>
          </cell>
          <cell r="I151" t="str">
            <v>S</v>
          </cell>
          <cell r="J151">
            <v>1509840</v>
          </cell>
          <cell r="K151">
            <v>44551</v>
          </cell>
          <cell r="L151" t="str">
            <v>26211204609653000123550020015098401395314985</v>
          </cell>
          <cell r="M151" t="str">
            <v>26 -  Pernambuco</v>
          </cell>
          <cell r="N151">
            <v>334.92</v>
          </cell>
        </row>
        <row r="152">
          <cell r="C152" t="str">
            <v>HOSPITAL MESTRE VITALINO (COVID-19 CAMPANHA)</v>
          </cell>
          <cell r="E152" t="str">
            <v>3.14 - Alimentação Preparada</v>
          </cell>
          <cell r="F152">
            <v>24150377000195</v>
          </cell>
          <cell r="G152" t="str">
            <v>KARNEKEIJO LOGISTICA INTEGRADA LT</v>
          </cell>
          <cell r="H152" t="str">
            <v>B</v>
          </cell>
          <cell r="I152" t="str">
            <v>S</v>
          </cell>
          <cell r="J152">
            <v>4410626</v>
          </cell>
          <cell r="K152">
            <v>44553</v>
          </cell>
          <cell r="L152" t="str">
            <v>26211224150377000195550010044106261189146902</v>
          </cell>
          <cell r="M152" t="str">
            <v>26 -  Pernambuco</v>
          </cell>
          <cell r="N152">
            <v>2518.0700000000002</v>
          </cell>
        </row>
        <row r="153">
          <cell r="C153" t="str">
            <v>HOSPITAL MESTRE VITALINO (COVID-19 CAMPANHA)</v>
          </cell>
          <cell r="E153" t="str">
            <v>3.14 - Alimentação Preparada</v>
          </cell>
          <cell r="F153">
            <v>3721769000278</v>
          </cell>
          <cell r="G153" t="str">
            <v>MASTERBOI LTDA</v>
          </cell>
          <cell r="H153" t="str">
            <v>B</v>
          </cell>
          <cell r="I153" t="str">
            <v>S</v>
          </cell>
          <cell r="J153">
            <v>538712</v>
          </cell>
          <cell r="K153">
            <v>44553</v>
          </cell>
          <cell r="L153" t="str">
            <v>26211203721769000278550040005387121492908860</v>
          </cell>
          <cell r="M153" t="str">
            <v>26 -  Pernambuco</v>
          </cell>
          <cell r="N153">
            <v>5051.08</v>
          </cell>
        </row>
        <row r="154">
          <cell r="C154" t="str">
            <v>HOSPITAL MESTRE VITALINO (COVID-19 CAMPANHA)</v>
          </cell>
          <cell r="E154" t="str">
            <v>3.14 - Alimentação Preparada</v>
          </cell>
          <cell r="F154">
            <v>11744898000390</v>
          </cell>
          <cell r="G154" t="str">
            <v>ATACADAO COMERCIO DE CARNES LTDA</v>
          </cell>
          <cell r="H154" t="str">
            <v>B</v>
          </cell>
          <cell r="I154" t="str">
            <v>S</v>
          </cell>
          <cell r="J154">
            <v>968253</v>
          </cell>
          <cell r="K154">
            <v>44553</v>
          </cell>
          <cell r="L154" t="str">
            <v>26211211744898000390550010009682531851561533</v>
          </cell>
          <cell r="M154" t="str">
            <v>26 -  Pernambuco</v>
          </cell>
          <cell r="N154">
            <v>3918.34</v>
          </cell>
        </row>
        <row r="155">
          <cell r="C155" t="str">
            <v>HOSPITAL MESTRE VITALINO (COVID-19 CAMPANHA)</v>
          </cell>
          <cell r="E155" t="str">
            <v>3.14 - Alimentação Preparada</v>
          </cell>
          <cell r="F155">
            <v>8029696000352</v>
          </cell>
          <cell r="G155" t="str">
            <v>ESTIVAS NOVO PRADO LTDA</v>
          </cell>
          <cell r="H155" t="str">
            <v>B</v>
          </cell>
          <cell r="I155" t="str">
            <v>S</v>
          </cell>
          <cell r="J155">
            <v>1704559</v>
          </cell>
          <cell r="K155">
            <v>44553</v>
          </cell>
          <cell r="L155" t="str">
            <v>26211208029696000352550010017045591002252422</v>
          </cell>
          <cell r="M155" t="str">
            <v>26 -  Pernambuco</v>
          </cell>
          <cell r="N155">
            <v>2282.0500000000002</v>
          </cell>
        </row>
        <row r="156">
          <cell r="C156" t="str">
            <v>HOSPITAL MESTRE VITALINO (COVID-19 CAMPANHA)</v>
          </cell>
          <cell r="E156" t="str">
            <v>3.14 - Alimentação Preparada</v>
          </cell>
          <cell r="F156">
            <v>11414902000190</v>
          </cell>
          <cell r="G156" t="str">
            <v>MAX DISTRIBUIDORA DE ALIMENTOS LTDA</v>
          </cell>
          <cell r="H156" t="str">
            <v>B</v>
          </cell>
          <cell r="I156" t="str">
            <v>S</v>
          </cell>
          <cell r="J156">
            <v>246609</v>
          </cell>
          <cell r="K156">
            <v>44553</v>
          </cell>
          <cell r="L156" t="str">
            <v>26211211414902000190550030002466091227322427</v>
          </cell>
          <cell r="M156" t="str">
            <v>26 -  Pernambuco</v>
          </cell>
          <cell r="N156">
            <v>1122.95</v>
          </cell>
        </row>
        <row r="157">
          <cell r="C157" t="str">
            <v>HOSPITAL MESTRE VITALINO (COVID-19 CAMPANHA)</v>
          </cell>
          <cell r="E157" t="str">
            <v>3.14 - Alimentação Preparada</v>
          </cell>
          <cell r="F157">
            <v>11414902000190</v>
          </cell>
          <cell r="G157" t="str">
            <v>MAX DISTRIBUIDORA DE ALIMENTOS LTDA</v>
          </cell>
          <cell r="H157" t="str">
            <v>B</v>
          </cell>
          <cell r="I157" t="str">
            <v>S</v>
          </cell>
          <cell r="J157">
            <v>246751</v>
          </cell>
          <cell r="K157">
            <v>44558</v>
          </cell>
          <cell r="L157" t="str">
            <v>26211211414902000190550030002467511144113137</v>
          </cell>
          <cell r="M157" t="str">
            <v>26 -  Pernambuco</v>
          </cell>
          <cell r="N157">
            <v>653.04999999999995</v>
          </cell>
        </row>
        <row r="158">
          <cell r="C158" t="str">
            <v>HOSPITAL MESTRE VITALINO (COVID-19 CAMPANHA)</v>
          </cell>
          <cell r="E158" t="str">
            <v>3.14 - Alimentação Preparada</v>
          </cell>
          <cell r="F158">
            <v>9248632000143</v>
          </cell>
          <cell r="G158" t="str">
            <v>D NASCIMENTO SILVA</v>
          </cell>
          <cell r="H158" t="str">
            <v>B</v>
          </cell>
          <cell r="I158" t="str">
            <v>S</v>
          </cell>
          <cell r="J158" t="str">
            <v>000.002.247</v>
          </cell>
          <cell r="K158">
            <v>44558</v>
          </cell>
          <cell r="L158" t="str">
            <v>26211209248632000143550010000022471044008835</v>
          </cell>
          <cell r="M158" t="str">
            <v>26 -  Pernambuco</v>
          </cell>
          <cell r="N158">
            <v>2495</v>
          </cell>
        </row>
        <row r="159">
          <cell r="C159" t="str">
            <v>HOSPITAL MESTRE VITALINO (COVID-19 CAMPANHA)</v>
          </cell>
          <cell r="E159" t="str">
            <v>3.14 - Alimentação Preparada</v>
          </cell>
          <cell r="F159">
            <v>93209765031420</v>
          </cell>
          <cell r="G159" t="str">
            <v>WMS SUPERMERCADOS DO BRASIL LTDA</v>
          </cell>
          <cell r="H159" t="str">
            <v>B</v>
          </cell>
          <cell r="I159" t="str">
            <v>S</v>
          </cell>
          <cell r="J159">
            <v>1552616</v>
          </cell>
          <cell r="K159">
            <v>44551</v>
          </cell>
          <cell r="L159" t="str">
            <v>26211293209765031420550110015526161315405792</v>
          </cell>
          <cell r="M159" t="str">
            <v>26 -  Pernambuco</v>
          </cell>
          <cell r="N159">
            <v>1015.38</v>
          </cell>
        </row>
        <row r="160">
          <cell r="C160" t="str">
            <v>HOSPITAL MESTRE VITALINO (COVID-19 CAMPANHA)</v>
          </cell>
          <cell r="E160" t="str">
            <v>3.14 - Alimentação Preparada</v>
          </cell>
          <cell r="F160">
            <v>659083000125</v>
          </cell>
          <cell r="G160" t="str">
            <v>ULYSSES CAVALCANTI JUNIOR  ME</v>
          </cell>
          <cell r="H160" t="str">
            <v>B</v>
          </cell>
          <cell r="I160" t="str">
            <v>S</v>
          </cell>
          <cell r="J160" t="str">
            <v>000.000.110</v>
          </cell>
          <cell r="K160">
            <v>44560</v>
          </cell>
          <cell r="L160" t="str">
            <v>26211200659083000125550010000001101000013516</v>
          </cell>
          <cell r="M160" t="str">
            <v>26 -  Pernambuco</v>
          </cell>
          <cell r="N160">
            <v>2272.5</v>
          </cell>
        </row>
        <row r="161">
          <cell r="C161" t="str">
            <v>HOSPITAL MESTRE VITALINO (COVID-19 CAMPANHA)</v>
          </cell>
          <cell r="E161" t="str">
            <v>3.14 - Alimentação Preparada</v>
          </cell>
          <cell r="F161">
            <v>22006201000139</v>
          </cell>
          <cell r="G161" t="str">
            <v>FORTPEL COMERCIO DE DESCARTAVEIS LTDA</v>
          </cell>
          <cell r="H161" t="str">
            <v>B</v>
          </cell>
          <cell r="I161" t="str">
            <v>S</v>
          </cell>
          <cell r="J161">
            <v>113566</v>
          </cell>
          <cell r="K161">
            <v>44540</v>
          </cell>
          <cell r="L161" t="str">
            <v>26211222006201000139550000001135661101135660</v>
          </cell>
          <cell r="M161" t="str">
            <v>26 -  Pernambuco</v>
          </cell>
          <cell r="N161">
            <v>94</v>
          </cell>
        </row>
        <row r="162">
          <cell r="C162" t="str">
            <v>HOSPITAL MESTRE VITALINO (COVID-19 CAMPANHA)</v>
          </cell>
          <cell r="E162" t="str">
            <v>3.14 - Alimentação Preparada</v>
          </cell>
          <cell r="F162">
            <v>8189587000130</v>
          </cell>
          <cell r="G162" t="str">
            <v>SISTEMAS DE SERV R.B. QUAL COM EMB LTDA</v>
          </cell>
          <cell r="H162" t="str">
            <v>B</v>
          </cell>
          <cell r="I162" t="str">
            <v>S</v>
          </cell>
          <cell r="J162">
            <v>1451346</v>
          </cell>
          <cell r="K162">
            <v>44540</v>
          </cell>
          <cell r="L162" t="str">
            <v>35211208189587000130550010014513461009827065</v>
          </cell>
          <cell r="M162" t="str">
            <v>35 -  São Paulo</v>
          </cell>
          <cell r="N162">
            <v>1560</v>
          </cell>
        </row>
        <row r="163">
          <cell r="C163" t="str">
            <v>HOSPITAL MESTRE VITALINO (COVID-19 CAMPANHA)</v>
          </cell>
          <cell r="E163" t="str">
            <v>3.14 - Alimentação Preparada</v>
          </cell>
          <cell r="F163">
            <v>11744898000390</v>
          </cell>
          <cell r="G163" t="str">
            <v>ATACADAO COMERCIO DE CARNES LTDA</v>
          </cell>
          <cell r="H163" t="str">
            <v>B</v>
          </cell>
          <cell r="I163" t="str">
            <v>S</v>
          </cell>
          <cell r="J163">
            <v>963295</v>
          </cell>
          <cell r="K163">
            <v>44543</v>
          </cell>
          <cell r="L163" t="str">
            <v>26211211744898000390550010009632951165251838</v>
          </cell>
          <cell r="M163" t="str">
            <v>26 -  Pernambuco</v>
          </cell>
          <cell r="N163">
            <v>3169</v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C166" t="str">
            <v>HOSPITAL MESTRE VITALINO (COVID-19 CAMPANHA)</v>
          </cell>
          <cell r="E166" t="str">
            <v>3.6 - Material de Expediente</v>
          </cell>
          <cell r="F166">
            <v>24073694000155</v>
          </cell>
          <cell r="G166" t="str">
            <v>NAGEM CIL COMERCIO DE INFORMATICA LTDA</v>
          </cell>
          <cell r="H166" t="str">
            <v>B</v>
          </cell>
          <cell r="I166" t="str">
            <v>S</v>
          </cell>
          <cell r="J166" t="str">
            <v>000.739.276</v>
          </cell>
          <cell r="K166">
            <v>44533</v>
          </cell>
          <cell r="L166" t="str">
            <v>26211224073694000155550010007392761022239396</v>
          </cell>
          <cell r="M166" t="str">
            <v>26 -  Pernambuco</v>
          </cell>
          <cell r="N166">
            <v>990</v>
          </cell>
        </row>
        <row r="167">
          <cell r="C167" t="str">
            <v>HOSPITAL MESTRE VITALINO (COVID-19 CAMPANHA)</v>
          </cell>
          <cell r="E167" t="str">
            <v>3.6 - Material de Expediente</v>
          </cell>
          <cell r="F167">
            <v>7601049000149</v>
          </cell>
          <cell r="G167" t="str">
            <v>SEVERINO JOSE DE ARAUJO SOBRINHO ME</v>
          </cell>
          <cell r="H167" t="str">
            <v>B</v>
          </cell>
          <cell r="I167" t="str">
            <v>S</v>
          </cell>
          <cell r="J167">
            <v>17096</v>
          </cell>
          <cell r="K167">
            <v>44537</v>
          </cell>
          <cell r="L167" t="str">
            <v>26211207601049000149550010000170961301886751</v>
          </cell>
          <cell r="M167" t="str">
            <v>26 -  Pernambuco</v>
          </cell>
          <cell r="N167">
            <v>924</v>
          </cell>
        </row>
        <row r="168">
          <cell r="C168" t="str">
            <v>HOSPITAL MESTRE VITALINO (COVID-19 CAMPANHA)</v>
          </cell>
          <cell r="E168" t="str">
            <v>3.6 - Material de Expediente</v>
          </cell>
          <cell r="F168">
            <v>18617596000139</v>
          </cell>
          <cell r="G168" t="str">
            <v>ETIQUETAG COMERCIO DE ETIQUETAS LTDA</v>
          </cell>
          <cell r="H168" t="str">
            <v>B</v>
          </cell>
          <cell r="I168" t="str">
            <v>S</v>
          </cell>
          <cell r="J168" t="str">
            <v>000.006.898</v>
          </cell>
          <cell r="K168">
            <v>44538</v>
          </cell>
          <cell r="L168" t="str">
            <v>26211218647596000139550010000068981369200006</v>
          </cell>
          <cell r="M168" t="str">
            <v>26 -  Pernambuco</v>
          </cell>
          <cell r="N168">
            <v>168</v>
          </cell>
        </row>
        <row r="169">
          <cell r="C169" t="str">
            <v>HOSPITAL MESTRE VITALINO (COVID-19 CAMPANHA)</v>
          </cell>
          <cell r="E169" t="str">
            <v>3.6 - Material de Expediente</v>
          </cell>
          <cell r="F169">
            <v>24348443000136</v>
          </cell>
          <cell r="G169" t="str">
            <v>FRANCRIS LIVRARIA E PAPELARIA LTDA</v>
          </cell>
          <cell r="H169" t="str">
            <v>B</v>
          </cell>
          <cell r="I169" t="str">
            <v>S</v>
          </cell>
          <cell r="J169" t="str">
            <v>000.014.762</v>
          </cell>
          <cell r="K169">
            <v>44545</v>
          </cell>
          <cell r="L169" t="str">
            <v>26211224348443000136550010000147621637721829</v>
          </cell>
          <cell r="M169" t="str">
            <v>26 -  Pernambuco</v>
          </cell>
          <cell r="N169">
            <v>49</v>
          </cell>
        </row>
        <row r="170">
          <cell r="E170" t="str">
            <v/>
          </cell>
        </row>
        <row r="171">
          <cell r="C171" t="str">
            <v>HOSPITAL MESTRE VITALINO (COVID-19 CAMPANHA)</v>
          </cell>
          <cell r="E171" t="str">
            <v xml:space="preserve">3.9 - Material para Manutenção de Bens Imóveis </v>
          </cell>
          <cell r="F171">
            <v>24348443000136</v>
          </cell>
          <cell r="G171" t="str">
            <v>FRANCRIS LIVRARIA E PAPELARIA LTDA</v>
          </cell>
          <cell r="H171" t="str">
            <v>B</v>
          </cell>
          <cell r="I171" t="str">
            <v>S</v>
          </cell>
          <cell r="J171" t="str">
            <v>000.014.762</v>
          </cell>
          <cell r="K171">
            <v>44545</v>
          </cell>
          <cell r="L171" t="str">
            <v>26211224348443000136550010000147621637721829</v>
          </cell>
          <cell r="M171" t="str">
            <v>26 -  Pernambuco</v>
          </cell>
          <cell r="N171">
            <v>32</v>
          </cell>
        </row>
        <row r="172">
          <cell r="C172" t="str">
            <v>HOSPITAL MESTRE VITALINO (COVID-19 CAMPANHA)</v>
          </cell>
          <cell r="E172" t="str">
            <v xml:space="preserve">3.9 - Material para Manutenção de Bens Imóveis </v>
          </cell>
          <cell r="F172">
            <v>24348443000136</v>
          </cell>
          <cell r="G172" t="str">
            <v>FRANCRIS LIVRARIA E PAPELARIA LTDA</v>
          </cell>
          <cell r="H172" t="str">
            <v>B</v>
          </cell>
          <cell r="I172" t="str">
            <v>S</v>
          </cell>
          <cell r="J172" t="str">
            <v>000.014.799</v>
          </cell>
          <cell r="K172">
            <v>44551</v>
          </cell>
          <cell r="L172" t="str">
            <v>26211224348443000136550010000147991000464465</v>
          </cell>
          <cell r="M172" t="str">
            <v>26 -  Pernambuco</v>
          </cell>
          <cell r="N172">
            <v>8</v>
          </cell>
        </row>
        <row r="173">
          <cell r="E173" t="str">
            <v/>
          </cell>
        </row>
        <row r="174">
          <cell r="C174" t="str">
            <v>HOSPITAL MESTRE VITALINO (COVID-19 CAMPANHA)</v>
          </cell>
          <cell r="E174" t="str">
            <v xml:space="preserve">3.10 - Material para Manutenção de Bens Móveis </v>
          </cell>
          <cell r="F174">
            <v>18617596000139</v>
          </cell>
          <cell r="G174" t="str">
            <v>ETIQUETAG COMERCIO DE ETIQUETAS LTDA</v>
          </cell>
          <cell r="H174" t="str">
            <v>B</v>
          </cell>
          <cell r="I174" t="str">
            <v>S</v>
          </cell>
          <cell r="J174" t="str">
            <v>000.006.898</v>
          </cell>
          <cell r="K174">
            <v>44538</v>
          </cell>
          <cell r="L174" t="str">
            <v>26211218617596000139550010000068981369200006</v>
          </cell>
          <cell r="M174" t="str">
            <v>26 -  Pernambuco</v>
          </cell>
          <cell r="N174">
            <v>2031</v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C177" t="str">
            <v>HOSPITAL MESTRE VITALINO (COVID-19 CAMPANHA)</v>
          </cell>
          <cell r="E177" t="str">
            <v xml:space="preserve">3.8 - Uniformes, Tecidos e Aviamentos </v>
          </cell>
          <cell r="F177">
            <v>22006201000139</v>
          </cell>
          <cell r="G177" t="str">
            <v>FORTPEL COMERCIO DE DESCARTAVEIS LTDA</v>
          </cell>
          <cell r="H177" t="str">
            <v>B</v>
          </cell>
          <cell r="I177" t="str">
            <v>S</v>
          </cell>
          <cell r="J177">
            <v>112086</v>
          </cell>
          <cell r="K177">
            <v>44530</v>
          </cell>
          <cell r="L177" t="str">
            <v>26211122006201000139550000001120861101120864</v>
          </cell>
          <cell r="M177" t="str">
            <v>26 -  Pernambuco</v>
          </cell>
          <cell r="N177">
            <v>345</v>
          </cell>
        </row>
        <row r="178">
          <cell r="C178" t="str">
            <v>HOSPITAL MESTRE VITALINO (COVID-19 CAMPANHA)</v>
          </cell>
          <cell r="E178" t="str">
            <v xml:space="preserve">3.8 - Uniformes, Tecidos e Aviamentos </v>
          </cell>
          <cell r="F178">
            <v>4402515000179</v>
          </cell>
          <cell r="G178" t="str">
            <v>E. M. DE MOURA COMERCIAL  ME</v>
          </cell>
          <cell r="H178" t="str">
            <v>B</v>
          </cell>
          <cell r="I178" t="str">
            <v>S</v>
          </cell>
          <cell r="J178">
            <v>4732</v>
          </cell>
          <cell r="K178">
            <v>44539</v>
          </cell>
          <cell r="L178" t="str">
            <v>26211204402515000179550010000047321881255110</v>
          </cell>
          <cell r="M178" t="str">
            <v>26 -  Pernambuco</v>
          </cell>
          <cell r="N178">
            <v>410</v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C182" t="str">
            <v>HOSPITAL MESTRE VITALINO (COVID-19 CAMPANHA)</v>
          </cell>
          <cell r="E182" t="str">
            <v>3.1 - Combustíveis e Lubrificantes Automotivos</v>
          </cell>
          <cell r="F182">
            <v>14202175000196</v>
          </cell>
          <cell r="G182" t="str">
            <v>IBEFIL COMBUSTIVEIS LTDA</v>
          </cell>
          <cell r="H182" t="str">
            <v>B</v>
          </cell>
          <cell r="I182" t="str">
            <v>S</v>
          </cell>
          <cell r="J182" t="str">
            <v>000.526.578</v>
          </cell>
          <cell r="K182">
            <v>44550</v>
          </cell>
          <cell r="L182" t="str">
            <v>26211214202175000196650010005265781133666032</v>
          </cell>
          <cell r="M182" t="str">
            <v>26 -  Pernambuco</v>
          </cell>
          <cell r="N182">
            <v>240.49</v>
          </cell>
        </row>
        <row r="183">
          <cell r="C183" t="str">
            <v>HOSPITAL MESTRE VITALINO (COVID-19 CAMPANHA)</v>
          </cell>
          <cell r="E183" t="str">
            <v>3.1 - Combustíveis e Lubrificantes Automotivos</v>
          </cell>
          <cell r="F183">
            <v>14202175000196</v>
          </cell>
          <cell r="G183" t="str">
            <v>IBEFIL COMBUSTIVEIS LTDA</v>
          </cell>
          <cell r="H183" t="str">
            <v>B</v>
          </cell>
          <cell r="I183" t="str">
            <v>S</v>
          </cell>
          <cell r="J183" t="str">
            <v>000.526.529</v>
          </cell>
          <cell r="K183">
            <v>44550</v>
          </cell>
          <cell r="L183" t="str">
            <v>26211214202175000196650010005265291859301587</v>
          </cell>
          <cell r="M183" t="str">
            <v>26 -  Pernambuco</v>
          </cell>
          <cell r="N183">
            <v>323.86</v>
          </cell>
        </row>
        <row r="184">
          <cell r="C184" t="str">
            <v>HOSPITAL MESTRE VITALINO (COVID-19 CAMPANHA)</v>
          </cell>
          <cell r="E184" t="str">
            <v>3.1 - Combustíveis e Lubrificantes Automotivos</v>
          </cell>
          <cell r="F184">
            <v>14202175000196</v>
          </cell>
          <cell r="G184" t="str">
            <v>IBEFIL COMBUSTIVEIS LTDA</v>
          </cell>
          <cell r="H184" t="str">
            <v>B</v>
          </cell>
          <cell r="I184" t="str">
            <v>S</v>
          </cell>
          <cell r="J184" t="str">
            <v>000.526.567</v>
          </cell>
          <cell r="K184">
            <v>44550</v>
          </cell>
          <cell r="L184" t="str">
            <v>26211214202175000196650010005265671365359631</v>
          </cell>
          <cell r="M184" t="str">
            <v>26 -  Pernambuco</v>
          </cell>
          <cell r="N184">
            <v>286.13</v>
          </cell>
        </row>
        <row r="185">
          <cell r="C185" t="str">
            <v>HOSPITAL MESTRE VITALINO (COVID-19 CAMPANHA)</v>
          </cell>
          <cell r="E185" t="str">
            <v>3.1 - Combustíveis e Lubrificantes Automotivos</v>
          </cell>
          <cell r="F185">
            <v>14202175000196</v>
          </cell>
          <cell r="G185" t="str">
            <v>IBEFIL COMBUSTIVEIS LTDA</v>
          </cell>
          <cell r="H185" t="str">
            <v>B</v>
          </cell>
          <cell r="I185" t="str">
            <v>S</v>
          </cell>
          <cell r="J185" t="str">
            <v>000.522.988</v>
          </cell>
          <cell r="K185">
            <v>44539</v>
          </cell>
          <cell r="L185" t="str">
            <v>26211214202175000196650010005229881303850459</v>
          </cell>
          <cell r="M185" t="str">
            <v>26 -  Pernambuco</v>
          </cell>
          <cell r="N185">
            <v>252.22</v>
          </cell>
        </row>
        <row r="186">
          <cell r="C186" t="str">
            <v>HOSPITAL MESTRE VITALINO (COVID-19 CAMPANHA)</v>
          </cell>
          <cell r="E186" t="str">
            <v>3.1 - Combustíveis e Lubrificantes Automotivos</v>
          </cell>
          <cell r="F186">
            <v>14202175000196</v>
          </cell>
          <cell r="G186" t="str">
            <v>IBEFIL COMBUSTIVEIS LTDA</v>
          </cell>
          <cell r="H186" t="str">
            <v>B</v>
          </cell>
          <cell r="I186" t="str">
            <v>S</v>
          </cell>
          <cell r="J186" t="str">
            <v>000.528.932</v>
          </cell>
          <cell r="K186">
            <v>44558</v>
          </cell>
          <cell r="L186" t="str">
            <v>26211214202175000196650010005289321487671422</v>
          </cell>
          <cell r="M186" t="str">
            <v>26 -  Pernambuco</v>
          </cell>
          <cell r="N186">
            <v>299.57</v>
          </cell>
        </row>
        <row r="187">
          <cell r="C187" t="str">
            <v>HOSPITAL MESTRE VITALINO (COVID-19 CAMPANHA)</v>
          </cell>
          <cell r="E187" t="str">
            <v>3.1 - Combustíveis e Lubrificantes Automotivos</v>
          </cell>
          <cell r="F187">
            <v>14202175000196</v>
          </cell>
          <cell r="G187" t="str">
            <v>IBEFIL COMBUSTIVEIS LTDA</v>
          </cell>
          <cell r="H187" t="str">
            <v>B</v>
          </cell>
          <cell r="I187" t="str">
            <v>S</v>
          </cell>
          <cell r="J187" t="str">
            <v>000.528.955</v>
          </cell>
          <cell r="K187">
            <v>44558</v>
          </cell>
          <cell r="L187" t="str">
            <v>26211214202175000196650010005289551348522112</v>
          </cell>
          <cell r="M187" t="str">
            <v>26 -  Pernambuco</v>
          </cell>
          <cell r="N187">
            <v>214.92</v>
          </cell>
        </row>
        <row r="188">
          <cell r="C188" t="str">
            <v>HOSPITAL MESTRE VITALINO (COVID-19 CAMPANHA)</v>
          </cell>
          <cell r="E188" t="str">
            <v>3.1 - Combustíveis e Lubrificantes Automotivos</v>
          </cell>
          <cell r="F188">
            <v>14202175000196</v>
          </cell>
          <cell r="G188" t="str">
            <v>IBEFIL COMBUSTIVEIS LTDA</v>
          </cell>
          <cell r="H188" t="str">
            <v>B</v>
          </cell>
          <cell r="I188" t="str">
            <v>S</v>
          </cell>
          <cell r="J188" t="str">
            <v>000.524.680</v>
          </cell>
          <cell r="K188">
            <v>44545</v>
          </cell>
          <cell r="L188" t="str">
            <v>26211214202175000196650010005246801318727512</v>
          </cell>
          <cell r="M188" t="str">
            <v>26 -  Pernambuco</v>
          </cell>
          <cell r="N188">
            <v>297.7</v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C191" t="str">
            <v>HOSPITAL MESTRE VITALINO (COVID-19 CAMPANHA)</v>
          </cell>
          <cell r="E191" t="str">
            <v xml:space="preserve">5.25 - Serviços Bancários </v>
          </cell>
          <cell r="F191">
            <v>90400888000142</v>
          </cell>
          <cell r="G191" t="str">
            <v>TARIFA DE MANUTENCAO MENSAL CONTA ATIVA</v>
          </cell>
          <cell r="H191" t="str">
            <v>S</v>
          </cell>
          <cell r="I191" t="str">
            <v>N</v>
          </cell>
          <cell r="K191">
            <v>44552</v>
          </cell>
          <cell r="N191">
            <v>60</v>
          </cell>
        </row>
        <row r="192">
          <cell r="C192" t="str">
            <v>HOSPITAL MESTRE VITALINO (COVID-19 CAMPANHA)</v>
          </cell>
          <cell r="E192" t="str">
            <v xml:space="preserve">5.25 - Serviços Bancários </v>
          </cell>
          <cell r="F192">
            <v>90400888000142</v>
          </cell>
          <cell r="G192" t="str">
            <v>TARIFA SANTANDER</v>
          </cell>
          <cell r="H192" t="str">
            <v>S</v>
          </cell>
          <cell r="I192" t="str">
            <v>N</v>
          </cell>
          <cell r="K192">
            <v>44532</v>
          </cell>
          <cell r="N192">
            <v>7.5</v>
          </cell>
        </row>
        <row r="193">
          <cell r="C193" t="str">
            <v>HOSPITAL MESTRE VITALINO (COVID-19 CAMPANHA)</v>
          </cell>
          <cell r="E193" t="str">
            <v xml:space="preserve">5.25 - Serviços Bancários </v>
          </cell>
          <cell r="F193">
            <v>90400888000142</v>
          </cell>
          <cell r="G193" t="str">
            <v>TARIFA SANTANDER</v>
          </cell>
          <cell r="H193" t="str">
            <v>S</v>
          </cell>
          <cell r="I193" t="str">
            <v>N</v>
          </cell>
          <cell r="K193">
            <v>44533</v>
          </cell>
          <cell r="N193">
            <v>22.5</v>
          </cell>
        </row>
        <row r="194">
          <cell r="C194" t="str">
            <v>HOSPITAL MESTRE VITALINO (COVID-19 CAMPANHA)</v>
          </cell>
          <cell r="E194" t="str">
            <v xml:space="preserve">5.25 - Serviços Bancários </v>
          </cell>
          <cell r="F194">
            <v>90400888000142</v>
          </cell>
          <cell r="G194" t="str">
            <v>TARIFA SANTANDER</v>
          </cell>
          <cell r="H194" t="str">
            <v>S</v>
          </cell>
          <cell r="I194" t="str">
            <v>N</v>
          </cell>
          <cell r="K194">
            <v>44536</v>
          </cell>
          <cell r="N194">
            <v>22.5</v>
          </cell>
        </row>
        <row r="195">
          <cell r="C195" t="str">
            <v>HOSPITAL MESTRE VITALINO (COVID-19 CAMPANHA)</v>
          </cell>
          <cell r="E195" t="str">
            <v xml:space="preserve">5.25 - Serviços Bancários </v>
          </cell>
          <cell r="F195">
            <v>90400888000142</v>
          </cell>
          <cell r="G195" t="str">
            <v>TARIFA SANTANDER</v>
          </cell>
          <cell r="H195" t="str">
            <v>S</v>
          </cell>
          <cell r="I195" t="str">
            <v>N</v>
          </cell>
          <cell r="K195">
            <v>44537</v>
          </cell>
          <cell r="N195">
            <v>7.5</v>
          </cell>
        </row>
        <row r="196">
          <cell r="C196" t="str">
            <v>HOSPITAL MESTRE VITALINO (COVID-19 CAMPANHA)</v>
          </cell>
          <cell r="E196" t="str">
            <v xml:space="preserve">5.25 - Serviços Bancários </v>
          </cell>
          <cell r="F196">
            <v>90400888000142</v>
          </cell>
          <cell r="G196" t="str">
            <v>TARIFA SANTANDER</v>
          </cell>
          <cell r="H196" t="str">
            <v>S</v>
          </cell>
          <cell r="I196" t="str">
            <v>N</v>
          </cell>
          <cell r="K196">
            <v>44538</v>
          </cell>
          <cell r="N196">
            <v>15</v>
          </cell>
        </row>
        <row r="197">
          <cell r="C197" t="str">
            <v>HOSPITAL MESTRE VITALINO (COVID-19 CAMPANHA)</v>
          </cell>
          <cell r="E197" t="str">
            <v xml:space="preserve">5.25 - Serviços Bancários </v>
          </cell>
          <cell r="F197">
            <v>90400888000142</v>
          </cell>
          <cell r="G197" t="str">
            <v>TARIFA SANTANDER</v>
          </cell>
          <cell r="H197" t="str">
            <v>S</v>
          </cell>
          <cell r="I197" t="str">
            <v>N</v>
          </cell>
          <cell r="K197">
            <v>44539</v>
          </cell>
          <cell r="N197">
            <v>22.5</v>
          </cell>
        </row>
        <row r="198">
          <cell r="C198" t="str">
            <v>HOSPITAL MESTRE VITALINO (COVID-19 CAMPANHA)</v>
          </cell>
          <cell r="E198" t="str">
            <v xml:space="preserve">5.25 - Serviços Bancários </v>
          </cell>
          <cell r="F198">
            <v>90400888000142</v>
          </cell>
          <cell r="G198" t="str">
            <v>TARIFA SANTANDER</v>
          </cell>
          <cell r="H198" t="str">
            <v>S</v>
          </cell>
          <cell r="I198" t="str">
            <v>N</v>
          </cell>
          <cell r="K198">
            <v>44545</v>
          </cell>
          <cell r="N198">
            <v>22.5</v>
          </cell>
        </row>
        <row r="199">
          <cell r="C199" t="str">
            <v>HOSPITAL MESTRE VITALINO (COVID-19 CAMPANHA)</v>
          </cell>
          <cell r="E199" t="str">
            <v xml:space="preserve">5.25 - Serviços Bancários </v>
          </cell>
          <cell r="F199">
            <v>90400888000142</v>
          </cell>
          <cell r="G199" t="str">
            <v>TARIFA SANTANDER</v>
          </cell>
          <cell r="H199" t="str">
            <v>S</v>
          </cell>
          <cell r="I199" t="str">
            <v>N</v>
          </cell>
          <cell r="K199">
            <v>44546</v>
          </cell>
          <cell r="N199">
            <v>30</v>
          </cell>
        </row>
        <row r="200">
          <cell r="C200" t="str">
            <v>HOSPITAL MESTRE VITALINO (COVID-19 CAMPANHA)</v>
          </cell>
          <cell r="E200" t="str">
            <v xml:space="preserve">5.25 - Serviços Bancários </v>
          </cell>
          <cell r="F200">
            <v>90400888000142</v>
          </cell>
          <cell r="G200" t="str">
            <v>TARIFA SANTANDER</v>
          </cell>
          <cell r="H200" t="str">
            <v>S</v>
          </cell>
          <cell r="I200" t="str">
            <v>N</v>
          </cell>
          <cell r="K200">
            <v>44543</v>
          </cell>
          <cell r="N200">
            <v>7.5</v>
          </cell>
        </row>
        <row r="201">
          <cell r="C201" t="str">
            <v>HOSPITAL MESTRE VITALINO (COVID-19 CAMPANHA)</v>
          </cell>
          <cell r="E201" t="str">
            <v xml:space="preserve">5.25 - Serviços Bancários </v>
          </cell>
          <cell r="F201">
            <v>90400888000142</v>
          </cell>
          <cell r="G201" t="str">
            <v>TARIFA SANTANDER</v>
          </cell>
          <cell r="H201" t="str">
            <v>S</v>
          </cell>
          <cell r="I201" t="str">
            <v>N</v>
          </cell>
          <cell r="K201">
            <v>44547</v>
          </cell>
          <cell r="N201">
            <v>7.5</v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C205" t="str">
            <v>HOSPITAL MESTRE VITALINO (COVID-19 CAMPANHA)</v>
          </cell>
          <cell r="E205" t="str">
            <v>1.99 - Outras Despesas com Pessoal</v>
          </cell>
          <cell r="F205">
            <v>10548532000111</v>
          </cell>
          <cell r="G205" t="str">
            <v>ASSOCIAÇÃO DAS EMPRESAS DE TRANSPORTE DE PASSAGEIROS DE CARUARU</v>
          </cell>
          <cell r="H205" t="str">
            <v>S</v>
          </cell>
          <cell r="I205" t="str">
            <v>N</v>
          </cell>
          <cell r="J205" t="str">
            <v>61876</v>
          </cell>
          <cell r="K205">
            <v>44524</v>
          </cell>
          <cell r="M205" t="str">
            <v>2604106 - Caruaru - PE</v>
          </cell>
          <cell r="N205">
            <v>9472</v>
          </cell>
        </row>
        <row r="206">
          <cell r="C206" t="str">
            <v>HOSPITAL MESTRE VITALINO (COVID-19 CAMPANHA)</v>
          </cell>
          <cell r="E206" t="str">
            <v>1.99 - Outras Despesas com Pessoal</v>
          </cell>
          <cell r="F206">
            <v>21986074000119</v>
          </cell>
          <cell r="G206" t="str">
            <v>PRUDENTIAL DO BRASIL VIDA EM GRUPO AS</v>
          </cell>
          <cell r="H206" t="str">
            <v>S</v>
          </cell>
          <cell r="I206" t="str">
            <v>N</v>
          </cell>
          <cell r="J206" t="str">
            <v>109008309</v>
          </cell>
          <cell r="K206">
            <v>1801</v>
          </cell>
          <cell r="M206" t="str">
            <v>3550308 - São Paulo - SP</v>
          </cell>
          <cell r="N206">
            <v>750.31</v>
          </cell>
        </row>
        <row r="207">
          <cell r="C207" t="str">
            <v>HOSPITAL MESTRE VITALINO (COVID-19 CAMPANHA)</v>
          </cell>
          <cell r="E207" t="str">
            <v>1.99 - Outras Despesas com Pessoal</v>
          </cell>
          <cell r="F207">
            <v>21986074000119</v>
          </cell>
          <cell r="G207" t="str">
            <v>PRUDENTIAL DO BRASIL VIDA EM GRUPO AS</v>
          </cell>
          <cell r="H207" t="str">
            <v>S</v>
          </cell>
          <cell r="I207" t="str">
            <v>N</v>
          </cell>
          <cell r="J207" t="str">
            <v>109008317</v>
          </cell>
          <cell r="K207">
            <v>44579</v>
          </cell>
          <cell r="M207" t="str">
            <v>3550308 - São Paulo - SP</v>
          </cell>
          <cell r="N207">
            <v>133.56</v>
          </cell>
        </row>
        <row r="208">
          <cell r="C208" t="str">
            <v>HOSPITAL MESTRE VITALINO (COVID-19 CAMPANHA)</v>
          </cell>
          <cell r="E208" t="str">
            <v>1.99 - Outras Despesas com Pessoal</v>
          </cell>
          <cell r="F208">
            <v>7021544000189</v>
          </cell>
          <cell r="G208" t="str">
            <v>BERKLEY INTERNATIONAL DO BRASIL SEGUROS S.A</v>
          </cell>
          <cell r="H208" t="str">
            <v>S</v>
          </cell>
          <cell r="I208" t="str">
            <v>N</v>
          </cell>
          <cell r="J208" t="str">
            <v>1008200000204</v>
          </cell>
          <cell r="K208">
            <v>44580</v>
          </cell>
          <cell r="M208" t="str">
            <v>3550308 - São Paulo - SP</v>
          </cell>
          <cell r="N208">
            <v>312.63</v>
          </cell>
        </row>
        <row r="209">
          <cell r="C209" t="str">
            <v>HOSPITAL MESTRE VITALINO (COVID-19 CAMPANHA)</v>
          </cell>
          <cell r="E209" t="str">
            <v>5.13 - Água e Esgoto</v>
          </cell>
          <cell r="F209">
            <v>9769035000164</v>
          </cell>
          <cell r="G209" t="str">
            <v>COMPESA - COMPANHIA PERNAMBUCANA DE SANEAMENTO</v>
          </cell>
          <cell r="H209" t="str">
            <v>S</v>
          </cell>
          <cell r="I209" t="str">
            <v>S</v>
          </cell>
          <cell r="J209" t="str">
            <v>202112103447679</v>
          </cell>
          <cell r="K209">
            <v>44567</v>
          </cell>
          <cell r="M209" t="str">
            <v>2611606 - Recife - PE</v>
          </cell>
          <cell r="N209">
            <v>6418.25</v>
          </cell>
        </row>
        <row r="210">
          <cell r="C210" t="str">
            <v>HOSPITAL MESTRE VITALINO (COVID-19 CAMPANHA)</v>
          </cell>
          <cell r="E210" t="str">
            <v>5.12 - Energia Elétrica</v>
          </cell>
          <cell r="F210">
            <v>10835932000108</v>
          </cell>
          <cell r="G210" t="str">
            <v>COMPANHIA ENERGETICA DE PERNAMBUCO</v>
          </cell>
          <cell r="H210" t="str">
            <v>S</v>
          </cell>
          <cell r="I210" t="str">
            <v>S</v>
          </cell>
          <cell r="J210" t="str">
            <v>188135382</v>
          </cell>
          <cell r="K210">
            <v>44562</v>
          </cell>
          <cell r="M210" t="str">
            <v>2611606 - Recife - PE</v>
          </cell>
          <cell r="N210">
            <v>83635.13</v>
          </cell>
        </row>
        <row r="211">
          <cell r="C211" t="str">
            <v>HOSPITAL MESTRE VITALINO (COVID-19 CAMPANHA)</v>
          </cell>
          <cell r="E211" t="str">
            <v>5.3 - Locação de Máquinas e Equipamentos</v>
          </cell>
          <cell r="F211">
            <v>5097661000109</v>
          </cell>
          <cell r="G211" t="str">
            <v>CONTAGE CONSULTORIA</v>
          </cell>
          <cell r="H211" t="str">
            <v>S</v>
          </cell>
          <cell r="I211" t="str">
            <v>S</v>
          </cell>
          <cell r="J211" t="str">
            <v>003714</v>
          </cell>
          <cell r="K211">
            <v>44540</v>
          </cell>
          <cell r="M211" t="str">
            <v>2611606 - Recife - PE</v>
          </cell>
          <cell r="N211">
            <v>1300</v>
          </cell>
        </row>
        <row r="212">
          <cell r="C212" t="str">
            <v>HOSPITAL MESTRE VITALINO (COVID-19 CAMPANHA)</v>
          </cell>
          <cell r="E212" t="str">
            <v>5.8 - Locação de Veículos Automotores</v>
          </cell>
          <cell r="F212">
            <v>16670085049162</v>
          </cell>
          <cell r="G212" t="str">
            <v>LOCALIZA RENT A CAR S/A</v>
          </cell>
          <cell r="H212" t="str">
            <v>S</v>
          </cell>
          <cell r="I212" t="str">
            <v>S</v>
          </cell>
          <cell r="J212" t="str">
            <v>58175</v>
          </cell>
          <cell r="K212">
            <v>44534</v>
          </cell>
          <cell r="M212" t="str">
            <v>2604106 - Caruaru - PE</v>
          </cell>
          <cell r="N212">
            <v>2055.8000000000002</v>
          </cell>
        </row>
        <row r="213">
          <cell r="C213" t="str">
            <v>HOSPITAL MESTRE VITALINO (COVID-19 CAMPANHA)</v>
          </cell>
          <cell r="E213" t="str">
            <v>5.8 - Locação de Veículos Automotores</v>
          </cell>
          <cell r="F213">
            <v>16670085049162</v>
          </cell>
          <cell r="G213" t="str">
            <v>LOCALIZA RENT A CAR S/A</v>
          </cell>
          <cell r="H213" t="str">
            <v>S</v>
          </cell>
          <cell r="I213" t="str">
            <v>S</v>
          </cell>
          <cell r="J213" t="str">
            <v>58176</v>
          </cell>
          <cell r="K213">
            <v>44544</v>
          </cell>
          <cell r="M213" t="str">
            <v>2604106 - Caruaru - PE</v>
          </cell>
          <cell r="N213">
            <v>2268</v>
          </cell>
        </row>
        <row r="214">
          <cell r="E214" t="str">
            <v/>
          </cell>
        </row>
        <row r="215">
          <cell r="C215" t="str">
            <v>HOSPITAL MESTRE VITALINO (COVID-19 CAMPANHA)</v>
          </cell>
          <cell r="E215" t="str">
            <v>5.99 - Outros Serviços de Terceiros Pessoa Jurídica</v>
          </cell>
          <cell r="F215">
            <v>11587975003361</v>
          </cell>
          <cell r="G215" t="str">
            <v>ONLINE CERTIFICADORA LTDA</v>
          </cell>
          <cell r="H215" t="str">
            <v>S</v>
          </cell>
          <cell r="I215" t="str">
            <v>S</v>
          </cell>
          <cell r="J215" t="str">
            <v>00910980</v>
          </cell>
          <cell r="K215">
            <v>44531</v>
          </cell>
          <cell r="L215" t="str">
            <v>SCSG-VDM3</v>
          </cell>
          <cell r="M215" t="str">
            <v>3550308 - São Paulo - SP</v>
          </cell>
          <cell r="N215">
            <v>405</v>
          </cell>
        </row>
        <row r="216">
          <cell r="C216" t="str">
            <v>HOSPITAL MESTRE VITALINO (COVID-19 CAMPANHA)</v>
          </cell>
          <cell r="E216" t="str">
            <v>5.99 - Outros Serviços de Terceiros Pessoa Jurídica</v>
          </cell>
          <cell r="F216">
            <v>11587975003361</v>
          </cell>
          <cell r="G216" t="str">
            <v>ONLINE CERTIFICADORA LTDA</v>
          </cell>
          <cell r="H216" t="str">
            <v>S</v>
          </cell>
          <cell r="I216" t="str">
            <v>S</v>
          </cell>
          <cell r="J216" t="str">
            <v>00926957</v>
          </cell>
          <cell r="K216">
            <v>44557</v>
          </cell>
          <cell r="L216" t="str">
            <v>9QZD-QM4Q</v>
          </cell>
          <cell r="M216" t="str">
            <v>3550308 - São Paulo - SP</v>
          </cell>
          <cell r="N216">
            <v>1350</v>
          </cell>
        </row>
        <row r="217">
          <cell r="C217" t="str">
            <v>HOSPITAL MESTRE VITALINO (COVID-19 CAMPANHA)</v>
          </cell>
          <cell r="E217" t="str">
            <v>5.99 - Outros Serviços de Terceiros Pessoa Jurídica</v>
          </cell>
          <cell r="F217">
            <v>11587975003361</v>
          </cell>
          <cell r="G217" t="str">
            <v>ONLINE CERTIFICADORA LTDA</v>
          </cell>
          <cell r="H217" t="str">
            <v>S</v>
          </cell>
          <cell r="I217" t="str">
            <v>S</v>
          </cell>
          <cell r="J217" t="str">
            <v>00926958</v>
          </cell>
          <cell r="K217">
            <v>44557</v>
          </cell>
          <cell r="L217" t="str">
            <v>VTAP-TFRH</v>
          </cell>
          <cell r="M217" t="str">
            <v>3550308 - São Paulo - SP</v>
          </cell>
          <cell r="N217">
            <v>88</v>
          </cell>
        </row>
        <row r="218">
          <cell r="C218" t="str">
            <v>HOSPITAL MESTRE VITALINO (COVID-19 CAMPANHA)</v>
          </cell>
          <cell r="E218" t="str">
            <v>5.16 - Serviços Médico-Hospitalares, Odotonlogia e Laboratoriais</v>
          </cell>
          <cell r="F218">
            <v>27816524000101</v>
          </cell>
          <cell r="G218" t="str">
            <v>CLINICA NEFROAGRESTE LTDA - ME</v>
          </cell>
          <cell r="H218" t="str">
            <v>S</v>
          </cell>
          <cell r="I218" t="str">
            <v>S</v>
          </cell>
          <cell r="J218" t="str">
            <v>133</v>
          </cell>
          <cell r="K218">
            <v>44558</v>
          </cell>
          <cell r="L218" t="str">
            <v>MCSYSCOUJ</v>
          </cell>
          <cell r="M218" t="str">
            <v>2604106 - Caruaru - PE</v>
          </cell>
          <cell r="N218">
            <v>111000</v>
          </cell>
        </row>
        <row r="219">
          <cell r="C219" t="str">
            <v>HOSPITAL MESTRE VITALINO (COVID-19 CAMPANHA)</v>
          </cell>
          <cell r="E219" t="str">
            <v>5.16 - Serviços Médico-Hospitalares, Odotonlogia e Laboratoriais</v>
          </cell>
          <cell r="F219">
            <v>31145185000237</v>
          </cell>
          <cell r="G219" t="str">
            <v xml:space="preserve">CONSULT LAB </v>
          </cell>
          <cell r="H219" t="str">
            <v>S</v>
          </cell>
          <cell r="I219" t="str">
            <v>S</v>
          </cell>
          <cell r="J219" t="str">
            <v>26</v>
          </cell>
          <cell r="K219">
            <v>44255</v>
          </cell>
          <cell r="L219" t="str">
            <v>KW12RBD84</v>
          </cell>
          <cell r="M219" t="str">
            <v>2604106 - Caruaru - PE</v>
          </cell>
          <cell r="N219">
            <v>79903.360000000001</v>
          </cell>
        </row>
        <row r="220">
          <cell r="C220" t="str">
            <v>HOSPITAL MESTRE VITALINO (COVID-19 CAMPANHA)</v>
          </cell>
          <cell r="E220" t="str">
            <v>5.15 - Serviços Domésticos</v>
          </cell>
          <cell r="F220">
            <v>27837083000124</v>
          </cell>
          <cell r="G220" t="str">
            <v>CLEAN HIGIENIZACAO DE TEXTEIS EIRELI-ME</v>
          </cell>
          <cell r="H220" t="str">
            <v>S</v>
          </cell>
          <cell r="I220" t="str">
            <v>S</v>
          </cell>
          <cell r="J220" t="str">
            <v>000001672</v>
          </cell>
          <cell r="K220">
            <v>44564</v>
          </cell>
          <cell r="L220" t="str">
            <v>LRZZ08282</v>
          </cell>
          <cell r="M220" t="str">
            <v>2607901 - Jaboatão dos Guararapes - PE</v>
          </cell>
          <cell r="N220">
            <v>28972.55</v>
          </cell>
        </row>
        <row r="221">
          <cell r="C221" t="str">
            <v>HOSPITAL MESTRE VITALINO (COVID-19 CAMPANHA)</v>
          </cell>
          <cell r="E221" t="str">
            <v>5.10 - Detetização/Tratamento de Resíduos e Afins</v>
          </cell>
          <cell r="F221">
            <v>7575881000118</v>
          </cell>
          <cell r="G221" t="str">
            <v>SIM GESTAO AMBIENTAL SERVICOS LTDA</v>
          </cell>
          <cell r="H221" t="str">
            <v>S</v>
          </cell>
          <cell r="I221" t="str">
            <v>S</v>
          </cell>
          <cell r="J221" t="str">
            <v>1.030.071</v>
          </cell>
          <cell r="K221">
            <v>44561</v>
          </cell>
          <cell r="L221" t="str">
            <v>ONO2UVVTH</v>
          </cell>
          <cell r="M221" t="str">
            <v>2507507 - João Pessoa - PB</v>
          </cell>
          <cell r="N221">
            <v>37976</v>
          </cell>
        </row>
        <row r="222">
          <cell r="C222" t="str">
            <v>HOSPITAL MESTRE VITALINO (COVID-19 CAMPANHA)</v>
          </cell>
          <cell r="E222" t="str">
            <v>5.22 - Vigilância Ostensiva / Monitorada</v>
          </cell>
          <cell r="F222">
            <v>24402663000109</v>
          </cell>
          <cell r="G222" t="str">
            <v>BUNKER SEGURANCA E VIGILANCIA</v>
          </cell>
          <cell r="H222" t="str">
            <v>S</v>
          </cell>
          <cell r="I222" t="str">
            <v>S</v>
          </cell>
          <cell r="J222" t="str">
            <v>0000001231</v>
          </cell>
          <cell r="K222">
            <v>44550</v>
          </cell>
          <cell r="L222" t="str">
            <v>TE23-NJPC</v>
          </cell>
          <cell r="M222" t="str">
            <v>2611606 - Recife - PE</v>
          </cell>
          <cell r="N222">
            <v>17800</v>
          </cell>
        </row>
        <row r="223">
          <cell r="C223" t="str">
            <v>HOSPITAL MESTRE VITALINO (COVID-19 CAMPANHA)</v>
          </cell>
          <cell r="E223" t="str">
            <v>5.5 - Reparo e Manutenção de Máquinas e Equipamentos</v>
          </cell>
          <cell r="F223">
            <v>18204483000101</v>
          </cell>
          <cell r="G223" t="str">
            <v>WAGNER FERNANDES SALES DA SILVA E CIA LTDA</v>
          </cell>
          <cell r="H223" t="str">
            <v>S</v>
          </cell>
          <cell r="I223" t="str">
            <v>S</v>
          </cell>
          <cell r="J223" t="str">
            <v>3486</v>
          </cell>
          <cell r="K223">
            <v>44552</v>
          </cell>
          <cell r="L223" t="str">
            <v>IEZO364IB</v>
          </cell>
          <cell r="M223" t="str">
            <v>2704302 - Maceió - AL</v>
          </cell>
          <cell r="N223">
            <v>2578.4</v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02E57-DCF4-4B49-B4EE-A02B3E30BDA1}">
  <sheetPr>
    <tabColor rgb="FF92D050"/>
  </sheetPr>
  <dimension ref="A1:L1992"/>
  <sheetViews>
    <sheetView showGridLines="0" tabSelected="1" topLeftCell="B82" zoomScale="55" zoomScaleNormal="55" workbookViewId="0">
      <selection activeCell="D5" sqref="D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10583920000800</v>
      </c>
      <c r="B2" s="4" t="str">
        <f>'[1]TCE - ANEXO IV - Preencher'!C11</f>
        <v>HOSPITAL MESTRE VITALINO (COVID-19 CAMPANHA)</v>
      </c>
      <c r="C2" s="4" t="str">
        <f>'[1]TCE - ANEXO IV - Preencher'!E11</f>
        <v>3.12 - Material Hospitalar</v>
      </c>
      <c r="D2" s="3">
        <f>'[1]TCE - ANEXO IV - Preencher'!F11</f>
        <v>8674752000301</v>
      </c>
      <c r="E2" s="5" t="str">
        <f>'[1]TCE - ANEXO IV - Preencher'!G11</f>
        <v>CIRURGICA MONTEBELLO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000.010.486</v>
      </c>
      <c r="I2" s="6">
        <f>IF('[1]TCE - ANEXO IV - Preencher'!K11="","",'[1]TCE - ANEXO IV - Preencher'!K11)</f>
        <v>44532</v>
      </c>
      <c r="J2" s="5" t="str">
        <f>'[1]TCE - ANEXO IV - Preencher'!L11</f>
        <v>26211208674752000301550010000104861281399690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1126.8</v>
      </c>
    </row>
    <row r="3" spans="1:12" s="8" customFormat="1" ht="19.5" customHeight="1" x14ac:dyDescent="0.2">
      <c r="A3" s="3">
        <f>IFERROR(VLOOKUP(B3,'[1]DADOS (OCULTAR)'!$P$3:$R$91,3,0),"")</f>
        <v>10583920000800</v>
      </c>
      <c r="B3" s="4" t="str">
        <f>'[1]TCE - ANEXO IV - Preencher'!C12</f>
        <v>HOSPITAL MESTRE VITALINO (COVID-19 CAMPANHA)</v>
      </c>
      <c r="C3" s="4" t="str">
        <f>'[1]TCE - ANEXO IV - Preencher'!E12</f>
        <v>3.12 - Material Hospitalar</v>
      </c>
      <c r="D3" s="3">
        <f>'[1]TCE - ANEXO IV - Preencher'!F12</f>
        <v>8778201000126</v>
      </c>
      <c r="E3" s="5" t="str">
        <f>'[1]TCE - ANEXO IV - Preencher'!G12</f>
        <v>DROGAFONTE LTDA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356962</v>
      </c>
      <c r="I3" s="6">
        <f>IF('[1]TCE - ANEXO IV - Preencher'!K12="","",'[1]TCE - ANEXO IV - Preencher'!K12)</f>
        <v>44536</v>
      </c>
      <c r="J3" s="5" t="str">
        <f>'[1]TCE - ANEXO IV - Preencher'!L12</f>
        <v>26211208778201000126550010003569621210869588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11963</v>
      </c>
    </row>
    <row r="4" spans="1:12" s="8" customFormat="1" ht="19.5" customHeight="1" x14ac:dyDescent="0.2">
      <c r="A4" s="3">
        <f>IFERROR(VLOOKUP(B4,'[1]DADOS (OCULTAR)'!$P$3:$R$91,3,0),"")</f>
        <v>10583920000800</v>
      </c>
      <c r="B4" s="4" t="str">
        <f>'[1]TCE - ANEXO IV - Preencher'!C13</f>
        <v>HOSPITAL MESTRE VITALINO (COVID-19 CAMPANHA)</v>
      </c>
      <c r="C4" s="4" t="str">
        <f>'[1]TCE - ANEXO IV - Preencher'!E13</f>
        <v>3.12 - Material Hospitalar</v>
      </c>
      <c r="D4" s="3">
        <f>'[1]TCE - ANEXO IV - Preencher'!F13</f>
        <v>28461889000123</v>
      </c>
      <c r="E4" s="5" t="str">
        <f>'[1]TCE - ANEXO IV - Preencher'!G13</f>
        <v>JPM PRODUTOS HOSPITALARES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000.003.951</v>
      </c>
      <c r="I4" s="6">
        <f>IF('[1]TCE - ANEXO IV - Preencher'!K13="","",'[1]TCE - ANEXO IV - Preencher'!K13)</f>
        <v>44898</v>
      </c>
      <c r="J4" s="5" t="str">
        <f>'[1]TCE - ANEXO IV - Preencher'!L13</f>
        <v>26211228461889000123550010000039511592600328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1228.8</v>
      </c>
    </row>
    <row r="5" spans="1:12" s="8" customFormat="1" ht="19.5" customHeight="1" x14ac:dyDescent="0.2">
      <c r="A5" s="3">
        <f>IFERROR(VLOOKUP(B5,'[1]DADOS (OCULTAR)'!$P$3:$R$91,3,0),"")</f>
        <v>10583920000800</v>
      </c>
      <c r="B5" s="4" t="str">
        <f>'[1]TCE - ANEXO IV - Preencher'!C14</f>
        <v>HOSPITAL MESTRE VITALINO (COVID-19 CAMPANHA)</v>
      </c>
      <c r="C5" s="4" t="str">
        <f>'[1]TCE - ANEXO IV - Preencher'!E14</f>
        <v>3.12 - Material Hospitalar</v>
      </c>
      <c r="D5" s="3">
        <f>'[1]TCE - ANEXO IV - Preencher'!F14</f>
        <v>28461889000123</v>
      </c>
      <c r="E5" s="5" t="str">
        <f>'[1]TCE - ANEXO IV - Preencher'!G14</f>
        <v>JPM PRODUTOS HOSPITALARES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000.003.955</v>
      </c>
      <c r="I5" s="6">
        <f>IF('[1]TCE - ANEXO IV - Preencher'!K14="","",'[1]TCE - ANEXO IV - Preencher'!K14)</f>
        <v>44536</v>
      </c>
      <c r="J5" s="5" t="str">
        <f>'[1]TCE - ANEXO IV - Preencher'!L14</f>
        <v>26211228461889000123550010000039551025904698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9504</v>
      </c>
    </row>
    <row r="6" spans="1:12" s="8" customFormat="1" ht="19.5" customHeight="1" x14ac:dyDescent="0.2">
      <c r="A6" s="3">
        <f>IFERROR(VLOOKUP(B6,'[1]DADOS (OCULTAR)'!$P$3:$R$91,3,0),"")</f>
        <v>10583920000800</v>
      </c>
      <c r="B6" s="4" t="str">
        <f>'[1]TCE - ANEXO IV - Preencher'!C15</f>
        <v>HOSPITAL MESTRE VITALINO (COVID-19 CAMPANHA)</v>
      </c>
      <c r="C6" s="4" t="str">
        <f>'[1]TCE - ANEXO IV - Preencher'!E15</f>
        <v>3.12 - Material Hospitalar</v>
      </c>
      <c r="D6" s="3">
        <f>'[1]TCE - ANEXO IV - Preencher'!F15</f>
        <v>7519404000135</v>
      </c>
      <c r="E6" s="5" t="str">
        <f>'[1]TCE - ANEXO IV - Preencher'!G15</f>
        <v>ADVAL FARMACIA DE MANIPULACAO LTDA  ME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000.001.003</v>
      </c>
      <c r="I6" s="6">
        <f>IF('[1]TCE - ANEXO IV - Preencher'!K15="","",'[1]TCE - ANEXO IV - Preencher'!K15)</f>
        <v>44537</v>
      </c>
      <c r="J6" s="5" t="str">
        <f>'[1]TCE - ANEXO IV - Preencher'!L15</f>
        <v>26211207519404000135550010000010031216981051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660</v>
      </c>
    </row>
    <row r="7" spans="1:12" s="8" customFormat="1" ht="19.5" customHeight="1" x14ac:dyDescent="0.2">
      <c r="A7" s="3">
        <f>IFERROR(VLOOKUP(B7,'[1]DADOS (OCULTAR)'!$P$3:$R$91,3,0),"")</f>
        <v>10583920000800</v>
      </c>
      <c r="B7" s="4" t="str">
        <f>'[1]TCE - ANEXO IV - Preencher'!C16</f>
        <v>HOSPITAL MESTRE VITALINO (COVID-19 CAMPANHA)</v>
      </c>
      <c r="C7" s="4" t="str">
        <f>'[1]TCE - ANEXO IV - Preencher'!E16</f>
        <v>3.12 - Material Hospitalar</v>
      </c>
      <c r="D7" s="3">
        <f>'[1]TCE - ANEXO IV - Preencher'!F16</f>
        <v>8778201000126</v>
      </c>
      <c r="E7" s="5" t="str">
        <f>'[1]TCE - ANEXO IV - Preencher'!G16</f>
        <v>DROGAFONTE LTDA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357349</v>
      </c>
      <c r="I7" s="6">
        <f>IF('[1]TCE - ANEXO IV - Preencher'!K16="","",'[1]TCE - ANEXO IV - Preencher'!K16)</f>
        <v>44538</v>
      </c>
      <c r="J7" s="5" t="str">
        <f>'[1]TCE - ANEXO IV - Preencher'!L16</f>
        <v>26211208778201000126550010003573491274670480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810</v>
      </c>
    </row>
    <row r="8" spans="1:12" s="8" customFormat="1" ht="19.5" customHeight="1" x14ac:dyDescent="0.2">
      <c r="A8" s="3">
        <f>IFERROR(VLOOKUP(B8,'[1]DADOS (OCULTAR)'!$P$3:$R$91,3,0),"")</f>
        <v>10583920000800</v>
      </c>
      <c r="B8" s="4" t="str">
        <f>'[1]TCE - ANEXO IV - Preencher'!C17</f>
        <v>HOSPITAL MESTRE VITALINO (COVID-19 CAMPANHA)</v>
      </c>
      <c r="C8" s="4" t="str">
        <f>'[1]TCE - ANEXO IV - Preencher'!E17</f>
        <v>3.12 - Material Hospitalar</v>
      </c>
      <c r="D8" s="3">
        <f>'[1]TCE - ANEXO IV - Preencher'!F17</f>
        <v>67729178000653</v>
      </c>
      <c r="E8" s="5" t="str">
        <f>'[1]TCE - ANEXO IV - Preencher'!G17</f>
        <v>COMERCIAL CIRURGICA RIOCLARENSE LTDA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18327</v>
      </c>
      <c r="I8" s="6">
        <f>IF('[1]TCE - ANEXO IV - Preencher'!K17="","",'[1]TCE - ANEXO IV - Preencher'!K17)</f>
        <v>44538</v>
      </c>
      <c r="J8" s="5" t="str">
        <f>'[1]TCE - ANEXO IV - Preencher'!L17</f>
        <v>26211267729178000653550010000183271033352070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1412.16</v>
      </c>
    </row>
    <row r="9" spans="1:12" s="8" customFormat="1" ht="19.5" customHeight="1" x14ac:dyDescent="0.2">
      <c r="A9" s="3">
        <f>IFERROR(VLOOKUP(B9,'[1]DADOS (OCULTAR)'!$P$3:$R$91,3,0),"")</f>
        <v>10583920000800</v>
      </c>
      <c r="B9" s="4" t="str">
        <f>'[1]TCE - ANEXO IV - Preencher'!C18</f>
        <v>HOSPITAL MESTRE VITALINO (COVID-19 CAMPANHA)</v>
      </c>
      <c r="C9" s="4" t="str">
        <f>'[1]TCE - ANEXO IV - Preencher'!E18</f>
        <v>3.12 - Material Hospitalar</v>
      </c>
      <c r="D9" s="3">
        <f>'[1]TCE - ANEXO IV - Preencher'!F18</f>
        <v>5044056000161</v>
      </c>
      <c r="E9" s="5" t="str">
        <f>'[1]TCE - ANEXO IV - Preencher'!G18</f>
        <v>DMH PRODUTOS HOSPITALARES LTDA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19631</v>
      </c>
      <c r="I9" s="6">
        <f>IF('[1]TCE - ANEXO IV - Preencher'!K18="","",'[1]TCE - ANEXO IV - Preencher'!K18)</f>
        <v>44539</v>
      </c>
      <c r="J9" s="5" t="str">
        <f>'[1]TCE - ANEXO IV - Preencher'!L18</f>
        <v>26211205044056000161550010000196311841476427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3012</v>
      </c>
    </row>
    <row r="10" spans="1:12" s="8" customFormat="1" ht="19.5" customHeight="1" x14ac:dyDescent="0.2">
      <c r="A10" s="3">
        <f>IFERROR(VLOOKUP(B10,'[1]DADOS (OCULTAR)'!$P$3:$R$91,3,0),"")</f>
        <v>10583920000800</v>
      </c>
      <c r="B10" s="4" t="str">
        <f>'[1]TCE - ANEXO IV - Preencher'!C19</f>
        <v>HOSPITAL MESTRE VITALINO (COVID-19 CAMPANHA)</v>
      </c>
      <c r="C10" s="4" t="str">
        <f>'[1]TCE - ANEXO IV - Preencher'!E19</f>
        <v>3.12 - Material Hospitalar</v>
      </c>
      <c r="D10" s="3">
        <f>'[1]TCE - ANEXO IV - Preencher'!F19</f>
        <v>236193000184</v>
      </c>
      <c r="E10" s="5" t="str">
        <f>'[1]TCE - ANEXO IV - Preencher'!G19</f>
        <v>CIRURGICA RECIFE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000.068.318</v>
      </c>
      <c r="I10" s="6">
        <f>IF('[1]TCE - ANEXO IV - Preencher'!K19="","",'[1]TCE - ANEXO IV - Preencher'!K19)</f>
        <v>44538</v>
      </c>
      <c r="J10" s="5" t="str">
        <f>'[1]TCE - ANEXO IV - Preencher'!L19</f>
        <v>26211200236193000184550010000683181000683192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2038.75</v>
      </c>
    </row>
    <row r="11" spans="1:12" s="8" customFormat="1" ht="19.5" customHeight="1" x14ac:dyDescent="0.2">
      <c r="A11" s="3">
        <f>IFERROR(VLOOKUP(B11,'[1]DADOS (OCULTAR)'!$P$3:$R$91,3,0),"")</f>
        <v>10583920000800</v>
      </c>
      <c r="B11" s="4" t="str">
        <f>'[1]TCE - ANEXO IV - Preencher'!C20</f>
        <v>HOSPITAL MESTRE VITALINO (COVID-19 CAMPANHA)</v>
      </c>
      <c r="C11" s="4" t="str">
        <f>'[1]TCE - ANEXO IV - Preencher'!E20</f>
        <v>3.12 - Material Hospitalar</v>
      </c>
      <c r="D11" s="3">
        <f>'[1]TCE - ANEXO IV - Preencher'!F20</f>
        <v>12040718000190</v>
      </c>
      <c r="E11" s="5" t="str">
        <f>'[1]TCE - ANEXO IV - Preencher'!G20</f>
        <v>GRADUAL COMERCIO E SERVICOS EIRELI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10234</v>
      </c>
      <c r="I11" s="6">
        <f>IF('[1]TCE - ANEXO IV - Preencher'!K20="","",'[1]TCE - ANEXO IV - Preencher'!K20)</f>
        <v>44538</v>
      </c>
      <c r="J11" s="5" t="str">
        <f>'[1]TCE - ANEXO IV - Preencher'!L20</f>
        <v>25211212040718000190550010000102341571995221</v>
      </c>
      <c r="K11" s="5" t="str">
        <f>IF(F11="B",LEFT('[1]TCE - ANEXO IV - Preencher'!M20,2),IF(F11="S",LEFT('[1]TCE - ANEXO IV - Preencher'!M20,7),IF('[1]TCE - ANEXO IV - Preencher'!H20="","")))</f>
        <v>25</v>
      </c>
      <c r="L11" s="7">
        <f>'[1]TCE - ANEXO IV - Preencher'!N20</f>
        <v>1860</v>
      </c>
    </row>
    <row r="12" spans="1:12" s="8" customFormat="1" ht="19.5" customHeight="1" x14ac:dyDescent="0.2">
      <c r="A12" s="3">
        <f>IFERROR(VLOOKUP(B12,'[1]DADOS (OCULTAR)'!$P$3:$R$91,3,0),"")</f>
        <v>10583920000800</v>
      </c>
      <c r="B12" s="4" t="str">
        <f>'[1]TCE - ANEXO IV - Preencher'!C21</f>
        <v>HOSPITAL MESTRE VITALINO (COVID-19 CAMPANHA)</v>
      </c>
      <c r="C12" s="4" t="str">
        <f>'[1]TCE - ANEXO IV - Preencher'!E21</f>
        <v>3.12 - Material Hospitalar</v>
      </c>
      <c r="D12" s="3">
        <f>'[1]TCE - ANEXO IV - Preencher'!F21</f>
        <v>33395501000173</v>
      </c>
      <c r="E12" s="5" t="str">
        <f>'[1]TCE - ANEXO IV - Preencher'!G21</f>
        <v>MA FELIX DE SOUZA COMERCIO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000.000.266</v>
      </c>
      <c r="I12" s="6">
        <f>IF('[1]TCE - ANEXO IV - Preencher'!K21="","",'[1]TCE - ANEXO IV - Preencher'!K21)</f>
        <v>44538</v>
      </c>
      <c r="J12" s="5" t="str">
        <f>'[1]TCE - ANEXO IV - Preencher'!L21</f>
        <v>26211233005501000173550010000002661884023815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1368.5</v>
      </c>
    </row>
    <row r="13" spans="1:12" s="8" customFormat="1" ht="19.5" customHeight="1" x14ac:dyDescent="0.2">
      <c r="A13" s="3">
        <f>IFERROR(VLOOKUP(B13,'[1]DADOS (OCULTAR)'!$P$3:$R$91,3,0),"")</f>
        <v>10583920000800</v>
      </c>
      <c r="B13" s="4" t="str">
        <f>'[1]TCE - ANEXO IV - Preencher'!C22</f>
        <v>HOSPITAL MESTRE VITALINO (COVID-19 CAMPANHA)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MEDICA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540400</v>
      </c>
      <c r="I13" s="6">
        <f>IF('[1]TCE - ANEXO IV - Preencher'!K22="","",'[1]TCE - ANEXO IV - Preencher'!K22)</f>
        <v>44539</v>
      </c>
      <c r="J13" s="5" t="str">
        <f>'[1]TCE - ANEXO IV - Preencher'!L22</f>
        <v>26211210779833000156550010005404001101809341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3870</v>
      </c>
    </row>
    <row r="14" spans="1:12" s="8" customFormat="1" ht="19.5" customHeight="1" x14ac:dyDescent="0.2">
      <c r="A14" s="3">
        <f>IFERROR(VLOOKUP(B14,'[1]DADOS (OCULTAR)'!$P$3:$R$91,3,0),"")</f>
        <v>10583920000800</v>
      </c>
      <c r="B14" s="4" t="str">
        <f>'[1]TCE - ANEXO IV - Preencher'!C23</f>
        <v>HOSPITAL MESTRE VITALINO (COVID-19 CAMPANHA)</v>
      </c>
      <c r="C14" s="4" t="str">
        <f>'[1]TCE - ANEXO IV - Preencher'!E23</f>
        <v>3.12 - Material Hospitalar</v>
      </c>
      <c r="D14" s="3">
        <f>'[1]TCE - ANEXO IV - Preencher'!F23</f>
        <v>8674752000140</v>
      </c>
      <c r="E14" s="5" t="str">
        <f>'[1]TCE - ANEXO IV - Preencher'!G23</f>
        <v>CIRURGICA MONTEBELLO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000.119.282</v>
      </c>
      <c r="I14" s="6">
        <f>IF('[1]TCE - ANEXO IV - Preencher'!K23="","",'[1]TCE - ANEXO IV - Preencher'!K23)</f>
        <v>44540</v>
      </c>
      <c r="J14" s="5" t="str">
        <f>'[1]TCE - ANEXO IV - Preencher'!L23</f>
        <v>26211208674752000140550010001192821102425861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184.32</v>
      </c>
    </row>
    <row r="15" spans="1:12" s="8" customFormat="1" ht="19.5" customHeight="1" x14ac:dyDescent="0.2">
      <c r="A15" s="3">
        <f>IFERROR(VLOOKUP(B15,'[1]DADOS (OCULTAR)'!$P$3:$R$91,3,0),"")</f>
        <v>10583920000800</v>
      </c>
      <c r="B15" s="4" t="str">
        <f>'[1]TCE - ANEXO IV - Preencher'!C24</f>
        <v>HOSPITAL MESTRE VITALINO (COVID-19 CAMPANHA)</v>
      </c>
      <c r="C15" s="4" t="str">
        <f>'[1]TCE - ANEXO IV - Preencher'!E24</f>
        <v>3.12 - Material Hospitalar</v>
      </c>
      <c r="D15" s="3">
        <f>'[1]TCE - ANEXO IV - Preencher'!F24</f>
        <v>30848237000198</v>
      </c>
      <c r="E15" s="5" t="str">
        <f>'[1]TCE - ANEXO IV - Preencher'!G24</f>
        <v>PH COMERCIO DE PRODUTOS MEDICOS HOSPITAL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000.008.384</v>
      </c>
      <c r="I15" s="6">
        <f>IF('[1]TCE - ANEXO IV - Preencher'!K24="","",'[1]TCE - ANEXO IV - Preencher'!K24)</f>
        <v>44537</v>
      </c>
      <c r="J15" s="5" t="str">
        <f>'[1]TCE - ANEXO IV - Preencher'!L24</f>
        <v>26211230848237000198550010000083841602898973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7115.1</v>
      </c>
    </row>
    <row r="16" spans="1:12" s="8" customFormat="1" ht="19.5" customHeight="1" x14ac:dyDescent="0.2">
      <c r="A16" s="3">
        <f>IFERROR(VLOOKUP(B16,'[1]DADOS (OCULTAR)'!$P$3:$R$91,3,0),"")</f>
        <v>10583920000800</v>
      </c>
      <c r="B16" s="4" t="str">
        <f>'[1]TCE - ANEXO IV - Preencher'!C25</f>
        <v>HOSPITAL MESTRE VITALINO (COVID-19 CAMPANHA)</v>
      </c>
      <c r="C16" s="4" t="str">
        <f>'[1]TCE - ANEXO IV - Preencher'!E25</f>
        <v>3.12 - Material Hospitalar</v>
      </c>
      <c r="D16" s="3">
        <f>'[1]TCE - ANEXO IV - Preencher'!F25</f>
        <v>2684571000118</v>
      </c>
      <c r="E16" s="5" t="str">
        <f>'[1]TCE - ANEXO IV - Preencher'!G25</f>
        <v>DINAMICA HOSPITALAR LTDA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14269</v>
      </c>
      <c r="I16" s="6">
        <f>IF('[1]TCE - ANEXO IV - Preencher'!K25="","",'[1]TCE - ANEXO IV - Preencher'!K25)</f>
        <v>44543</v>
      </c>
      <c r="J16" s="5" t="str">
        <f>'[1]TCE - ANEXO IV - Preencher'!L25</f>
        <v>26211202684571000118550030000142691144325677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1398</v>
      </c>
    </row>
    <row r="17" spans="1:12" s="8" customFormat="1" ht="19.5" customHeight="1" x14ac:dyDescent="0.2">
      <c r="A17" s="3">
        <f>IFERROR(VLOOKUP(B17,'[1]DADOS (OCULTAR)'!$P$3:$R$91,3,0),"")</f>
        <v>10583920000800</v>
      </c>
      <c r="B17" s="4" t="str">
        <f>'[1]TCE - ANEXO IV - Preencher'!C26</f>
        <v>HOSPITAL MESTRE VITALINO (COVID-19 CAMPANHA)</v>
      </c>
      <c r="C17" s="4" t="str">
        <f>'[1]TCE - ANEXO IV - Preencher'!E26</f>
        <v>3.12 - Material Hospitalar</v>
      </c>
      <c r="D17" s="3">
        <f>'[1]TCE - ANEXO IV - Preencher'!F26</f>
        <v>51943645000107</v>
      </c>
      <c r="E17" s="5" t="str">
        <f>'[1]TCE - ANEXO IV - Preencher'!G26</f>
        <v>BIOMEDICAL EQUIPAMENTOS E PRODUTOS MED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000.144.686</v>
      </c>
      <c r="I17" s="6">
        <f>IF('[1]TCE - ANEXO IV - Preencher'!K26="","",'[1]TCE - ANEXO IV - Preencher'!K26)</f>
        <v>44537</v>
      </c>
      <c r="J17" s="5" t="str">
        <f>'[1]TCE - ANEXO IV - Preencher'!L26</f>
        <v>35211251943645000107550010001446861004640324</v>
      </c>
      <c r="K17" s="5" t="str">
        <f>IF(F17="B",LEFT('[1]TCE - ANEXO IV - Preencher'!M26,2),IF(F17="S",LEFT('[1]TCE - ANEXO IV - Preencher'!M26,7),IF('[1]TCE - ANEXO IV - Preencher'!H26="","")))</f>
        <v>35</v>
      </c>
      <c r="L17" s="7">
        <f>'[1]TCE - ANEXO IV - Preencher'!N26</f>
        <v>1604.2</v>
      </c>
    </row>
    <row r="18" spans="1:12" s="8" customFormat="1" ht="19.5" customHeight="1" x14ac:dyDescent="0.2">
      <c r="A18" s="3">
        <f>IFERROR(VLOOKUP(B18,'[1]DADOS (OCULTAR)'!$P$3:$R$91,3,0),"")</f>
        <v>10583920000800</v>
      </c>
      <c r="B18" s="4" t="str">
        <f>'[1]TCE - ANEXO IV - Preencher'!C27</f>
        <v>HOSPITAL MESTRE VITALINO (COVID-19 CAMPANHA)</v>
      </c>
      <c r="C18" s="4" t="str">
        <f>'[1]TCE - ANEXO IV - Preencher'!E27</f>
        <v>3.12 - Material Hospitalar</v>
      </c>
      <c r="D18" s="3">
        <f>'[1]TCE - ANEXO IV - Preencher'!F27</f>
        <v>4614288000145</v>
      </c>
      <c r="E18" s="5" t="str">
        <f>'[1]TCE - ANEXO IV - Preencher'!G27</f>
        <v>DISK LIFE COM. DE PROD. CIRURGICOS LTDA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4446</v>
      </c>
      <c r="I18" s="6">
        <f>IF('[1]TCE - ANEXO IV - Preencher'!K27="","",'[1]TCE - ANEXO IV - Preencher'!K27)</f>
        <v>44539</v>
      </c>
      <c r="J18" s="5" t="str">
        <f>'[1]TCE - ANEXO IV - Preencher'!L27</f>
        <v>26211204614288000145550010000044461833442663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3168.5</v>
      </c>
    </row>
    <row r="19" spans="1:12" s="8" customFormat="1" ht="19.5" customHeight="1" x14ac:dyDescent="0.2">
      <c r="A19" s="3">
        <f>IFERROR(VLOOKUP(B19,'[1]DADOS (OCULTAR)'!$P$3:$R$91,3,0),"")</f>
        <v>10583920000800</v>
      </c>
      <c r="B19" s="4" t="str">
        <f>'[1]TCE - ANEXO IV - Preencher'!C28</f>
        <v>HOSPITAL MESTRE VITALINO (COVID-19 CAMPANHA)</v>
      </c>
      <c r="C19" s="4" t="str">
        <f>'[1]TCE - ANEXO IV - Preencher'!E28</f>
        <v>3.12 - Material Hospitalar</v>
      </c>
      <c r="D19" s="3">
        <f>'[1]TCE - ANEXO IV - Preencher'!F28</f>
        <v>31042621000161</v>
      </c>
      <c r="E19" s="5" t="str">
        <f>'[1]TCE - ANEXO IV - Preencher'!G28</f>
        <v>BETELMED COMER DE MATE E EQUIP HOSP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000.000.317</v>
      </c>
      <c r="I19" s="6">
        <f>IF('[1]TCE - ANEXO IV - Preencher'!K28="","",'[1]TCE - ANEXO IV - Preencher'!K28)</f>
        <v>44505</v>
      </c>
      <c r="J19" s="5" t="str">
        <f>'[1]TCE - ANEXO IV - Preencher'!L28</f>
        <v>26211131042621000161550010000003171044457884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1491</v>
      </c>
    </row>
    <row r="20" spans="1:12" s="8" customFormat="1" ht="19.5" customHeight="1" x14ac:dyDescent="0.2">
      <c r="A20" s="3">
        <f>IFERROR(VLOOKUP(B20,'[1]DADOS (OCULTAR)'!$P$3:$R$91,3,0),"")</f>
        <v>10583920000800</v>
      </c>
      <c r="B20" s="4" t="str">
        <f>'[1]TCE - ANEXO IV - Preencher'!C29</f>
        <v>HOSPITAL MESTRE VITALINO (COVID-19 CAMPANHA)</v>
      </c>
      <c r="C20" s="4" t="str">
        <f>'[1]TCE - ANEXO IV - Preencher'!E29</f>
        <v>3.12 - Material Hospitalar</v>
      </c>
      <c r="D20" s="3">
        <f>'[1]TCE - ANEXO IV - Preencher'!F29</f>
        <v>58426628000133</v>
      </c>
      <c r="E20" s="5" t="str">
        <f>'[1]TCE - ANEXO IV - Preencher'!G29</f>
        <v>SAMTRONIC INDUSTRIA E COMERCIO LTDA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290393</v>
      </c>
      <c r="I20" s="6">
        <f>IF('[1]TCE - ANEXO IV - Preencher'!K29="","",'[1]TCE - ANEXO IV - Preencher'!K29)</f>
        <v>44538</v>
      </c>
      <c r="J20" s="5" t="str">
        <f>'[1]TCE - ANEXO IV - Preencher'!L29</f>
        <v>35211258426628000133550010002903931945248409</v>
      </c>
      <c r="K20" s="5" t="str">
        <f>IF(F20="B",LEFT('[1]TCE - ANEXO IV - Preencher'!M29,2),IF(F20="S",LEFT('[1]TCE - ANEXO IV - Preencher'!M29,7),IF('[1]TCE - ANEXO IV - Preencher'!H29="","")))</f>
        <v>35</v>
      </c>
      <c r="L20" s="7">
        <f>'[1]TCE - ANEXO IV - Preencher'!N29</f>
        <v>4000</v>
      </c>
    </row>
    <row r="21" spans="1:12" s="8" customFormat="1" ht="19.5" customHeight="1" x14ac:dyDescent="0.2">
      <c r="A21" s="3">
        <f>IFERROR(VLOOKUP(B21,'[1]DADOS (OCULTAR)'!$P$3:$R$91,3,0),"")</f>
        <v>10583920000800</v>
      </c>
      <c r="B21" s="4" t="str">
        <f>'[1]TCE - ANEXO IV - Preencher'!C30</f>
        <v>HOSPITAL MESTRE VITALINO (COVID-19 CAMPANHA)</v>
      </c>
      <c r="C21" s="4" t="str">
        <f>'[1]TCE - ANEXO IV - Preencher'!E30</f>
        <v>3.12 - Material Hospitalar</v>
      </c>
      <c r="D21" s="3">
        <f>'[1]TCE - ANEXO IV - Preencher'!F30</f>
        <v>21596736000144</v>
      </c>
      <c r="E21" s="5" t="str">
        <f>'[1]TCE - ANEXO IV - Preencher'!G30</f>
        <v>ULTRAMEGA DIST LTDA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142684</v>
      </c>
      <c r="I21" s="6">
        <f>IF('[1]TCE - ANEXO IV - Preencher'!K30="","",'[1]TCE - ANEXO IV - Preencher'!K30)</f>
        <v>44543</v>
      </c>
      <c r="J21" s="5" t="str">
        <f>'[1]TCE - ANEXO IV - Preencher'!L30</f>
        <v>26211221596736000144550010001426841001470060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9120</v>
      </c>
    </row>
    <row r="22" spans="1:12" s="8" customFormat="1" ht="19.5" customHeight="1" x14ac:dyDescent="0.2">
      <c r="A22" s="3">
        <f>IFERROR(VLOOKUP(B22,'[1]DADOS (OCULTAR)'!$P$3:$R$91,3,0),"")</f>
        <v>10583920000800</v>
      </c>
      <c r="B22" s="4" t="str">
        <f>'[1]TCE - ANEXO IV - Preencher'!C31</f>
        <v>HOSPITAL MESTRE VITALINO (COVID-19 CAMPANHA)</v>
      </c>
      <c r="C22" s="4" t="str">
        <f>'[1]TCE - ANEXO IV - Preencher'!E31</f>
        <v>3.12 - Material Hospitalar</v>
      </c>
      <c r="D22" s="3">
        <f>'[1]TCE - ANEXO IV - Preencher'!F31</f>
        <v>31466868000105</v>
      </c>
      <c r="E22" s="5" t="str">
        <f>'[1]TCE - ANEXO IV - Preencher'!G31</f>
        <v>DOMPLAST COM DE EMBAL PLAST EIRELI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2336</v>
      </c>
      <c r="I22" s="6">
        <f>IF('[1]TCE - ANEXO IV - Preencher'!K31="","",'[1]TCE - ANEXO IV - Preencher'!K31)</f>
        <v>44545</v>
      </c>
      <c r="J22" s="5" t="str">
        <f>'[1]TCE - ANEXO IV - Preencher'!L31</f>
        <v>26211231466868000105550010000023361100590996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760</v>
      </c>
    </row>
    <row r="23" spans="1:12" s="8" customFormat="1" ht="19.5" customHeight="1" x14ac:dyDescent="0.2">
      <c r="A23" s="3">
        <f>IFERROR(VLOOKUP(B23,'[1]DADOS (OCULTAR)'!$P$3:$R$91,3,0),"")</f>
        <v>10583920000800</v>
      </c>
      <c r="B23" s="4" t="str">
        <f>'[1]TCE - ANEXO IV - Preencher'!C32</f>
        <v>HOSPITAL MESTRE VITALINO (COVID-19 CAMPANHA)</v>
      </c>
      <c r="C23" s="4" t="str">
        <f>'[1]TCE - ANEXO IV - Preencher'!E32</f>
        <v>3.12 - Material Hospitalar</v>
      </c>
      <c r="D23" s="3">
        <f>'[1]TCE - ANEXO IV - Preencher'!F32</f>
        <v>874929000140</v>
      </c>
      <c r="E23" s="5" t="str">
        <f>'[1]TCE - ANEXO IV - Preencher'!G32</f>
        <v>MEDCENTER COMERCIAL LTDA  MG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357941</v>
      </c>
      <c r="I23" s="6">
        <f>IF('[1]TCE - ANEXO IV - Preencher'!K32="","",'[1]TCE - ANEXO IV - Preencher'!K32)</f>
        <v>44538</v>
      </c>
      <c r="J23" s="5" t="str">
        <f>'[1]TCE - ANEXO IV - Preencher'!L32</f>
        <v>31211200874929000140550010003579411612403351</v>
      </c>
      <c r="K23" s="5" t="str">
        <f>IF(F23="B",LEFT('[1]TCE - ANEXO IV - Preencher'!M32,2),IF(F23="S",LEFT('[1]TCE - ANEXO IV - Preencher'!M32,7),IF('[1]TCE - ANEXO IV - Preencher'!H32="","")))</f>
        <v>31</v>
      </c>
      <c r="L23" s="7">
        <f>'[1]TCE - ANEXO IV - Preencher'!N32</f>
        <v>2831.49</v>
      </c>
    </row>
    <row r="24" spans="1:12" s="8" customFormat="1" ht="19.5" customHeight="1" x14ac:dyDescent="0.2">
      <c r="A24" s="3">
        <f>IFERROR(VLOOKUP(B24,'[1]DADOS (OCULTAR)'!$P$3:$R$91,3,0),"")</f>
        <v>10583920000800</v>
      </c>
      <c r="B24" s="4" t="str">
        <f>'[1]TCE - ANEXO IV - Preencher'!C33</f>
        <v>HOSPITAL MESTRE VITALINO (COVID-19 CAMPANHA)</v>
      </c>
      <c r="C24" s="4" t="str">
        <f>'[1]TCE - ANEXO IV - Preencher'!E33</f>
        <v>3.12 - Material Hospitalar</v>
      </c>
      <c r="D24" s="3">
        <f>'[1]TCE - ANEXO IV - Preencher'!F33</f>
        <v>7752236000123</v>
      </c>
      <c r="E24" s="5" t="str">
        <f>'[1]TCE - ANEXO IV - Preencher'!G33</f>
        <v>MEDILAR IMP E DIST DE PROD MED HOSPIT SA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720632</v>
      </c>
      <c r="I24" s="6">
        <f>IF('[1]TCE - ANEXO IV - Preencher'!K33="","",'[1]TCE - ANEXO IV - Preencher'!K33)</f>
        <v>44538</v>
      </c>
      <c r="J24" s="5" t="str">
        <f>'[1]TCE - ANEXO IV - Preencher'!L33</f>
        <v>43211207752236000123550010007206321100018320</v>
      </c>
      <c r="K24" s="5" t="str">
        <f>IF(F24="B",LEFT('[1]TCE - ANEXO IV - Preencher'!M33,2),IF(F24="S",LEFT('[1]TCE - ANEXO IV - Preencher'!M33,7),IF('[1]TCE - ANEXO IV - Preencher'!H33="","")))</f>
        <v>43</v>
      </c>
      <c r="L24" s="7">
        <f>'[1]TCE - ANEXO IV - Preencher'!N33</f>
        <v>24530</v>
      </c>
    </row>
    <row r="25" spans="1:12" s="8" customFormat="1" ht="19.5" customHeight="1" x14ac:dyDescent="0.2">
      <c r="A25" s="3">
        <f>IFERROR(VLOOKUP(B25,'[1]DADOS (OCULTAR)'!$P$3:$R$91,3,0),"")</f>
        <v>10583920000800</v>
      </c>
      <c r="B25" s="4" t="str">
        <f>'[1]TCE - ANEXO IV - Preencher'!C34</f>
        <v>HOSPITAL MESTRE VITALINO (COVID-19 CAMPANHA)</v>
      </c>
      <c r="C25" s="4" t="str">
        <f>'[1]TCE - ANEXO IV - Preencher'!E34</f>
        <v>3.12 - Material Hospitalar</v>
      </c>
      <c r="D25" s="3">
        <f>'[1]TCE - ANEXO IV - Preencher'!F34</f>
        <v>7199135000177</v>
      </c>
      <c r="E25" s="5" t="str">
        <f>'[1]TCE - ANEXO IV - Preencher'!G34</f>
        <v>HOSPSETE  LTDA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14881</v>
      </c>
      <c r="I25" s="6">
        <f>IF('[1]TCE - ANEXO IV - Preencher'!K34="","",'[1]TCE - ANEXO IV - Preencher'!K34)</f>
        <v>44544</v>
      </c>
      <c r="J25" s="5" t="str">
        <f>'[1]TCE - ANEXO IV - Preencher'!L34</f>
        <v>26211207199135000177550010000148811000169024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1350</v>
      </c>
    </row>
    <row r="26" spans="1:12" s="8" customFormat="1" ht="19.5" customHeight="1" x14ac:dyDescent="0.2">
      <c r="A26" s="3">
        <f>IFERROR(VLOOKUP(B26,'[1]DADOS (OCULTAR)'!$P$3:$R$91,3,0),"")</f>
        <v>10583920000800</v>
      </c>
      <c r="B26" s="4" t="str">
        <f>'[1]TCE - ANEXO IV - Preencher'!C35</f>
        <v>HOSPITAL MESTRE VITALINO (COVID-19 CAMPANHA)</v>
      </c>
      <c r="C26" s="4" t="str">
        <f>'[1]TCE - ANEXO IV - Preencher'!E35</f>
        <v>3.12 - Material Hospitalar</v>
      </c>
      <c r="D26" s="3">
        <f>'[1]TCE - ANEXO IV - Preencher'!F35</f>
        <v>51943645000107</v>
      </c>
      <c r="E26" s="5" t="str">
        <f>'[1]TCE - ANEXO IV - Preencher'!G35</f>
        <v>BIOMEDICAL EQUIPAMENTOS E PRODUTOS MED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000.144.852</v>
      </c>
      <c r="I26" s="6">
        <f>IF('[1]TCE - ANEXO IV - Preencher'!K35="","",'[1]TCE - ANEXO IV - Preencher'!K35)</f>
        <v>44539</v>
      </c>
      <c r="J26" s="5" t="str">
        <f>'[1]TCE - ANEXO IV - Preencher'!L35</f>
        <v>35211251943645000107550010001448521004640327</v>
      </c>
      <c r="K26" s="5" t="str">
        <f>IF(F26="B",LEFT('[1]TCE - ANEXO IV - Preencher'!M35,2),IF(F26="S",LEFT('[1]TCE - ANEXO IV - Preencher'!M35,7),IF('[1]TCE - ANEXO IV - Preencher'!H35="","")))</f>
        <v>35</v>
      </c>
      <c r="L26" s="7">
        <f>'[1]TCE - ANEXO IV - Preencher'!N35</f>
        <v>3913.7</v>
      </c>
    </row>
    <row r="27" spans="1:12" s="8" customFormat="1" ht="19.5" customHeight="1" x14ac:dyDescent="0.2">
      <c r="A27" s="3">
        <f>IFERROR(VLOOKUP(B27,'[1]DADOS (OCULTAR)'!$P$3:$R$91,3,0),"")</f>
        <v>10583920000800</v>
      </c>
      <c r="B27" s="4" t="str">
        <f>'[1]TCE - ANEXO IV - Preencher'!C36</f>
        <v>HOSPITAL MESTRE VITALINO (COVID-19 CAMPANHA)</v>
      </c>
      <c r="C27" s="4" t="str">
        <f>'[1]TCE - ANEXO IV - Preencher'!E36</f>
        <v>3.12 - Material Hospitalar</v>
      </c>
      <c r="D27" s="3">
        <f>'[1]TCE - ANEXO IV - Preencher'!F36</f>
        <v>1440590001027</v>
      </c>
      <c r="E27" s="5" t="str">
        <f>'[1]TCE - ANEXO IV - Preencher'!G36</f>
        <v>FRESENIUS MEDICAL CARE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49337</v>
      </c>
      <c r="I27" s="6">
        <f>IF('[1]TCE - ANEXO IV - Preencher'!K36="","",'[1]TCE - ANEXO IV - Preencher'!K36)</f>
        <v>44537</v>
      </c>
      <c r="J27" s="5" t="str">
        <f>'[1]TCE - ANEXO IV - Preencher'!L36</f>
        <v>23211201440590001027550000000493371670166387</v>
      </c>
      <c r="K27" s="5" t="str">
        <f>IF(F27="B",LEFT('[1]TCE - ANEXO IV - Preencher'!M36,2),IF(F27="S",LEFT('[1]TCE - ANEXO IV - Preencher'!M36,7),IF('[1]TCE - ANEXO IV - Preencher'!H36="","")))</f>
        <v>23</v>
      </c>
      <c r="L27" s="7">
        <f>'[1]TCE - ANEXO IV - Preencher'!N36</f>
        <v>650.5</v>
      </c>
    </row>
    <row r="28" spans="1:12" s="8" customFormat="1" ht="19.5" customHeight="1" x14ac:dyDescent="0.2">
      <c r="A28" s="3">
        <f>IFERROR(VLOOKUP(B28,'[1]DADOS (OCULTAR)'!$P$3:$R$91,3,0),"")</f>
        <v>10583920000800</v>
      </c>
      <c r="B28" s="4" t="str">
        <f>'[1]TCE - ANEXO IV - Preencher'!C37</f>
        <v>HOSPITAL MESTRE VITALINO (COVID-19 CAMPANHA)</v>
      </c>
      <c r="C28" s="4" t="str">
        <f>'[1]TCE - ANEXO IV - Preencher'!E37</f>
        <v>3.12 - Material Hospitalar</v>
      </c>
      <c r="D28" s="3">
        <f>'[1]TCE - ANEXO IV - Preencher'!F37</f>
        <v>13120044000105</v>
      </c>
      <c r="E28" s="5" t="str">
        <f>'[1]TCE - ANEXO IV - Preencher'!G37</f>
        <v>WANDERLEY E REGIS COM.PROD.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000.008.220</v>
      </c>
      <c r="I28" s="6">
        <f>IF('[1]TCE - ANEXO IV - Preencher'!K37="","",'[1]TCE - ANEXO IV - Preencher'!K37)</f>
        <v>44546</v>
      </c>
      <c r="J28" s="5" t="str">
        <f>'[1]TCE - ANEXO IV - Preencher'!L37</f>
        <v>26211213120044000105550010000082201726050894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875.5</v>
      </c>
    </row>
    <row r="29" spans="1:12" s="8" customFormat="1" ht="19.5" customHeight="1" x14ac:dyDescent="0.2">
      <c r="A29" s="3">
        <f>IFERROR(VLOOKUP(B29,'[1]DADOS (OCULTAR)'!$P$3:$R$91,3,0),"")</f>
        <v>10583920000800</v>
      </c>
      <c r="B29" s="4" t="str">
        <f>'[1]TCE - ANEXO IV - Preencher'!C38</f>
        <v>HOSPITAL MESTRE VITALINO (COVID-19 CAMPANHA)</v>
      </c>
      <c r="C29" s="4" t="str">
        <f>'[1]TCE - ANEXO IV - Preencher'!E38</f>
        <v>3.12 - Material Hospitalar</v>
      </c>
      <c r="D29" s="3">
        <f>'[1]TCE - ANEXO IV - Preencher'!F38</f>
        <v>1440590000136</v>
      </c>
      <c r="E29" s="5" t="str">
        <f>'[1]TCE - ANEXO IV - Preencher'!G38</f>
        <v>FRESENIUS MEDICAL CARE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1630557</v>
      </c>
      <c r="I29" s="6">
        <f>IF('[1]TCE - ANEXO IV - Preencher'!K38="","",'[1]TCE - ANEXO IV - Preencher'!K38)</f>
        <v>44538</v>
      </c>
      <c r="J29" s="5" t="str">
        <f>'[1]TCE - ANEXO IV - Preencher'!L38</f>
        <v>35211201440590000136550000016305571098469117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3244.56</v>
      </c>
    </row>
    <row r="30" spans="1:12" s="8" customFormat="1" ht="19.5" customHeight="1" x14ac:dyDescent="0.2">
      <c r="A30" s="3">
        <f>IFERROR(VLOOKUP(B30,'[1]DADOS (OCULTAR)'!$P$3:$R$91,3,0),"")</f>
        <v>10583920000800</v>
      </c>
      <c r="B30" s="4" t="str">
        <f>'[1]TCE - ANEXO IV - Preencher'!C39</f>
        <v>HOSPITAL MESTRE VITALINO (COVID-19 CAMPANHA)</v>
      </c>
      <c r="C30" s="4" t="str">
        <f>'[1]TCE - ANEXO IV - Preencher'!E39</f>
        <v>3.12 - Material Hospitalar</v>
      </c>
      <c r="D30" s="3">
        <f>'[1]TCE - ANEXO IV - Preencher'!F39</f>
        <v>18271934000123</v>
      </c>
      <c r="E30" s="5" t="str">
        <f>'[1]TCE - ANEXO IV - Preencher'!G39</f>
        <v>NOVA BIOMEDICAL DIAGNOST MED E BIOT LTDA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26252</v>
      </c>
      <c r="I30" s="6">
        <f>IF('[1]TCE - ANEXO IV - Preencher'!K39="","",'[1]TCE - ANEXO IV - Preencher'!K39)</f>
        <v>44544</v>
      </c>
      <c r="J30" s="5" t="str">
        <f>'[1]TCE - ANEXO IV - Preencher'!L39</f>
        <v>31211218271934000123550010000262521402162855</v>
      </c>
      <c r="K30" s="5" t="str">
        <f>IF(F30="B",LEFT('[1]TCE - ANEXO IV - Preencher'!M39,2),IF(F30="S",LEFT('[1]TCE - ANEXO IV - Preencher'!M39,7),IF('[1]TCE - ANEXO IV - Preencher'!H39="","")))</f>
        <v>31</v>
      </c>
      <c r="L30" s="7">
        <f>'[1]TCE - ANEXO IV - Preencher'!N39</f>
        <v>43805</v>
      </c>
    </row>
    <row r="31" spans="1:12" s="8" customFormat="1" ht="19.5" customHeight="1" x14ac:dyDescent="0.2">
      <c r="A31" s="3">
        <f>IFERROR(VLOOKUP(B31,'[1]DADOS (OCULTAR)'!$P$3:$R$91,3,0),"")</f>
        <v>10583920000800</v>
      </c>
      <c r="B31" s="4" t="str">
        <f>'[1]TCE - ANEXO IV - Preencher'!C40</f>
        <v>HOSPITAL MESTRE VITALINO (COVID-19 CAMPANHA)</v>
      </c>
      <c r="C31" s="4" t="str">
        <f>'[1]TCE - ANEXO IV - Preencher'!E40</f>
        <v>3.12 - Material Hospitalar</v>
      </c>
      <c r="D31" s="3">
        <f>'[1]TCE - ANEXO IV - Preencher'!F40</f>
        <v>6106005000180</v>
      </c>
      <c r="E31" s="5" t="str">
        <f>'[1]TCE - ANEXO IV - Preencher'!G40</f>
        <v>STOCK MED PRODUTOS MEDICO HOSPITALARES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138659</v>
      </c>
      <c r="I31" s="6">
        <f>IF('[1]TCE - ANEXO IV - Preencher'!K40="","",'[1]TCE - ANEXO IV - Preencher'!K40)</f>
        <v>44540</v>
      </c>
      <c r="J31" s="5" t="str">
        <f>'[1]TCE - ANEXO IV - Preencher'!L40</f>
        <v>43211206106005000180550010001386591005753121</v>
      </c>
      <c r="K31" s="5" t="str">
        <f>IF(F31="B",LEFT('[1]TCE - ANEXO IV - Preencher'!M40,2),IF(F31="S",LEFT('[1]TCE - ANEXO IV - Preencher'!M40,7),IF('[1]TCE - ANEXO IV - Preencher'!H40="","")))</f>
        <v>43</v>
      </c>
      <c r="L31" s="7">
        <f>'[1]TCE - ANEXO IV - Preencher'!N40</f>
        <v>673.4</v>
      </c>
    </row>
    <row r="32" spans="1:12" s="8" customFormat="1" ht="19.5" customHeight="1" x14ac:dyDescent="0.2">
      <c r="A32" s="3">
        <f>IFERROR(VLOOKUP(B32,'[1]DADOS (OCULTAR)'!$P$3:$R$91,3,0),"")</f>
        <v>10583920000800</v>
      </c>
      <c r="B32" s="4" t="str">
        <f>'[1]TCE - ANEXO IV - Preencher'!C41</f>
        <v>HOSPITAL MESTRE VITALINO (COVID-19 CAMPANHA)</v>
      </c>
      <c r="C32" s="4" t="str">
        <f>'[1]TCE - ANEXO IV - Preencher'!E41</f>
        <v>3.12 - Material Hospitalar</v>
      </c>
      <c r="D32" s="3">
        <f>'[1]TCE - ANEXO IV - Preencher'!F41</f>
        <v>33395501000173</v>
      </c>
      <c r="E32" s="5" t="str">
        <f>'[1]TCE - ANEXO IV - Preencher'!G41</f>
        <v>MA FELIX DE SOUZA COMERCIO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000.000.276</v>
      </c>
      <c r="I32" s="6">
        <f>IF('[1]TCE - ANEXO IV - Preencher'!K41="","",'[1]TCE - ANEXO IV - Preencher'!K41)</f>
        <v>44545</v>
      </c>
      <c r="J32" s="5" t="str">
        <f>'[1]TCE - ANEXO IV - Preencher'!L41</f>
        <v>26211233395501000173550010000002761464419920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6069</v>
      </c>
    </row>
    <row r="33" spans="1:12" s="8" customFormat="1" ht="19.5" customHeight="1" x14ac:dyDescent="0.2">
      <c r="A33" s="3">
        <f>IFERROR(VLOOKUP(B33,'[1]DADOS (OCULTAR)'!$P$3:$R$91,3,0),"")</f>
        <v>10583920000800</v>
      </c>
      <c r="B33" s="4" t="str">
        <f>'[1]TCE - ANEXO IV - Preencher'!C42</f>
        <v>HOSPITAL MESTRE VITALINO (COVID-19 CAMPANHA)</v>
      </c>
      <c r="C33" s="4" t="str">
        <f>'[1]TCE - ANEXO IV - Preencher'!E42</f>
        <v>3.12 - Material Hospitalar</v>
      </c>
      <c r="D33" s="3">
        <f>'[1]TCE - ANEXO IV - Preencher'!F42</f>
        <v>61418042000131</v>
      </c>
      <c r="E33" s="5" t="str">
        <f>'[1]TCE - ANEXO IV - Preencher'!G42</f>
        <v>CIRURGICA FERNANDES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1412375</v>
      </c>
      <c r="I33" s="6">
        <f>IF('[1]TCE - ANEXO IV - Preencher'!K42="","",'[1]TCE - ANEXO IV - Preencher'!K42)</f>
        <v>44540</v>
      </c>
      <c r="J33" s="5" t="str">
        <f>'[1]TCE - ANEXO IV - Preencher'!L42</f>
        <v>35211261418042000131550040014123751405484733</v>
      </c>
      <c r="K33" s="5" t="str">
        <f>IF(F33="B",LEFT('[1]TCE - ANEXO IV - Preencher'!M42,2),IF(F33="S",LEFT('[1]TCE - ANEXO IV - Preencher'!M42,7),IF('[1]TCE - ANEXO IV - Preencher'!H42="","")))</f>
        <v>35</v>
      </c>
      <c r="L33" s="7">
        <f>'[1]TCE - ANEXO IV - Preencher'!N42</f>
        <v>4853.8</v>
      </c>
    </row>
    <row r="34" spans="1:12" s="8" customFormat="1" ht="19.5" customHeight="1" x14ac:dyDescent="0.2">
      <c r="A34" s="3">
        <f>IFERROR(VLOOKUP(B34,'[1]DADOS (OCULTAR)'!$P$3:$R$91,3,0),"")</f>
        <v>10583920000800</v>
      </c>
      <c r="B34" s="4" t="str">
        <f>'[1]TCE - ANEXO IV - Preencher'!C43</f>
        <v>HOSPITAL MESTRE VITALINO (COVID-19 CAMPANHA)</v>
      </c>
      <c r="C34" s="4" t="str">
        <f>'[1]TCE - ANEXO IV - Preencher'!E43</f>
        <v>3.12 - Material Hospitalar</v>
      </c>
      <c r="D34" s="3">
        <f>'[1]TCE - ANEXO IV - Preencher'!F43</f>
        <v>8774906000175</v>
      </c>
      <c r="E34" s="5" t="str">
        <f>'[1]TCE - ANEXO IV - Preencher'!G43</f>
        <v>HOSPDROGAS COMERCIAL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20804</v>
      </c>
      <c r="I34" s="6">
        <f>IF('[1]TCE - ANEXO IV - Preencher'!K43="","",'[1]TCE - ANEXO IV - Preencher'!K43)</f>
        <v>44539</v>
      </c>
      <c r="J34" s="5" t="str">
        <f>'[1]TCE - ANEXO IV - Preencher'!L43</f>
        <v>52211208774906000175550030000208041183165354</v>
      </c>
      <c r="K34" s="5" t="str">
        <f>IF(F34="B",LEFT('[1]TCE - ANEXO IV - Preencher'!M43,2),IF(F34="S",LEFT('[1]TCE - ANEXO IV - Preencher'!M43,7),IF('[1]TCE - ANEXO IV - Preencher'!H43="","")))</f>
        <v>52</v>
      </c>
      <c r="L34" s="7">
        <f>'[1]TCE - ANEXO IV - Preencher'!N43</f>
        <v>4036.8</v>
      </c>
    </row>
    <row r="35" spans="1:12" s="8" customFormat="1" ht="19.5" customHeight="1" x14ac:dyDescent="0.2">
      <c r="A35" s="3">
        <f>IFERROR(VLOOKUP(B35,'[1]DADOS (OCULTAR)'!$P$3:$R$91,3,0),"")</f>
        <v>10583920000800</v>
      </c>
      <c r="B35" s="4" t="str">
        <f>'[1]TCE - ANEXO IV - Preencher'!C44</f>
        <v>HOSPITAL MESTRE VITALINO (COVID-19 CAMPANHA)</v>
      </c>
      <c r="C35" s="4" t="str">
        <f>'[1]TCE - ANEXO IV - Preencher'!E44</f>
        <v>3.12 - Material Hospitalar</v>
      </c>
      <c r="D35" s="3">
        <f>'[1]TCE - ANEXO IV - Preencher'!F44</f>
        <v>11206099000441</v>
      </c>
      <c r="E35" s="5" t="str">
        <f>'[1]TCE - ANEXO IV - Preencher'!G44</f>
        <v>SUPERMED COM E IMP DE PROD MEDICOS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292652</v>
      </c>
      <c r="I35" s="6">
        <f>IF('[1]TCE - ANEXO IV - Preencher'!K44="","",'[1]TCE - ANEXO IV - Preencher'!K44)</f>
        <v>44539</v>
      </c>
      <c r="J35" s="5" t="str">
        <f>'[1]TCE - ANEXO IV - Preencher'!L44</f>
        <v>35211211206099000441550010002926521000013616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1359.26</v>
      </c>
    </row>
    <row r="36" spans="1:12" s="8" customFormat="1" ht="19.5" customHeight="1" x14ac:dyDescent="0.2">
      <c r="A36" s="3">
        <f>IFERROR(VLOOKUP(B36,'[1]DADOS (OCULTAR)'!$P$3:$R$91,3,0),"")</f>
        <v>10583920000800</v>
      </c>
      <c r="B36" s="4" t="str">
        <f>'[1]TCE - ANEXO IV - Preencher'!C45</f>
        <v>HOSPITAL MESTRE VITALINO (COVID-19 CAMPANHA)</v>
      </c>
      <c r="C36" s="4" t="str">
        <f>'[1]TCE - ANEXO IV - Preencher'!E45</f>
        <v>3.12 - Material Hospitalar</v>
      </c>
      <c r="D36" s="3">
        <f>'[1]TCE - ANEXO IV - Preencher'!F45</f>
        <v>11206099000107</v>
      </c>
      <c r="E36" s="5" t="str">
        <f>'[1]TCE - ANEXO IV - Preencher'!G45</f>
        <v>SUPERMED COM E IMP DE PROD MED  LTDA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564584</v>
      </c>
      <c r="I36" s="6">
        <f>IF('[1]TCE - ANEXO IV - Preencher'!K45="","",'[1]TCE - ANEXO IV - Preencher'!K45)</f>
        <v>44539</v>
      </c>
      <c r="J36" s="5" t="str">
        <f>'[1]TCE - ANEXO IV - Preencher'!L45</f>
        <v>31211211206099000107550010005645841001102363</v>
      </c>
      <c r="K36" s="5" t="str">
        <f>IF(F36="B",LEFT('[1]TCE - ANEXO IV - Preencher'!M45,2),IF(F36="S",LEFT('[1]TCE - ANEXO IV - Preencher'!M45,7),IF('[1]TCE - ANEXO IV - Preencher'!H45="","")))</f>
        <v>31</v>
      </c>
      <c r="L36" s="7">
        <f>'[1]TCE - ANEXO IV - Preencher'!N45</f>
        <v>94.9</v>
      </c>
    </row>
    <row r="37" spans="1:12" s="8" customFormat="1" ht="19.5" customHeight="1" x14ac:dyDescent="0.2">
      <c r="A37" s="3">
        <f>IFERROR(VLOOKUP(B37,'[1]DADOS (OCULTAR)'!$P$3:$R$91,3,0),"")</f>
        <v>10583920000800</v>
      </c>
      <c r="B37" s="4" t="str">
        <f>'[1]TCE - ANEXO IV - Preencher'!C46</f>
        <v>HOSPITAL MESTRE VITALINO (COVID-19 CAMPANHA)</v>
      </c>
      <c r="C37" s="4" t="str">
        <f>'[1]TCE - ANEXO IV - Preencher'!E46</f>
        <v>3.12 - Material Hospitalar</v>
      </c>
      <c r="D37" s="3">
        <f>'[1]TCE - ANEXO IV - Preencher'!F46</f>
        <v>41699739000110</v>
      </c>
      <c r="E37" s="5" t="str">
        <f>'[1]TCE - ANEXO IV - Preencher'!G46</f>
        <v>MF TRANSPORTES DE AGUA EIRELI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43</v>
      </c>
      <c r="I37" s="6">
        <f>IF('[1]TCE - ANEXO IV - Preencher'!K46="","",'[1]TCE - ANEXO IV - Preencher'!K46)</f>
        <v>44558</v>
      </c>
      <c r="J37" s="5" t="str">
        <f>'[1]TCE - ANEXO IV - Preencher'!L46</f>
        <v>26211241699739000110550010000000431644095278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1254</v>
      </c>
    </row>
    <row r="38" spans="1:12" s="8" customFormat="1" ht="19.5" customHeight="1" x14ac:dyDescent="0.2">
      <c r="A38" s="3">
        <f>IFERROR(VLOOKUP(B38,'[1]DADOS (OCULTAR)'!$P$3:$R$91,3,0),"")</f>
        <v>10583920000800</v>
      </c>
      <c r="B38" s="4" t="str">
        <f>'[1]TCE - ANEXO IV - Preencher'!C47</f>
        <v>HOSPITAL MESTRE VITALINO (COVID-19 CAMPANHA)</v>
      </c>
      <c r="C38" s="4" t="str">
        <f>'[1]TCE - ANEXO IV - Preencher'!E47</f>
        <v>3.12 - Material Hospitalar</v>
      </c>
      <c r="D38" s="3">
        <f>'[1]TCE - ANEXO IV - Preencher'!F47</f>
        <v>32350180000128</v>
      </c>
      <c r="E38" s="5" t="str">
        <f>'[1]TCE - ANEXO IV - Preencher'!G47</f>
        <v>NOVA LINEA COMER DE PROD FARMACEU EIRELI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000.023.529</v>
      </c>
      <c r="I38" s="6">
        <f>IF('[1]TCE - ANEXO IV - Preencher'!K47="","",'[1]TCE - ANEXO IV - Preencher'!K47)</f>
        <v>44557</v>
      </c>
      <c r="J38" s="5" t="str">
        <f>'[1]TCE - ANEXO IV - Preencher'!L47</f>
        <v>33211232350180000128550010000235291254377061</v>
      </c>
      <c r="K38" s="5" t="str">
        <f>IF(F38="B",LEFT('[1]TCE - ANEXO IV - Preencher'!M47,2),IF(F38="S",LEFT('[1]TCE - ANEXO IV - Preencher'!M47,7),IF('[1]TCE - ANEXO IV - Preencher'!H47="","")))</f>
        <v>33</v>
      </c>
      <c r="L38" s="7">
        <f>'[1]TCE - ANEXO IV - Preencher'!N47</f>
        <v>448.8</v>
      </c>
    </row>
    <row r="39" spans="1:12" s="8" customFormat="1" ht="19.5" customHeight="1" x14ac:dyDescent="0.2">
      <c r="A39" s="3">
        <f>IFERROR(VLOOKUP(B39,'[1]DADOS (OCULTAR)'!$P$3:$R$91,3,0),"")</f>
        <v>10583920000800</v>
      </c>
      <c r="B39" s="4" t="str">
        <f>'[1]TCE - ANEXO IV - Preencher'!C48</f>
        <v>HOSPITAL MESTRE VITALINO (COVID-19 CAMPANHA)</v>
      </c>
      <c r="C39" s="4" t="str">
        <f>'[1]TCE - ANEXO IV - Preencher'!E48</f>
        <v>3.12 - Material Hospitalar</v>
      </c>
      <c r="D39" s="3">
        <f>'[1]TCE - ANEXO IV - Preencher'!F48</f>
        <v>28461889000123</v>
      </c>
      <c r="E39" s="5" t="str">
        <f>'[1]TCE - ANEXO IV - Preencher'!G48</f>
        <v>JPM PRODUTOS HOSPITALARES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000.004.055</v>
      </c>
      <c r="I39" s="6">
        <f>IF('[1]TCE - ANEXO IV - Preencher'!K48="","",'[1]TCE - ANEXO IV - Preencher'!K48)</f>
        <v>44559</v>
      </c>
      <c r="J39" s="5" t="str">
        <f>'[1]TCE - ANEXO IV - Preencher'!L48</f>
        <v>26211228461889000123550010000040551273517452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819.2</v>
      </c>
    </row>
    <row r="40" spans="1:12" s="8" customFormat="1" ht="19.5" customHeight="1" x14ac:dyDescent="0.2">
      <c r="A40" s="3" t="str">
        <f>IFERROR(VLOOKUP(B40,'[1]DADOS (OCULTAR)'!$P$3:$R$91,3,0),"")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">
      <c r="A41" s="3" t="str">
        <f>IFERROR(VLOOKUP(B41,'[1]DADOS (OCULTAR)'!$P$3:$R$91,3,0),"")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">
      <c r="A42" s="3" t="str">
        <f>IFERROR(VLOOKUP(B42,'[1]DADOS (OCULTAR)'!$P$3:$R$91,3,0),"")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">
      <c r="A43" s="3">
        <f>IFERROR(VLOOKUP(B43,'[1]DADOS (OCULTAR)'!$P$3:$R$91,3,0),"")</f>
        <v>10583920000800</v>
      </c>
      <c r="B43" s="4" t="str">
        <f>'[1]TCE - ANEXO IV - Preencher'!C52</f>
        <v>HOSPITAL MESTRE VITALINO (COVID-19 CAMPANHA)</v>
      </c>
      <c r="C43" s="4" t="str">
        <f>'[1]TCE - ANEXO IV - Preencher'!E52</f>
        <v>3.4 - Material Farmacológico</v>
      </c>
      <c r="D43" s="3">
        <f>'[1]TCE - ANEXO IV - Preencher'!F52</f>
        <v>7484373000124</v>
      </c>
      <c r="E43" s="5" t="str">
        <f>'[1]TCE - ANEXO IV - Preencher'!G52</f>
        <v>UNI HOSPITALAR LTDA  EPP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000.136.235</v>
      </c>
      <c r="I43" s="6">
        <f>IF('[1]TCE - ANEXO IV - Preencher'!K52="","",'[1]TCE - ANEXO IV - Preencher'!K52)</f>
        <v>44532</v>
      </c>
      <c r="J43" s="5" t="str">
        <f>'[1]TCE - ANEXO IV - Preencher'!L52</f>
        <v>26211207484373000124550010001362351681564872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10560</v>
      </c>
    </row>
    <row r="44" spans="1:12" s="8" customFormat="1" ht="19.5" customHeight="1" x14ac:dyDescent="0.2">
      <c r="A44" s="3">
        <f>IFERROR(VLOOKUP(B44,'[1]DADOS (OCULTAR)'!$P$3:$R$91,3,0),"")</f>
        <v>10583920000800</v>
      </c>
      <c r="B44" s="4" t="str">
        <f>'[1]TCE - ANEXO IV - Preencher'!C53</f>
        <v>HOSPITAL MESTRE VITALINO (COVID-19 CAMPANHA)</v>
      </c>
      <c r="C44" s="4" t="str">
        <f>'[1]TCE - ANEXO IV - Preencher'!E53</f>
        <v>3.4 - Material Farmacológico</v>
      </c>
      <c r="D44" s="3">
        <f>'[1]TCE - ANEXO IV - Preencher'!F53</f>
        <v>35738768000141</v>
      </c>
      <c r="E44" s="5" t="str">
        <f>'[1]TCE - ANEXO IV - Preencher'!G53</f>
        <v>L. M. C. DA SILVA MEDICAMENTOS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000.000.120</v>
      </c>
      <c r="I44" s="6">
        <f>IF('[1]TCE - ANEXO IV - Preencher'!K53="","",'[1]TCE - ANEXO IV - Preencher'!K53)</f>
        <v>44533</v>
      </c>
      <c r="J44" s="5" t="str">
        <f>'[1]TCE - ANEXO IV - Preencher'!L53</f>
        <v>26211235738768000141550010000001201000001211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42</v>
      </c>
    </row>
    <row r="45" spans="1:12" s="8" customFormat="1" ht="19.5" customHeight="1" x14ac:dyDescent="0.2">
      <c r="A45" s="3">
        <f>IFERROR(VLOOKUP(B45,'[1]DADOS (OCULTAR)'!$P$3:$R$91,3,0),"")</f>
        <v>10583920000800</v>
      </c>
      <c r="B45" s="4" t="str">
        <f>'[1]TCE - ANEXO IV - Preencher'!C54</f>
        <v>HOSPITAL MESTRE VITALINO (COVID-19 CAMPANHA)</v>
      </c>
      <c r="C45" s="4" t="str">
        <f>'[1]TCE - ANEXO IV - Preencher'!E54</f>
        <v>3.4 - Material Farmacológico</v>
      </c>
      <c r="D45" s="3">
        <f>'[1]TCE - ANEXO IV - Preencher'!F54</f>
        <v>39541603000136</v>
      </c>
      <c r="E45" s="5" t="str">
        <f>'[1]TCE - ANEXO IV - Preencher'!G54</f>
        <v>EMANUELLA DA SILVA DOS SANTOS FARMACIA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000.000.041</v>
      </c>
      <c r="I45" s="6">
        <f>IF('[1]TCE - ANEXO IV - Preencher'!K54="","",'[1]TCE - ANEXO IV - Preencher'!K54)</f>
        <v>44533</v>
      </c>
      <c r="J45" s="5" t="str">
        <f>'[1]TCE - ANEXO IV - Preencher'!L54</f>
        <v>26211239541603000136550010000000411315140968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89.9</v>
      </c>
    </row>
    <row r="46" spans="1:12" s="8" customFormat="1" ht="19.5" customHeight="1" x14ac:dyDescent="0.2">
      <c r="A46" s="3">
        <f>IFERROR(VLOOKUP(B46,'[1]DADOS (OCULTAR)'!$P$3:$R$91,3,0),"")</f>
        <v>10583920000800</v>
      </c>
      <c r="B46" s="4" t="str">
        <f>'[1]TCE - ANEXO IV - Preencher'!C55</f>
        <v>HOSPITAL MESTRE VITALINO (COVID-19 CAMPANHA)</v>
      </c>
      <c r="C46" s="4" t="str">
        <f>'[1]TCE - ANEXO IV - Preencher'!E55</f>
        <v>3.4 - Material Farmacológico</v>
      </c>
      <c r="D46" s="3">
        <f>'[1]TCE - ANEXO IV - Preencher'!F55</f>
        <v>11563145000117</v>
      </c>
      <c r="E46" s="5" t="str">
        <f>'[1]TCE - ANEXO IV - Preencher'!G55</f>
        <v>COMERCIAL MOSTAERT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000.106.035</v>
      </c>
      <c r="I46" s="6">
        <f>IF('[1]TCE - ANEXO IV - Preencher'!K55="","",'[1]TCE - ANEXO IV - Preencher'!K55)</f>
        <v>44533</v>
      </c>
      <c r="J46" s="5" t="str">
        <f>'[1]TCE - ANEXO IV - Preencher'!L55</f>
        <v>26211211563145000117550010001060351002199250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42431.8</v>
      </c>
    </row>
    <row r="47" spans="1:12" s="8" customFormat="1" ht="19.5" customHeight="1" x14ac:dyDescent="0.2">
      <c r="A47" s="3">
        <f>IFERROR(VLOOKUP(B47,'[1]DADOS (OCULTAR)'!$P$3:$R$91,3,0),"")</f>
        <v>10583920000800</v>
      </c>
      <c r="B47" s="4" t="str">
        <f>'[1]TCE - ANEXO IV - Preencher'!C56</f>
        <v>HOSPITAL MESTRE VITALINO (COVID-19 CAMPANHA)</v>
      </c>
      <c r="C47" s="4" t="str">
        <f>'[1]TCE - ANEXO IV - Preencher'!E56</f>
        <v>3.4 - Material Farmacológico</v>
      </c>
      <c r="D47" s="3">
        <f>'[1]TCE - ANEXO IV - Preencher'!F56</f>
        <v>12882932000194</v>
      </c>
      <c r="E47" s="5" t="str">
        <f>'[1]TCE - ANEXO IV - Preencher'!G56</f>
        <v>EXOMED REPRES DE MED LTDA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156610</v>
      </c>
      <c r="I47" s="6">
        <f>IF('[1]TCE - ANEXO IV - Preencher'!K56="","",'[1]TCE - ANEXO IV - Preencher'!K56)</f>
        <v>44536</v>
      </c>
      <c r="J47" s="5" t="str">
        <f>'[1]TCE - ANEXO IV - Preencher'!L56</f>
        <v>26211212882932000194550010001566101514790406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11709</v>
      </c>
    </row>
    <row r="48" spans="1:12" s="8" customFormat="1" ht="19.5" customHeight="1" x14ac:dyDescent="0.2">
      <c r="A48" s="3">
        <f>IFERROR(VLOOKUP(B48,'[1]DADOS (OCULTAR)'!$P$3:$R$91,3,0),"")</f>
        <v>10583920000800</v>
      </c>
      <c r="B48" s="4" t="str">
        <f>'[1]TCE - ANEXO IV - Preencher'!C57</f>
        <v>HOSPITAL MESTRE VITALINO (COVID-19 CAMPANHA)</v>
      </c>
      <c r="C48" s="4" t="str">
        <f>'[1]TCE - ANEXO IV - Preencher'!E57</f>
        <v>3.4 - Material Farmacológico</v>
      </c>
      <c r="D48" s="3">
        <f>'[1]TCE - ANEXO IV - Preencher'!F57</f>
        <v>8958628000106</v>
      </c>
      <c r="E48" s="5" t="str">
        <f>'[1]TCE - ANEXO IV - Preencher'!G57</f>
        <v>ONCOEXO DIST. DE MEDIC. LTDA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28402</v>
      </c>
      <c r="I48" s="6">
        <f>IF('[1]TCE - ANEXO IV - Preencher'!K57="","",'[1]TCE - ANEXO IV - Preencher'!K57)</f>
        <v>44532</v>
      </c>
      <c r="J48" s="5" t="str">
        <f>'[1]TCE - ANEXO IV - Preencher'!L57</f>
        <v>26211208958628000106550010000284021971443120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21866.2</v>
      </c>
    </row>
    <row r="49" spans="1:12" s="8" customFormat="1" ht="19.5" customHeight="1" x14ac:dyDescent="0.2">
      <c r="A49" s="3">
        <f>IFERROR(VLOOKUP(B49,'[1]DADOS (OCULTAR)'!$P$3:$R$91,3,0),"")</f>
        <v>10583920000800</v>
      </c>
      <c r="B49" s="4" t="str">
        <f>'[1]TCE - ANEXO IV - Preencher'!C58</f>
        <v>HOSPITAL MESTRE VITALINO (COVID-19 CAMPANHA)</v>
      </c>
      <c r="C49" s="4" t="str">
        <f>'[1]TCE - ANEXO IV - Preencher'!E58</f>
        <v>3.4 - Material Farmacológico</v>
      </c>
      <c r="D49" s="3">
        <f>'[1]TCE - ANEXO IV - Preencher'!F58</f>
        <v>7519404000135</v>
      </c>
      <c r="E49" s="5" t="str">
        <f>'[1]TCE - ANEXO IV - Preencher'!G58</f>
        <v>ADVAL FARMACIA DE MANIPULACAO LTDA  ME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000.001.003</v>
      </c>
      <c r="I49" s="6">
        <f>IF('[1]TCE - ANEXO IV - Preencher'!K58="","",'[1]TCE - ANEXO IV - Preencher'!K58)</f>
        <v>44537</v>
      </c>
      <c r="J49" s="5" t="str">
        <f>'[1]TCE - ANEXO IV - Preencher'!L58</f>
        <v>26211207519404000135550010000010031216981051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100</v>
      </c>
    </row>
    <row r="50" spans="1:12" s="8" customFormat="1" ht="19.5" customHeight="1" x14ac:dyDescent="0.2">
      <c r="A50" s="3">
        <f>IFERROR(VLOOKUP(B50,'[1]DADOS (OCULTAR)'!$P$3:$R$91,3,0),"")</f>
        <v>10583920000800</v>
      </c>
      <c r="B50" s="4" t="str">
        <f>'[1]TCE - ANEXO IV - Preencher'!C59</f>
        <v>HOSPITAL MESTRE VITALINO (COVID-19 CAMPANHA)</v>
      </c>
      <c r="C50" s="4" t="str">
        <f>'[1]TCE - ANEXO IV - Preencher'!E59</f>
        <v>3.4 - Material Farmacológico</v>
      </c>
      <c r="D50" s="3">
        <f>'[1]TCE - ANEXO IV - Preencher'!F59</f>
        <v>8778201000126</v>
      </c>
      <c r="E50" s="5" t="str">
        <f>'[1]TCE - ANEXO IV - Preencher'!G59</f>
        <v>DROGAFONTE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357349</v>
      </c>
      <c r="I50" s="6">
        <f>IF('[1]TCE - ANEXO IV - Preencher'!K59="","",'[1]TCE - ANEXO IV - Preencher'!K59)</f>
        <v>44538</v>
      </c>
      <c r="J50" s="5" t="str">
        <f>'[1]TCE - ANEXO IV - Preencher'!L59</f>
        <v>26211208778201000126550010003573491274670480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4362.55</v>
      </c>
    </row>
    <row r="51" spans="1:12" s="8" customFormat="1" ht="19.5" customHeight="1" x14ac:dyDescent="0.2">
      <c r="A51" s="3">
        <f>IFERROR(VLOOKUP(B51,'[1]DADOS (OCULTAR)'!$P$3:$R$91,3,0),"")</f>
        <v>10583920000800</v>
      </c>
      <c r="B51" s="4" t="str">
        <f>'[1]TCE - ANEXO IV - Preencher'!C60</f>
        <v>HOSPITAL MESTRE VITALINO (COVID-19 CAMPANHA)</v>
      </c>
      <c r="C51" s="4" t="str">
        <f>'[1]TCE - ANEXO IV - Preencher'!E60</f>
        <v>3.4 - Material Farmacológico</v>
      </c>
      <c r="D51" s="3">
        <f>'[1]TCE - ANEXO IV - Preencher'!F60</f>
        <v>23680034000170</v>
      </c>
      <c r="E51" s="5" t="str">
        <f>'[1]TCE - ANEXO IV - Preencher'!G60</f>
        <v>D.ARAUJO COMERCIAL EIRELI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000.004.545</v>
      </c>
      <c r="I51" s="6">
        <f>IF('[1]TCE - ANEXO IV - Preencher'!K60="","",'[1]TCE - ANEXO IV - Preencher'!K60)</f>
        <v>44538</v>
      </c>
      <c r="J51" s="5" t="str">
        <f>'[1]TCE - ANEXO IV - Preencher'!L60</f>
        <v>26211223680034000170550010000045451411242935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1280</v>
      </c>
    </row>
    <row r="52" spans="1:12" s="8" customFormat="1" ht="19.5" customHeight="1" x14ac:dyDescent="0.2">
      <c r="A52" s="3">
        <f>IFERROR(VLOOKUP(B52,'[1]DADOS (OCULTAR)'!$P$3:$R$91,3,0),"")</f>
        <v>10583920000800</v>
      </c>
      <c r="B52" s="4" t="str">
        <f>'[1]TCE - ANEXO IV - Preencher'!C61</f>
        <v>HOSPITAL MESTRE VITALINO (COVID-19 CAMPANHA)</v>
      </c>
      <c r="C52" s="4" t="str">
        <f>'[1]TCE - ANEXO IV - Preencher'!E61</f>
        <v>3.4 - Material Farmacológico</v>
      </c>
      <c r="D52" s="3">
        <f>'[1]TCE - ANEXO IV - Preencher'!F61</f>
        <v>67729178000653</v>
      </c>
      <c r="E52" s="5" t="str">
        <f>'[1]TCE - ANEXO IV - Preencher'!G61</f>
        <v>COMERCIAL CIRURGICA RIOCLARENSE LTDA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18327</v>
      </c>
      <c r="I52" s="6">
        <f>IF('[1]TCE - ANEXO IV - Preencher'!K61="","",'[1]TCE - ANEXO IV - Preencher'!K61)</f>
        <v>44538</v>
      </c>
      <c r="J52" s="5" t="str">
        <f>'[1]TCE - ANEXO IV - Preencher'!L61</f>
        <v>26211267729178000653550010000183271033352070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1867.7</v>
      </c>
    </row>
    <row r="53" spans="1:12" s="8" customFormat="1" ht="19.5" customHeight="1" x14ac:dyDescent="0.2">
      <c r="A53" s="3">
        <f>IFERROR(VLOOKUP(B53,'[1]DADOS (OCULTAR)'!$P$3:$R$91,3,0),"")</f>
        <v>10583920000800</v>
      </c>
      <c r="B53" s="4" t="str">
        <f>'[1]TCE - ANEXO IV - Preencher'!C62</f>
        <v>HOSPITAL MESTRE VITALINO (COVID-19 CAMPANHA)</v>
      </c>
      <c r="C53" s="4" t="str">
        <f>'[1]TCE - ANEXO IV - Preencher'!E62</f>
        <v>3.4 - Material Farmacológico</v>
      </c>
      <c r="D53" s="3">
        <f>'[1]TCE - ANEXO IV - Preencher'!F62</f>
        <v>1206820001179</v>
      </c>
      <c r="E53" s="5" t="str">
        <f>'[1]TCE - ANEXO IV - Preencher'!G62</f>
        <v>PANPHARMA DISTRIB. DE MEDICAM. LTDA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1227590</v>
      </c>
      <c r="I53" s="6">
        <f>IF('[1]TCE - ANEXO IV - Preencher'!K62="","",'[1]TCE - ANEXO IV - Preencher'!K62)</f>
        <v>44538</v>
      </c>
      <c r="J53" s="5" t="str">
        <f>'[1]TCE - ANEXO IV - Preencher'!L62</f>
        <v>26211201206820001179550040012275901895053050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2866.06</v>
      </c>
    </row>
    <row r="54" spans="1:12" s="8" customFormat="1" ht="19.5" customHeight="1" x14ac:dyDescent="0.2">
      <c r="A54" s="3">
        <f>IFERROR(VLOOKUP(B54,'[1]DADOS (OCULTAR)'!$P$3:$R$91,3,0),"")</f>
        <v>10583920000800</v>
      </c>
      <c r="B54" s="4" t="str">
        <f>'[1]TCE - ANEXO IV - Preencher'!C63</f>
        <v>HOSPITAL MESTRE VITALINO (COVID-19 CAMPANHA)</v>
      </c>
      <c r="C54" s="4" t="str">
        <f>'[1]TCE - ANEXO IV - Preencher'!E63</f>
        <v>3.4 - Material Farmacológico</v>
      </c>
      <c r="D54" s="3">
        <f>'[1]TCE - ANEXO IV - Preencher'!F63</f>
        <v>11563145000117</v>
      </c>
      <c r="E54" s="5" t="str">
        <f>'[1]TCE - ANEXO IV - Preencher'!G63</f>
        <v>COMERCIAL MOSTAERT LTDA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106337</v>
      </c>
      <c r="I54" s="6">
        <f>IF('[1]TCE - ANEXO IV - Preencher'!K63="","",'[1]TCE - ANEXO IV - Preencher'!K63)</f>
        <v>44539</v>
      </c>
      <c r="J54" s="5" t="str">
        <f>'[1]TCE - ANEXO IV - Preencher'!L63</f>
        <v>26211211563145000117550010001063371002205897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16750</v>
      </c>
    </row>
    <row r="55" spans="1:12" s="8" customFormat="1" ht="19.5" customHeight="1" x14ac:dyDescent="0.2">
      <c r="A55" s="3">
        <f>IFERROR(VLOOKUP(B55,'[1]DADOS (OCULTAR)'!$P$3:$R$91,3,0),"")</f>
        <v>10583920000800</v>
      </c>
      <c r="B55" s="4" t="str">
        <f>'[1]TCE - ANEXO IV - Preencher'!C64</f>
        <v>HOSPITAL MESTRE VITALINO (COVID-19 CAMPANHA)</v>
      </c>
      <c r="C55" s="4" t="str">
        <f>'[1]TCE - ANEXO IV - Preencher'!E64</f>
        <v>3.4 - Material Farmacológico</v>
      </c>
      <c r="D55" s="3">
        <f>'[1]TCE - ANEXO IV - Preencher'!F64</f>
        <v>11563145000117</v>
      </c>
      <c r="E55" s="5" t="str">
        <f>'[1]TCE - ANEXO IV - Preencher'!G64</f>
        <v>COMERCIAL MOSTAERT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000.106.346</v>
      </c>
      <c r="I55" s="6">
        <f>IF('[1]TCE - ANEXO IV - Preencher'!K64="","",'[1]TCE - ANEXO IV - Preencher'!K64)</f>
        <v>44539</v>
      </c>
      <c r="J55" s="5" t="str">
        <f>'[1]TCE - ANEXO IV - Preencher'!L64</f>
        <v>26211211563145000117550010001063461002206280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15270</v>
      </c>
    </row>
    <row r="56" spans="1:12" s="8" customFormat="1" ht="19.5" customHeight="1" x14ac:dyDescent="0.2">
      <c r="A56" s="3">
        <f>IFERROR(VLOOKUP(B56,'[1]DADOS (OCULTAR)'!$P$3:$R$91,3,0),"")</f>
        <v>10583920000800</v>
      </c>
      <c r="B56" s="4" t="str">
        <f>'[1]TCE - ANEXO IV - Preencher'!C65</f>
        <v>HOSPITAL MESTRE VITALINO (COVID-19 CAMPANHA)</v>
      </c>
      <c r="C56" s="4" t="str">
        <f>'[1]TCE - ANEXO IV - Preencher'!E65</f>
        <v>3.4 - Material Farmacológico</v>
      </c>
      <c r="D56" s="3">
        <f>'[1]TCE - ANEXO IV - Preencher'!F65</f>
        <v>10854165000346</v>
      </c>
      <c r="E56" s="5" t="str">
        <f>'[1]TCE - ANEXO IV - Preencher'!G65</f>
        <v>F  F DISTRIB. DE PROD. FARMACEUT. LTDA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111912</v>
      </c>
      <c r="I56" s="6">
        <f>IF('[1]TCE - ANEXO IV - Preencher'!K65="","",'[1]TCE - ANEXO IV - Preencher'!K65)</f>
        <v>44536</v>
      </c>
      <c r="J56" s="5" t="str">
        <f>'[1]TCE - ANEXO IV - Preencher'!L65</f>
        <v>23211210854165000346550010001119121496522546</v>
      </c>
      <c r="K56" s="5" t="str">
        <f>IF(F56="B",LEFT('[1]TCE - ANEXO IV - Preencher'!M65,2),IF(F56="S",LEFT('[1]TCE - ANEXO IV - Preencher'!M65,7),IF('[1]TCE - ANEXO IV - Preencher'!H65="","")))</f>
        <v>23</v>
      </c>
      <c r="L56" s="7">
        <f>'[1]TCE - ANEXO IV - Preencher'!N65</f>
        <v>8160</v>
      </c>
    </row>
    <row r="57" spans="1:12" s="8" customFormat="1" ht="19.5" customHeight="1" x14ac:dyDescent="0.2">
      <c r="A57" s="3">
        <f>IFERROR(VLOOKUP(B57,'[1]DADOS (OCULTAR)'!$P$3:$R$91,3,0),"")</f>
        <v>10583920000800</v>
      </c>
      <c r="B57" s="4" t="str">
        <f>'[1]TCE - ANEXO IV - Preencher'!C66</f>
        <v>HOSPITAL MESTRE VITALINO (COVID-19 CAMPANHA)</v>
      </c>
      <c r="C57" s="4" t="str">
        <f>'[1]TCE - ANEXO IV - Preencher'!E66</f>
        <v>3.4 - Material Farmacológico</v>
      </c>
      <c r="D57" s="3">
        <f>'[1]TCE - ANEXO IV - Preencher'!F66</f>
        <v>35753111000153</v>
      </c>
      <c r="E57" s="5" t="str">
        <f>'[1]TCE - ANEXO IV - Preencher'!G66</f>
        <v>NORD PRODUTOS EM SAUDE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4097</v>
      </c>
      <c r="I57" s="6">
        <f>IF('[1]TCE - ANEXO IV - Preencher'!K66="","",'[1]TCE - ANEXO IV - Preencher'!K66)</f>
        <v>44539</v>
      </c>
      <c r="J57" s="5" t="str">
        <f>'[1]TCE - ANEXO IV - Preencher'!L66</f>
        <v>26211235753111000153550010000040971000035853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17800</v>
      </c>
    </row>
    <row r="58" spans="1:12" s="8" customFormat="1" ht="19.5" customHeight="1" x14ac:dyDescent="0.2">
      <c r="A58" s="3">
        <f>IFERROR(VLOOKUP(B58,'[1]DADOS (OCULTAR)'!$P$3:$R$91,3,0),"")</f>
        <v>10583920000800</v>
      </c>
      <c r="B58" s="4" t="str">
        <f>'[1]TCE - ANEXO IV - Preencher'!C67</f>
        <v>HOSPITAL MESTRE VITALINO (COVID-19 CAMPANHA)</v>
      </c>
      <c r="C58" s="4" t="str">
        <f>'[1]TCE - ANEXO IV - Preencher'!E67</f>
        <v>3.4 - Material Farmacológico</v>
      </c>
      <c r="D58" s="3">
        <f>'[1]TCE - ANEXO IV - Preencher'!F67</f>
        <v>7484373000124</v>
      </c>
      <c r="E58" s="5" t="str">
        <f>'[1]TCE - ANEXO IV - Preencher'!G67</f>
        <v>UNI HOSPITALAR LTDA  EPP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000.136.596</v>
      </c>
      <c r="I58" s="6">
        <f>IF('[1]TCE - ANEXO IV - Preencher'!K67="","",'[1]TCE - ANEXO IV - Preencher'!K67)</f>
        <v>44538</v>
      </c>
      <c r="J58" s="5" t="str">
        <f>'[1]TCE - ANEXO IV - Preencher'!L67</f>
        <v>26211207484373000124550010001365961510661565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14176.62</v>
      </c>
    </row>
    <row r="59" spans="1:12" s="8" customFormat="1" ht="19.5" customHeight="1" x14ac:dyDescent="0.2">
      <c r="A59" s="3">
        <f>IFERROR(VLOOKUP(B59,'[1]DADOS (OCULTAR)'!$P$3:$R$91,3,0),"")</f>
        <v>10583920000800</v>
      </c>
      <c r="B59" s="4" t="str">
        <f>'[1]TCE - ANEXO IV - Preencher'!C68</f>
        <v>HOSPITAL MESTRE VITALINO (COVID-19 CAMPANHA)</v>
      </c>
      <c r="C59" s="4" t="str">
        <f>'[1]TCE - ANEXO IV - Preencher'!E68</f>
        <v>3.4 - Material Farmacológico</v>
      </c>
      <c r="D59" s="3">
        <f>'[1]TCE - ANEXO IV - Preencher'!F68</f>
        <v>8674752000301</v>
      </c>
      <c r="E59" s="5" t="str">
        <f>'[1]TCE - ANEXO IV - Preencher'!G68</f>
        <v>CIRURGICA MONTEBELLO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000.119.282</v>
      </c>
      <c r="I59" s="6">
        <f>IF('[1]TCE - ANEXO IV - Preencher'!K68="","",'[1]TCE - ANEXO IV - Preencher'!K68)</f>
        <v>44540</v>
      </c>
      <c r="J59" s="5" t="str">
        <f>'[1]TCE - ANEXO IV - Preencher'!L68</f>
        <v>26211208674752000140550010001192821102425861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1948.98</v>
      </c>
    </row>
    <row r="60" spans="1:12" s="8" customFormat="1" ht="19.5" customHeight="1" x14ac:dyDescent="0.2">
      <c r="A60" s="3">
        <f>IFERROR(VLOOKUP(B60,'[1]DADOS (OCULTAR)'!$P$3:$R$91,3,0),"")</f>
        <v>10583920000800</v>
      </c>
      <c r="B60" s="4" t="str">
        <f>'[1]TCE - ANEXO IV - Preencher'!C69</f>
        <v>HOSPITAL MESTRE VITALINO (COVID-19 CAMPANHA)</v>
      </c>
      <c r="C60" s="4" t="str">
        <f>'[1]TCE - ANEXO IV - Preencher'!E69</f>
        <v>3.4 - Material Farmacológico</v>
      </c>
      <c r="D60" s="3">
        <f>'[1]TCE - ANEXO IV - Preencher'!F69</f>
        <v>37687924000118</v>
      </c>
      <c r="E60" s="5" t="str">
        <f>'[1]TCE - ANEXO IV - Preencher'!G69</f>
        <v>ISOMED COMERCIO DE MEDICAMENTOS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000.000.421</v>
      </c>
      <c r="I60" s="6">
        <f>IF('[1]TCE - ANEXO IV - Preencher'!K69="","",'[1]TCE - ANEXO IV - Preencher'!K69)</f>
        <v>44538</v>
      </c>
      <c r="J60" s="5" t="str">
        <f>'[1]TCE - ANEXO IV - Preencher'!L69</f>
        <v>23211237687924000118550010000004211672534331</v>
      </c>
      <c r="K60" s="5" t="str">
        <f>IF(F60="B",LEFT('[1]TCE - ANEXO IV - Preencher'!M69,2),IF(F60="S",LEFT('[1]TCE - ANEXO IV - Preencher'!M69,7),IF('[1]TCE - ANEXO IV - Preencher'!H69="","")))</f>
        <v>23</v>
      </c>
      <c r="L60" s="7">
        <f>'[1]TCE - ANEXO IV - Preencher'!N69</f>
        <v>2300</v>
      </c>
    </row>
    <row r="61" spans="1:12" s="8" customFormat="1" ht="19.5" customHeight="1" x14ac:dyDescent="0.2">
      <c r="A61" s="3">
        <f>IFERROR(VLOOKUP(B61,'[1]DADOS (OCULTAR)'!$P$3:$R$91,3,0),"")</f>
        <v>10583920000800</v>
      </c>
      <c r="B61" s="4" t="str">
        <f>'[1]TCE - ANEXO IV - Preencher'!C70</f>
        <v>HOSPITAL MESTRE VITALINO (COVID-19 CAMPANHA)</v>
      </c>
      <c r="C61" s="4" t="str">
        <f>'[1]TCE - ANEXO IV - Preencher'!E70</f>
        <v>3.4 - Material Farmacológico</v>
      </c>
      <c r="D61" s="3">
        <f>'[1]TCE - ANEXO IV - Preencher'!F70</f>
        <v>44734671000151</v>
      </c>
      <c r="E61" s="5" t="str">
        <f>'[1]TCE - ANEXO IV - Preencher'!G70</f>
        <v>CRISTALIA PROD QUIM FARMACEUTICOS LTDA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3154965</v>
      </c>
      <c r="I61" s="6">
        <f>IF('[1]TCE - ANEXO IV - Preencher'!K70="","",'[1]TCE - ANEXO IV - Preencher'!K70)</f>
        <v>44540</v>
      </c>
      <c r="J61" s="5" t="str">
        <f>'[1]TCE - ANEXO IV - Preencher'!L70</f>
        <v>35211244734671000151550100031549651347909175</v>
      </c>
      <c r="K61" s="5" t="str">
        <f>IF(F61="B",LEFT('[1]TCE - ANEXO IV - Preencher'!M70,2),IF(F61="S",LEFT('[1]TCE - ANEXO IV - Preencher'!M70,7),IF('[1]TCE - ANEXO IV - Preencher'!H70="","")))</f>
        <v>35</v>
      </c>
      <c r="L61" s="7">
        <f>'[1]TCE - ANEXO IV - Preencher'!N70</f>
        <v>11061.7</v>
      </c>
    </row>
    <row r="62" spans="1:12" s="8" customFormat="1" ht="19.5" customHeight="1" x14ac:dyDescent="0.2">
      <c r="A62" s="3">
        <f>IFERROR(VLOOKUP(B62,'[1]DADOS (OCULTAR)'!$P$3:$R$91,3,0),"")</f>
        <v>10583920000800</v>
      </c>
      <c r="B62" s="4" t="str">
        <f>'[1]TCE - ANEXO IV - Preencher'!C71</f>
        <v>HOSPITAL MESTRE VITALINO (COVID-19 CAMPANHA)</v>
      </c>
      <c r="C62" s="4" t="str">
        <f>'[1]TCE - ANEXO IV - Preencher'!E71</f>
        <v>3.4 - Material Farmacológico</v>
      </c>
      <c r="D62" s="3">
        <f>'[1]TCE - ANEXO IV - Preencher'!F71</f>
        <v>8778201000126</v>
      </c>
      <c r="E62" s="5" t="str">
        <f>'[1]TCE - ANEXO IV - Preencher'!G71</f>
        <v>DROGAFONTE LTDA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358003</v>
      </c>
      <c r="I62" s="6">
        <f>IF('[1]TCE - ANEXO IV - Preencher'!K71="","",'[1]TCE - ANEXO IV - Preencher'!K71)</f>
        <v>44542</v>
      </c>
      <c r="J62" s="5" t="str">
        <f>'[1]TCE - ANEXO IV - Preencher'!L71</f>
        <v>26211208778201000126550010003580031910361870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5560.58</v>
      </c>
    </row>
    <row r="63" spans="1:12" s="8" customFormat="1" ht="19.5" customHeight="1" x14ac:dyDescent="0.2">
      <c r="A63" s="3">
        <f>IFERROR(VLOOKUP(B63,'[1]DADOS (OCULTAR)'!$P$3:$R$91,3,0),"")</f>
        <v>10583920000800</v>
      </c>
      <c r="B63" s="4" t="str">
        <f>'[1]TCE - ANEXO IV - Preencher'!C72</f>
        <v>HOSPITAL MESTRE VITALINO (COVID-19 CAMPANHA)</v>
      </c>
      <c r="C63" s="4" t="str">
        <f>'[1]TCE - ANEXO IV - Preencher'!E72</f>
        <v>3.4 - Material Farmacológico</v>
      </c>
      <c r="D63" s="3">
        <f>'[1]TCE - ANEXO IV - Preencher'!F72</f>
        <v>7484373000124</v>
      </c>
      <c r="E63" s="5" t="str">
        <f>'[1]TCE - ANEXO IV - Preencher'!G72</f>
        <v>UNI HOSPITALAR LTDA  EPP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000.136.828</v>
      </c>
      <c r="I63" s="6">
        <f>IF('[1]TCE - ANEXO IV - Preencher'!K72="","",'[1]TCE - ANEXO IV - Preencher'!K72)</f>
        <v>44543</v>
      </c>
      <c r="J63" s="5" t="str">
        <f>'[1]TCE - ANEXO IV - Preencher'!L72</f>
        <v>26211207484373000124550010001368281162661034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9612</v>
      </c>
    </row>
    <row r="64" spans="1:12" s="8" customFormat="1" ht="19.5" customHeight="1" x14ac:dyDescent="0.2">
      <c r="A64" s="3">
        <f>IFERROR(VLOOKUP(B64,'[1]DADOS (OCULTAR)'!$P$3:$R$91,3,0),"")</f>
        <v>10583920000800</v>
      </c>
      <c r="B64" s="4" t="str">
        <f>'[1]TCE - ANEXO IV - Preencher'!C73</f>
        <v>HOSPITAL MESTRE VITALINO (COVID-19 CAMPANHA)</v>
      </c>
      <c r="C64" s="4" t="str">
        <f>'[1]TCE - ANEXO IV - Preencher'!E73</f>
        <v>3.4 - Material Farmacológico</v>
      </c>
      <c r="D64" s="3">
        <f>'[1]TCE - ANEXO IV - Preencher'!F73</f>
        <v>21596736000144</v>
      </c>
      <c r="E64" s="5" t="str">
        <f>'[1]TCE - ANEXO IV - Preencher'!G73</f>
        <v>ULTRAMEGA DIST LTDA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142684</v>
      </c>
      <c r="I64" s="6">
        <f>IF('[1]TCE - ANEXO IV - Preencher'!K73="","",'[1]TCE - ANEXO IV - Preencher'!K73)</f>
        <v>44543</v>
      </c>
      <c r="J64" s="5" t="str">
        <f>'[1]TCE - ANEXO IV - Preencher'!L73</f>
        <v>26211221596736000144550010001426841001470060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1.2</v>
      </c>
    </row>
    <row r="65" spans="1:12" s="8" customFormat="1" ht="19.5" customHeight="1" x14ac:dyDescent="0.2">
      <c r="A65" s="3">
        <f>IFERROR(VLOOKUP(B65,'[1]DADOS (OCULTAR)'!$P$3:$R$91,3,0),"")</f>
        <v>10583920000800</v>
      </c>
      <c r="B65" s="4" t="str">
        <f>'[1]TCE - ANEXO IV - Preencher'!C74</f>
        <v>HOSPITAL MESTRE VITALINO (COVID-19 CAMPANHA)</v>
      </c>
      <c r="C65" s="4" t="str">
        <f>'[1]TCE - ANEXO IV - Preencher'!E74</f>
        <v>3.4 - Material Farmacológico</v>
      </c>
      <c r="D65" s="3">
        <f>'[1]TCE - ANEXO IV - Preencher'!F74</f>
        <v>874929000140</v>
      </c>
      <c r="E65" s="5" t="str">
        <f>'[1]TCE - ANEXO IV - Preencher'!G74</f>
        <v>MEDCENTER COMERCIAL LTDA  MG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357941</v>
      </c>
      <c r="I65" s="6">
        <f>IF('[1]TCE - ANEXO IV - Preencher'!K74="","",'[1]TCE - ANEXO IV - Preencher'!K74)</f>
        <v>44538</v>
      </c>
      <c r="J65" s="5" t="str">
        <f>'[1]TCE - ANEXO IV - Preencher'!L74</f>
        <v>31211200874929000140550010003579411612403351</v>
      </c>
      <c r="K65" s="5" t="str">
        <f>IF(F65="B",LEFT('[1]TCE - ANEXO IV - Preencher'!M74,2),IF(F65="S",LEFT('[1]TCE - ANEXO IV - Preencher'!M74,7),IF('[1]TCE - ANEXO IV - Preencher'!H74="","")))</f>
        <v>31</v>
      </c>
      <c r="L65" s="7">
        <f>'[1]TCE - ANEXO IV - Preencher'!N74</f>
        <v>11879</v>
      </c>
    </row>
    <row r="66" spans="1:12" s="8" customFormat="1" ht="19.5" customHeight="1" x14ac:dyDescent="0.2">
      <c r="A66" s="3">
        <f>IFERROR(VLOOKUP(B66,'[1]DADOS (OCULTAR)'!$P$3:$R$91,3,0),"")</f>
        <v>10583920000800</v>
      </c>
      <c r="B66" s="4" t="str">
        <f>'[1]TCE - ANEXO IV - Preencher'!C75</f>
        <v>HOSPITAL MESTRE VITALINO (COVID-19 CAMPANHA)</v>
      </c>
      <c r="C66" s="4" t="str">
        <f>'[1]TCE - ANEXO IV - Preencher'!E75</f>
        <v>3.4 - Material Farmacológico</v>
      </c>
      <c r="D66" s="3">
        <f>'[1]TCE - ANEXO IV - Preencher'!F75</f>
        <v>81706251000198</v>
      </c>
      <c r="E66" s="5" t="str">
        <f>'[1]TCE - ANEXO IV - Preencher'!G75</f>
        <v>PROMEFARMA MEDICA. E PRO.  HOSP.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219314</v>
      </c>
      <c r="I66" s="6">
        <f>IF('[1]TCE - ANEXO IV - Preencher'!K75="","",'[1]TCE - ANEXO IV - Preencher'!K75)</f>
        <v>44539</v>
      </c>
      <c r="J66" s="5" t="str">
        <f>'[1]TCE - ANEXO IV - Preencher'!L75</f>
        <v>41211281706251000198550010002193141002896150</v>
      </c>
      <c r="K66" s="5" t="str">
        <f>IF(F66="B",LEFT('[1]TCE - ANEXO IV - Preencher'!M75,2),IF(F66="S",LEFT('[1]TCE - ANEXO IV - Preencher'!M75,7),IF('[1]TCE - ANEXO IV - Preencher'!H75="","")))</f>
        <v>41</v>
      </c>
      <c r="L66" s="7">
        <f>'[1]TCE - ANEXO IV - Preencher'!N75</f>
        <v>27594</v>
      </c>
    </row>
    <row r="67" spans="1:12" s="8" customFormat="1" ht="19.5" customHeight="1" x14ac:dyDescent="0.2">
      <c r="A67" s="3">
        <f>IFERROR(VLOOKUP(B67,'[1]DADOS (OCULTAR)'!$P$3:$R$91,3,0),"")</f>
        <v>10583920000800</v>
      </c>
      <c r="B67" s="4" t="str">
        <f>'[1]TCE - ANEXO IV - Preencher'!C76</f>
        <v>HOSPITAL MESTRE VITALINO (COVID-19 CAMPANHA)</v>
      </c>
      <c r="C67" s="4" t="str">
        <f>'[1]TCE - ANEXO IV - Preencher'!E76</f>
        <v>3.4 - Material Farmacológico</v>
      </c>
      <c r="D67" s="3">
        <f>'[1]TCE - ANEXO IV - Preencher'!F76</f>
        <v>49324221000880</v>
      </c>
      <c r="E67" s="5" t="str">
        <f>'[1]TCE - ANEXO IV - Preencher'!G76</f>
        <v>FRESENIUS KABI BRASIL LTDA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209817</v>
      </c>
      <c r="I67" s="6">
        <f>IF('[1]TCE - ANEXO IV - Preencher'!K76="","",'[1]TCE - ANEXO IV - Preencher'!K76)</f>
        <v>44539</v>
      </c>
      <c r="J67" s="5" t="str">
        <f>'[1]TCE - ANEXO IV - Preencher'!L76</f>
        <v>23211249324221000880550000002098171863363229</v>
      </c>
      <c r="K67" s="5" t="str">
        <f>IF(F67="B",LEFT('[1]TCE - ANEXO IV - Preencher'!M76,2),IF(F67="S",LEFT('[1]TCE - ANEXO IV - Preencher'!M76,7),IF('[1]TCE - ANEXO IV - Preencher'!H76="","")))</f>
        <v>23</v>
      </c>
      <c r="L67" s="7">
        <f>'[1]TCE - ANEXO IV - Preencher'!N76</f>
        <v>8976.9</v>
      </c>
    </row>
    <row r="68" spans="1:12" s="8" customFormat="1" ht="19.5" customHeight="1" x14ac:dyDescent="0.2">
      <c r="A68" s="3">
        <f>IFERROR(VLOOKUP(B68,'[1]DADOS (OCULTAR)'!$P$3:$R$91,3,0),"")</f>
        <v>10583920000800</v>
      </c>
      <c r="B68" s="4" t="str">
        <f>'[1]TCE - ANEXO IV - Preencher'!C77</f>
        <v>HOSPITAL MESTRE VITALINO (COVID-19 CAMPANHA)</v>
      </c>
      <c r="C68" s="4" t="str">
        <f>'[1]TCE - ANEXO IV - Preencher'!E77</f>
        <v>3.4 - Material Farmacológico</v>
      </c>
      <c r="D68" s="3">
        <f>'[1]TCE - ANEXO IV - Preencher'!F77</f>
        <v>49324221002077</v>
      </c>
      <c r="E68" s="5" t="str">
        <f>'[1]TCE - ANEXO IV - Preencher'!G77</f>
        <v>FRESENIUS KABI BRASIL LTDA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26103</v>
      </c>
      <c r="I68" s="6">
        <f>IF('[1]TCE - ANEXO IV - Preencher'!K77="","",'[1]TCE - ANEXO IV - Preencher'!K77)</f>
        <v>44538</v>
      </c>
      <c r="J68" s="5" t="str">
        <f>'[1]TCE - ANEXO IV - Preencher'!L77</f>
        <v>52211249324221002077550010000261031616035677</v>
      </c>
      <c r="K68" s="5" t="str">
        <f>IF(F68="B",LEFT('[1]TCE - ANEXO IV - Preencher'!M77,2),IF(F68="S",LEFT('[1]TCE - ANEXO IV - Preencher'!M77,7),IF('[1]TCE - ANEXO IV - Preencher'!H77="","")))</f>
        <v>52</v>
      </c>
      <c r="L68" s="7">
        <f>'[1]TCE - ANEXO IV - Preencher'!N77</f>
        <v>12250</v>
      </c>
    </row>
    <row r="69" spans="1:12" s="8" customFormat="1" ht="19.5" customHeight="1" x14ac:dyDescent="0.2">
      <c r="A69" s="3">
        <f>IFERROR(VLOOKUP(B69,'[1]DADOS (OCULTAR)'!$P$3:$R$91,3,0),"")</f>
        <v>10583920000800</v>
      </c>
      <c r="B69" s="4" t="str">
        <f>'[1]TCE - ANEXO IV - Preencher'!C78</f>
        <v>HOSPITAL MESTRE VITALINO (COVID-19 CAMPANHA)</v>
      </c>
      <c r="C69" s="4" t="str">
        <f>'[1]TCE - ANEXO IV - Preencher'!E78</f>
        <v>3.4 - Material Farmacológico</v>
      </c>
      <c r="D69" s="3">
        <f>'[1]TCE - ANEXO IV - Preencher'!F78</f>
        <v>11260846000187</v>
      </c>
      <c r="E69" s="5" t="str">
        <f>'[1]TCE - ANEXO IV - Preencher'!G78</f>
        <v>ANBIOTON IMPORTADORA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155258</v>
      </c>
      <c r="I69" s="6">
        <f>IF('[1]TCE - ANEXO IV - Preencher'!K78="","",'[1]TCE - ANEXO IV - Preencher'!K78)</f>
        <v>44538</v>
      </c>
      <c r="J69" s="5" t="str">
        <f>'[1]TCE - ANEXO IV - Preencher'!L78</f>
        <v>35211211260846000187550010001552581414164290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3225.65</v>
      </c>
    </row>
    <row r="70" spans="1:12" s="8" customFormat="1" ht="19.5" customHeight="1" x14ac:dyDescent="0.2">
      <c r="A70" s="3" t="str">
        <f>IFERROR(VLOOKUP(B70,'[1]DADOS (OCULTAR)'!$P$3:$R$91,3,0),"")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Preencher'!L83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>
        <f>IFERROR(VLOOKUP(B71,'[1]DADOS (OCULTAR)'!$P$3:$R$91,3,0),"")</f>
        <v>10583920000800</v>
      </c>
      <c r="B71" s="4" t="str">
        <f>'[1]TCE - ANEXO IV - Preencher'!C80</f>
        <v>HOSPITAL MESTRE VITALINO (COVID-19 CAMPANHA)</v>
      </c>
      <c r="C71" s="4" t="str">
        <f>'[1]TCE - ANEXO IV - Preencher'!E80</f>
        <v>3.4 - Material Farmacológico</v>
      </c>
      <c r="D71" s="3">
        <f>'[1]TCE - ANEXO IV - Preencher'!F80</f>
        <v>30572032000122</v>
      </c>
      <c r="E71" s="5" t="str">
        <f>'[1]TCE - ANEXO IV - Preencher'!G80</f>
        <v>MEGA MEDIC COMERCIAL EIRELI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4633</v>
      </c>
      <c r="I71" s="6">
        <f>IF('[1]TCE - ANEXO IV - Preencher'!K80="","",'[1]TCE - ANEXO IV - Preencher'!K80)</f>
        <v>44538</v>
      </c>
      <c r="J71" s="5" t="str">
        <f>'[1]TCE - ANEXO IV - Preencher'!L80</f>
        <v>33211230572032000122550010000046331304663738</v>
      </c>
      <c r="K71" s="5" t="str">
        <f>IF(F71="B",LEFT('[1]TCE - ANEXO IV - Preencher'!M80,2),IF(F71="S",LEFT('[1]TCE - ANEXO IV - Preencher'!M80,7),IF('[1]TCE - ANEXO IV - Preencher'!H80="","")))</f>
        <v>33</v>
      </c>
      <c r="L71" s="7">
        <f>'[1]TCE - ANEXO IV - Preencher'!N80</f>
        <v>79920</v>
      </c>
    </row>
    <row r="72" spans="1:12" s="8" customFormat="1" ht="19.5" customHeight="1" x14ac:dyDescent="0.2">
      <c r="A72" s="3">
        <f>IFERROR(VLOOKUP(B72,'[1]DADOS (OCULTAR)'!$P$3:$R$91,3,0),"")</f>
        <v>10583920000800</v>
      </c>
      <c r="B72" s="4" t="str">
        <f>'[1]TCE - ANEXO IV - Preencher'!C81</f>
        <v>HOSPITAL MESTRE VITALINO (COVID-19 CAMPANHA)</v>
      </c>
      <c r="C72" s="4" t="str">
        <f>'[1]TCE - ANEXO IV - Preencher'!E81</f>
        <v>3.4 - Material Farmacológico</v>
      </c>
      <c r="D72" s="3">
        <f>'[1]TCE - ANEXO IV - Preencher'!F81</f>
        <v>67729178000220</v>
      </c>
      <c r="E72" s="5" t="str">
        <f>'[1]TCE - ANEXO IV - Preencher'!G81</f>
        <v>COMERCIAL C RIOCLARENSE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632118</v>
      </c>
      <c r="I72" s="6">
        <f>IF('[1]TCE - ANEXO IV - Preencher'!K81="","",'[1]TCE - ANEXO IV - Preencher'!K81)</f>
        <v>44543</v>
      </c>
      <c r="J72" s="5" t="str">
        <f>'[1]TCE - ANEXO IV - Preencher'!L81</f>
        <v>31211267729178000220550010006321181135387457</v>
      </c>
      <c r="K72" s="5" t="str">
        <f>IF(F72="B",LEFT('[1]TCE - ANEXO IV - Preencher'!M81,2),IF(F72="S",LEFT('[1]TCE - ANEXO IV - Preencher'!M81,7),IF('[1]TCE - ANEXO IV - Preencher'!H81="","")))</f>
        <v>31</v>
      </c>
      <c r="L72" s="7">
        <f>'[1]TCE - ANEXO IV - Preencher'!N81</f>
        <v>1851</v>
      </c>
    </row>
    <row r="73" spans="1:12" s="8" customFormat="1" ht="19.5" customHeight="1" x14ac:dyDescent="0.2">
      <c r="A73" s="3">
        <f>IFERROR(VLOOKUP(B73,'[1]DADOS (OCULTAR)'!$P$3:$R$91,3,0),"")</f>
        <v>10583920000800</v>
      </c>
      <c r="B73" s="4" t="str">
        <f>'[1]TCE - ANEXO IV - Preencher'!C82</f>
        <v>HOSPITAL MESTRE VITALINO (COVID-19 CAMPANHA)</v>
      </c>
      <c r="C73" s="4" t="str">
        <f>'[1]TCE - ANEXO IV - Preencher'!E82</f>
        <v>3.4 - Material Farmacológico</v>
      </c>
      <c r="D73" s="3">
        <f>'[1]TCE - ANEXO IV - Preencher'!F82</f>
        <v>6106005000180</v>
      </c>
      <c r="E73" s="5" t="str">
        <f>'[1]TCE - ANEXO IV - Preencher'!G82</f>
        <v>STOCK MED PRODUTOS MEDICO HOSPITALARES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138659</v>
      </c>
      <c r="I73" s="6">
        <f>IF('[1]TCE - ANEXO IV - Preencher'!K82="","",'[1]TCE - ANEXO IV - Preencher'!K82)</f>
        <v>44540</v>
      </c>
      <c r="J73" s="5" t="str">
        <f>'[1]TCE - ANEXO IV - Preencher'!L82</f>
        <v>43211206106005000180550010001386591005753121</v>
      </c>
      <c r="K73" s="5" t="str">
        <f>IF(F73="B",LEFT('[1]TCE - ANEXO IV - Preencher'!M82,2),IF(F73="S",LEFT('[1]TCE - ANEXO IV - Preencher'!M82,7),IF('[1]TCE - ANEXO IV - Preencher'!H82="","")))</f>
        <v>43</v>
      </c>
      <c r="L73" s="7">
        <f>'[1]TCE - ANEXO IV - Preencher'!N82</f>
        <v>11478.2</v>
      </c>
    </row>
    <row r="74" spans="1:12" s="8" customFormat="1" ht="19.5" customHeight="1" x14ac:dyDescent="0.2">
      <c r="A74" s="3" t="str">
        <f>IFERROR(VLOOKUP(B74,'[1]DADOS (OCULTAR)'!$P$3:$R$91,3,0),"")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 t="e">
        <f>'[1]TCE - ANEXO IV - Preencher'!#REF!</f>
        <v>#REF!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>
        <f>IFERROR(VLOOKUP(B75,'[1]DADOS (OCULTAR)'!$P$3:$R$91,3,0),"")</f>
        <v>10583920000800</v>
      </c>
      <c r="B75" s="4" t="str">
        <f>'[1]TCE - ANEXO IV - Preencher'!C84</f>
        <v>HOSPITAL MESTRE VITALINO (COVID-19 CAMPANHA)</v>
      </c>
      <c r="C75" s="4" t="str">
        <f>'[1]TCE - ANEXO IV - Preencher'!E84</f>
        <v>3.4 - Material Farmacológico</v>
      </c>
      <c r="D75" s="3">
        <f>'[1]TCE - ANEXO IV - Preencher'!F84</f>
        <v>11206099000441</v>
      </c>
      <c r="E75" s="5" t="str">
        <f>'[1]TCE - ANEXO IV - Preencher'!G84</f>
        <v>SUPERMED COM E IMP DE PROD MEDICOS LTDA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292652</v>
      </c>
      <c r="I75" s="6">
        <f>IF('[1]TCE - ANEXO IV - Preencher'!K84="","",'[1]TCE - ANEXO IV - Preencher'!K84)</f>
        <v>44539</v>
      </c>
      <c r="J75" s="5" t="str">
        <f>'[1]TCE - ANEXO IV - Preencher'!L84</f>
        <v>35211211206099000441550010002926521000013616</v>
      </c>
      <c r="K75" s="5" t="str">
        <f>IF(F75="B",LEFT('[1]TCE - ANEXO IV - Preencher'!M84,2),IF(F75="S",LEFT('[1]TCE - ANEXO IV - Preencher'!M84,7),IF('[1]TCE - ANEXO IV - Preencher'!H84="","")))</f>
        <v>35</v>
      </c>
      <c r="L75" s="7">
        <f>'[1]TCE - ANEXO IV - Preencher'!N84</f>
        <v>959.3</v>
      </c>
    </row>
    <row r="76" spans="1:12" s="8" customFormat="1" ht="19.5" customHeight="1" x14ac:dyDescent="0.2">
      <c r="A76" s="3">
        <f>IFERROR(VLOOKUP(B76,'[1]DADOS (OCULTAR)'!$P$3:$R$91,3,0),"")</f>
        <v>10583920000800</v>
      </c>
      <c r="B76" s="4" t="str">
        <f>'[1]TCE - ANEXO IV - Preencher'!C85</f>
        <v>HOSPITAL MESTRE VITALINO (COVID-19 CAMPANHA)</v>
      </c>
      <c r="C76" s="4" t="str">
        <f>'[1]TCE - ANEXO IV - Preencher'!E85</f>
        <v>3.4 - Material Farmacológico</v>
      </c>
      <c r="D76" s="3">
        <f>'[1]TCE - ANEXO IV - Preencher'!F85</f>
        <v>11206099000107</v>
      </c>
      <c r="E76" s="5" t="str">
        <f>'[1]TCE - ANEXO IV - Preencher'!G85</f>
        <v>SUPERMED COM E IMP DE PROD MED  LTDA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564584</v>
      </c>
      <c r="I76" s="6">
        <f>IF('[1]TCE - ANEXO IV - Preencher'!K85="","",'[1]TCE - ANEXO IV - Preencher'!K85)</f>
        <v>44539</v>
      </c>
      <c r="J76" s="5" t="str">
        <f>'[1]TCE - ANEXO IV - Preencher'!L85</f>
        <v>31211211206099000107550010005645841001102363</v>
      </c>
      <c r="K76" s="5" t="str">
        <f>IF(F76="B",LEFT('[1]TCE - ANEXO IV - Preencher'!M85,2),IF(F76="S",LEFT('[1]TCE - ANEXO IV - Preencher'!M85,7),IF('[1]TCE - ANEXO IV - Preencher'!H85="","")))</f>
        <v>31</v>
      </c>
      <c r="L76" s="7">
        <f>'[1]TCE - ANEXO IV - Preencher'!N85</f>
        <v>1537.8</v>
      </c>
    </row>
    <row r="77" spans="1:12" s="8" customFormat="1" ht="19.5" customHeight="1" x14ac:dyDescent="0.2">
      <c r="A77" s="3">
        <f>IFERROR(VLOOKUP(B77,'[1]DADOS (OCULTAR)'!$P$3:$R$91,3,0),"")</f>
        <v>10583920000800</v>
      </c>
      <c r="B77" s="4" t="str">
        <f>'[1]TCE - ANEXO IV - Preencher'!C86</f>
        <v>HOSPITAL MESTRE VITALINO (COVID-19 CAMPANHA)</v>
      </c>
      <c r="C77" s="4" t="str">
        <f>'[1]TCE - ANEXO IV - Preencher'!E86</f>
        <v>3.4 - Material Farmacológico</v>
      </c>
      <c r="D77" s="3">
        <f>'[1]TCE - ANEXO IV - Preencher'!F86</f>
        <v>32350180000128</v>
      </c>
      <c r="E77" s="5" t="str">
        <f>'[1]TCE - ANEXO IV - Preencher'!G86</f>
        <v>NOVA LINEA COMER DE PROD FARMACEU EIRELI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000.023.529</v>
      </c>
      <c r="I77" s="6">
        <f>IF('[1]TCE - ANEXO IV - Preencher'!K86="","",'[1]TCE - ANEXO IV - Preencher'!K86)</f>
        <v>44557</v>
      </c>
      <c r="J77" s="5" t="str">
        <f>'[1]TCE - ANEXO IV - Preencher'!L86</f>
        <v>33211232350180000128550010000235291254377061</v>
      </c>
      <c r="K77" s="5" t="str">
        <f>IF(F77="B",LEFT('[1]TCE - ANEXO IV - Preencher'!M86,2),IF(F77="S",LEFT('[1]TCE - ANEXO IV - Preencher'!M86,7),IF('[1]TCE - ANEXO IV - Preencher'!H86="","")))</f>
        <v>33</v>
      </c>
      <c r="L77" s="7">
        <f>'[1]TCE - ANEXO IV - Preencher'!N86</f>
        <v>10624.3</v>
      </c>
    </row>
    <row r="78" spans="1:12" s="8" customFormat="1" ht="19.5" customHeight="1" x14ac:dyDescent="0.2">
      <c r="A78" s="3" t="str">
        <f>IFERROR(VLOOKUP(B78,'[1]DADOS (OCULTAR)'!$P$3:$R$91,3,0),"")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>
        <f>IFERROR(VLOOKUP(B79,'[1]DADOS (OCULTAR)'!$P$3:$R$91,3,0),"")</f>
        <v>10583920000800</v>
      </c>
      <c r="B79" s="4" t="str">
        <f>'[1]TCE - ANEXO IV - Preencher'!C88</f>
        <v>HOSPITAL MESTRE VITALINO (COVID-19 CAMPANHA)</v>
      </c>
      <c r="C79" s="4" t="str">
        <f>'[1]TCE - ANEXO IV - Preencher'!E88</f>
        <v>3.14 - Alimentação Preparada</v>
      </c>
      <c r="D79" s="3">
        <f>'[1]TCE - ANEXO IV - Preencher'!F88</f>
        <v>49324221001500</v>
      </c>
      <c r="E79" s="5" t="str">
        <f>'[1]TCE - ANEXO IV - Preencher'!G88</f>
        <v>FRESENIUS KABI BRASIL LTDA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50125</v>
      </c>
      <c r="I79" s="6">
        <f>IF('[1]TCE - ANEXO IV - Preencher'!K88="","",'[1]TCE - ANEXO IV - Preencher'!K88)</f>
        <v>44534</v>
      </c>
      <c r="J79" s="5" t="str">
        <f>'[1]TCE - ANEXO IV - Preencher'!L88</f>
        <v>23211249324221001500550000000501251038000320</v>
      </c>
      <c r="K79" s="5" t="str">
        <f>IF(F79="B",LEFT('[1]TCE - ANEXO IV - Preencher'!M88,2),IF(F79="S",LEFT('[1]TCE - ANEXO IV - Preencher'!M88,7),IF('[1]TCE - ANEXO IV - Preencher'!H88="","")))</f>
        <v>23</v>
      </c>
      <c r="L79" s="7">
        <f>'[1]TCE - ANEXO IV - Preencher'!N88</f>
        <v>15195.6</v>
      </c>
    </row>
    <row r="80" spans="1:12" s="8" customFormat="1" ht="19.5" customHeight="1" x14ac:dyDescent="0.2">
      <c r="A80" s="3" t="str">
        <f>IFERROR(VLOOKUP(B80,'[1]DADOS (OCULTAR)'!$P$3:$R$91,3,0),"")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(OCULTAR)'!$P$3:$R$91,3,0),"")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(OCULTAR)'!$P$3:$R$91,3,0),"")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>
        <f>IFERROR(VLOOKUP(B83,'[1]DADOS (OCULTAR)'!$P$3:$R$91,3,0),"")</f>
        <v>10583920000800</v>
      </c>
      <c r="B83" s="4" t="str">
        <f>'[1]TCE - ANEXO IV - Preencher'!C92</f>
        <v>HOSPITAL MESTRE VITALINO (COVID-19 CAMPANHA)</v>
      </c>
      <c r="C83" s="4" t="str">
        <f>'[1]TCE - ANEXO IV - Preencher'!E92</f>
        <v>3.2 - Gás e Outros Materiais Engarrafados</v>
      </c>
      <c r="D83" s="3">
        <f>'[1]TCE - ANEXO IV - Preencher'!F92</f>
        <v>60619202001209</v>
      </c>
      <c r="E83" s="5" t="str">
        <f>'[1]TCE - ANEXO IV - Preencher'!G92</f>
        <v>MESSER GASES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000.000.693</v>
      </c>
      <c r="I83" s="6">
        <f>IF('[1]TCE - ANEXO IV - Preencher'!K92="","",'[1]TCE - ANEXO IV - Preencher'!K92)</f>
        <v>44534</v>
      </c>
      <c r="J83" s="5" t="str">
        <f>'[1]TCE - ANEXO IV - Preencher'!L92</f>
        <v>26211260619202001209550370000006931027579621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22113.71</v>
      </c>
    </row>
    <row r="84" spans="1:12" s="8" customFormat="1" ht="19.5" customHeight="1" x14ac:dyDescent="0.2">
      <c r="A84" s="3">
        <f>IFERROR(VLOOKUP(B84,'[1]DADOS (OCULTAR)'!$P$3:$R$91,3,0),"")</f>
        <v>10583920000800</v>
      </c>
      <c r="B84" s="4" t="str">
        <f>'[1]TCE - ANEXO IV - Preencher'!C93</f>
        <v>HOSPITAL MESTRE VITALINO (COVID-19 CAMPANHA)</v>
      </c>
      <c r="C84" s="4" t="str">
        <f>'[1]TCE - ANEXO IV - Preencher'!E93</f>
        <v>3.2 - Gás e Outros Materiais Engarrafados</v>
      </c>
      <c r="D84" s="3">
        <f>'[1]TCE - ANEXO IV - Preencher'!F93</f>
        <v>60619202001209</v>
      </c>
      <c r="E84" s="5" t="str">
        <f>'[1]TCE - ANEXO IV - Preencher'!G93</f>
        <v>MESSER GASES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000.000.753</v>
      </c>
      <c r="I84" s="6">
        <f>IF('[1]TCE - ANEXO IV - Preencher'!K93="","",'[1]TCE - ANEXO IV - Preencher'!K93)</f>
        <v>44537</v>
      </c>
      <c r="J84" s="5" t="str">
        <f>'[1]TCE - ANEXO IV - Preencher'!L93</f>
        <v>26211260619202001209550540000007532000480187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6583.24</v>
      </c>
    </row>
    <row r="85" spans="1:12" s="8" customFormat="1" ht="19.5" customHeight="1" x14ac:dyDescent="0.2">
      <c r="A85" s="3">
        <f>IFERROR(VLOOKUP(B85,'[1]DADOS (OCULTAR)'!$P$3:$R$91,3,0),"")</f>
        <v>10583920000800</v>
      </c>
      <c r="B85" s="4" t="str">
        <f>'[1]TCE - ANEXO IV - Preencher'!C94</f>
        <v>HOSPITAL MESTRE VITALINO (COVID-19 CAMPANHA)</v>
      </c>
      <c r="C85" s="4" t="str">
        <f>'[1]TCE - ANEXO IV - Preencher'!E94</f>
        <v>3.2 - Gás e Outros Materiais Engarrafados</v>
      </c>
      <c r="D85" s="3">
        <f>'[1]TCE - ANEXO IV - Preencher'!F94</f>
        <v>60619202001209</v>
      </c>
      <c r="E85" s="5" t="str">
        <f>'[1]TCE - ANEXO IV - Preencher'!G94</f>
        <v>MESSER GASES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000.000.758</v>
      </c>
      <c r="I85" s="6">
        <f>IF('[1]TCE - ANEXO IV - Preencher'!K94="","",'[1]TCE - ANEXO IV - Preencher'!K94)</f>
        <v>44544</v>
      </c>
      <c r="J85" s="5" t="str">
        <f>'[1]TCE - ANEXO IV - Preencher'!L94</f>
        <v>26211260619202001209550540000007581010353151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4008.54</v>
      </c>
    </row>
    <row r="86" spans="1:12" s="8" customFormat="1" ht="19.5" customHeight="1" x14ac:dyDescent="0.2">
      <c r="A86" s="3" t="str">
        <f>IFERROR(VLOOKUP(B86,'[1]DADOS (OCULTAR)'!$P$3:$R$91,3,0),"")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(OCULTAR)'!$P$3:$R$91,3,0),"")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(OCULTAR)'!$P$3:$R$91,3,0),"")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>
        <f>IFERROR(VLOOKUP(B89,'[1]DADOS (OCULTAR)'!$P$3:$R$91,3,0),"")</f>
        <v>10583920000800</v>
      </c>
      <c r="B89" s="4" t="str">
        <f>'[1]TCE - ANEXO IV - Preencher'!C98</f>
        <v>HOSPITAL MESTRE VITALINO (COVID-19 CAMPANHA)</v>
      </c>
      <c r="C89" s="4" t="str">
        <f>'[1]TCE - ANEXO IV - Preencher'!E98</f>
        <v>3.7 - Material de Limpeza e Produtos de Hgienização</v>
      </c>
      <c r="D89" s="3">
        <f>'[1]TCE - ANEXO IV - Preencher'!F98</f>
        <v>22006201000139</v>
      </c>
      <c r="E89" s="5" t="str">
        <f>'[1]TCE - ANEXO IV - Preencher'!G98</f>
        <v>FORTPEL COMERCIO DE DESCARTAVEIS LTDA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113566</v>
      </c>
      <c r="I89" s="6">
        <f>IF('[1]TCE - ANEXO IV - Preencher'!K98="","",'[1]TCE - ANEXO IV - Preencher'!K98)</f>
        <v>44540</v>
      </c>
      <c r="J89" s="5" t="str">
        <f>'[1]TCE - ANEXO IV - Preencher'!L98</f>
        <v>26211222006201000139550000001135661101135660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153.80000000000001</v>
      </c>
    </row>
    <row r="90" spans="1:12" s="8" customFormat="1" ht="19.5" customHeight="1" x14ac:dyDescent="0.2">
      <c r="A90" s="3">
        <f>IFERROR(VLOOKUP(B90,'[1]DADOS (OCULTAR)'!$P$3:$R$91,3,0),"")</f>
        <v>10583920000800</v>
      </c>
      <c r="B90" s="4" t="str">
        <f>'[1]TCE - ANEXO IV - Preencher'!C99</f>
        <v>HOSPITAL MESTRE VITALINO (COVID-19 CAMPANHA)</v>
      </c>
      <c r="C90" s="4" t="str">
        <f>'[1]TCE - ANEXO IV - Preencher'!E99</f>
        <v>3.7 - Material de Limpeza e Produtos de Hgienização</v>
      </c>
      <c r="D90" s="3">
        <f>'[1]TCE - ANEXO IV - Preencher'!F99</f>
        <v>16432670000117</v>
      </c>
      <c r="E90" s="5" t="str">
        <f>'[1]TCE - ANEXO IV - Preencher'!G99</f>
        <v>M E M COMERCIO E DISTRIBUIDORA LTDA ME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000.020.454</v>
      </c>
      <c r="I90" s="6">
        <f>IF('[1]TCE - ANEXO IV - Preencher'!K99="","",'[1]TCE - ANEXO IV - Preencher'!K99)</f>
        <v>44546</v>
      </c>
      <c r="J90" s="5" t="str">
        <f>'[1]TCE - ANEXO IV - Preencher'!L99</f>
        <v>26211216432670000117550010000204541629035210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217.5</v>
      </c>
    </row>
    <row r="91" spans="1:12" s="8" customFormat="1" ht="19.5" customHeight="1" x14ac:dyDescent="0.2">
      <c r="A91" s="3">
        <f>IFERROR(VLOOKUP(B91,'[1]DADOS (OCULTAR)'!$P$3:$R$91,3,0),"")</f>
        <v>10583920000800</v>
      </c>
      <c r="B91" s="4" t="str">
        <f>'[1]TCE - ANEXO IV - Preencher'!C100</f>
        <v>HOSPITAL MESTRE VITALINO (COVID-19 CAMPANHA)</v>
      </c>
      <c r="C91" s="4" t="str">
        <f>'[1]TCE - ANEXO IV - Preencher'!E100</f>
        <v>3.7 - Material de Limpeza e Produtos de Hgienização</v>
      </c>
      <c r="D91" s="3">
        <f>'[1]TCE - ANEXO IV - Preencher'!F100</f>
        <v>18577850000112</v>
      </c>
      <c r="E91" s="5" t="str">
        <f>'[1]TCE - ANEXO IV - Preencher'!G100</f>
        <v>MATTOS DISTRIBUIDORA PRODUTOS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000.006.841</v>
      </c>
      <c r="I91" s="6">
        <f>IF('[1]TCE - ANEXO IV - Preencher'!K100="","",'[1]TCE - ANEXO IV - Preencher'!K100)</f>
        <v>44545</v>
      </c>
      <c r="J91" s="5" t="str">
        <f>'[1]TCE - ANEXO IV - Preencher'!L100</f>
        <v>26211218577850000112550010000068411000068420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2173.6</v>
      </c>
    </row>
    <row r="92" spans="1:12" s="8" customFormat="1" ht="19.5" customHeight="1" x14ac:dyDescent="0.2">
      <c r="A92" s="3">
        <f>IFERROR(VLOOKUP(B92,'[1]DADOS (OCULTAR)'!$P$3:$R$91,3,0),"")</f>
        <v>10583920000800</v>
      </c>
      <c r="B92" s="4" t="str">
        <f>'[1]TCE - ANEXO IV - Preencher'!C101</f>
        <v>HOSPITAL MESTRE VITALINO (COVID-19 CAMPANHA)</v>
      </c>
      <c r="C92" s="4" t="str">
        <f>'[1]TCE - ANEXO IV - Preencher'!E101</f>
        <v>3.7 - Material de Limpeza e Produtos de Hgienização</v>
      </c>
      <c r="D92" s="3">
        <f>'[1]TCE - ANEXO IV - Preencher'!F101</f>
        <v>37859942000130</v>
      </c>
      <c r="E92" s="5" t="str">
        <f>'[1]TCE - ANEXO IV - Preencher'!G101</f>
        <v>MAX PAPERS FABRICACAO DE PROD DE LIMPEZA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000.001.631</v>
      </c>
      <c r="I92" s="6">
        <f>IF('[1]TCE - ANEXO IV - Preencher'!K101="","",'[1]TCE - ANEXO IV - Preencher'!K101)</f>
        <v>44540</v>
      </c>
      <c r="J92" s="5" t="str">
        <f>'[1]TCE - ANEXO IV - Preencher'!L101</f>
        <v>26211237859942000130550010000016311000016326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12492.15</v>
      </c>
    </row>
    <row r="93" spans="1:12" s="8" customFormat="1" ht="19.5" customHeight="1" x14ac:dyDescent="0.2">
      <c r="A93" s="3">
        <f>IFERROR(VLOOKUP(B93,'[1]DADOS (OCULTAR)'!$P$3:$R$91,3,0),"")</f>
        <v>10583920000800</v>
      </c>
      <c r="B93" s="4" t="str">
        <f>'[1]TCE - ANEXO IV - Preencher'!C102</f>
        <v>HOSPITAL MESTRE VITALINO (COVID-19 CAMPANHA)</v>
      </c>
      <c r="C93" s="4" t="str">
        <f>'[1]TCE - ANEXO IV - Preencher'!E102</f>
        <v>3.7 - Material de Limpeza e Produtos de Hgienização</v>
      </c>
      <c r="D93" s="3">
        <f>'[1]TCE - ANEXO IV - Preencher'!F102</f>
        <v>10928726000142</v>
      </c>
      <c r="E93" s="5" t="str">
        <f>'[1]TCE - ANEXO IV - Preencher'!G102</f>
        <v>DOKAPACK INDUSTRIA E COM. DE EMB.  LTDA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47037</v>
      </c>
      <c r="I93" s="6">
        <f>IF('[1]TCE - ANEXO IV - Preencher'!K102="","",'[1]TCE - ANEXO IV - Preencher'!K102)</f>
        <v>44553</v>
      </c>
      <c r="J93" s="5" t="str">
        <f>'[1]TCE - ANEXO IV - Preencher'!L102</f>
        <v>26211210928726000142550010000470371483340971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3297</v>
      </c>
    </row>
    <row r="94" spans="1:12" s="8" customFormat="1" ht="19.5" customHeight="1" x14ac:dyDescent="0.2">
      <c r="A94" s="3">
        <f>IFERROR(VLOOKUP(B94,'[1]DADOS (OCULTAR)'!$P$3:$R$91,3,0),"")</f>
        <v>10583920000800</v>
      </c>
      <c r="B94" s="4" t="str">
        <f>'[1]TCE - ANEXO IV - Preencher'!C103</f>
        <v>HOSPITAL MESTRE VITALINO (COVID-19 CAMPANHA)</v>
      </c>
      <c r="C94" s="4" t="str">
        <f>'[1]TCE - ANEXO IV - Preencher'!E103</f>
        <v>3.7 - Material de Limpeza e Produtos de Hgienização</v>
      </c>
      <c r="D94" s="3">
        <f>'[1]TCE - ANEXO IV - Preencher'!F103</f>
        <v>10928726000142</v>
      </c>
      <c r="E94" s="5" t="str">
        <f>'[1]TCE - ANEXO IV - Preencher'!G103</f>
        <v>DOKAPACK INDUSTRIA E COM. DE EMB.  LTDA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47037</v>
      </c>
      <c r="I94" s="6">
        <f>IF('[1]TCE - ANEXO IV - Preencher'!K103="","",'[1]TCE - ANEXO IV - Preencher'!K103)</f>
        <v>44553</v>
      </c>
      <c r="J94" s="5" t="str">
        <f>'[1]TCE - ANEXO IV - Preencher'!L103</f>
        <v>26211210928726000142550010000470371483340971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3295.95</v>
      </c>
    </row>
    <row r="95" spans="1:12" s="8" customFormat="1" ht="19.5" customHeight="1" x14ac:dyDescent="0.2">
      <c r="A95" s="3">
        <f>IFERROR(VLOOKUP(B95,'[1]DADOS (OCULTAR)'!$P$3:$R$91,3,0),"")</f>
        <v>10583920000800</v>
      </c>
      <c r="B95" s="4" t="str">
        <f>'[1]TCE - ANEXO IV - Preencher'!C104</f>
        <v>HOSPITAL MESTRE VITALINO (COVID-19 CAMPANHA)</v>
      </c>
      <c r="C95" s="4" t="str">
        <f>'[1]TCE - ANEXO IV - Preencher'!E104</f>
        <v>3.7 - Material de Limpeza e Produtos de Hgienização</v>
      </c>
      <c r="D95" s="3">
        <f>'[1]TCE - ANEXO IV - Preencher'!F104</f>
        <v>10928726000142</v>
      </c>
      <c r="E95" s="5" t="str">
        <f>'[1]TCE - ANEXO IV - Preencher'!G104</f>
        <v>DOKAPACK INDUSTRIA E COM. DE EMB.  LTDA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47038</v>
      </c>
      <c r="I95" s="6">
        <f>IF('[1]TCE - ANEXO IV - Preencher'!K104="","",'[1]TCE - ANEXO IV - Preencher'!K104)</f>
        <v>44553</v>
      </c>
      <c r="J95" s="5" t="str">
        <f>'[1]TCE - ANEXO IV - Preencher'!L104</f>
        <v>26211210928726000142550010000470381029767970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1648.24</v>
      </c>
    </row>
    <row r="96" spans="1:12" s="8" customFormat="1" ht="19.5" customHeight="1" x14ac:dyDescent="0.2">
      <c r="A96" s="3">
        <f>IFERROR(VLOOKUP(B96,'[1]DADOS (OCULTAR)'!$P$3:$R$91,3,0),"")</f>
        <v>10583920000800</v>
      </c>
      <c r="B96" s="4" t="str">
        <f>'[1]TCE - ANEXO IV - Preencher'!C105</f>
        <v>HOSPITAL MESTRE VITALINO (COVID-19 CAMPANHA)</v>
      </c>
      <c r="C96" s="4" t="str">
        <f>'[1]TCE - ANEXO IV - Preencher'!E105</f>
        <v>3.7 - Material de Limpeza e Produtos de Hgienização</v>
      </c>
      <c r="D96" s="3">
        <f>'[1]TCE - ANEXO IV - Preencher'!F105</f>
        <v>8189587000130</v>
      </c>
      <c r="E96" s="5" t="str">
        <f>'[1]TCE - ANEXO IV - Preencher'!G105</f>
        <v>SISTEMAS DE SERV R.B. QUAL COM EMB LTDA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1451346</v>
      </c>
      <c r="I96" s="6">
        <f>IF('[1]TCE - ANEXO IV - Preencher'!K105="","",'[1]TCE - ANEXO IV - Preencher'!K105)</f>
        <v>44540</v>
      </c>
      <c r="J96" s="5" t="str">
        <f>'[1]TCE - ANEXO IV - Preencher'!L105</f>
        <v>35211208189587000130550010014513461009827065</v>
      </c>
      <c r="K96" s="5" t="str">
        <f>IF(F96="B",LEFT('[1]TCE - ANEXO IV - Preencher'!M105,2),IF(F96="S",LEFT('[1]TCE - ANEXO IV - Preencher'!M105,7),IF('[1]TCE - ANEXO IV - Preencher'!H105="","")))</f>
        <v>35</v>
      </c>
      <c r="L96" s="7">
        <f>'[1]TCE - ANEXO IV - Preencher'!N105</f>
        <v>77</v>
      </c>
    </row>
    <row r="97" spans="1:12" s="8" customFormat="1" ht="19.5" customHeight="1" x14ac:dyDescent="0.2">
      <c r="A97" s="3">
        <f>IFERROR(VLOOKUP(B97,'[1]DADOS (OCULTAR)'!$P$3:$R$91,3,0),"")</f>
        <v>10583920000800</v>
      </c>
      <c r="B97" s="4" t="str">
        <f>'[1]TCE - ANEXO IV - Preencher'!C106</f>
        <v>HOSPITAL MESTRE VITALINO (COVID-19 CAMPANHA)</v>
      </c>
      <c r="C97" s="4" t="str">
        <f>'[1]TCE - ANEXO IV - Preencher'!E106</f>
        <v>3.7 - Material de Limpeza e Produtos de Hgienização</v>
      </c>
      <c r="D97" s="3">
        <f>'[1]TCE - ANEXO IV - Preencher'!F106</f>
        <v>18577850000112</v>
      </c>
      <c r="E97" s="5" t="str">
        <f>'[1]TCE - ANEXO IV - Preencher'!G106</f>
        <v>MATTOS DISTRIBUIDORA PRODUTOS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000.006.852</v>
      </c>
      <c r="I97" s="6">
        <f>IF('[1]TCE - ANEXO IV - Preencher'!K106="","",'[1]TCE - ANEXO IV - Preencher'!K106)</f>
        <v>44551</v>
      </c>
      <c r="J97" s="5" t="str">
        <f>'[1]TCE - ANEXO IV - Preencher'!L106</f>
        <v>26211218577850000112550010000068521000068539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511.32</v>
      </c>
    </row>
    <row r="98" spans="1:12" s="8" customFormat="1" ht="19.5" customHeight="1" x14ac:dyDescent="0.2">
      <c r="A98" s="3" t="str">
        <f>IFERROR(VLOOKUP(B98,'[1]DADOS (OCULTAR)'!$P$3:$R$91,3,0),"")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(OCULTAR)'!$P$3:$R$91,3,0),"")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(OCULTAR)'!$P$3:$R$91,3,0),"")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>
        <f>IFERROR(VLOOKUP(B101,'[1]DADOS (OCULTAR)'!$P$3:$R$91,3,0),"")</f>
        <v>10583920000800</v>
      </c>
      <c r="B101" s="4" t="str">
        <f>'[1]TCE - ANEXO IV - Preencher'!C110</f>
        <v>HOSPITAL MESTRE VITALINO (COVID-19 CAMPANHA)</v>
      </c>
      <c r="C101" s="4" t="str">
        <f>'[1]TCE - ANEXO IV - Preencher'!E110</f>
        <v>3.14 - Alimentação Preparada</v>
      </c>
      <c r="D101" s="3">
        <f>'[1]TCE - ANEXO IV - Preencher'!F110</f>
        <v>22006201000139</v>
      </c>
      <c r="E101" s="5" t="str">
        <f>'[1]TCE - ANEXO IV - Preencher'!G110</f>
        <v>FORTPEL COMERCIO DE DESCARTAVEIS LTDA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113566</v>
      </c>
      <c r="I101" s="6">
        <f>IF('[1]TCE - ANEXO IV - Preencher'!K110="","",'[1]TCE - ANEXO IV - Preencher'!K110)</f>
        <v>44540</v>
      </c>
      <c r="J101" s="5" t="str">
        <f>'[1]TCE - ANEXO IV - Preencher'!L110</f>
        <v>26211222006201000139550000001135661101135660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1973</v>
      </c>
    </row>
    <row r="102" spans="1:12" s="8" customFormat="1" ht="19.5" customHeight="1" x14ac:dyDescent="0.2">
      <c r="A102" s="3">
        <f>IFERROR(VLOOKUP(B102,'[1]DADOS (OCULTAR)'!$P$3:$R$91,3,0),"")</f>
        <v>10583920000800</v>
      </c>
      <c r="B102" s="4" t="str">
        <f>'[1]TCE - ANEXO IV - Preencher'!C111</f>
        <v>HOSPITAL MESTRE VITALINO (COVID-19 CAMPANHA)</v>
      </c>
      <c r="C102" s="4" t="str">
        <f>'[1]TCE - ANEXO IV - Preencher'!E111</f>
        <v>3.14 - Alimentação Preparada</v>
      </c>
      <c r="D102" s="3">
        <f>'[1]TCE - ANEXO IV - Preencher'!F111</f>
        <v>12286800000108</v>
      </c>
      <c r="E102" s="5" t="str">
        <f>'[1]TCE - ANEXO IV - Preencher'!G111</f>
        <v>MARIZ CATACAD PROD ALIMENT GERAL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533744</v>
      </c>
      <c r="I102" s="6">
        <f>IF('[1]TCE - ANEXO IV - Preencher'!K111="","",'[1]TCE - ANEXO IV - Preencher'!K111)</f>
        <v>44543</v>
      </c>
      <c r="J102" s="5" t="str">
        <f>'[1]TCE - ANEXO IV - Preencher'!L111</f>
        <v>26211212286800000108550010005337441770893590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655</v>
      </c>
    </row>
    <row r="103" spans="1:12" s="8" customFormat="1" ht="19.5" customHeight="1" x14ac:dyDescent="0.2">
      <c r="A103" s="3">
        <f>IFERROR(VLOOKUP(B103,'[1]DADOS (OCULTAR)'!$P$3:$R$91,3,0),"")</f>
        <v>10583920000800</v>
      </c>
      <c r="B103" s="4" t="str">
        <f>'[1]TCE - ANEXO IV - Preencher'!C112</f>
        <v>HOSPITAL MESTRE VITALINO (COVID-19 CAMPANHA)</v>
      </c>
      <c r="C103" s="4" t="str">
        <f>'[1]TCE - ANEXO IV - Preencher'!E112</f>
        <v>3.14 - Alimentação Preparada</v>
      </c>
      <c r="D103" s="3">
        <f>'[1]TCE - ANEXO IV - Preencher'!F112</f>
        <v>11840014000130</v>
      </c>
      <c r="E103" s="5" t="str">
        <f>'[1]TCE - ANEXO IV - Preencher'!G112</f>
        <v>MACROPAC PROTECAO E EMBALAGEM LTDA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361909</v>
      </c>
      <c r="I103" s="6">
        <f>IF('[1]TCE - ANEXO IV - Preencher'!K112="","",'[1]TCE - ANEXO IV - Preencher'!K112)</f>
        <v>44543</v>
      </c>
      <c r="J103" s="5" t="str">
        <f>'[1]TCE - ANEXO IV - Preencher'!L112</f>
        <v>26211211840014000130550010003619091210073941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528</v>
      </c>
    </row>
    <row r="104" spans="1:12" s="8" customFormat="1" ht="19.5" customHeight="1" x14ac:dyDescent="0.2">
      <c r="A104" s="3">
        <f>IFERROR(VLOOKUP(B104,'[1]DADOS (OCULTAR)'!$P$3:$R$91,3,0),"")</f>
        <v>10583920000800</v>
      </c>
      <c r="B104" s="4" t="str">
        <f>'[1]TCE - ANEXO IV - Preencher'!C113</f>
        <v>HOSPITAL MESTRE VITALINO (COVID-19 CAMPANHA)</v>
      </c>
      <c r="C104" s="4" t="str">
        <f>'[1]TCE - ANEXO IV - Preencher'!E113</f>
        <v>3.14 - Alimentação Preparada</v>
      </c>
      <c r="D104" s="3">
        <f>'[1]TCE - ANEXO IV - Preencher'!F113</f>
        <v>10928726000142</v>
      </c>
      <c r="E104" s="5" t="str">
        <f>'[1]TCE - ANEXO IV - Preencher'!G113</f>
        <v>DOKAPACK INDUSTRIA E COM. DE EMB.  LTDA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46661</v>
      </c>
      <c r="I104" s="6">
        <f>IF('[1]TCE - ANEXO IV - Preencher'!K113="","",'[1]TCE - ANEXO IV - Preencher'!K113)</f>
        <v>44543</v>
      </c>
      <c r="J104" s="5" t="str">
        <f>'[1]TCE - ANEXO IV - Preencher'!L113</f>
        <v>26211210928726000142550010000466611468734399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1227.19</v>
      </c>
    </row>
    <row r="105" spans="1:12" s="8" customFormat="1" ht="19.5" customHeight="1" x14ac:dyDescent="0.2">
      <c r="A105" s="3">
        <f>IFERROR(VLOOKUP(B105,'[1]DADOS (OCULTAR)'!$P$3:$R$91,3,0),"")</f>
        <v>10583920000800</v>
      </c>
      <c r="B105" s="4" t="str">
        <f>'[1]TCE - ANEXO IV - Preencher'!C114</f>
        <v>HOSPITAL MESTRE VITALINO (COVID-19 CAMPANHA)</v>
      </c>
      <c r="C105" s="4" t="str">
        <f>'[1]TCE - ANEXO IV - Preencher'!E114</f>
        <v>3.14 - Alimentação Preparada</v>
      </c>
      <c r="D105" s="3">
        <f>'[1]TCE - ANEXO IV - Preencher'!F114</f>
        <v>30678108000107</v>
      </c>
      <c r="E105" s="5" t="str">
        <f>'[1]TCE - ANEXO IV - Preencher'!G114</f>
        <v>ELVIS LUIZ DA SILVA DISTRIBUID. DE AGUA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842</v>
      </c>
      <c r="I105" s="6">
        <f>IF('[1]TCE - ANEXO IV - Preencher'!K114="","",'[1]TCE - ANEXO IV - Preencher'!K114)</f>
        <v>44531</v>
      </c>
      <c r="J105" s="5" t="str">
        <f>'[1]TCE - ANEXO IV - Preencher'!L114</f>
        <v>26211230678108000107550010000008421947209968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1766.1</v>
      </c>
    </row>
    <row r="106" spans="1:12" s="8" customFormat="1" ht="19.5" customHeight="1" x14ac:dyDescent="0.2">
      <c r="A106" s="3">
        <f>IFERROR(VLOOKUP(B106,'[1]DADOS (OCULTAR)'!$P$3:$R$91,3,0),"")</f>
        <v>10583920000800</v>
      </c>
      <c r="B106" s="4" t="str">
        <f>'[1]TCE - ANEXO IV - Preencher'!C115</f>
        <v>HOSPITAL MESTRE VITALINO (COVID-19 CAMPANHA)</v>
      </c>
      <c r="C106" s="4" t="str">
        <f>'[1]TCE - ANEXO IV - Preencher'!E115</f>
        <v>3.14 - Alimentação Preparada</v>
      </c>
      <c r="D106" s="3">
        <f>'[1]TCE - ANEXO IV - Preencher'!F115</f>
        <v>7534303000133</v>
      </c>
      <c r="E106" s="5" t="str">
        <f>'[1]TCE - ANEXO IV - Preencher'!G115</f>
        <v>COMAL COMERCIO ATACADISTA DE ALIMENTOS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1146328</v>
      </c>
      <c r="I106" s="6">
        <f>IF('[1]TCE - ANEXO IV - Preencher'!K115="","",'[1]TCE - ANEXO IV - Preencher'!K115)</f>
        <v>44536</v>
      </c>
      <c r="J106" s="5" t="str">
        <f>'[1]TCE - ANEXO IV - Preencher'!L115</f>
        <v>26211207534303000133550010011463281150138825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728.55</v>
      </c>
    </row>
    <row r="107" spans="1:12" s="8" customFormat="1" ht="19.5" customHeight="1" x14ac:dyDescent="0.2">
      <c r="A107" s="3">
        <f>IFERROR(VLOOKUP(B107,'[1]DADOS (OCULTAR)'!$P$3:$R$91,3,0),"")</f>
        <v>10583920000800</v>
      </c>
      <c r="B107" s="4" t="str">
        <f>'[1]TCE - ANEXO IV - Preencher'!C116</f>
        <v>HOSPITAL MESTRE VITALINO (COVID-19 CAMPANHA)</v>
      </c>
      <c r="C107" s="4" t="str">
        <f>'[1]TCE - ANEXO IV - Preencher'!E116</f>
        <v>3.14 - Alimentação Preparada</v>
      </c>
      <c r="D107" s="3">
        <f>'[1]TCE - ANEXO IV - Preencher'!F116</f>
        <v>24150377000195</v>
      </c>
      <c r="E107" s="5" t="str">
        <f>'[1]TCE - ANEXO IV - Preencher'!G116</f>
        <v>KARNEKEIJO LOGISTICA INTEGRADA LT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4388922</v>
      </c>
      <c r="I107" s="6">
        <f>IF('[1]TCE - ANEXO IV - Preencher'!K116="","",'[1]TCE - ANEXO IV - Preencher'!K116)</f>
        <v>44536</v>
      </c>
      <c r="J107" s="5" t="str">
        <f>'[1]TCE - ANEXO IV - Preencher'!L116</f>
        <v>26211224150377000195550010043889221138809188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451.23</v>
      </c>
    </row>
    <row r="108" spans="1:12" s="8" customFormat="1" ht="19.5" customHeight="1" x14ac:dyDescent="0.2">
      <c r="A108" s="3">
        <f>IFERROR(VLOOKUP(B108,'[1]DADOS (OCULTAR)'!$P$3:$R$91,3,0),"")</f>
        <v>10583920000800</v>
      </c>
      <c r="B108" s="4" t="str">
        <f>'[1]TCE - ANEXO IV - Preencher'!C117</f>
        <v>HOSPITAL MESTRE VITALINO (COVID-19 CAMPANHA)</v>
      </c>
      <c r="C108" s="4" t="str">
        <f>'[1]TCE - ANEXO IV - Preencher'!E117</f>
        <v>3.14 - Alimentação Preparada</v>
      </c>
      <c r="D108" s="3">
        <f>'[1]TCE - ANEXO IV - Preencher'!F117</f>
        <v>3721769000278</v>
      </c>
      <c r="E108" s="5" t="str">
        <f>'[1]TCE - ANEXO IV - Preencher'!G117</f>
        <v>MASTERBOI LTDA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520352</v>
      </c>
      <c r="I108" s="6">
        <f>IF('[1]TCE - ANEXO IV - Preencher'!K117="","",'[1]TCE - ANEXO IV - Preencher'!K117)</f>
        <v>44535</v>
      </c>
      <c r="J108" s="5" t="str">
        <f>'[1]TCE - ANEXO IV - Preencher'!L117</f>
        <v>26211203721769000278550040005203521806213464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5452.7</v>
      </c>
    </row>
    <row r="109" spans="1:12" s="8" customFormat="1" ht="19.5" customHeight="1" x14ac:dyDescent="0.2">
      <c r="A109" s="3">
        <f>IFERROR(VLOOKUP(B109,'[1]DADOS (OCULTAR)'!$P$3:$R$91,3,0),"")</f>
        <v>10583920000800</v>
      </c>
      <c r="B109" s="4" t="str">
        <f>'[1]TCE - ANEXO IV - Preencher'!C118</f>
        <v>HOSPITAL MESTRE VITALINO (COVID-19 CAMPANHA)</v>
      </c>
      <c r="C109" s="4" t="str">
        <f>'[1]TCE - ANEXO IV - Preencher'!E118</f>
        <v>3.14 - Alimentação Preparada</v>
      </c>
      <c r="D109" s="3">
        <f>'[1]TCE - ANEXO IV - Preencher'!F118</f>
        <v>24883359000112</v>
      </c>
      <c r="E109" s="5" t="str">
        <f>'[1]TCE - ANEXO IV - Preencher'!G118</f>
        <v>CARUARU POLPAS EIRELLI ME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000.017.630</v>
      </c>
      <c r="I109" s="6">
        <f>IF('[1]TCE - ANEXO IV - Preencher'!K118="","",'[1]TCE - ANEXO IV - Preencher'!K118)</f>
        <v>44537</v>
      </c>
      <c r="J109" s="5" t="str">
        <f>'[1]TCE - ANEXO IV - Preencher'!L118</f>
        <v>26211224883359000112550010000176301084200000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1081.3</v>
      </c>
    </row>
    <row r="110" spans="1:12" s="8" customFormat="1" ht="19.5" customHeight="1" x14ac:dyDescent="0.2">
      <c r="A110" s="3">
        <f>IFERROR(VLOOKUP(B110,'[1]DADOS (OCULTAR)'!$P$3:$R$91,3,0),"")</f>
        <v>10583920000800</v>
      </c>
      <c r="B110" s="4" t="str">
        <f>'[1]TCE - ANEXO IV - Preencher'!C119</f>
        <v>HOSPITAL MESTRE VITALINO (COVID-19 CAMPANHA)</v>
      </c>
      <c r="C110" s="4" t="str">
        <f>'[1]TCE - ANEXO IV - Preencher'!E119</f>
        <v>3.14 - Alimentação Preparada</v>
      </c>
      <c r="D110" s="3">
        <f>'[1]TCE - ANEXO IV - Preencher'!F119</f>
        <v>8029696000352</v>
      </c>
      <c r="E110" s="5" t="str">
        <f>'[1]TCE - ANEXO IV - Preencher'!G119</f>
        <v>ESTIVAS NOVO PRADO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1697257</v>
      </c>
      <c r="I110" s="6">
        <f>IF('[1]TCE - ANEXO IV - Preencher'!K119="","",'[1]TCE - ANEXO IV - Preencher'!K119)</f>
        <v>44536</v>
      </c>
      <c r="J110" s="5" t="str">
        <f>'[1]TCE - ANEXO IV - Preencher'!L119</f>
        <v>26211208029696000352550010016972571000965289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3287.52</v>
      </c>
    </row>
    <row r="111" spans="1:12" s="8" customFormat="1" ht="19.5" customHeight="1" x14ac:dyDescent="0.2">
      <c r="A111" s="3">
        <f>IFERROR(VLOOKUP(B111,'[1]DADOS (OCULTAR)'!$P$3:$R$91,3,0),"")</f>
        <v>10583920000800</v>
      </c>
      <c r="B111" s="4" t="str">
        <f>'[1]TCE - ANEXO IV - Preencher'!C120</f>
        <v>HOSPITAL MESTRE VITALINO (COVID-19 CAMPANHA)</v>
      </c>
      <c r="C111" s="4" t="str">
        <f>'[1]TCE - ANEXO IV - Preencher'!E120</f>
        <v>3.14 - Alimentação Preparada</v>
      </c>
      <c r="D111" s="3">
        <f>'[1]TCE - ANEXO IV - Preencher'!F132</f>
        <v>0</v>
      </c>
      <c r="E111" s="5" t="str">
        <f>'[1]TCE - ANEXO IV - Preencher'!G120</f>
        <v>ATACADAO COMERCIO DE CARNES LTDA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959895</v>
      </c>
      <c r="I111" s="6">
        <f>IF('[1]TCE - ANEXO IV - Preencher'!K120="","",'[1]TCE - ANEXO IV - Preencher'!K120)</f>
        <v>44536</v>
      </c>
      <c r="J111" s="5" t="str">
        <f>'[1]TCE - ANEXO IV - Preencher'!L120</f>
        <v>26211211744898000390550010009598951253124419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4731</v>
      </c>
    </row>
    <row r="112" spans="1:12" s="8" customFormat="1" ht="19.5" customHeight="1" x14ac:dyDescent="0.2">
      <c r="A112" s="3">
        <f>IFERROR(VLOOKUP(B112,'[1]DADOS (OCULTAR)'!$P$3:$R$91,3,0),"")</f>
        <v>10583920000800</v>
      </c>
      <c r="B112" s="4" t="str">
        <f>'[1]TCE - ANEXO IV - Preencher'!C121</f>
        <v>HOSPITAL MESTRE VITALINO (COVID-19 CAMPANHA)</v>
      </c>
      <c r="C112" s="4" t="str">
        <f>'[1]TCE - ANEXO IV - Preencher'!E121</f>
        <v>3.14 - Alimentação Preparada</v>
      </c>
      <c r="D112" s="3">
        <f>'[1]TCE - ANEXO IV - Preencher'!F121</f>
        <v>11744898000390</v>
      </c>
      <c r="E112" s="5" t="str">
        <f>'[1]TCE - ANEXO IV - Preencher'!G121</f>
        <v>ATACADAO COMERCIO DE CARNES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959895</v>
      </c>
      <c r="I112" s="6">
        <f>IF('[1]TCE - ANEXO IV - Preencher'!K121="","",'[1]TCE - ANEXO IV - Preencher'!K121)</f>
        <v>44536</v>
      </c>
      <c r="J112" s="5" t="str">
        <f>'[1]TCE - ANEXO IV - Preencher'!L121</f>
        <v>26211211744898000390550010009598951253124419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424.75</v>
      </c>
    </row>
    <row r="113" spans="1:12" s="8" customFormat="1" ht="19.5" customHeight="1" x14ac:dyDescent="0.2">
      <c r="A113" s="3">
        <f>IFERROR(VLOOKUP(B113,'[1]DADOS (OCULTAR)'!$P$3:$R$91,3,0),"")</f>
        <v>10583920000800</v>
      </c>
      <c r="B113" s="4" t="str">
        <f>'[1]TCE - ANEXO IV - Preencher'!C122</f>
        <v>HOSPITAL MESTRE VITALINO (COVID-19 CAMPANHA)</v>
      </c>
      <c r="C113" s="4" t="str">
        <f>'[1]TCE - ANEXO IV - Preencher'!E122</f>
        <v>3.14 - Alimentação Preparada</v>
      </c>
      <c r="D113" s="3">
        <f>'[1]TCE - ANEXO IV - Preencher'!F122</f>
        <v>3504437000150</v>
      </c>
      <c r="E113" s="5" t="str">
        <f>'[1]TCE - ANEXO IV - Preencher'!G122</f>
        <v>FRINSCAL DIST E IMPORT DE ALIMENTOS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1293318</v>
      </c>
      <c r="I113" s="6">
        <f>IF('[1]TCE - ANEXO IV - Preencher'!K122="","",'[1]TCE - ANEXO IV - Preencher'!K122)</f>
        <v>44536</v>
      </c>
      <c r="J113" s="5" t="str">
        <f>'[1]TCE - ANEXO IV - Preencher'!L122</f>
        <v>26211203504437000150550010012933181140214149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819</v>
      </c>
    </row>
    <row r="114" spans="1:12" s="8" customFormat="1" ht="19.5" customHeight="1" x14ac:dyDescent="0.2">
      <c r="A114" s="3">
        <f>IFERROR(VLOOKUP(B114,'[1]DADOS (OCULTAR)'!$P$3:$R$91,3,0),"")</f>
        <v>10583920000800</v>
      </c>
      <c r="B114" s="4" t="str">
        <f>'[1]TCE - ANEXO IV - Preencher'!C123</f>
        <v>HOSPITAL MESTRE VITALINO (COVID-19 CAMPANHA)</v>
      </c>
      <c r="C114" s="4" t="str">
        <f>'[1]TCE - ANEXO IV - Preencher'!E123</f>
        <v>3.14 - Alimentação Preparada</v>
      </c>
      <c r="D114" s="3">
        <f>'[1]TCE - ANEXO IV - Preencher'!F123</f>
        <v>3504437000150</v>
      </c>
      <c r="E114" s="5" t="str">
        <f>'[1]TCE - ANEXO IV - Preencher'!G123</f>
        <v>FRINSCAL DIST E IMPORT DE ALIMENTOS LTDA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1293318</v>
      </c>
      <c r="I114" s="6">
        <f>IF('[1]TCE - ANEXO IV - Preencher'!K123="","",'[1]TCE - ANEXO IV - Preencher'!K123)</f>
        <v>44536</v>
      </c>
      <c r="J114" s="5" t="str">
        <f>'[1]TCE - ANEXO IV - Preencher'!L123</f>
        <v>26211203504437000150550010012933181140214149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1204.6099999999999</v>
      </c>
    </row>
    <row r="115" spans="1:12" s="8" customFormat="1" ht="19.5" customHeight="1" x14ac:dyDescent="0.2">
      <c r="A115" s="3">
        <f>IFERROR(VLOOKUP(B115,'[1]DADOS (OCULTAR)'!$P$3:$R$91,3,0),"")</f>
        <v>10583920000800</v>
      </c>
      <c r="B115" s="4" t="str">
        <f>'[1]TCE - ANEXO IV - Preencher'!C124</f>
        <v>HOSPITAL MESTRE VITALINO (COVID-19 CAMPANHA)</v>
      </c>
      <c r="C115" s="4" t="str">
        <f>'[1]TCE - ANEXO IV - Preencher'!E124</f>
        <v>3.14 - Alimentação Preparada</v>
      </c>
      <c r="D115" s="3">
        <f>'[1]TCE - ANEXO IV - Preencher'!F124</f>
        <v>40834300000190</v>
      </c>
      <c r="E115" s="5" t="str">
        <f>'[1]TCE - ANEXO IV - Preencher'!G124</f>
        <v>GAMA DISTRIBUIDORA DE ALIMENTOS LTDA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2962</v>
      </c>
      <c r="I115" s="6">
        <f>IF('[1]TCE - ANEXO IV - Preencher'!K124="","",'[1]TCE - ANEXO IV - Preencher'!K124)</f>
        <v>44539</v>
      </c>
      <c r="J115" s="5" t="str">
        <f>'[1]TCE - ANEXO IV - Preencher'!L124</f>
        <v>26211240834300000190550010000029621000017630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540.27</v>
      </c>
    </row>
    <row r="116" spans="1:12" s="8" customFormat="1" ht="19.5" customHeight="1" x14ac:dyDescent="0.2">
      <c r="A116" s="3">
        <f>IFERROR(VLOOKUP(B116,'[1]DADOS (OCULTAR)'!$P$3:$R$91,3,0),"")</f>
        <v>10583920000800</v>
      </c>
      <c r="B116" s="4" t="str">
        <f>'[1]TCE - ANEXO IV - Preencher'!C125</f>
        <v>HOSPITAL MESTRE VITALINO (COVID-19 CAMPANHA)</v>
      </c>
      <c r="C116" s="4" t="str">
        <f>'[1]TCE - ANEXO IV - Preencher'!E125</f>
        <v>3.14 - Alimentação Preparada</v>
      </c>
      <c r="D116" s="3">
        <f>'[1]TCE - ANEXO IV - Preencher'!F125</f>
        <v>6281775000169</v>
      </c>
      <c r="E116" s="5" t="str">
        <f>'[1]TCE - ANEXO IV - Preencher'!G125</f>
        <v>MF SANTOS PRODUTOS ALIM LTDA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555325</v>
      </c>
      <c r="I116" s="6">
        <f>IF('[1]TCE - ANEXO IV - Preencher'!K125="","",'[1]TCE - ANEXO IV - Preencher'!K125)</f>
        <v>44543</v>
      </c>
      <c r="J116" s="5" t="str">
        <f>'[1]TCE - ANEXO IV - Preencher'!L125</f>
        <v>26211206281775000169550010005553251208757444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3037</v>
      </c>
    </row>
    <row r="117" spans="1:12" s="8" customFormat="1" ht="19.5" customHeight="1" x14ac:dyDescent="0.2">
      <c r="A117" s="3">
        <f>IFERROR(VLOOKUP(B117,'[1]DADOS (OCULTAR)'!$P$3:$R$91,3,0),"")</f>
        <v>10583920000800</v>
      </c>
      <c r="B117" s="4" t="str">
        <f>'[1]TCE - ANEXO IV - Preencher'!C126</f>
        <v>HOSPITAL MESTRE VITALINO (COVID-19 CAMPANHA)</v>
      </c>
      <c r="C117" s="4" t="str">
        <f>'[1]TCE - ANEXO IV - Preencher'!E126</f>
        <v>3.14 - Alimentação Preparada</v>
      </c>
      <c r="D117" s="3">
        <f>'[1]TCE - ANEXO IV - Preencher'!F126</f>
        <v>6281775000169</v>
      </c>
      <c r="E117" s="5" t="str">
        <f>'[1]TCE - ANEXO IV - Preencher'!G126</f>
        <v>MF SANTOS PRODUTOS ALIM LTDA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555321</v>
      </c>
      <c r="I117" s="6">
        <f>IF('[1]TCE - ANEXO IV - Preencher'!K126="","",'[1]TCE - ANEXO IV - Preencher'!K126)</f>
        <v>44543</v>
      </c>
      <c r="J117" s="5" t="str">
        <f>'[1]TCE - ANEXO IV - Preencher'!L126</f>
        <v>26211206281775000169550010005553211116174257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1843.5</v>
      </c>
    </row>
    <row r="118" spans="1:12" s="8" customFormat="1" ht="19.5" customHeight="1" x14ac:dyDescent="0.2">
      <c r="A118" s="3">
        <f>IFERROR(VLOOKUP(B118,'[1]DADOS (OCULTAR)'!$P$3:$R$91,3,0),"")</f>
        <v>10583920000800</v>
      </c>
      <c r="B118" s="4" t="str">
        <f>'[1]TCE - ANEXO IV - Preencher'!C127</f>
        <v>HOSPITAL MESTRE VITALINO (COVID-19 CAMPANHA)</v>
      </c>
      <c r="C118" s="4" t="str">
        <f>'[1]TCE - ANEXO IV - Preencher'!E127</f>
        <v>3.14 - Alimentação Preparada</v>
      </c>
      <c r="D118" s="3">
        <f>'[1]TCE - ANEXO IV - Preencher'!F127</f>
        <v>1348814000184</v>
      </c>
      <c r="E118" s="5" t="str">
        <f>'[1]TCE - ANEXO IV - Preencher'!G127</f>
        <v>BDL BEZERRA DISTRIBUIDORA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000.020.552</v>
      </c>
      <c r="I118" s="6">
        <f>IF('[1]TCE - ANEXO IV - Preencher'!K127="","",'[1]TCE - ANEXO IV - Preencher'!K127)</f>
        <v>44540</v>
      </c>
      <c r="J118" s="5" t="str">
        <f>'[1]TCE - ANEXO IV - Preencher'!L127</f>
        <v>26211201348814000184550010000205521046403275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5303.49</v>
      </c>
    </row>
    <row r="119" spans="1:12" s="8" customFormat="1" ht="19.5" customHeight="1" x14ac:dyDescent="0.2">
      <c r="A119" s="3">
        <f>IFERROR(VLOOKUP(B119,'[1]DADOS (OCULTAR)'!$P$3:$R$91,3,0),"")</f>
        <v>10583920000800</v>
      </c>
      <c r="B119" s="4" t="str">
        <f>'[1]TCE - ANEXO IV - Preencher'!C128</f>
        <v>HOSPITAL MESTRE VITALINO (COVID-19 CAMPANHA)</v>
      </c>
      <c r="C119" s="4" t="str">
        <f>'[1]TCE - ANEXO IV - Preencher'!E128</f>
        <v>3.14 - Alimentação Preparada</v>
      </c>
      <c r="D119" s="3">
        <f>'[1]TCE - ANEXO IV - Preencher'!F128</f>
        <v>70089974000179</v>
      </c>
      <c r="E119" s="5" t="str">
        <f>'[1]TCE - ANEXO IV - Preencher'!G128</f>
        <v>COMERCIAL VITA NORTE LTDA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4439701</v>
      </c>
      <c r="I119" s="6">
        <f>IF('[1]TCE - ANEXO IV - Preencher'!K128="","",'[1]TCE - ANEXO IV - Preencher'!K128)</f>
        <v>44543</v>
      </c>
      <c r="J119" s="5" t="str">
        <f>'[1]TCE - ANEXO IV - Preencher'!L128</f>
        <v>26211270089974000179550010044397011284306674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590.20000000000005</v>
      </c>
    </row>
    <row r="120" spans="1:12" s="8" customFormat="1" ht="19.5" customHeight="1" x14ac:dyDescent="0.2">
      <c r="A120" s="3">
        <f>IFERROR(VLOOKUP(B120,'[1]DADOS (OCULTAR)'!$P$3:$R$91,3,0),"")</f>
        <v>10583920000800</v>
      </c>
      <c r="B120" s="4" t="str">
        <f>'[1]TCE - ANEXO IV - Preencher'!C129</f>
        <v>HOSPITAL MESTRE VITALINO (COVID-19 CAMPANHA)</v>
      </c>
      <c r="C120" s="4" t="str">
        <f>'[1]TCE - ANEXO IV - Preencher'!E129</f>
        <v>3.14 - Alimentação Preparada</v>
      </c>
      <c r="D120" s="3">
        <f>'[1]TCE - ANEXO IV - Preencher'!F129</f>
        <v>7534303000133</v>
      </c>
      <c r="E120" s="5" t="str">
        <f>'[1]TCE - ANEXO IV - Preencher'!G129</f>
        <v>COMAL COMERCIO ATACADISTA DE ALIMENTOS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1147670</v>
      </c>
      <c r="I120" s="6">
        <f>IF('[1]TCE - ANEXO IV - Preencher'!K129="","",'[1]TCE - ANEXO IV - Preencher'!K129)</f>
        <v>44543</v>
      </c>
      <c r="J120" s="5" t="str">
        <f>'[1]TCE - ANEXO IV - Preencher'!L129</f>
        <v>26211207534303000133550010011476701152481165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670.56</v>
      </c>
    </row>
    <row r="121" spans="1:12" s="8" customFormat="1" ht="19.5" customHeight="1" x14ac:dyDescent="0.2">
      <c r="A121" s="3">
        <f>IFERROR(VLOOKUP(B121,'[1]DADOS (OCULTAR)'!$P$3:$R$91,3,0),"")</f>
        <v>10583920000800</v>
      </c>
      <c r="B121" s="4" t="str">
        <f>'[1]TCE - ANEXO IV - Preencher'!C130</f>
        <v>HOSPITAL MESTRE VITALINO (COVID-19 CAMPANHA)</v>
      </c>
      <c r="C121" s="4" t="str">
        <f>'[1]TCE - ANEXO IV - Preencher'!E130</f>
        <v>3.14 - Alimentação Preparada</v>
      </c>
      <c r="D121" s="3">
        <f>'[1]TCE - ANEXO IV - Preencher'!F130</f>
        <v>7534303000133</v>
      </c>
      <c r="E121" s="5" t="str">
        <f>'[1]TCE - ANEXO IV - Preencher'!G130</f>
        <v>COMAL COMERCIO ATACADISTA DE ALIMENTOS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1147672</v>
      </c>
      <c r="I121" s="6">
        <f>IF('[1]TCE - ANEXO IV - Preencher'!K130="","",'[1]TCE - ANEXO IV - Preencher'!K130)</f>
        <v>44543</v>
      </c>
      <c r="J121" s="5" t="str">
        <f>'[1]TCE - ANEXO IV - Preencher'!L130</f>
        <v>26211207534303000133550010011476721235531423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899.5</v>
      </c>
    </row>
    <row r="122" spans="1:12" s="8" customFormat="1" ht="19.5" customHeight="1" x14ac:dyDescent="0.2">
      <c r="A122" s="3">
        <f>IFERROR(VLOOKUP(B122,'[1]DADOS (OCULTAR)'!$P$3:$R$91,3,0),"")</f>
        <v>10583920000800</v>
      </c>
      <c r="B122" s="4" t="str">
        <f>'[1]TCE - ANEXO IV - Preencher'!C131</f>
        <v>HOSPITAL MESTRE VITALINO (COVID-19 CAMPANHA)</v>
      </c>
      <c r="C122" s="4" t="str">
        <f>'[1]TCE - ANEXO IV - Preencher'!E131</f>
        <v>3.14 - Alimentação Preparada</v>
      </c>
      <c r="D122" s="3">
        <f>'[1]TCE - ANEXO IV - Preencher'!F131</f>
        <v>3721769000278</v>
      </c>
      <c r="E122" s="5" t="str">
        <f>'[1]TCE - ANEXO IV - Preencher'!G131</f>
        <v>MASTERBOI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527797</v>
      </c>
      <c r="I122" s="6">
        <f>IF('[1]TCE - ANEXO IV - Preencher'!K131="","",'[1]TCE - ANEXO IV - Preencher'!K131)</f>
        <v>44543</v>
      </c>
      <c r="J122" s="5" t="str">
        <f>'[1]TCE - ANEXO IV - Preencher'!L131</f>
        <v>26211203721769000278550040005277971533861935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4982.28</v>
      </c>
    </row>
    <row r="123" spans="1:12" s="8" customFormat="1" ht="19.5" customHeight="1" x14ac:dyDescent="0.2">
      <c r="A123" s="3" t="str">
        <f>IFERROR(VLOOKUP(B123,'[1]DADOS (OCULTAR)'!$P$3:$R$91,3,0),"")</f>
        <v/>
      </c>
      <c r="B123" s="4">
        <f>'[1]TCE - ANEXO IV - Preencher'!C132</f>
        <v>0</v>
      </c>
      <c r="C123" s="4" t="str">
        <f>'[1]TCE - ANEXO IV - Preencher'!E132</f>
        <v/>
      </c>
      <c r="D123" s="3" t="e">
        <f>'[1]TCE - ANEXO IV - Preencher'!#REF!</f>
        <v>#REF!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>
        <f>IFERROR(VLOOKUP(B124,'[1]DADOS (OCULTAR)'!$P$3:$R$91,3,0),"")</f>
        <v>10583920000800</v>
      </c>
      <c r="B124" s="4" t="str">
        <f>'[1]TCE - ANEXO IV - Preencher'!C133</f>
        <v>HOSPITAL MESTRE VITALINO (COVID-19 CAMPANHA)</v>
      </c>
      <c r="C124" s="4" t="str">
        <f>'[1]TCE - ANEXO IV - Preencher'!E133</f>
        <v>3.14 - Alimentação Preparada</v>
      </c>
      <c r="D124" s="3">
        <f>'[1]TCE - ANEXO IV - Preencher'!F133</f>
        <v>3504437000150</v>
      </c>
      <c r="E124" s="5" t="str">
        <f>'[1]TCE - ANEXO IV - Preencher'!G133</f>
        <v>FRINSCAL DIST E IMPORT DE ALIMENTOS LTDA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1295808</v>
      </c>
      <c r="I124" s="6">
        <f>IF('[1]TCE - ANEXO IV - Preencher'!K133="","",'[1]TCE - ANEXO IV - Preencher'!K133)</f>
        <v>44544</v>
      </c>
      <c r="J124" s="5" t="str">
        <f>'[1]TCE - ANEXO IV - Preencher'!L133</f>
        <v>26211203504437000150550010012958081201186549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1770.4</v>
      </c>
    </row>
    <row r="125" spans="1:12" s="8" customFormat="1" ht="19.5" customHeight="1" x14ac:dyDescent="0.2">
      <c r="A125" s="3">
        <f>IFERROR(VLOOKUP(B125,'[1]DADOS (OCULTAR)'!$P$3:$R$91,3,0),"")</f>
        <v>10583920000800</v>
      </c>
      <c r="B125" s="4" t="str">
        <f>'[1]TCE - ANEXO IV - Preencher'!C134</f>
        <v>HOSPITAL MESTRE VITALINO (COVID-19 CAMPANHA)</v>
      </c>
      <c r="C125" s="4" t="str">
        <f>'[1]TCE - ANEXO IV - Preencher'!E134</f>
        <v>3.14 - Alimentação Preparada</v>
      </c>
      <c r="D125" s="3">
        <f>'[1]TCE - ANEXO IV - Preencher'!F134</f>
        <v>8029696000352</v>
      </c>
      <c r="E125" s="5" t="str">
        <f>'[1]TCE - ANEXO IV - Preencher'!G134</f>
        <v>ESTIVAS NOVO PRADO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1700049</v>
      </c>
      <c r="I125" s="6">
        <f>IF('[1]TCE - ANEXO IV - Preencher'!K134="","",'[1]TCE - ANEXO IV - Preencher'!K134)</f>
        <v>44543</v>
      </c>
      <c r="J125" s="5" t="str">
        <f>'[1]TCE - ANEXO IV - Preencher'!L134</f>
        <v>26211208029696000352550010017000491001283039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1604.2</v>
      </c>
    </row>
    <row r="126" spans="1:12" s="8" customFormat="1" ht="19.5" customHeight="1" x14ac:dyDescent="0.2">
      <c r="A126" s="3">
        <f>IFERROR(VLOOKUP(B126,'[1]DADOS (OCULTAR)'!$P$3:$R$91,3,0),"")</f>
        <v>10583920000800</v>
      </c>
      <c r="B126" s="4" t="str">
        <f>'[1]TCE - ANEXO IV - Preencher'!C135</f>
        <v>HOSPITAL MESTRE VITALINO (COVID-19 CAMPANHA)</v>
      </c>
      <c r="C126" s="4" t="str">
        <f>'[1]TCE - ANEXO IV - Preencher'!E135</f>
        <v>3.14 - Alimentação Preparada</v>
      </c>
      <c r="D126" s="3">
        <f>'[1]TCE - ANEXO IV - Preencher'!F135</f>
        <v>1228680000108</v>
      </c>
      <c r="E126" s="5" t="str">
        <f>'[1]TCE - ANEXO IV - Preencher'!G135</f>
        <v>MARIZ CATACAD PROD ALIMENT GERAL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533748</v>
      </c>
      <c r="I126" s="6">
        <f>IF('[1]TCE - ANEXO IV - Preencher'!K135="","",'[1]TCE - ANEXO IV - Preencher'!K135)</f>
        <v>44543</v>
      </c>
      <c r="J126" s="5" t="str">
        <f>'[1]TCE - ANEXO IV - Preencher'!L135</f>
        <v>26211212286800000108550010005337481272296620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515</v>
      </c>
    </row>
    <row r="127" spans="1:12" s="8" customFormat="1" ht="19.5" customHeight="1" x14ac:dyDescent="0.2">
      <c r="A127" s="3">
        <f>IFERROR(VLOOKUP(B127,'[1]DADOS (OCULTAR)'!$P$3:$R$91,3,0),"")</f>
        <v>10583920000800</v>
      </c>
      <c r="B127" s="4" t="str">
        <f>'[1]TCE - ANEXO IV - Preencher'!C136</f>
        <v>HOSPITAL MESTRE VITALINO (COVID-19 CAMPANHA)</v>
      </c>
      <c r="C127" s="4" t="str">
        <f>'[1]TCE - ANEXO IV - Preencher'!E136</f>
        <v>3.14 - Alimentação Preparada</v>
      </c>
      <c r="D127" s="3">
        <f>'[1]TCE - ANEXO IV - Preencher'!F136</f>
        <v>24150377000195</v>
      </c>
      <c r="E127" s="5" t="str">
        <f>'[1]TCE - ANEXO IV - Preencher'!G136</f>
        <v>KARNEKEIJO LOGISTICA INTEGRADA LT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4398497</v>
      </c>
      <c r="I127" s="6">
        <f>IF('[1]TCE - ANEXO IV - Preencher'!K136="","",'[1]TCE - ANEXO IV - Preencher'!K136)</f>
        <v>44544</v>
      </c>
      <c r="J127" s="5" t="str">
        <f>'[1]TCE - ANEXO IV - Preencher'!L136</f>
        <v>26211224150377000195550010043984971948257333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348.6</v>
      </c>
    </row>
    <row r="128" spans="1:12" s="8" customFormat="1" ht="19.5" customHeight="1" x14ac:dyDescent="0.2">
      <c r="A128" s="3">
        <f>IFERROR(VLOOKUP(B128,'[1]DADOS (OCULTAR)'!$P$3:$R$91,3,0),"")</f>
        <v>10583920000800</v>
      </c>
      <c r="B128" s="4" t="str">
        <f>'[1]TCE - ANEXO IV - Preencher'!C137</f>
        <v>HOSPITAL MESTRE VITALINO (COVID-19 CAMPANHA)</v>
      </c>
      <c r="C128" s="4" t="str">
        <f>'[1]TCE - ANEXO IV - Preencher'!E137</f>
        <v>3.14 - Alimentação Preparada</v>
      </c>
      <c r="D128" s="3">
        <f>'[1]TCE - ANEXO IV - Preencher'!F137</f>
        <v>24150377000195</v>
      </c>
      <c r="E128" s="5" t="str">
        <f>'[1]TCE - ANEXO IV - Preencher'!G137</f>
        <v>KARNEKEIJO LOGISTICA INTEGRADA LT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4398495</v>
      </c>
      <c r="I128" s="6">
        <f>IF('[1]TCE - ANEXO IV - Preencher'!K137="","",'[1]TCE - ANEXO IV - Preencher'!K137)</f>
        <v>44544</v>
      </c>
      <c r="J128" s="5" t="str">
        <f>'[1]TCE - ANEXO IV - Preencher'!L137</f>
        <v>26211224150377000195550010043984951027334079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936.45</v>
      </c>
    </row>
    <row r="129" spans="1:12" s="8" customFormat="1" ht="19.5" customHeight="1" x14ac:dyDescent="0.2">
      <c r="A129" s="3">
        <f>IFERROR(VLOOKUP(B129,'[1]DADOS (OCULTAR)'!$P$3:$R$91,3,0),"")</f>
        <v>10583920000800</v>
      </c>
      <c r="B129" s="4" t="str">
        <f>'[1]TCE - ANEXO IV - Preencher'!C138</f>
        <v>HOSPITAL MESTRE VITALINO (COVID-19 CAMPANHA)</v>
      </c>
      <c r="C129" s="4" t="str">
        <f>'[1]TCE - ANEXO IV - Preencher'!E138</f>
        <v>3.14 - Alimentação Preparada</v>
      </c>
      <c r="D129" s="3">
        <f>'[1]TCE - ANEXO IV - Preencher'!F138</f>
        <v>30779584000106</v>
      </c>
      <c r="E129" s="5" t="str">
        <f>'[1]TCE - ANEXO IV - Preencher'!G138</f>
        <v>DISPAN ATACADO DE ALIMENTOS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000.012.447</v>
      </c>
      <c r="I129" s="6">
        <f>IF('[1]TCE - ANEXO IV - Preencher'!K138="","",'[1]TCE - ANEXO IV - Preencher'!K138)</f>
        <v>44544</v>
      </c>
      <c r="J129" s="5" t="str">
        <f>'[1]TCE - ANEXO IV - Preencher'!L138</f>
        <v>26211230779584000106550010000124471193941650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72</v>
      </c>
    </row>
    <row r="130" spans="1:12" s="8" customFormat="1" ht="19.5" customHeight="1" x14ac:dyDescent="0.2">
      <c r="A130" s="3">
        <f>IFERROR(VLOOKUP(B130,'[1]DADOS (OCULTAR)'!$P$3:$R$91,3,0),"")</f>
        <v>10583920000800</v>
      </c>
      <c r="B130" s="4" t="str">
        <f>'[1]TCE - ANEXO IV - Preencher'!C139</f>
        <v>HOSPITAL MESTRE VITALINO (COVID-19 CAMPANHA)</v>
      </c>
      <c r="C130" s="4" t="str">
        <f>'[1]TCE - ANEXO IV - Preencher'!E139</f>
        <v>3.14 - Alimentação Preparada</v>
      </c>
      <c r="D130" s="3">
        <f>'[1]TCE - ANEXO IV - Preencher'!F139</f>
        <v>93209765031420</v>
      </c>
      <c r="E130" s="5" t="str">
        <f>'[1]TCE - ANEXO IV - Preencher'!G139</f>
        <v>WMS SUPERMERCADOS DO BRASIL LTDA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1550806</v>
      </c>
      <c r="I130" s="6">
        <f>IF('[1]TCE - ANEXO IV - Preencher'!K139="","",'[1]TCE - ANEXO IV - Preencher'!K139)</f>
        <v>44544</v>
      </c>
      <c r="J130" s="5" t="str">
        <f>'[1]TCE - ANEXO IV - Preencher'!L139</f>
        <v>26211293209765031420550110015508061027546132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1613.13</v>
      </c>
    </row>
    <row r="131" spans="1:12" s="8" customFormat="1" ht="19.5" customHeight="1" x14ac:dyDescent="0.2">
      <c r="A131" s="3">
        <f>IFERROR(VLOOKUP(B131,'[1]DADOS (OCULTAR)'!$P$3:$R$91,3,0),"")</f>
        <v>10583920000800</v>
      </c>
      <c r="B131" s="4" t="str">
        <f>'[1]TCE - ANEXO IV - Preencher'!C140</f>
        <v>HOSPITAL MESTRE VITALINO (COVID-19 CAMPANHA)</v>
      </c>
      <c r="C131" s="4" t="str">
        <f>'[1]TCE - ANEXO IV - Preencher'!E140</f>
        <v>3.14 - Alimentação Preparada</v>
      </c>
      <c r="D131" s="3">
        <f>'[1]TCE - ANEXO IV - Preencher'!F140</f>
        <v>4609653000123</v>
      </c>
      <c r="E131" s="5" t="str">
        <f>'[1]TCE - ANEXO IV - Preencher'!G140</f>
        <v>DISTRIBUIDORA DE ALIMENTOS MARFIM LTDA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1508185</v>
      </c>
      <c r="I131" s="6">
        <f>IF('[1]TCE - ANEXO IV - Preencher'!K140="","",'[1]TCE - ANEXO IV - Preencher'!K140)</f>
        <v>44546</v>
      </c>
      <c r="J131" s="5" t="str">
        <f>'[1]TCE - ANEXO IV - Preencher'!L140</f>
        <v>26211204609653000123550020015081851591142163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4306.55</v>
      </c>
    </row>
    <row r="132" spans="1:12" s="8" customFormat="1" ht="19.5" customHeight="1" x14ac:dyDescent="0.2">
      <c r="A132" s="3">
        <f>IFERROR(VLOOKUP(B132,'[1]DADOS (OCULTAR)'!$P$3:$R$91,3,0),"")</f>
        <v>10583920000800</v>
      </c>
      <c r="B132" s="4" t="str">
        <f>'[1]TCE - ANEXO IV - Preencher'!C141</f>
        <v>HOSPITAL MESTRE VITALINO (COVID-19 CAMPANHA)</v>
      </c>
      <c r="C132" s="4" t="str">
        <f>'[1]TCE - ANEXO IV - Preencher'!E141</f>
        <v>3.14 - Alimentação Preparada</v>
      </c>
      <c r="D132" s="3">
        <f>'[1]TCE - ANEXO IV - Preencher'!F141</f>
        <v>30779584000106</v>
      </c>
      <c r="E132" s="5" t="str">
        <f>'[1]TCE - ANEXO IV - Preencher'!G141</f>
        <v>DISPAN ATACADO DE ALIMENTOS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000.012.548</v>
      </c>
      <c r="I132" s="6">
        <f>IF('[1]TCE - ANEXO IV - Preencher'!K141="","",'[1]TCE - ANEXO IV - Preencher'!K141)</f>
        <v>44547</v>
      </c>
      <c r="J132" s="5" t="str">
        <f>'[1]TCE - ANEXO IV - Preencher'!L141</f>
        <v>26211230779584000106550010000125481266222014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456</v>
      </c>
    </row>
    <row r="133" spans="1:12" s="8" customFormat="1" ht="19.5" customHeight="1" x14ac:dyDescent="0.2">
      <c r="A133" s="3">
        <f>IFERROR(VLOOKUP(B133,'[1]DADOS (OCULTAR)'!$P$3:$R$91,3,0),"")</f>
        <v>10583920000800</v>
      </c>
      <c r="B133" s="4" t="str">
        <f>'[1]TCE - ANEXO IV - Preencher'!C142</f>
        <v>HOSPITAL MESTRE VITALINO (COVID-19 CAMPANHA)</v>
      </c>
      <c r="C133" s="4" t="str">
        <f>'[1]TCE - ANEXO IV - Preencher'!E142</f>
        <v>3.14 - Alimentação Preparada</v>
      </c>
      <c r="D133" s="3">
        <f>'[1]TCE - ANEXO IV - Preencher'!F142</f>
        <v>3721769000278</v>
      </c>
      <c r="E133" s="5" t="str">
        <f>'[1]TCE - ANEXO IV - Preencher'!G142</f>
        <v>MASTERBOI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533871</v>
      </c>
      <c r="I133" s="6">
        <f>IF('[1]TCE - ANEXO IV - Preencher'!K142="","",'[1]TCE - ANEXO IV - Preencher'!K142)</f>
        <v>44550</v>
      </c>
      <c r="J133" s="5" t="str">
        <f>'[1]TCE - ANEXO IV - Preencher'!L142</f>
        <v>26211203721769000278550040005338711018483416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8132.22</v>
      </c>
    </row>
    <row r="134" spans="1:12" s="8" customFormat="1" ht="19.5" customHeight="1" x14ac:dyDescent="0.2">
      <c r="A134" s="3">
        <f>IFERROR(VLOOKUP(B134,'[1]DADOS (OCULTAR)'!$P$3:$R$91,3,0),"")</f>
        <v>10583920000800</v>
      </c>
      <c r="B134" s="4" t="str">
        <f>'[1]TCE - ANEXO IV - Preencher'!C143</f>
        <v>HOSPITAL MESTRE VITALINO (COVID-19 CAMPANHA)</v>
      </c>
      <c r="C134" s="4" t="str">
        <f>'[1]TCE - ANEXO IV - Preencher'!E143</f>
        <v>3.14 - Alimentação Preparada</v>
      </c>
      <c r="D134" s="3">
        <f>'[1]TCE - ANEXO IV - Preencher'!F143</f>
        <v>8029696000352</v>
      </c>
      <c r="E134" s="5" t="str">
        <f>'[1]TCE - ANEXO IV - Preencher'!G143</f>
        <v>ESTIVAS NOVO PRADO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1702993</v>
      </c>
      <c r="I134" s="6">
        <f>IF('[1]TCE - ANEXO IV - Preencher'!K143="","",'[1]TCE - ANEXO IV - Preencher'!K143)</f>
        <v>44550</v>
      </c>
      <c r="J134" s="5" t="str">
        <f>'[1]TCE - ANEXO IV - Preencher'!L143</f>
        <v>26211208029696000352550010017029931001885795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1276.26</v>
      </c>
    </row>
    <row r="135" spans="1:12" s="8" customFormat="1" ht="19.5" customHeight="1" x14ac:dyDescent="0.2">
      <c r="A135" s="3">
        <f>IFERROR(VLOOKUP(B135,'[1]DADOS (OCULTAR)'!$P$3:$R$91,3,0),"")</f>
        <v>10583920000800</v>
      </c>
      <c r="B135" s="4" t="str">
        <f>'[1]TCE - ANEXO IV - Preencher'!C144</f>
        <v>HOSPITAL MESTRE VITALINO (COVID-19 CAMPANHA)</v>
      </c>
      <c r="C135" s="4" t="str">
        <f>'[1]TCE - ANEXO IV - Preencher'!E144</f>
        <v>3.14 - Alimentação Preparada</v>
      </c>
      <c r="D135" s="3">
        <f>'[1]TCE - ANEXO IV - Preencher'!F144</f>
        <v>70089974000179</v>
      </c>
      <c r="E135" s="5" t="str">
        <f>'[1]TCE - ANEXO IV - Preencher'!G144</f>
        <v>COMERCIAL VITA NORTE LTDA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4447779</v>
      </c>
      <c r="I135" s="6">
        <f>IF('[1]TCE - ANEXO IV - Preencher'!K144="","",'[1]TCE - ANEXO IV - Preencher'!K144)</f>
        <v>44550</v>
      </c>
      <c r="J135" s="5" t="str">
        <f>'[1]TCE - ANEXO IV - Preencher'!L144</f>
        <v>26211270089974000179550010044477791911929914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605.29999999999995</v>
      </c>
    </row>
    <row r="136" spans="1:12" s="8" customFormat="1" ht="19.5" customHeight="1" x14ac:dyDescent="0.2">
      <c r="A136" s="3">
        <f>IFERROR(VLOOKUP(B136,'[1]DADOS (OCULTAR)'!$P$3:$R$91,3,0),"")</f>
        <v>10583920000800</v>
      </c>
      <c r="B136" s="4" t="str">
        <f>'[1]TCE - ANEXO IV - Preencher'!C145</f>
        <v>HOSPITAL MESTRE VITALINO (COVID-19 CAMPANHA)</v>
      </c>
      <c r="C136" s="4" t="str">
        <f>'[1]TCE - ANEXO IV - Preencher'!E145</f>
        <v>3.14 - Alimentação Preparada</v>
      </c>
      <c r="D136" s="3">
        <f>'[1]TCE - ANEXO IV - Preencher'!F145</f>
        <v>7534303000133</v>
      </c>
      <c r="E136" s="5" t="str">
        <f>'[1]TCE - ANEXO IV - Preencher'!G145</f>
        <v>COMAL COMERCIO ATACADISTA DE ALIMENTOS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1149198</v>
      </c>
      <c r="I136" s="6">
        <f>IF('[1]TCE - ANEXO IV - Preencher'!K145="","",'[1]TCE - ANEXO IV - Preencher'!K145)</f>
        <v>44551</v>
      </c>
      <c r="J136" s="5" t="str">
        <f>'[1]TCE - ANEXO IV - Preencher'!L145</f>
        <v>26211207534303000133550010011491981171512251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2124.2800000000002</v>
      </c>
    </row>
    <row r="137" spans="1:12" s="8" customFormat="1" ht="19.5" customHeight="1" x14ac:dyDescent="0.2">
      <c r="A137" s="3">
        <f>IFERROR(VLOOKUP(B137,'[1]DADOS (OCULTAR)'!$P$3:$R$91,3,0),"")</f>
        <v>10583920000800</v>
      </c>
      <c r="B137" s="4" t="str">
        <f>'[1]TCE - ANEXO IV - Preencher'!C146</f>
        <v>HOSPITAL MESTRE VITALINO (COVID-19 CAMPANHA)</v>
      </c>
      <c r="C137" s="4" t="str">
        <f>'[1]TCE - ANEXO IV - Preencher'!E146</f>
        <v>3.14 - Alimentação Preparada</v>
      </c>
      <c r="D137" s="3">
        <f>'[1]TCE - ANEXO IV - Preencher'!F146</f>
        <v>7534303000133</v>
      </c>
      <c r="E137" s="5" t="str">
        <f>'[1]TCE - ANEXO IV - Preencher'!G146</f>
        <v>COMAL COMERCIO ATACADISTA DE ALIMENTOS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1149199</v>
      </c>
      <c r="I137" s="6">
        <f>IF('[1]TCE - ANEXO IV - Preencher'!K146="","",'[1]TCE - ANEXO IV - Preencher'!K146)</f>
        <v>44551</v>
      </c>
      <c r="J137" s="5" t="str">
        <f>'[1]TCE - ANEXO IV - Preencher'!L146</f>
        <v>26211207534303000133550010011491991195754880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350</v>
      </c>
    </row>
    <row r="138" spans="1:12" s="8" customFormat="1" ht="19.5" customHeight="1" x14ac:dyDescent="0.2">
      <c r="A138" s="3">
        <f>IFERROR(VLOOKUP(B138,'[1]DADOS (OCULTAR)'!$P$3:$R$91,3,0),"")</f>
        <v>10583920000800</v>
      </c>
      <c r="B138" s="4" t="str">
        <f>'[1]TCE - ANEXO IV - Preencher'!C147</f>
        <v>HOSPITAL MESTRE VITALINO (COVID-19 CAMPANHA)</v>
      </c>
      <c r="C138" s="4" t="str">
        <f>'[1]TCE - ANEXO IV - Preencher'!E147</f>
        <v>3.14 - Alimentação Preparada</v>
      </c>
      <c r="D138" s="3">
        <f>'[1]TCE - ANEXO IV - Preencher'!F147</f>
        <v>1348814000184</v>
      </c>
      <c r="E138" s="5" t="str">
        <f>'[1]TCE - ANEXO IV - Preencher'!G147</f>
        <v>BDL BEZERRA DISTRIBUIDORA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000.020.584</v>
      </c>
      <c r="I138" s="6">
        <f>IF('[1]TCE - ANEXO IV - Preencher'!K147="","",'[1]TCE - ANEXO IV - Preencher'!K147)</f>
        <v>44550</v>
      </c>
      <c r="J138" s="5" t="str">
        <f>'[1]TCE - ANEXO IV - Preencher'!L147</f>
        <v>26211201348814000184550010000205841046403279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139.6</v>
      </c>
    </row>
    <row r="139" spans="1:12" s="8" customFormat="1" ht="19.5" customHeight="1" x14ac:dyDescent="0.2">
      <c r="A139" s="3">
        <f>IFERROR(VLOOKUP(B139,'[1]DADOS (OCULTAR)'!$P$3:$R$91,3,0),"")</f>
        <v>10583920000800</v>
      </c>
      <c r="B139" s="4" t="str">
        <f>'[1]TCE - ANEXO IV - Preencher'!C148</f>
        <v>HOSPITAL MESTRE VITALINO (COVID-19 CAMPANHA)</v>
      </c>
      <c r="C139" s="4" t="str">
        <f>'[1]TCE - ANEXO IV - Preencher'!E148</f>
        <v>3.14 - Alimentação Preparada</v>
      </c>
      <c r="D139" s="3">
        <f>'[1]TCE - ANEXO IV - Preencher'!F148</f>
        <v>24150377000195</v>
      </c>
      <c r="E139" s="5" t="str">
        <f>'[1]TCE - ANEXO IV - Preencher'!G148</f>
        <v>KARNEKEIJO LOGISTICA INTEGRADA LT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4404683</v>
      </c>
      <c r="I139" s="6">
        <f>IF('[1]TCE - ANEXO IV - Preencher'!K148="","",'[1]TCE - ANEXO IV - Preencher'!K148)</f>
        <v>44550</v>
      </c>
      <c r="J139" s="5" t="str">
        <f>'[1]TCE - ANEXO IV - Preencher'!L148</f>
        <v>26211224150377000195550010044046831160139690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2212.8000000000002</v>
      </c>
    </row>
    <row r="140" spans="1:12" s="8" customFormat="1" ht="19.5" customHeight="1" x14ac:dyDescent="0.2">
      <c r="A140" s="3">
        <f>IFERROR(VLOOKUP(B140,'[1]DADOS (OCULTAR)'!$P$3:$R$91,3,0),"")</f>
        <v>10583920000800</v>
      </c>
      <c r="B140" s="4" t="str">
        <f>'[1]TCE - ANEXO IV - Preencher'!C149</f>
        <v>HOSPITAL MESTRE VITALINO (COVID-19 CAMPANHA)</v>
      </c>
      <c r="C140" s="4" t="str">
        <f>'[1]TCE - ANEXO IV - Preencher'!E149</f>
        <v>3.14 - Alimentação Preparada</v>
      </c>
      <c r="D140" s="3">
        <f>'[1]TCE - ANEXO IV - Preencher'!F149</f>
        <v>7534303000133</v>
      </c>
      <c r="E140" s="5" t="str">
        <f>'[1]TCE - ANEXO IV - Preencher'!G149</f>
        <v>COMAL COMERCIO ATACADISTA DE ALIMENTOS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1149903</v>
      </c>
      <c r="I140" s="6">
        <f>IF('[1]TCE - ANEXO IV - Preencher'!K149="","",'[1]TCE - ANEXO IV - Preencher'!K149)</f>
        <v>44552</v>
      </c>
      <c r="J140" s="5" t="str">
        <f>'[1]TCE - ANEXO IV - Preencher'!L149</f>
        <v>26211207534303000133550010011499031471322245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1088.68</v>
      </c>
    </row>
    <row r="141" spans="1:12" s="8" customFormat="1" ht="19.5" customHeight="1" x14ac:dyDescent="0.2">
      <c r="A141" s="3">
        <f>IFERROR(VLOOKUP(B141,'[1]DADOS (OCULTAR)'!$P$3:$R$91,3,0),"")</f>
        <v>10583920000800</v>
      </c>
      <c r="B141" s="4" t="str">
        <f>'[1]TCE - ANEXO IV - Preencher'!C150</f>
        <v>HOSPITAL MESTRE VITALINO (COVID-19 CAMPANHA)</v>
      </c>
      <c r="C141" s="4" t="str">
        <f>'[1]TCE - ANEXO IV - Preencher'!E150</f>
        <v>3.14 - Alimentação Preparada</v>
      </c>
      <c r="D141" s="3">
        <f>'[1]TCE - ANEXO IV - Preencher'!F150</f>
        <v>3504437000150</v>
      </c>
      <c r="E141" s="5" t="str">
        <f>'[1]TCE - ANEXO IV - Preencher'!G150</f>
        <v>FRINSCAL DIST E IMPORT DE ALIMENTOS LTDA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1299387</v>
      </c>
      <c r="I141" s="6">
        <f>IF('[1]TCE - ANEXO IV - Preencher'!K150="","",'[1]TCE - ANEXO IV - Preencher'!K150)</f>
        <v>44552</v>
      </c>
      <c r="J141" s="5" t="str">
        <f>'[1]TCE - ANEXO IV - Preencher'!L150</f>
        <v>26211203504437000150550010012993871248155245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609.76</v>
      </c>
    </row>
    <row r="142" spans="1:12" s="8" customFormat="1" ht="19.5" customHeight="1" x14ac:dyDescent="0.2">
      <c r="A142" s="3">
        <f>IFERROR(VLOOKUP(B142,'[1]DADOS (OCULTAR)'!$P$3:$R$91,3,0),"")</f>
        <v>10583920000800</v>
      </c>
      <c r="B142" s="4" t="str">
        <f>'[1]TCE - ANEXO IV - Preencher'!C151</f>
        <v>HOSPITAL MESTRE VITALINO (COVID-19 CAMPANHA)</v>
      </c>
      <c r="C142" s="4" t="str">
        <f>'[1]TCE - ANEXO IV - Preencher'!E151</f>
        <v>3.14 - Alimentação Preparada</v>
      </c>
      <c r="D142" s="3">
        <f>'[1]TCE - ANEXO IV - Preencher'!F151</f>
        <v>4609653000123</v>
      </c>
      <c r="E142" s="5" t="str">
        <f>'[1]TCE - ANEXO IV - Preencher'!G151</f>
        <v>DISTRIBUIDORA DE ALIMENTOS MARFIM LTDA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1509840</v>
      </c>
      <c r="I142" s="6">
        <f>IF('[1]TCE - ANEXO IV - Preencher'!K151="","",'[1]TCE - ANEXO IV - Preencher'!K151)</f>
        <v>44551</v>
      </c>
      <c r="J142" s="5" t="str">
        <f>'[1]TCE - ANEXO IV - Preencher'!L151</f>
        <v>26211204609653000123550020015098401395314985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334.92</v>
      </c>
    </row>
    <row r="143" spans="1:12" s="8" customFormat="1" ht="19.5" customHeight="1" x14ac:dyDescent="0.2">
      <c r="A143" s="3">
        <f>IFERROR(VLOOKUP(B143,'[1]DADOS (OCULTAR)'!$P$3:$R$91,3,0),"")</f>
        <v>10583920000800</v>
      </c>
      <c r="B143" s="4" t="str">
        <f>'[1]TCE - ANEXO IV - Preencher'!C152</f>
        <v>HOSPITAL MESTRE VITALINO (COVID-19 CAMPANHA)</v>
      </c>
      <c r="C143" s="4" t="str">
        <f>'[1]TCE - ANEXO IV - Preencher'!E152</f>
        <v>3.14 - Alimentação Preparada</v>
      </c>
      <c r="D143" s="3">
        <f>'[1]TCE - ANEXO IV - Preencher'!F152</f>
        <v>24150377000195</v>
      </c>
      <c r="E143" s="5" t="str">
        <f>'[1]TCE - ANEXO IV - Preencher'!G152</f>
        <v>KARNEKEIJO LOGISTICA INTEGRADA LT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4410626</v>
      </c>
      <c r="I143" s="6">
        <f>IF('[1]TCE - ANEXO IV - Preencher'!K152="","",'[1]TCE - ANEXO IV - Preencher'!K152)</f>
        <v>44553</v>
      </c>
      <c r="J143" s="5" t="str">
        <f>'[1]TCE - ANEXO IV - Preencher'!L152</f>
        <v>26211224150377000195550010044106261189146902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2518.0700000000002</v>
      </c>
    </row>
    <row r="144" spans="1:12" s="8" customFormat="1" ht="19.5" customHeight="1" x14ac:dyDescent="0.2">
      <c r="A144" s="3">
        <f>IFERROR(VLOOKUP(B144,'[1]DADOS (OCULTAR)'!$P$3:$R$91,3,0),"")</f>
        <v>10583920000800</v>
      </c>
      <c r="B144" s="4" t="str">
        <f>'[1]TCE - ANEXO IV - Preencher'!C153</f>
        <v>HOSPITAL MESTRE VITALINO (COVID-19 CAMPANHA)</v>
      </c>
      <c r="C144" s="4" t="str">
        <f>'[1]TCE - ANEXO IV - Preencher'!E153</f>
        <v>3.14 - Alimentação Preparada</v>
      </c>
      <c r="D144" s="3">
        <f>'[1]TCE - ANEXO IV - Preencher'!F153</f>
        <v>3721769000278</v>
      </c>
      <c r="E144" s="5" t="str">
        <f>'[1]TCE - ANEXO IV - Preencher'!G153</f>
        <v>MASTERBOI LTDA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538712</v>
      </c>
      <c r="I144" s="6">
        <f>IF('[1]TCE - ANEXO IV - Preencher'!K153="","",'[1]TCE - ANEXO IV - Preencher'!K153)</f>
        <v>44553</v>
      </c>
      <c r="J144" s="5" t="str">
        <f>'[1]TCE - ANEXO IV - Preencher'!L153</f>
        <v>26211203721769000278550040005387121492908860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5051.08</v>
      </c>
    </row>
    <row r="145" spans="1:12" s="8" customFormat="1" ht="19.5" customHeight="1" x14ac:dyDescent="0.2">
      <c r="A145" s="3">
        <f>IFERROR(VLOOKUP(B145,'[1]DADOS (OCULTAR)'!$P$3:$R$91,3,0),"")</f>
        <v>10583920000800</v>
      </c>
      <c r="B145" s="4" t="str">
        <f>'[1]TCE - ANEXO IV - Preencher'!C154</f>
        <v>HOSPITAL MESTRE VITALINO (COVID-19 CAMPANHA)</v>
      </c>
      <c r="C145" s="4" t="str">
        <f>'[1]TCE - ANEXO IV - Preencher'!E154</f>
        <v>3.14 - Alimentação Preparada</v>
      </c>
      <c r="D145" s="3">
        <f>'[1]TCE - ANEXO IV - Preencher'!F154</f>
        <v>11744898000390</v>
      </c>
      <c r="E145" s="5" t="str">
        <f>'[1]TCE - ANEXO IV - Preencher'!G154</f>
        <v>ATACADAO COMERCIO DE CARNES LTDA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968253</v>
      </c>
      <c r="I145" s="6">
        <f>IF('[1]TCE - ANEXO IV - Preencher'!K154="","",'[1]TCE - ANEXO IV - Preencher'!K154)</f>
        <v>44553</v>
      </c>
      <c r="J145" s="5" t="str">
        <f>'[1]TCE - ANEXO IV - Preencher'!L154</f>
        <v>26211211744898000390550010009682531851561533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3918.34</v>
      </c>
    </row>
    <row r="146" spans="1:12" s="8" customFormat="1" ht="19.5" customHeight="1" x14ac:dyDescent="0.2">
      <c r="A146" s="3">
        <f>IFERROR(VLOOKUP(B146,'[1]DADOS (OCULTAR)'!$P$3:$R$91,3,0),"")</f>
        <v>10583920000800</v>
      </c>
      <c r="B146" s="4" t="str">
        <f>'[1]TCE - ANEXO IV - Preencher'!C155</f>
        <v>HOSPITAL MESTRE VITALINO (COVID-19 CAMPANHA)</v>
      </c>
      <c r="C146" s="4" t="str">
        <f>'[1]TCE - ANEXO IV - Preencher'!E155</f>
        <v>3.14 - Alimentação Preparada</v>
      </c>
      <c r="D146" s="3">
        <f>'[1]TCE - ANEXO IV - Preencher'!F155</f>
        <v>8029696000352</v>
      </c>
      <c r="E146" s="5" t="str">
        <f>'[1]TCE - ANEXO IV - Preencher'!G155</f>
        <v>ESTIVAS NOVO PRADO LTDA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1704559</v>
      </c>
      <c r="I146" s="6">
        <f>IF('[1]TCE - ANEXO IV - Preencher'!K155="","",'[1]TCE - ANEXO IV - Preencher'!K155)</f>
        <v>44553</v>
      </c>
      <c r="J146" s="5" t="str">
        <f>'[1]TCE - ANEXO IV - Preencher'!L155</f>
        <v>26211208029696000352550010017045591002252422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2282.0500000000002</v>
      </c>
    </row>
    <row r="147" spans="1:12" s="8" customFormat="1" ht="19.5" customHeight="1" x14ac:dyDescent="0.2">
      <c r="A147" s="3">
        <f>IFERROR(VLOOKUP(B147,'[1]DADOS (OCULTAR)'!$P$3:$R$91,3,0),"")</f>
        <v>10583920000800</v>
      </c>
      <c r="B147" s="4" t="str">
        <f>'[1]TCE - ANEXO IV - Preencher'!C156</f>
        <v>HOSPITAL MESTRE VITALINO (COVID-19 CAMPANHA)</v>
      </c>
      <c r="C147" s="4" t="str">
        <f>'[1]TCE - ANEXO IV - Preencher'!E156</f>
        <v>3.14 - Alimentação Preparada</v>
      </c>
      <c r="D147" s="3">
        <f>'[1]TCE - ANEXO IV - Preencher'!F156</f>
        <v>11414902000190</v>
      </c>
      <c r="E147" s="5" t="str">
        <f>'[1]TCE - ANEXO IV - Preencher'!G156</f>
        <v>MAX DISTRIBUIDORA DE ALIMENTOS LTDA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246609</v>
      </c>
      <c r="I147" s="6">
        <f>IF('[1]TCE - ANEXO IV - Preencher'!K156="","",'[1]TCE - ANEXO IV - Preencher'!K156)</f>
        <v>44553</v>
      </c>
      <c r="J147" s="5" t="str">
        <f>'[1]TCE - ANEXO IV - Preencher'!L156</f>
        <v>26211211414902000190550030002466091227322427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1122.95</v>
      </c>
    </row>
    <row r="148" spans="1:12" s="8" customFormat="1" ht="19.5" customHeight="1" x14ac:dyDescent="0.2">
      <c r="A148" s="3">
        <f>IFERROR(VLOOKUP(B148,'[1]DADOS (OCULTAR)'!$P$3:$R$91,3,0),"")</f>
        <v>10583920000800</v>
      </c>
      <c r="B148" s="4" t="str">
        <f>'[1]TCE - ANEXO IV - Preencher'!C157</f>
        <v>HOSPITAL MESTRE VITALINO (COVID-19 CAMPANHA)</v>
      </c>
      <c r="C148" s="4" t="str">
        <f>'[1]TCE - ANEXO IV - Preencher'!E157</f>
        <v>3.14 - Alimentação Preparada</v>
      </c>
      <c r="D148" s="3">
        <f>'[1]TCE - ANEXO IV - Preencher'!F157</f>
        <v>11414902000190</v>
      </c>
      <c r="E148" s="5" t="str">
        <f>'[1]TCE - ANEXO IV - Preencher'!G157</f>
        <v>MAX DISTRIBUIDORA DE ALIMENTOS LTDA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246751</v>
      </c>
      <c r="I148" s="6">
        <f>IF('[1]TCE - ANEXO IV - Preencher'!K157="","",'[1]TCE - ANEXO IV - Preencher'!K157)</f>
        <v>44558</v>
      </c>
      <c r="J148" s="5" t="str">
        <f>'[1]TCE - ANEXO IV - Preencher'!L157</f>
        <v>26211211414902000190550030002467511144113137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653.04999999999995</v>
      </c>
    </row>
    <row r="149" spans="1:12" s="8" customFormat="1" ht="19.5" customHeight="1" x14ac:dyDescent="0.2">
      <c r="A149" s="3">
        <f>IFERROR(VLOOKUP(B149,'[1]DADOS (OCULTAR)'!$P$3:$R$91,3,0),"")</f>
        <v>10583920000800</v>
      </c>
      <c r="B149" s="4" t="str">
        <f>'[1]TCE - ANEXO IV - Preencher'!C158</f>
        <v>HOSPITAL MESTRE VITALINO (COVID-19 CAMPANHA)</v>
      </c>
      <c r="C149" s="4" t="str">
        <f>'[1]TCE - ANEXO IV - Preencher'!E158</f>
        <v>3.14 - Alimentação Preparada</v>
      </c>
      <c r="D149" s="3">
        <f>'[1]TCE - ANEXO IV - Preencher'!F158</f>
        <v>9248632000143</v>
      </c>
      <c r="E149" s="5" t="str">
        <f>'[1]TCE - ANEXO IV - Preencher'!G158</f>
        <v>D NASCIMENTO SILVA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000.002.247</v>
      </c>
      <c r="I149" s="6">
        <f>IF('[1]TCE - ANEXO IV - Preencher'!K158="","",'[1]TCE - ANEXO IV - Preencher'!K158)</f>
        <v>44558</v>
      </c>
      <c r="J149" s="5" t="str">
        <f>'[1]TCE - ANEXO IV - Preencher'!L158</f>
        <v>26211209248632000143550010000022471044008835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2495</v>
      </c>
    </row>
    <row r="150" spans="1:12" s="8" customFormat="1" ht="19.5" customHeight="1" x14ac:dyDescent="0.2">
      <c r="A150" s="3">
        <f>IFERROR(VLOOKUP(B150,'[1]DADOS (OCULTAR)'!$P$3:$R$91,3,0),"")</f>
        <v>10583920000800</v>
      </c>
      <c r="B150" s="4" t="str">
        <f>'[1]TCE - ANEXO IV - Preencher'!C159</f>
        <v>HOSPITAL MESTRE VITALINO (COVID-19 CAMPANHA)</v>
      </c>
      <c r="C150" s="4" t="str">
        <f>'[1]TCE - ANEXO IV - Preencher'!E159</f>
        <v>3.14 - Alimentação Preparada</v>
      </c>
      <c r="D150" s="3">
        <f>'[1]TCE - ANEXO IV - Preencher'!F159</f>
        <v>93209765031420</v>
      </c>
      <c r="E150" s="5" t="str">
        <f>'[1]TCE - ANEXO IV - Preencher'!G159</f>
        <v>WMS SUPERMERCADOS DO BRASIL LTDA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1552616</v>
      </c>
      <c r="I150" s="6">
        <f>IF('[1]TCE - ANEXO IV - Preencher'!K159="","",'[1]TCE - ANEXO IV - Preencher'!K159)</f>
        <v>44551</v>
      </c>
      <c r="J150" s="5" t="str">
        <f>'[1]TCE - ANEXO IV - Preencher'!L159</f>
        <v>26211293209765031420550110015526161315405792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1015.38</v>
      </c>
    </row>
    <row r="151" spans="1:12" s="8" customFormat="1" ht="19.5" customHeight="1" x14ac:dyDescent="0.2">
      <c r="A151" s="3">
        <f>IFERROR(VLOOKUP(B151,'[1]DADOS (OCULTAR)'!$P$3:$R$91,3,0),"")</f>
        <v>10583920000800</v>
      </c>
      <c r="B151" s="4" t="str">
        <f>'[1]TCE - ANEXO IV - Preencher'!C160</f>
        <v>HOSPITAL MESTRE VITALINO (COVID-19 CAMPANHA)</v>
      </c>
      <c r="C151" s="4" t="str">
        <f>'[1]TCE - ANEXO IV - Preencher'!E160</f>
        <v>3.14 - Alimentação Preparada</v>
      </c>
      <c r="D151" s="3">
        <f>'[1]TCE - ANEXO IV - Preencher'!F160</f>
        <v>659083000125</v>
      </c>
      <c r="E151" s="5" t="str">
        <f>'[1]TCE - ANEXO IV - Preencher'!G160</f>
        <v>ULYSSES CAVALCANTI JUNIOR  ME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000.000.110</v>
      </c>
      <c r="I151" s="6">
        <f>IF('[1]TCE - ANEXO IV - Preencher'!K160="","",'[1]TCE - ANEXO IV - Preencher'!K160)</f>
        <v>44560</v>
      </c>
      <c r="J151" s="5" t="str">
        <f>'[1]TCE - ANEXO IV - Preencher'!L160</f>
        <v>26211200659083000125550010000001101000013516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2272.5</v>
      </c>
    </row>
    <row r="152" spans="1:12" s="8" customFormat="1" ht="19.5" customHeight="1" x14ac:dyDescent="0.2">
      <c r="A152" s="3">
        <f>IFERROR(VLOOKUP(B152,'[1]DADOS (OCULTAR)'!$P$3:$R$91,3,0),"")</f>
        <v>10583920000800</v>
      </c>
      <c r="B152" s="4" t="str">
        <f>'[1]TCE - ANEXO IV - Preencher'!C161</f>
        <v>HOSPITAL MESTRE VITALINO (COVID-19 CAMPANHA)</v>
      </c>
      <c r="C152" s="4" t="str">
        <f>'[1]TCE - ANEXO IV - Preencher'!E161</f>
        <v>3.14 - Alimentação Preparada</v>
      </c>
      <c r="D152" s="3">
        <f>'[1]TCE - ANEXO IV - Preencher'!F161</f>
        <v>22006201000139</v>
      </c>
      <c r="E152" s="5" t="str">
        <f>'[1]TCE - ANEXO IV - Preencher'!G161</f>
        <v>FORTPEL COMERCIO DE DESCARTAVEIS LTDA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113566</v>
      </c>
      <c r="I152" s="6">
        <f>IF('[1]TCE - ANEXO IV - Preencher'!K161="","",'[1]TCE - ANEXO IV - Preencher'!K161)</f>
        <v>44540</v>
      </c>
      <c r="J152" s="5" t="str">
        <f>'[1]TCE - ANEXO IV - Preencher'!L161</f>
        <v>26211222006201000139550000001135661101135660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94</v>
      </c>
    </row>
    <row r="153" spans="1:12" s="8" customFormat="1" ht="19.5" customHeight="1" x14ac:dyDescent="0.2">
      <c r="A153" s="3">
        <f>IFERROR(VLOOKUP(B153,'[1]DADOS (OCULTAR)'!$P$3:$R$91,3,0),"")</f>
        <v>10583920000800</v>
      </c>
      <c r="B153" s="4" t="str">
        <f>'[1]TCE - ANEXO IV - Preencher'!C162</f>
        <v>HOSPITAL MESTRE VITALINO (COVID-19 CAMPANHA)</v>
      </c>
      <c r="C153" s="4" t="str">
        <f>'[1]TCE - ANEXO IV - Preencher'!E162</f>
        <v>3.14 - Alimentação Preparada</v>
      </c>
      <c r="D153" s="3">
        <f>'[1]TCE - ANEXO IV - Preencher'!F162</f>
        <v>8189587000130</v>
      </c>
      <c r="E153" s="5" t="str">
        <f>'[1]TCE - ANEXO IV - Preencher'!G162</f>
        <v>SISTEMAS DE SERV R.B. QUAL COM EMB LTDA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1451346</v>
      </c>
      <c r="I153" s="6">
        <f>IF('[1]TCE - ANEXO IV - Preencher'!K162="","",'[1]TCE - ANEXO IV - Preencher'!K162)</f>
        <v>44540</v>
      </c>
      <c r="J153" s="5" t="str">
        <f>'[1]TCE - ANEXO IV - Preencher'!L162</f>
        <v>35211208189587000130550010014513461009827065</v>
      </c>
      <c r="K153" s="5" t="str">
        <f>IF(F153="B",LEFT('[1]TCE - ANEXO IV - Preencher'!M162,2),IF(F153="S",LEFT('[1]TCE - ANEXO IV - Preencher'!M162,7),IF('[1]TCE - ANEXO IV - Preencher'!H162="","")))</f>
        <v>35</v>
      </c>
      <c r="L153" s="7">
        <f>'[1]TCE - ANEXO IV - Preencher'!N162</f>
        <v>1560</v>
      </c>
    </row>
    <row r="154" spans="1:12" s="8" customFormat="1" ht="19.5" customHeight="1" x14ac:dyDescent="0.2">
      <c r="A154" s="3">
        <f>IFERROR(VLOOKUP(B154,'[1]DADOS (OCULTAR)'!$P$3:$R$91,3,0),"")</f>
        <v>10583920000800</v>
      </c>
      <c r="B154" s="4" t="str">
        <f>'[1]TCE - ANEXO IV - Preencher'!C163</f>
        <v>HOSPITAL MESTRE VITALINO (COVID-19 CAMPANHA)</v>
      </c>
      <c r="C154" s="4" t="str">
        <f>'[1]TCE - ANEXO IV - Preencher'!E163</f>
        <v>3.14 - Alimentação Preparada</v>
      </c>
      <c r="D154" s="3">
        <f>'[1]TCE - ANEXO IV - Preencher'!F163</f>
        <v>11744898000390</v>
      </c>
      <c r="E154" s="5" t="str">
        <f>'[1]TCE - ANEXO IV - Preencher'!G163</f>
        <v>ATACADAO COMERCIO DE CARNES LTDA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963295</v>
      </c>
      <c r="I154" s="6">
        <f>IF('[1]TCE - ANEXO IV - Preencher'!K163="","",'[1]TCE - ANEXO IV - Preencher'!K163)</f>
        <v>44543</v>
      </c>
      <c r="J154" s="5" t="str">
        <f>'[1]TCE - ANEXO IV - Preencher'!L163</f>
        <v>26211211744898000390550010009632951165251838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3169</v>
      </c>
    </row>
    <row r="155" spans="1:12" s="8" customFormat="1" ht="19.5" customHeight="1" x14ac:dyDescent="0.2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>
        <f>IFERROR(VLOOKUP(B157,'[1]DADOS (OCULTAR)'!$P$3:$R$91,3,0),"")</f>
        <v>10583920000800</v>
      </c>
      <c r="B157" s="4" t="str">
        <f>'[1]TCE - ANEXO IV - Preencher'!C166</f>
        <v>HOSPITAL MESTRE VITALINO (COVID-19 CAMPANHA)</v>
      </c>
      <c r="C157" s="4" t="str">
        <f>'[1]TCE - ANEXO IV - Preencher'!E166</f>
        <v>3.6 - Material de Expediente</v>
      </c>
      <c r="D157" s="3">
        <f>'[1]TCE - ANEXO IV - Preencher'!F166</f>
        <v>24073694000155</v>
      </c>
      <c r="E157" s="5" t="str">
        <f>'[1]TCE - ANEXO IV - Preencher'!G166</f>
        <v>NAGEM CIL COMERCIO DE INFORMATICA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000.739.276</v>
      </c>
      <c r="I157" s="6">
        <f>IF('[1]TCE - ANEXO IV - Preencher'!K166="","",'[1]TCE - ANEXO IV - Preencher'!K166)</f>
        <v>44533</v>
      </c>
      <c r="J157" s="5" t="str">
        <f>'[1]TCE - ANEXO IV - Preencher'!L166</f>
        <v>26211224073694000155550010007392761022239396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990</v>
      </c>
    </row>
    <row r="158" spans="1:12" s="8" customFormat="1" ht="19.5" customHeight="1" x14ac:dyDescent="0.2">
      <c r="A158" s="3">
        <f>IFERROR(VLOOKUP(B158,'[1]DADOS (OCULTAR)'!$P$3:$R$91,3,0),"")</f>
        <v>10583920000800</v>
      </c>
      <c r="B158" s="4" t="str">
        <f>'[1]TCE - ANEXO IV - Preencher'!C167</f>
        <v>HOSPITAL MESTRE VITALINO (COVID-19 CAMPANHA)</v>
      </c>
      <c r="C158" s="4" t="str">
        <f>'[1]TCE - ANEXO IV - Preencher'!E167</f>
        <v>3.6 - Material de Expediente</v>
      </c>
      <c r="D158" s="3">
        <f>'[1]TCE - ANEXO IV - Preencher'!F167</f>
        <v>7601049000149</v>
      </c>
      <c r="E158" s="5" t="str">
        <f>'[1]TCE - ANEXO IV - Preencher'!G167</f>
        <v>SEVERINO JOSE DE ARAUJO SOBRINHO ME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17096</v>
      </c>
      <c r="I158" s="6">
        <f>IF('[1]TCE - ANEXO IV - Preencher'!K167="","",'[1]TCE - ANEXO IV - Preencher'!K167)</f>
        <v>44537</v>
      </c>
      <c r="J158" s="5" t="str">
        <f>'[1]TCE - ANEXO IV - Preencher'!L167</f>
        <v>26211207601049000149550010000170961301886751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924</v>
      </c>
    </row>
    <row r="159" spans="1:12" s="8" customFormat="1" ht="19.5" customHeight="1" x14ac:dyDescent="0.2">
      <c r="A159" s="3">
        <f>IFERROR(VLOOKUP(B159,'[1]DADOS (OCULTAR)'!$P$3:$R$91,3,0),"")</f>
        <v>10583920000800</v>
      </c>
      <c r="B159" s="4" t="str">
        <f>'[1]TCE - ANEXO IV - Preencher'!C168</f>
        <v>HOSPITAL MESTRE VITALINO (COVID-19 CAMPANHA)</v>
      </c>
      <c r="C159" s="4" t="str">
        <f>'[1]TCE - ANEXO IV - Preencher'!E168</f>
        <v>3.6 - Material de Expediente</v>
      </c>
      <c r="D159" s="3">
        <f>'[1]TCE - ANEXO IV - Preencher'!F168</f>
        <v>18617596000139</v>
      </c>
      <c r="E159" s="5" t="str">
        <f>'[1]TCE - ANEXO IV - Preencher'!G168</f>
        <v>ETIQUETAG COMERCIO DE ETIQUETAS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000.006.898</v>
      </c>
      <c r="I159" s="6">
        <f>IF('[1]TCE - ANEXO IV - Preencher'!K168="","",'[1]TCE - ANEXO IV - Preencher'!K168)</f>
        <v>44538</v>
      </c>
      <c r="J159" s="5" t="str">
        <f>'[1]TCE - ANEXO IV - Preencher'!L168</f>
        <v>26211218647596000139550010000068981369200006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168</v>
      </c>
    </row>
    <row r="160" spans="1:12" s="8" customFormat="1" ht="19.5" customHeight="1" x14ac:dyDescent="0.2">
      <c r="A160" s="3">
        <f>IFERROR(VLOOKUP(B160,'[1]DADOS (OCULTAR)'!$P$3:$R$91,3,0),"")</f>
        <v>10583920000800</v>
      </c>
      <c r="B160" s="4" t="str">
        <f>'[1]TCE - ANEXO IV - Preencher'!C169</f>
        <v>HOSPITAL MESTRE VITALINO (COVID-19 CAMPANHA)</v>
      </c>
      <c r="C160" s="4" t="str">
        <f>'[1]TCE - ANEXO IV - Preencher'!E169</f>
        <v>3.6 - Material de Expediente</v>
      </c>
      <c r="D160" s="3">
        <f>'[1]TCE - ANEXO IV - Preencher'!F169</f>
        <v>24348443000136</v>
      </c>
      <c r="E160" s="5" t="str">
        <f>'[1]TCE - ANEXO IV - Preencher'!G169</f>
        <v>FRANCRIS LIVRARIA E PAPELARIA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000.014.762</v>
      </c>
      <c r="I160" s="6">
        <f>IF('[1]TCE - ANEXO IV - Preencher'!K169="","",'[1]TCE - ANEXO IV - Preencher'!K169)</f>
        <v>44545</v>
      </c>
      <c r="J160" s="5" t="str">
        <f>'[1]TCE - ANEXO IV - Preencher'!L169</f>
        <v>26211224348443000136550010000147621637721829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49</v>
      </c>
    </row>
    <row r="161" spans="1:12" s="8" customFormat="1" ht="19.5" customHeight="1" x14ac:dyDescent="0.2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>
        <f>IFERROR(VLOOKUP(B162,'[1]DADOS (OCULTAR)'!$P$3:$R$91,3,0),"")</f>
        <v>10583920000800</v>
      </c>
      <c r="B162" s="4" t="str">
        <f>'[1]TCE - ANEXO IV - Preencher'!C171</f>
        <v>HOSPITAL MESTRE VITALINO (COVID-19 CAMPANHA)</v>
      </c>
      <c r="C162" s="4" t="str">
        <f>'[1]TCE - ANEXO IV - Preencher'!E171</f>
        <v xml:space="preserve">3.9 - Material para Manutenção de Bens Imóveis </v>
      </c>
      <c r="D162" s="3">
        <f>'[1]TCE - ANEXO IV - Preencher'!F171</f>
        <v>24348443000136</v>
      </c>
      <c r="E162" s="5" t="str">
        <f>'[1]TCE - ANEXO IV - Preencher'!G171</f>
        <v>FRANCRIS LIVRARIA E PAPELARIA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000.014.762</v>
      </c>
      <c r="I162" s="6">
        <f>IF('[1]TCE - ANEXO IV - Preencher'!K171="","",'[1]TCE - ANEXO IV - Preencher'!K171)</f>
        <v>44545</v>
      </c>
      <c r="J162" s="5" t="str">
        <f>'[1]TCE - ANEXO IV - Preencher'!L171</f>
        <v>26211224348443000136550010000147621637721829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32</v>
      </c>
    </row>
    <row r="163" spans="1:12" s="8" customFormat="1" ht="19.5" customHeight="1" x14ac:dyDescent="0.2">
      <c r="A163" s="3">
        <f>IFERROR(VLOOKUP(B163,'[1]DADOS (OCULTAR)'!$P$3:$R$91,3,0),"")</f>
        <v>10583920000800</v>
      </c>
      <c r="B163" s="4" t="str">
        <f>'[1]TCE - ANEXO IV - Preencher'!C172</f>
        <v>HOSPITAL MESTRE VITALINO (COVID-19 CAMPANHA)</v>
      </c>
      <c r="C163" s="4" t="str">
        <f>'[1]TCE - ANEXO IV - Preencher'!E172</f>
        <v xml:space="preserve">3.9 - Material para Manutenção de Bens Imóveis </v>
      </c>
      <c r="D163" s="3">
        <f>'[1]TCE - ANEXO IV - Preencher'!F172</f>
        <v>24348443000136</v>
      </c>
      <c r="E163" s="5" t="str">
        <f>'[1]TCE - ANEXO IV - Preencher'!G172</f>
        <v>FRANCRIS LIVRARIA E PAPELARIA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000.014.799</v>
      </c>
      <c r="I163" s="6">
        <f>IF('[1]TCE - ANEXO IV - Preencher'!K172="","",'[1]TCE - ANEXO IV - Preencher'!K172)</f>
        <v>44551</v>
      </c>
      <c r="J163" s="5" t="str">
        <f>'[1]TCE - ANEXO IV - Preencher'!L172</f>
        <v>26211224348443000136550010000147991000464465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8</v>
      </c>
    </row>
    <row r="164" spans="1:12" s="8" customFormat="1" ht="19.5" customHeight="1" x14ac:dyDescent="0.2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>
        <f>IFERROR(VLOOKUP(B165,'[1]DADOS (OCULTAR)'!$P$3:$R$91,3,0),"")</f>
        <v>10583920000800</v>
      </c>
      <c r="B165" s="4" t="str">
        <f>'[1]TCE - ANEXO IV - Preencher'!C174</f>
        <v>HOSPITAL MESTRE VITALINO (COVID-19 CAMPANHA)</v>
      </c>
      <c r="C165" s="4" t="str">
        <f>'[1]TCE - ANEXO IV - Preencher'!E174</f>
        <v xml:space="preserve">3.10 - Material para Manutenção de Bens Móveis </v>
      </c>
      <c r="D165" s="3">
        <f>'[1]TCE - ANEXO IV - Preencher'!F174</f>
        <v>18617596000139</v>
      </c>
      <c r="E165" s="5" t="str">
        <f>'[1]TCE - ANEXO IV - Preencher'!G174</f>
        <v>ETIQUETAG COMERCIO DE ETIQUETAS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000.006.898</v>
      </c>
      <c r="I165" s="6">
        <f>IF('[1]TCE - ANEXO IV - Preencher'!K174="","",'[1]TCE - ANEXO IV - Preencher'!K174)</f>
        <v>44538</v>
      </c>
      <c r="J165" s="5" t="str">
        <f>'[1]TCE - ANEXO IV - Preencher'!L174</f>
        <v>26211218617596000139550010000068981369200006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2031</v>
      </c>
    </row>
    <row r="166" spans="1:12" s="8" customFormat="1" ht="19.5" customHeight="1" x14ac:dyDescent="0.2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>
        <f>IFERROR(VLOOKUP(B168,'[1]DADOS (OCULTAR)'!$P$3:$R$91,3,0),"")</f>
        <v>10583920000800</v>
      </c>
      <c r="B168" s="4" t="str">
        <f>'[1]TCE - ANEXO IV - Preencher'!C177</f>
        <v>HOSPITAL MESTRE VITALINO (COVID-19 CAMPANHA)</v>
      </c>
      <c r="C168" s="4" t="str">
        <f>'[1]TCE - ANEXO IV - Preencher'!E177</f>
        <v xml:space="preserve">3.8 - Uniformes, Tecidos e Aviamentos </v>
      </c>
      <c r="D168" s="3">
        <f>'[1]TCE - ANEXO IV - Preencher'!F177</f>
        <v>22006201000139</v>
      </c>
      <c r="E168" s="5" t="str">
        <f>'[1]TCE - ANEXO IV - Preencher'!G177</f>
        <v>FORTPEL COMERCIO DE DESCARTAVEIS LTDA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112086</v>
      </c>
      <c r="I168" s="6">
        <f>IF('[1]TCE - ANEXO IV - Preencher'!K177="","",'[1]TCE - ANEXO IV - Preencher'!K177)</f>
        <v>44530</v>
      </c>
      <c r="J168" s="5" t="str">
        <f>'[1]TCE - ANEXO IV - Preencher'!L177</f>
        <v>26211122006201000139550000001120861101120864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345</v>
      </c>
    </row>
    <row r="169" spans="1:12" s="8" customFormat="1" ht="19.5" customHeight="1" x14ac:dyDescent="0.2">
      <c r="A169" s="3">
        <f>IFERROR(VLOOKUP(B169,'[1]DADOS (OCULTAR)'!$P$3:$R$91,3,0),"")</f>
        <v>10583920000800</v>
      </c>
      <c r="B169" s="4" t="str">
        <f>'[1]TCE - ANEXO IV - Preencher'!C178</f>
        <v>HOSPITAL MESTRE VITALINO (COVID-19 CAMPANHA)</v>
      </c>
      <c r="C169" s="4" t="str">
        <f>'[1]TCE - ANEXO IV - Preencher'!E178</f>
        <v xml:space="preserve">3.8 - Uniformes, Tecidos e Aviamentos </v>
      </c>
      <c r="D169" s="3">
        <f>'[1]TCE - ANEXO IV - Preencher'!F178</f>
        <v>4402515000179</v>
      </c>
      <c r="E169" s="5" t="str">
        <f>'[1]TCE - ANEXO IV - Preencher'!G178</f>
        <v>E. M. DE MOURA COMERCIAL  ME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4732</v>
      </c>
      <c r="I169" s="6">
        <f>IF('[1]TCE - ANEXO IV - Preencher'!K178="","",'[1]TCE - ANEXO IV - Preencher'!K178)</f>
        <v>44539</v>
      </c>
      <c r="J169" s="5" t="str">
        <f>'[1]TCE - ANEXO IV - Preencher'!L178</f>
        <v>26211204402515000179550010000047321881255110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410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>
        <f>IFERROR(VLOOKUP(B173,'[1]DADOS (OCULTAR)'!$P$3:$R$91,3,0),"")</f>
        <v>10583920000800</v>
      </c>
      <c r="B173" s="4" t="str">
        <f>'[1]TCE - ANEXO IV - Preencher'!C182</f>
        <v>HOSPITAL MESTRE VITALINO (COVID-19 CAMPANHA)</v>
      </c>
      <c r="C173" s="4" t="str">
        <f>'[1]TCE - ANEXO IV - Preencher'!E182</f>
        <v>3.1 - Combustíveis e Lubrificantes Automotivos</v>
      </c>
      <c r="D173" s="3">
        <f>'[1]TCE - ANEXO IV - Preencher'!F182</f>
        <v>14202175000196</v>
      </c>
      <c r="E173" s="5" t="str">
        <f>'[1]TCE - ANEXO IV - Preencher'!G182</f>
        <v>IBEFIL COMBUSTIVEIS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000.526.578</v>
      </c>
      <c r="I173" s="6">
        <f>IF('[1]TCE - ANEXO IV - Preencher'!K182="","",'[1]TCE - ANEXO IV - Preencher'!K182)</f>
        <v>44550</v>
      </c>
      <c r="J173" s="5" t="str">
        <f>'[1]TCE - ANEXO IV - Preencher'!L182</f>
        <v>26211214202175000196650010005265781133666032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240.49</v>
      </c>
    </row>
    <row r="174" spans="1:12" s="8" customFormat="1" ht="19.5" customHeight="1" x14ac:dyDescent="0.2">
      <c r="A174" s="3">
        <f>IFERROR(VLOOKUP(B174,'[1]DADOS (OCULTAR)'!$P$3:$R$91,3,0),"")</f>
        <v>10583920000800</v>
      </c>
      <c r="B174" s="4" t="str">
        <f>'[1]TCE - ANEXO IV - Preencher'!C183</f>
        <v>HOSPITAL MESTRE VITALINO (COVID-19 CAMPANHA)</v>
      </c>
      <c r="C174" s="4" t="str">
        <f>'[1]TCE - ANEXO IV - Preencher'!E183</f>
        <v>3.1 - Combustíveis e Lubrificantes Automotivos</v>
      </c>
      <c r="D174" s="3">
        <f>'[1]TCE - ANEXO IV - Preencher'!F183</f>
        <v>14202175000196</v>
      </c>
      <c r="E174" s="5" t="str">
        <f>'[1]TCE - ANEXO IV - Preencher'!G183</f>
        <v>IBEFIL COMBUSTIVEIS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000.526.529</v>
      </c>
      <c r="I174" s="6">
        <f>IF('[1]TCE - ANEXO IV - Preencher'!K183="","",'[1]TCE - ANEXO IV - Preencher'!K183)</f>
        <v>44550</v>
      </c>
      <c r="J174" s="5" t="str">
        <f>'[1]TCE - ANEXO IV - Preencher'!L183</f>
        <v>26211214202175000196650010005265291859301587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323.86</v>
      </c>
    </row>
    <row r="175" spans="1:12" s="8" customFormat="1" ht="19.5" customHeight="1" x14ac:dyDescent="0.2">
      <c r="A175" s="3">
        <f>IFERROR(VLOOKUP(B175,'[1]DADOS (OCULTAR)'!$P$3:$R$91,3,0),"")</f>
        <v>10583920000800</v>
      </c>
      <c r="B175" s="4" t="str">
        <f>'[1]TCE - ANEXO IV - Preencher'!C184</f>
        <v>HOSPITAL MESTRE VITALINO (COVID-19 CAMPANHA)</v>
      </c>
      <c r="C175" s="4" t="str">
        <f>'[1]TCE - ANEXO IV - Preencher'!E184</f>
        <v>3.1 - Combustíveis e Lubrificantes Automotivos</v>
      </c>
      <c r="D175" s="3">
        <f>'[1]TCE - ANEXO IV - Preencher'!F184</f>
        <v>14202175000196</v>
      </c>
      <c r="E175" s="5" t="str">
        <f>'[1]TCE - ANEXO IV - Preencher'!G184</f>
        <v>IBEFIL COMBUSTIVEIS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000.526.567</v>
      </c>
      <c r="I175" s="6">
        <f>IF('[1]TCE - ANEXO IV - Preencher'!K184="","",'[1]TCE - ANEXO IV - Preencher'!K184)</f>
        <v>44550</v>
      </c>
      <c r="J175" s="5" t="str">
        <f>'[1]TCE - ANEXO IV - Preencher'!L184</f>
        <v>26211214202175000196650010005265671365359631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286.13</v>
      </c>
    </row>
    <row r="176" spans="1:12" s="8" customFormat="1" ht="19.5" customHeight="1" x14ac:dyDescent="0.2">
      <c r="A176" s="3">
        <f>IFERROR(VLOOKUP(B176,'[1]DADOS (OCULTAR)'!$P$3:$R$91,3,0),"")</f>
        <v>10583920000800</v>
      </c>
      <c r="B176" s="4" t="str">
        <f>'[1]TCE - ANEXO IV - Preencher'!C185</f>
        <v>HOSPITAL MESTRE VITALINO (COVID-19 CAMPANHA)</v>
      </c>
      <c r="C176" s="4" t="str">
        <f>'[1]TCE - ANEXO IV - Preencher'!E185</f>
        <v>3.1 - Combustíveis e Lubrificantes Automotivos</v>
      </c>
      <c r="D176" s="3">
        <f>'[1]TCE - ANEXO IV - Preencher'!F185</f>
        <v>14202175000196</v>
      </c>
      <c r="E176" s="5" t="str">
        <f>'[1]TCE - ANEXO IV - Preencher'!G185</f>
        <v>IBEFIL COMBUSTIVEIS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000.522.988</v>
      </c>
      <c r="I176" s="6">
        <f>IF('[1]TCE - ANEXO IV - Preencher'!K185="","",'[1]TCE - ANEXO IV - Preencher'!K185)</f>
        <v>44539</v>
      </c>
      <c r="J176" s="5" t="str">
        <f>'[1]TCE - ANEXO IV - Preencher'!L185</f>
        <v>26211214202175000196650010005229881303850459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252.22</v>
      </c>
    </row>
    <row r="177" spans="1:12" s="8" customFormat="1" ht="19.5" customHeight="1" x14ac:dyDescent="0.2">
      <c r="A177" s="3">
        <f>IFERROR(VLOOKUP(B177,'[1]DADOS (OCULTAR)'!$P$3:$R$91,3,0),"")</f>
        <v>10583920000800</v>
      </c>
      <c r="B177" s="4" t="str">
        <f>'[1]TCE - ANEXO IV - Preencher'!C186</f>
        <v>HOSPITAL MESTRE VITALINO (COVID-19 CAMPANHA)</v>
      </c>
      <c r="C177" s="4" t="str">
        <f>'[1]TCE - ANEXO IV - Preencher'!E186</f>
        <v>3.1 - Combustíveis e Lubrificantes Automotivos</v>
      </c>
      <c r="D177" s="3">
        <f>'[1]TCE - ANEXO IV - Preencher'!F186</f>
        <v>14202175000196</v>
      </c>
      <c r="E177" s="5" t="str">
        <f>'[1]TCE - ANEXO IV - Preencher'!G186</f>
        <v>IBEFIL COMBUSTIVEIS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000.528.932</v>
      </c>
      <c r="I177" s="6">
        <f>IF('[1]TCE - ANEXO IV - Preencher'!K186="","",'[1]TCE - ANEXO IV - Preencher'!K186)</f>
        <v>44558</v>
      </c>
      <c r="J177" s="5" t="str">
        <f>'[1]TCE - ANEXO IV - Preencher'!L186</f>
        <v>26211214202175000196650010005289321487671422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299.57</v>
      </c>
    </row>
    <row r="178" spans="1:12" s="8" customFormat="1" ht="19.5" customHeight="1" x14ac:dyDescent="0.2">
      <c r="A178" s="3">
        <f>IFERROR(VLOOKUP(B178,'[1]DADOS (OCULTAR)'!$P$3:$R$91,3,0),"")</f>
        <v>10583920000800</v>
      </c>
      <c r="B178" s="4" t="str">
        <f>'[1]TCE - ANEXO IV - Preencher'!C187</f>
        <v>HOSPITAL MESTRE VITALINO (COVID-19 CAMPANHA)</v>
      </c>
      <c r="C178" s="4" t="str">
        <f>'[1]TCE - ANEXO IV - Preencher'!E187</f>
        <v>3.1 - Combustíveis e Lubrificantes Automotivos</v>
      </c>
      <c r="D178" s="3">
        <f>'[1]TCE - ANEXO IV - Preencher'!F187</f>
        <v>14202175000196</v>
      </c>
      <c r="E178" s="5" t="str">
        <f>'[1]TCE - ANEXO IV - Preencher'!G187</f>
        <v>IBEFIL COMBUSTIVEIS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000.528.955</v>
      </c>
      <c r="I178" s="6">
        <f>IF('[1]TCE - ANEXO IV - Preencher'!K187="","",'[1]TCE - ANEXO IV - Preencher'!K187)</f>
        <v>44558</v>
      </c>
      <c r="J178" s="5" t="str">
        <f>'[1]TCE - ANEXO IV - Preencher'!L187</f>
        <v>26211214202175000196650010005289551348522112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214.92</v>
      </c>
    </row>
    <row r="179" spans="1:12" s="8" customFormat="1" ht="19.5" customHeight="1" x14ac:dyDescent="0.2">
      <c r="A179" s="3">
        <f>IFERROR(VLOOKUP(B179,'[1]DADOS (OCULTAR)'!$P$3:$R$91,3,0),"")</f>
        <v>10583920000800</v>
      </c>
      <c r="B179" s="4" t="str">
        <f>'[1]TCE - ANEXO IV - Preencher'!C188</f>
        <v>HOSPITAL MESTRE VITALINO (COVID-19 CAMPANHA)</v>
      </c>
      <c r="C179" s="4" t="str">
        <f>'[1]TCE - ANEXO IV - Preencher'!E188</f>
        <v>3.1 - Combustíveis e Lubrificantes Automotivos</v>
      </c>
      <c r="D179" s="3">
        <f>'[1]TCE - ANEXO IV - Preencher'!F188</f>
        <v>14202175000196</v>
      </c>
      <c r="E179" s="5" t="str">
        <f>'[1]TCE - ANEXO IV - Preencher'!G188</f>
        <v>IBEFIL COMBUSTIVEIS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000.524.680</v>
      </c>
      <c r="I179" s="6">
        <f>IF('[1]TCE - ANEXO IV - Preencher'!K188="","",'[1]TCE - ANEXO IV - Preencher'!K188)</f>
        <v>44545</v>
      </c>
      <c r="J179" s="5" t="str">
        <f>'[1]TCE - ANEXO IV - Preencher'!L188</f>
        <v>26211214202175000196650010005246801318727512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297.7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>
        <f>IFERROR(VLOOKUP(B182,'[1]DADOS (OCULTAR)'!$P$3:$R$91,3,0),"")</f>
        <v>10583920000800</v>
      </c>
      <c r="B182" s="4" t="str">
        <f>'[1]TCE - ANEXO IV - Preencher'!C191</f>
        <v>HOSPITAL MESTRE VITALINO (COVID-19 CAMPANHA)</v>
      </c>
      <c r="C182" s="4" t="str">
        <f>'[1]TCE - ANEXO IV - Preencher'!E191</f>
        <v xml:space="preserve">5.25 - Serviços Bancários </v>
      </c>
      <c r="D182" s="3">
        <f>'[1]TCE - ANEXO IV - Preencher'!F191</f>
        <v>90400888000142</v>
      </c>
      <c r="E182" s="5" t="str">
        <f>'[1]TCE - ANEXO IV - Preencher'!G191</f>
        <v>TARIFA DE MANUTENCAO MENSAL CONTA ATIVA</v>
      </c>
      <c r="F182" s="5" t="str">
        <f>'[1]TCE - ANEXO IV - Preencher'!H191</f>
        <v>S</v>
      </c>
      <c r="G182" s="5" t="str">
        <f>'[1]TCE - ANEXO IV - Preencher'!I191</f>
        <v>N</v>
      </c>
      <c r="H182" s="5">
        <f>'[1]TCE - ANEXO IV - Preencher'!J191</f>
        <v>0</v>
      </c>
      <c r="I182" s="6">
        <f>IF('[1]TCE - ANEXO IV - Preencher'!K191="","",'[1]TCE - ANEXO IV - Preencher'!K191)</f>
        <v>44552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60</v>
      </c>
    </row>
    <row r="183" spans="1:12" s="8" customFormat="1" ht="19.5" customHeight="1" x14ac:dyDescent="0.2">
      <c r="A183" s="3">
        <f>IFERROR(VLOOKUP(B183,'[1]DADOS (OCULTAR)'!$P$3:$R$91,3,0),"")</f>
        <v>10583920000800</v>
      </c>
      <c r="B183" s="4" t="str">
        <f>'[1]TCE - ANEXO IV - Preencher'!C192</f>
        <v>HOSPITAL MESTRE VITALINO (COVID-19 CAMPANHA)</v>
      </c>
      <c r="C183" s="4" t="str">
        <f>'[1]TCE - ANEXO IV - Preencher'!E192</f>
        <v xml:space="preserve">5.25 - Serviços Bancários </v>
      </c>
      <c r="D183" s="3">
        <f>'[1]TCE - ANEXO IV - Preencher'!F192</f>
        <v>90400888000142</v>
      </c>
      <c r="E183" s="5" t="str">
        <f>'[1]TCE - ANEXO IV - Preencher'!G192</f>
        <v>TARIFA SANTANDER</v>
      </c>
      <c r="F183" s="5" t="str">
        <f>'[1]TCE - ANEXO IV - Preencher'!H192</f>
        <v>S</v>
      </c>
      <c r="G183" s="5" t="str">
        <f>'[1]TCE - ANEXO IV - Preencher'!I192</f>
        <v>N</v>
      </c>
      <c r="H183" s="5">
        <f>'[1]TCE - ANEXO IV - Preencher'!J192</f>
        <v>0</v>
      </c>
      <c r="I183" s="6">
        <f>IF('[1]TCE - ANEXO IV - Preencher'!K192="","",'[1]TCE - ANEXO IV - Preencher'!K192)</f>
        <v>44532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7.5</v>
      </c>
    </row>
    <row r="184" spans="1:12" s="8" customFormat="1" ht="19.5" customHeight="1" x14ac:dyDescent="0.2">
      <c r="A184" s="3">
        <f>IFERROR(VLOOKUP(B184,'[1]DADOS (OCULTAR)'!$P$3:$R$91,3,0),"")</f>
        <v>10583920000800</v>
      </c>
      <c r="B184" s="4" t="str">
        <f>'[1]TCE - ANEXO IV - Preencher'!C193</f>
        <v>HOSPITAL MESTRE VITALINO (COVID-19 CAMPANHA)</v>
      </c>
      <c r="C184" s="4" t="str">
        <f>'[1]TCE - ANEXO IV - Preencher'!E193</f>
        <v xml:space="preserve">5.25 - Serviços Bancários </v>
      </c>
      <c r="D184" s="3">
        <f>'[1]TCE - ANEXO IV - Preencher'!F193</f>
        <v>90400888000142</v>
      </c>
      <c r="E184" s="5" t="str">
        <f>'[1]TCE - ANEXO IV - Preencher'!G193</f>
        <v>TARIFA SANTANDER</v>
      </c>
      <c r="F184" s="5" t="str">
        <f>'[1]TCE - ANEXO IV - Preencher'!H193</f>
        <v>S</v>
      </c>
      <c r="G184" s="5" t="str">
        <f>'[1]TCE - ANEXO IV - Preencher'!I193</f>
        <v>N</v>
      </c>
      <c r="H184" s="5">
        <f>'[1]TCE - ANEXO IV - Preencher'!J193</f>
        <v>0</v>
      </c>
      <c r="I184" s="6">
        <f>IF('[1]TCE - ANEXO IV - Preencher'!K193="","",'[1]TCE - ANEXO IV - Preencher'!K193)</f>
        <v>44533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22.5</v>
      </c>
    </row>
    <row r="185" spans="1:12" s="8" customFormat="1" ht="19.5" customHeight="1" x14ac:dyDescent="0.2">
      <c r="A185" s="3">
        <f>IFERROR(VLOOKUP(B185,'[1]DADOS (OCULTAR)'!$P$3:$R$91,3,0),"")</f>
        <v>10583920000800</v>
      </c>
      <c r="B185" s="4" t="str">
        <f>'[1]TCE - ANEXO IV - Preencher'!C194</f>
        <v>HOSPITAL MESTRE VITALINO (COVID-19 CAMPANHA)</v>
      </c>
      <c r="C185" s="4" t="str">
        <f>'[1]TCE - ANEXO IV - Preencher'!E194</f>
        <v xml:space="preserve">5.25 - Serviços Bancários </v>
      </c>
      <c r="D185" s="3">
        <f>'[1]TCE - ANEXO IV - Preencher'!F194</f>
        <v>90400888000142</v>
      </c>
      <c r="E185" s="5" t="str">
        <f>'[1]TCE - ANEXO IV - Preencher'!G194</f>
        <v>TARIFA SANTANDER</v>
      </c>
      <c r="F185" s="5" t="str">
        <f>'[1]TCE - ANEXO IV - Preencher'!H194</f>
        <v>S</v>
      </c>
      <c r="G185" s="5" t="str">
        <f>'[1]TCE - ANEXO IV - Preencher'!I194</f>
        <v>N</v>
      </c>
      <c r="H185" s="5">
        <f>'[1]TCE - ANEXO IV - Preencher'!J194</f>
        <v>0</v>
      </c>
      <c r="I185" s="6">
        <f>IF('[1]TCE - ANEXO IV - Preencher'!K194="","",'[1]TCE - ANEXO IV - Preencher'!K194)</f>
        <v>44536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22.5</v>
      </c>
    </row>
    <row r="186" spans="1:12" s="8" customFormat="1" ht="19.5" customHeight="1" x14ac:dyDescent="0.2">
      <c r="A186" s="3">
        <f>IFERROR(VLOOKUP(B186,'[1]DADOS (OCULTAR)'!$P$3:$R$91,3,0),"")</f>
        <v>10583920000800</v>
      </c>
      <c r="B186" s="4" t="str">
        <f>'[1]TCE - ANEXO IV - Preencher'!C195</f>
        <v>HOSPITAL MESTRE VITALINO (COVID-19 CAMPANHA)</v>
      </c>
      <c r="C186" s="4" t="str">
        <f>'[1]TCE - ANEXO IV - Preencher'!E195</f>
        <v xml:space="preserve">5.25 - Serviços Bancários </v>
      </c>
      <c r="D186" s="3">
        <f>'[1]TCE - ANEXO IV - Preencher'!F195</f>
        <v>90400888000142</v>
      </c>
      <c r="E186" s="5" t="str">
        <f>'[1]TCE - ANEXO IV - Preencher'!G195</f>
        <v>TARIFA SANTANDER</v>
      </c>
      <c r="F186" s="5" t="str">
        <f>'[1]TCE - ANEXO IV - Preencher'!H195</f>
        <v>S</v>
      </c>
      <c r="G186" s="5" t="str">
        <f>'[1]TCE - ANEXO IV - Preencher'!I195</f>
        <v>N</v>
      </c>
      <c r="H186" s="5">
        <f>'[1]TCE - ANEXO IV - Preencher'!J195</f>
        <v>0</v>
      </c>
      <c r="I186" s="6">
        <f>IF('[1]TCE - ANEXO IV - Preencher'!K195="","",'[1]TCE - ANEXO IV - Preencher'!K195)</f>
        <v>44537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7.5</v>
      </c>
    </row>
    <row r="187" spans="1:12" s="8" customFormat="1" ht="19.5" customHeight="1" x14ac:dyDescent="0.2">
      <c r="A187" s="3">
        <f>IFERROR(VLOOKUP(B187,'[1]DADOS (OCULTAR)'!$P$3:$R$91,3,0),"")</f>
        <v>10583920000800</v>
      </c>
      <c r="B187" s="4" t="str">
        <f>'[1]TCE - ANEXO IV - Preencher'!C196</f>
        <v>HOSPITAL MESTRE VITALINO (COVID-19 CAMPANHA)</v>
      </c>
      <c r="C187" s="4" t="str">
        <f>'[1]TCE - ANEXO IV - Preencher'!E196</f>
        <v xml:space="preserve">5.25 - Serviços Bancários </v>
      </c>
      <c r="D187" s="3">
        <f>'[1]TCE - ANEXO IV - Preencher'!F196</f>
        <v>90400888000142</v>
      </c>
      <c r="E187" s="5" t="str">
        <f>'[1]TCE - ANEXO IV - Preencher'!G196</f>
        <v>TARIFA SANTANDER</v>
      </c>
      <c r="F187" s="5" t="str">
        <f>'[1]TCE - ANEXO IV - Preencher'!H196</f>
        <v>S</v>
      </c>
      <c r="G187" s="5" t="str">
        <f>'[1]TCE - ANEXO IV - Preencher'!I196</f>
        <v>N</v>
      </c>
      <c r="H187" s="5">
        <f>'[1]TCE - ANEXO IV - Preencher'!J196</f>
        <v>0</v>
      </c>
      <c r="I187" s="6">
        <f>IF('[1]TCE - ANEXO IV - Preencher'!K196="","",'[1]TCE - ANEXO IV - Preencher'!K196)</f>
        <v>44538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15</v>
      </c>
    </row>
    <row r="188" spans="1:12" s="8" customFormat="1" ht="19.5" customHeight="1" x14ac:dyDescent="0.2">
      <c r="A188" s="3">
        <f>IFERROR(VLOOKUP(B188,'[1]DADOS (OCULTAR)'!$P$3:$R$91,3,0),"")</f>
        <v>10583920000800</v>
      </c>
      <c r="B188" s="4" t="str">
        <f>'[1]TCE - ANEXO IV - Preencher'!C197</f>
        <v>HOSPITAL MESTRE VITALINO (COVID-19 CAMPANHA)</v>
      </c>
      <c r="C188" s="4" t="str">
        <f>'[1]TCE - ANEXO IV - Preencher'!E197</f>
        <v xml:space="preserve">5.25 - Serviços Bancários </v>
      </c>
      <c r="D188" s="3">
        <f>'[1]TCE - ANEXO IV - Preencher'!F197</f>
        <v>90400888000142</v>
      </c>
      <c r="E188" s="5" t="str">
        <f>'[1]TCE - ANEXO IV - Preencher'!G197</f>
        <v>TARIFA SANTANDER</v>
      </c>
      <c r="F188" s="5" t="str">
        <f>'[1]TCE - ANEXO IV - Preencher'!H197</f>
        <v>S</v>
      </c>
      <c r="G188" s="5" t="str">
        <f>'[1]TCE - ANEXO IV - Preencher'!I197</f>
        <v>N</v>
      </c>
      <c r="H188" s="5">
        <f>'[1]TCE - ANEXO IV - Preencher'!J197</f>
        <v>0</v>
      </c>
      <c r="I188" s="6">
        <f>IF('[1]TCE - ANEXO IV - Preencher'!K197="","",'[1]TCE - ANEXO IV - Preencher'!K197)</f>
        <v>44539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22.5</v>
      </c>
    </row>
    <row r="189" spans="1:12" s="8" customFormat="1" ht="19.5" customHeight="1" x14ac:dyDescent="0.2">
      <c r="A189" s="3">
        <f>IFERROR(VLOOKUP(B189,'[1]DADOS (OCULTAR)'!$P$3:$R$91,3,0),"")</f>
        <v>10583920000800</v>
      </c>
      <c r="B189" s="4" t="str">
        <f>'[1]TCE - ANEXO IV - Preencher'!C198</f>
        <v>HOSPITAL MESTRE VITALINO (COVID-19 CAMPANHA)</v>
      </c>
      <c r="C189" s="4" t="str">
        <f>'[1]TCE - ANEXO IV - Preencher'!E198</f>
        <v xml:space="preserve">5.25 - Serviços Bancários </v>
      </c>
      <c r="D189" s="3">
        <f>'[1]TCE - ANEXO IV - Preencher'!F198</f>
        <v>90400888000142</v>
      </c>
      <c r="E189" s="5" t="str">
        <f>'[1]TCE - ANEXO IV - Preencher'!G198</f>
        <v>TARIFA SANTANDER</v>
      </c>
      <c r="F189" s="5" t="str">
        <f>'[1]TCE - ANEXO IV - Preencher'!H198</f>
        <v>S</v>
      </c>
      <c r="G189" s="5" t="str">
        <f>'[1]TCE - ANEXO IV - Preencher'!I198</f>
        <v>N</v>
      </c>
      <c r="H189" s="5">
        <f>'[1]TCE - ANEXO IV - Preencher'!J198</f>
        <v>0</v>
      </c>
      <c r="I189" s="6">
        <f>IF('[1]TCE - ANEXO IV - Preencher'!K198="","",'[1]TCE - ANEXO IV - Preencher'!K198)</f>
        <v>44545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22.5</v>
      </c>
    </row>
    <row r="190" spans="1:12" s="8" customFormat="1" ht="19.5" customHeight="1" x14ac:dyDescent="0.2">
      <c r="A190" s="3">
        <f>IFERROR(VLOOKUP(B190,'[1]DADOS (OCULTAR)'!$P$3:$R$91,3,0),"")</f>
        <v>10583920000800</v>
      </c>
      <c r="B190" s="4" t="str">
        <f>'[1]TCE - ANEXO IV - Preencher'!C199</f>
        <v>HOSPITAL MESTRE VITALINO (COVID-19 CAMPANHA)</v>
      </c>
      <c r="C190" s="4" t="str">
        <f>'[1]TCE - ANEXO IV - Preencher'!E199</f>
        <v xml:space="preserve">5.25 - Serviços Bancários </v>
      </c>
      <c r="D190" s="3">
        <f>'[1]TCE - ANEXO IV - Preencher'!F199</f>
        <v>90400888000142</v>
      </c>
      <c r="E190" s="5" t="str">
        <f>'[1]TCE - ANEXO IV - Preencher'!G199</f>
        <v>TARIFA SANTANDER</v>
      </c>
      <c r="F190" s="5" t="str">
        <f>'[1]TCE - ANEXO IV - Preencher'!H199</f>
        <v>S</v>
      </c>
      <c r="G190" s="5" t="str">
        <f>'[1]TCE - ANEXO IV - Preencher'!I199</f>
        <v>N</v>
      </c>
      <c r="H190" s="5">
        <f>'[1]TCE - ANEXO IV - Preencher'!J199</f>
        <v>0</v>
      </c>
      <c r="I190" s="6">
        <f>IF('[1]TCE - ANEXO IV - Preencher'!K199="","",'[1]TCE - ANEXO IV - Preencher'!K199)</f>
        <v>44546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30</v>
      </c>
    </row>
    <row r="191" spans="1:12" s="8" customFormat="1" ht="19.5" customHeight="1" x14ac:dyDescent="0.2">
      <c r="A191" s="3">
        <f>IFERROR(VLOOKUP(B191,'[1]DADOS (OCULTAR)'!$P$3:$R$91,3,0),"")</f>
        <v>10583920000800</v>
      </c>
      <c r="B191" s="4" t="str">
        <f>'[1]TCE - ANEXO IV - Preencher'!C200</f>
        <v>HOSPITAL MESTRE VITALINO (COVID-19 CAMPANHA)</v>
      </c>
      <c r="C191" s="4" t="str">
        <f>'[1]TCE - ANEXO IV - Preencher'!E200</f>
        <v xml:space="preserve">5.25 - Serviços Bancários </v>
      </c>
      <c r="D191" s="3">
        <f>'[1]TCE - ANEXO IV - Preencher'!F200</f>
        <v>90400888000142</v>
      </c>
      <c r="E191" s="5" t="str">
        <f>'[1]TCE - ANEXO IV - Preencher'!G200</f>
        <v>TARIFA SANTANDER</v>
      </c>
      <c r="F191" s="5" t="str">
        <f>'[1]TCE - ANEXO IV - Preencher'!H200</f>
        <v>S</v>
      </c>
      <c r="G191" s="5" t="str">
        <f>'[1]TCE - ANEXO IV - Preencher'!I200</f>
        <v>N</v>
      </c>
      <c r="H191" s="5">
        <f>'[1]TCE - ANEXO IV - Preencher'!J200</f>
        <v>0</v>
      </c>
      <c r="I191" s="6">
        <f>IF('[1]TCE - ANEXO IV - Preencher'!K200="","",'[1]TCE - ANEXO IV - Preencher'!K200)</f>
        <v>44543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7.5</v>
      </c>
    </row>
    <row r="192" spans="1:12" s="8" customFormat="1" ht="19.5" customHeight="1" x14ac:dyDescent="0.2">
      <c r="A192" s="3">
        <f>IFERROR(VLOOKUP(B192,'[1]DADOS (OCULTAR)'!$P$3:$R$91,3,0),"")</f>
        <v>10583920000800</v>
      </c>
      <c r="B192" s="4" t="str">
        <f>'[1]TCE - ANEXO IV - Preencher'!C201</f>
        <v>HOSPITAL MESTRE VITALINO (COVID-19 CAMPANHA)</v>
      </c>
      <c r="C192" s="4" t="str">
        <f>'[1]TCE - ANEXO IV - Preencher'!E201</f>
        <v xml:space="preserve">5.25 - Serviços Bancários </v>
      </c>
      <c r="D192" s="3">
        <f>'[1]TCE - ANEXO IV - Preencher'!F201</f>
        <v>90400888000142</v>
      </c>
      <c r="E192" s="5" t="str">
        <f>'[1]TCE - ANEXO IV - Preencher'!G201</f>
        <v>TARIFA SANTANDER</v>
      </c>
      <c r="F192" s="5" t="str">
        <f>'[1]TCE - ANEXO IV - Preencher'!H201</f>
        <v>S</v>
      </c>
      <c r="G192" s="5" t="str">
        <f>'[1]TCE - ANEXO IV - Preencher'!I201</f>
        <v>N</v>
      </c>
      <c r="H192" s="5">
        <f>'[1]TCE - ANEXO IV - Preencher'!J201</f>
        <v>0</v>
      </c>
      <c r="I192" s="6">
        <f>IF('[1]TCE - ANEXO IV - Preencher'!K201="","",'[1]TCE - ANEXO IV - Preencher'!K201)</f>
        <v>44547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7.5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>
        <f>IFERROR(VLOOKUP(B196,'[1]DADOS (OCULTAR)'!$P$3:$R$91,3,0),"")</f>
        <v>10583920000800</v>
      </c>
      <c r="B196" s="4" t="str">
        <f>'[1]TCE - ANEXO IV - Preencher'!C205</f>
        <v>HOSPITAL MESTRE VITALINO (COVID-19 CAMPANHA)</v>
      </c>
      <c r="C196" s="4" t="str">
        <f>'[1]TCE - ANEXO IV - Preencher'!E205</f>
        <v>1.99 - Outras Despesas com Pessoal</v>
      </c>
      <c r="D196" s="3">
        <f>'[1]TCE - ANEXO IV - Preencher'!F205</f>
        <v>10548532000111</v>
      </c>
      <c r="E196" s="5" t="str">
        <f>'[1]TCE - ANEXO IV - Preencher'!G205</f>
        <v>ASSOCIAÇÃO DAS EMPRESAS DE TRANSPORTE DE PASSAGEIROS DE CARUARU</v>
      </c>
      <c r="F196" s="5" t="str">
        <f>'[1]TCE - ANEXO IV - Preencher'!H205</f>
        <v>S</v>
      </c>
      <c r="G196" s="5" t="str">
        <f>'[1]TCE - ANEXO IV - Preencher'!I205</f>
        <v>N</v>
      </c>
      <c r="H196" s="5" t="str">
        <f>'[1]TCE - ANEXO IV - Preencher'!J205</f>
        <v>61876</v>
      </c>
      <c r="I196" s="6">
        <f>IF('[1]TCE - ANEXO IV - Preencher'!K205="","",'[1]TCE - ANEXO IV - Preencher'!K205)</f>
        <v>44524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2604106</v>
      </c>
      <c r="L196" s="7">
        <f>'[1]TCE - ANEXO IV - Preencher'!N205</f>
        <v>9472</v>
      </c>
    </row>
    <row r="197" spans="1:12" s="8" customFormat="1" ht="19.5" customHeight="1" x14ac:dyDescent="0.2">
      <c r="A197" s="3">
        <f>IFERROR(VLOOKUP(B197,'[1]DADOS (OCULTAR)'!$P$3:$R$91,3,0),"")</f>
        <v>10583920000800</v>
      </c>
      <c r="B197" s="4" t="str">
        <f>'[1]TCE - ANEXO IV - Preencher'!C206</f>
        <v>HOSPITAL MESTRE VITALINO (COVID-19 CAMPANHA)</v>
      </c>
      <c r="C197" s="4" t="str">
        <f>'[1]TCE - ANEXO IV - Preencher'!E206</f>
        <v>1.99 - Outras Despesas com Pessoal</v>
      </c>
      <c r="D197" s="3">
        <f>'[1]TCE - ANEXO IV - Preencher'!F206</f>
        <v>21986074000119</v>
      </c>
      <c r="E197" s="5" t="str">
        <f>'[1]TCE - ANEXO IV - Preencher'!G206</f>
        <v>PRUDENTIAL DO BRASIL VIDA EM GRUPO AS</v>
      </c>
      <c r="F197" s="5" t="str">
        <f>'[1]TCE - ANEXO IV - Preencher'!H206</f>
        <v>S</v>
      </c>
      <c r="G197" s="5" t="str">
        <f>'[1]TCE - ANEXO IV - Preencher'!I206</f>
        <v>N</v>
      </c>
      <c r="H197" s="5" t="str">
        <f>'[1]TCE - ANEXO IV - Preencher'!J206</f>
        <v>109008309</v>
      </c>
      <c r="I197" s="6">
        <f>IF('[1]TCE - ANEXO IV - Preencher'!K206="","",'[1]TCE - ANEXO IV - Preencher'!K206)</f>
        <v>1801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3550308</v>
      </c>
      <c r="L197" s="7">
        <f>'[1]TCE - ANEXO IV - Preencher'!N206</f>
        <v>750.31</v>
      </c>
    </row>
    <row r="198" spans="1:12" s="8" customFormat="1" ht="19.5" customHeight="1" x14ac:dyDescent="0.2">
      <c r="A198" s="3">
        <f>IFERROR(VLOOKUP(B198,'[1]DADOS (OCULTAR)'!$P$3:$R$91,3,0),"")</f>
        <v>10583920000800</v>
      </c>
      <c r="B198" s="4" t="str">
        <f>'[1]TCE - ANEXO IV - Preencher'!C207</f>
        <v>HOSPITAL MESTRE VITALINO (COVID-19 CAMPANHA)</v>
      </c>
      <c r="C198" s="4" t="str">
        <f>'[1]TCE - ANEXO IV - Preencher'!E207</f>
        <v>1.99 - Outras Despesas com Pessoal</v>
      </c>
      <c r="D198" s="3">
        <f>'[1]TCE - ANEXO IV - Preencher'!F207</f>
        <v>21986074000119</v>
      </c>
      <c r="E198" s="5" t="str">
        <f>'[1]TCE - ANEXO IV - Preencher'!G207</f>
        <v>PRUDENTIAL DO BRASIL VIDA EM GRUPO AS</v>
      </c>
      <c r="F198" s="5" t="str">
        <f>'[1]TCE - ANEXO IV - Preencher'!H207</f>
        <v>S</v>
      </c>
      <c r="G198" s="5" t="str">
        <f>'[1]TCE - ANEXO IV - Preencher'!I207</f>
        <v>N</v>
      </c>
      <c r="H198" s="5" t="str">
        <f>'[1]TCE - ANEXO IV - Preencher'!J207</f>
        <v>109008317</v>
      </c>
      <c r="I198" s="6">
        <f>IF('[1]TCE - ANEXO IV - Preencher'!K207="","",'[1]TCE - ANEXO IV - Preencher'!K207)</f>
        <v>44579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3550308</v>
      </c>
      <c r="L198" s="7">
        <f>'[1]TCE - ANEXO IV - Preencher'!N207</f>
        <v>133.56</v>
      </c>
    </row>
    <row r="199" spans="1:12" s="8" customFormat="1" ht="19.5" customHeight="1" x14ac:dyDescent="0.2">
      <c r="A199" s="3">
        <f>IFERROR(VLOOKUP(B199,'[1]DADOS (OCULTAR)'!$P$3:$R$91,3,0),"")</f>
        <v>10583920000800</v>
      </c>
      <c r="B199" s="4" t="str">
        <f>'[1]TCE - ANEXO IV - Preencher'!C208</f>
        <v>HOSPITAL MESTRE VITALINO (COVID-19 CAMPANHA)</v>
      </c>
      <c r="C199" s="4" t="str">
        <f>'[1]TCE - ANEXO IV - Preencher'!E208</f>
        <v>1.99 - Outras Despesas com Pessoal</v>
      </c>
      <c r="D199" s="3">
        <f>'[1]TCE - ANEXO IV - Preencher'!F208</f>
        <v>7021544000189</v>
      </c>
      <c r="E199" s="5" t="str">
        <f>'[1]TCE - ANEXO IV - Preencher'!G208</f>
        <v>BERKLEY INTERNATIONAL DO BRASIL SEGUROS S.A</v>
      </c>
      <c r="F199" s="5" t="str">
        <f>'[1]TCE - ANEXO IV - Preencher'!H208</f>
        <v>S</v>
      </c>
      <c r="G199" s="5" t="str">
        <f>'[1]TCE - ANEXO IV - Preencher'!I208</f>
        <v>N</v>
      </c>
      <c r="H199" s="5" t="str">
        <f>'[1]TCE - ANEXO IV - Preencher'!J208</f>
        <v>1008200000204</v>
      </c>
      <c r="I199" s="6">
        <f>IF('[1]TCE - ANEXO IV - Preencher'!K208="","",'[1]TCE - ANEXO IV - Preencher'!K208)</f>
        <v>44580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3550308</v>
      </c>
      <c r="L199" s="7">
        <f>'[1]TCE - ANEXO IV - Preencher'!N208</f>
        <v>312.63</v>
      </c>
    </row>
    <row r="200" spans="1:12" s="8" customFormat="1" ht="19.5" customHeight="1" x14ac:dyDescent="0.2">
      <c r="A200" s="3">
        <f>IFERROR(VLOOKUP(B200,'[1]DADOS (OCULTAR)'!$P$3:$R$91,3,0),"")</f>
        <v>10583920000800</v>
      </c>
      <c r="B200" s="4" t="str">
        <f>'[1]TCE - ANEXO IV - Preencher'!C209</f>
        <v>HOSPITAL MESTRE VITALINO (COVID-19 CAMPANHA)</v>
      </c>
      <c r="C200" s="4" t="str">
        <f>'[1]TCE - ANEXO IV - Preencher'!E209</f>
        <v>5.13 - Água e Esgoto</v>
      </c>
      <c r="D200" s="3">
        <f>'[1]TCE - ANEXO IV - Preencher'!F209</f>
        <v>9769035000164</v>
      </c>
      <c r="E200" s="5" t="str">
        <f>'[1]TCE - ANEXO IV - Preencher'!G209</f>
        <v>COMPESA - COMPANHIA PERNAMBUCANA DE SANEAMENTO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202112103447679</v>
      </c>
      <c r="I200" s="6">
        <f>IF('[1]TCE - ANEXO IV - Preencher'!K209="","",'[1]TCE - ANEXO IV - Preencher'!K209)</f>
        <v>44567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2611606</v>
      </c>
      <c r="L200" s="7">
        <f>'[1]TCE - ANEXO IV - Preencher'!N209</f>
        <v>6418.25</v>
      </c>
    </row>
    <row r="201" spans="1:12" s="8" customFormat="1" ht="19.5" customHeight="1" x14ac:dyDescent="0.2">
      <c r="A201" s="3">
        <f>IFERROR(VLOOKUP(B201,'[1]DADOS (OCULTAR)'!$P$3:$R$91,3,0),"")</f>
        <v>10583920000800</v>
      </c>
      <c r="B201" s="4" t="str">
        <f>'[1]TCE - ANEXO IV - Preencher'!C210</f>
        <v>HOSPITAL MESTRE VITALINO (COVID-19 CAMPANHA)</v>
      </c>
      <c r="C201" s="4" t="str">
        <f>'[1]TCE - ANEXO IV - Preencher'!E210</f>
        <v>5.12 - Energia Elétrica</v>
      </c>
      <c r="D201" s="3">
        <f>'[1]TCE - ANEXO IV - Preencher'!F210</f>
        <v>10835932000108</v>
      </c>
      <c r="E201" s="5" t="str">
        <f>'[1]TCE - ANEXO IV - Preencher'!G210</f>
        <v>COMPANHIA ENERGETICA DE PERNAMBUCO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188135382</v>
      </c>
      <c r="I201" s="6">
        <f>IF('[1]TCE - ANEXO IV - Preencher'!K210="","",'[1]TCE - ANEXO IV - Preencher'!K210)</f>
        <v>44562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2611606</v>
      </c>
      <c r="L201" s="7">
        <f>'[1]TCE - ANEXO IV - Preencher'!N210</f>
        <v>83635.13</v>
      </c>
    </row>
    <row r="202" spans="1:12" s="8" customFormat="1" ht="19.5" customHeight="1" x14ac:dyDescent="0.2">
      <c r="A202" s="3">
        <f>IFERROR(VLOOKUP(B202,'[1]DADOS (OCULTAR)'!$P$3:$R$91,3,0),"")</f>
        <v>10583920000800</v>
      </c>
      <c r="B202" s="4" t="str">
        <f>'[1]TCE - ANEXO IV - Preencher'!C211</f>
        <v>HOSPITAL MESTRE VITALINO (COVID-19 CAMPANHA)</v>
      </c>
      <c r="C202" s="4" t="str">
        <f>'[1]TCE - ANEXO IV - Preencher'!E211</f>
        <v>5.3 - Locação de Máquinas e Equipamentos</v>
      </c>
      <c r="D202" s="3">
        <f>'[1]TCE - ANEXO IV - Preencher'!F211</f>
        <v>5097661000109</v>
      </c>
      <c r="E202" s="5" t="str">
        <f>'[1]TCE - ANEXO IV - Preencher'!G211</f>
        <v>CONTAGE CONSULTORIA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003714</v>
      </c>
      <c r="I202" s="6">
        <f>IF('[1]TCE - ANEXO IV - Preencher'!K211="","",'[1]TCE - ANEXO IV - Preencher'!K211)</f>
        <v>44540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2611606</v>
      </c>
      <c r="L202" s="7">
        <f>'[1]TCE - ANEXO IV - Preencher'!N211</f>
        <v>1300</v>
      </c>
    </row>
    <row r="203" spans="1:12" s="8" customFormat="1" ht="19.5" customHeight="1" x14ac:dyDescent="0.2">
      <c r="A203" s="3">
        <f>IFERROR(VLOOKUP(B203,'[1]DADOS (OCULTAR)'!$P$3:$R$91,3,0),"")</f>
        <v>10583920000800</v>
      </c>
      <c r="B203" s="4" t="str">
        <f>'[1]TCE - ANEXO IV - Preencher'!C212</f>
        <v>HOSPITAL MESTRE VITALINO (COVID-19 CAMPANHA)</v>
      </c>
      <c r="C203" s="4" t="str">
        <f>'[1]TCE - ANEXO IV - Preencher'!E212</f>
        <v>5.8 - Locação de Veículos Automotores</v>
      </c>
      <c r="D203" s="3">
        <f>'[1]TCE - ANEXO IV - Preencher'!F212</f>
        <v>16670085049162</v>
      </c>
      <c r="E203" s="5" t="str">
        <f>'[1]TCE - ANEXO IV - Preencher'!G212</f>
        <v>LOCALIZA RENT A CAR S/A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58175</v>
      </c>
      <c r="I203" s="6">
        <f>IF('[1]TCE - ANEXO IV - Preencher'!K212="","",'[1]TCE - ANEXO IV - Preencher'!K212)</f>
        <v>44534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2604106</v>
      </c>
      <c r="L203" s="7">
        <f>'[1]TCE - ANEXO IV - Preencher'!N212</f>
        <v>2055.8000000000002</v>
      </c>
    </row>
    <row r="204" spans="1:12" s="8" customFormat="1" ht="19.5" customHeight="1" x14ac:dyDescent="0.2">
      <c r="A204" s="3">
        <f>IFERROR(VLOOKUP(B204,'[1]DADOS (OCULTAR)'!$P$3:$R$91,3,0),"")</f>
        <v>10583920000800</v>
      </c>
      <c r="B204" s="4" t="str">
        <f>'[1]TCE - ANEXO IV - Preencher'!C213</f>
        <v>HOSPITAL MESTRE VITALINO (COVID-19 CAMPANHA)</v>
      </c>
      <c r="C204" s="4" t="str">
        <f>'[1]TCE - ANEXO IV - Preencher'!E213</f>
        <v>5.8 - Locação de Veículos Automotores</v>
      </c>
      <c r="D204" s="3">
        <f>'[1]TCE - ANEXO IV - Preencher'!F213</f>
        <v>16670085049162</v>
      </c>
      <c r="E204" s="5" t="str">
        <f>'[1]TCE - ANEXO IV - Preencher'!G213</f>
        <v>LOCALIZA RENT A CAR S/A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58176</v>
      </c>
      <c r="I204" s="6">
        <f>IF('[1]TCE - ANEXO IV - Preencher'!K213="","",'[1]TCE - ANEXO IV - Preencher'!K213)</f>
        <v>44544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2604106</v>
      </c>
      <c r="L204" s="7">
        <f>'[1]TCE - ANEXO IV - Preencher'!N213</f>
        <v>2268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>
        <f>IFERROR(VLOOKUP(B206,'[1]DADOS (OCULTAR)'!$P$3:$R$91,3,0),"")</f>
        <v>10583920000800</v>
      </c>
      <c r="B206" s="4" t="str">
        <f>'[1]TCE - ANEXO IV - Preencher'!C215</f>
        <v>HOSPITAL MESTRE VITALINO (COVID-19 CAMPANHA)</v>
      </c>
      <c r="C206" s="4" t="str">
        <f>'[1]TCE - ANEXO IV - Preencher'!E215</f>
        <v>5.99 - Outros Serviços de Terceiros Pessoa Jurídica</v>
      </c>
      <c r="D206" s="3">
        <f>'[1]TCE - ANEXO IV - Preencher'!F215</f>
        <v>11587975003361</v>
      </c>
      <c r="E206" s="5" t="str">
        <f>'[1]TCE - ANEXO IV - Preencher'!G215</f>
        <v>ONLINE CERTIFICADORA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00910980</v>
      </c>
      <c r="I206" s="6">
        <f>IF('[1]TCE - ANEXO IV - Preencher'!K215="","",'[1]TCE - ANEXO IV - Preencher'!K215)</f>
        <v>44531</v>
      </c>
      <c r="J206" s="5" t="str">
        <f>'[1]TCE - ANEXO IV - Preencher'!L215</f>
        <v>SCSG-VDM3</v>
      </c>
      <c r="K206" s="5" t="str">
        <f>IF(F206="B",LEFT('[1]TCE - ANEXO IV - Preencher'!M215,2),IF(F206="S",LEFT('[1]TCE - ANEXO IV - Preencher'!M215,7),IF('[1]TCE - ANEXO IV - Preencher'!H215="","")))</f>
        <v>3550308</v>
      </c>
      <c r="L206" s="7">
        <f>'[1]TCE - ANEXO IV - Preencher'!N215</f>
        <v>405</v>
      </c>
    </row>
    <row r="207" spans="1:12" s="8" customFormat="1" ht="19.5" customHeight="1" x14ac:dyDescent="0.2">
      <c r="A207" s="3">
        <f>IFERROR(VLOOKUP(B207,'[1]DADOS (OCULTAR)'!$P$3:$R$91,3,0),"")</f>
        <v>10583920000800</v>
      </c>
      <c r="B207" s="4" t="str">
        <f>'[1]TCE - ANEXO IV - Preencher'!C216</f>
        <v>HOSPITAL MESTRE VITALINO (COVID-19 CAMPANHA)</v>
      </c>
      <c r="C207" s="4" t="str">
        <f>'[1]TCE - ANEXO IV - Preencher'!E216</f>
        <v>5.99 - Outros Serviços de Terceiros Pessoa Jurídica</v>
      </c>
      <c r="D207" s="3">
        <f>'[1]TCE - ANEXO IV - Preencher'!F216</f>
        <v>11587975003361</v>
      </c>
      <c r="E207" s="5" t="str">
        <f>'[1]TCE - ANEXO IV - Preencher'!G216</f>
        <v>ONLINE CERTIFICADORA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00926957</v>
      </c>
      <c r="I207" s="6">
        <f>IF('[1]TCE - ANEXO IV - Preencher'!K216="","",'[1]TCE - ANEXO IV - Preencher'!K216)</f>
        <v>44557</v>
      </c>
      <c r="J207" s="5" t="str">
        <f>'[1]TCE - ANEXO IV - Preencher'!L216</f>
        <v>9QZD-QM4Q</v>
      </c>
      <c r="K207" s="5" t="str">
        <f>IF(F207="B",LEFT('[1]TCE - ANEXO IV - Preencher'!M216,2),IF(F207="S",LEFT('[1]TCE - ANEXO IV - Preencher'!M216,7),IF('[1]TCE - ANEXO IV - Preencher'!H216="","")))</f>
        <v>3550308</v>
      </c>
      <c r="L207" s="7">
        <f>'[1]TCE - ANEXO IV - Preencher'!N216</f>
        <v>1350</v>
      </c>
    </row>
    <row r="208" spans="1:12" s="8" customFormat="1" ht="19.5" customHeight="1" x14ac:dyDescent="0.2">
      <c r="A208" s="3">
        <f>IFERROR(VLOOKUP(B208,'[1]DADOS (OCULTAR)'!$P$3:$R$91,3,0),"")</f>
        <v>10583920000800</v>
      </c>
      <c r="B208" s="4" t="str">
        <f>'[1]TCE - ANEXO IV - Preencher'!C217</f>
        <v>HOSPITAL MESTRE VITALINO (COVID-19 CAMPANHA)</v>
      </c>
      <c r="C208" s="4" t="str">
        <f>'[1]TCE - ANEXO IV - Preencher'!E217</f>
        <v>5.99 - Outros Serviços de Terceiros Pessoa Jurídica</v>
      </c>
      <c r="D208" s="3">
        <f>'[1]TCE - ANEXO IV - Preencher'!F217</f>
        <v>11587975003361</v>
      </c>
      <c r="E208" s="5" t="str">
        <f>'[1]TCE - ANEXO IV - Preencher'!G217</f>
        <v>ONLINE CERTIFICADORA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00926958</v>
      </c>
      <c r="I208" s="6">
        <f>IF('[1]TCE - ANEXO IV - Preencher'!K217="","",'[1]TCE - ANEXO IV - Preencher'!K217)</f>
        <v>44557</v>
      </c>
      <c r="J208" s="5" t="str">
        <f>'[1]TCE - ANEXO IV - Preencher'!L217</f>
        <v>VTAP-TFRH</v>
      </c>
      <c r="K208" s="5" t="str">
        <f>IF(F208="B",LEFT('[1]TCE - ANEXO IV - Preencher'!M217,2),IF(F208="S",LEFT('[1]TCE - ANEXO IV - Preencher'!M217,7),IF('[1]TCE - ANEXO IV - Preencher'!H217="","")))</f>
        <v>3550308</v>
      </c>
      <c r="L208" s="7">
        <f>'[1]TCE - ANEXO IV - Preencher'!N217</f>
        <v>88</v>
      </c>
    </row>
    <row r="209" spans="1:12" s="8" customFormat="1" ht="19.5" customHeight="1" x14ac:dyDescent="0.2">
      <c r="A209" s="3">
        <f>IFERROR(VLOOKUP(B209,'[1]DADOS (OCULTAR)'!$P$3:$R$91,3,0),"")</f>
        <v>10583920000800</v>
      </c>
      <c r="B209" s="4" t="str">
        <f>'[1]TCE - ANEXO IV - Preencher'!C218</f>
        <v>HOSPITAL MESTRE VITALINO (COVID-19 CAMPANHA)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27816524000101</v>
      </c>
      <c r="E209" s="5" t="str">
        <f>'[1]TCE - ANEXO IV - Preencher'!G218</f>
        <v>CLINICA NEFROAGRESTE LTDA - ME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133</v>
      </c>
      <c r="I209" s="6">
        <f>IF('[1]TCE - ANEXO IV - Preencher'!K218="","",'[1]TCE - ANEXO IV - Preencher'!K218)</f>
        <v>44558</v>
      </c>
      <c r="J209" s="5" t="str">
        <f>'[1]TCE - ANEXO IV - Preencher'!L218</f>
        <v>MCSYSCOUJ</v>
      </c>
      <c r="K209" s="5" t="str">
        <f>IF(F209="B",LEFT('[1]TCE - ANEXO IV - Preencher'!M218,2),IF(F209="S",LEFT('[1]TCE - ANEXO IV - Preencher'!M218,7),IF('[1]TCE - ANEXO IV - Preencher'!H218="","")))</f>
        <v>2604106</v>
      </c>
      <c r="L209" s="7">
        <f>'[1]TCE - ANEXO IV - Preencher'!N218</f>
        <v>111000</v>
      </c>
    </row>
    <row r="210" spans="1:12" s="8" customFormat="1" ht="19.5" customHeight="1" x14ac:dyDescent="0.2">
      <c r="A210" s="3">
        <f>IFERROR(VLOOKUP(B210,'[1]DADOS (OCULTAR)'!$P$3:$R$91,3,0),"")</f>
        <v>10583920000800</v>
      </c>
      <c r="B210" s="4" t="str">
        <f>'[1]TCE - ANEXO IV - Preencher'!C219</f>
        <v>HOSPITAL MESTRE VITALINO (COVID-19 CAMPANHA)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31145185000237</v>
      </c>
      <c r="E210" s="5" t="str">
        <f>'[1]TCE - ANEXO IV - Preencher'!G219</f>
        <v xml:space="preserve">CONSULT LAB 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26</v>
      </c>
      <c r="I210" s="6">
        <f>IF('[1]TCE - ANEXO IV - Preencher'!K219="","",'[1]TCE - ANEXO IV - Preencher'!K219)</f>
        <v>44255</v>
      </c>
      <c r="J210" s="5" t="str">
        <f>'[1]TCE - ANEXO IV - Preencher'!L219</f>
        <v>KW12RBD84</v>
      </c>
      <c r="K210" s="5" t="str">
        <f>IF(F210="B",LEFT('[1]TCE - ANEXO IV - Preencher'!M219,2),IF(F210="S",LEFT('[1]TCE - ANEXO IV - Preencher'!M219,7),IF('[1]TCE - ANEXO IV - Preencher'!H219="","")))</f>
        <v>2604106</v>
      </c>
      <c r="L210" s="7">
        <f>'[1]TCE - ANEXO IV - Preencher'!N219</f>
        <v>79903.360000000001</v>
      </c>
    </row>
    <row r="211" spans="1:12" s="8" customFormat="1" ht="19.5" customHeight="1" x14ac:dyDescent="0.2">
      <c r="A211" s="3">
        <f>IFERROR(VLOOKUP(B211,'[1]DADOS (OCULTAR)'!$P$3:$R$91,3,0),"")</f>
        <v>10583920000800</v>
      </c>
      <c r="B211" s="4" t="str">
        <f>'[1]TCE - ANEXO IV - Preencher'!C220</f>
        <v>HOSPITAL MESTRE VITALINO (COVID-19 CAMPANHA)</v>
      </c>
      <c r="C211" s="4" t="str">
        <f>'[1]TCE - ANEXO IV - Preencher'!E220</f>
        <v>5.15 - Serviços Domésticos</v>
      </c>
      <c r="D211" s="3">
        <f>'[1]TCE - ANEXO IV - Preencher'!F220</f>
        <v>27837083000124</v>
      </c>
      <c r="E211" s="5" t="str">
        <f>'[1]TCE - ANEXO IV - Preencher'!G220</f>
        <v>CLEAN HIGIENIZACAO DE TEXTEIS EIRELI-ME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000001672</v>
      </c>
      <c r="I211" s="6">
        <f>IF('[1]TCE - ANEXO IV - Preencher'!K220="","",'[1]TCE - ANEXO IV - Preencher'!K220)</f>
        <v>44564</v>
      </c>
      <c r="J211" s="5" t="str">
        <f>'[1]TCE - ANEXO IV - Preencher'!L220</f>
        <v>LRZZ08282</v>
      </c>
      <c r="K211" s="5" t="str">
        <f>IF(F211="B",LEFT('[1]TCE - ANEXO IV - Preencher'!M220,2),IF(F211="S",LEFT('[1]TCE - ANEXO IV - Preencher'!M220,7),IF('[1]TCE - ANEXO IV - Preencher'!H220="","")))</f>
        <v>2607901</v>
      </c>
      <c r="L211" s="7">
        <f>'[1]TCE - ANEXO IV - Preencher'!N220</f>
        <v>28972.55</v>
      </c>
    </row>
    <row r="212" spans="1:12" s="8" customFormat="1" ht="19.5" customHeight="1" x14ac:dyDescent="0.2">
      <c r="A212" s="3">
        <f>IFERROR(VLOOKUP(B212,'[1]DADOS (OCULTAR)'!$P$3:$R$91,3,0),"")</f>
        <v>10583920000800</v>
      </c>
      <c r="B212" s="4" t="str">
        <f>'[1]TCE - ANEXO IV - Preencher'!C221</f>
        <v>HOSPITAL MESTRE VITALINO (COVID-19 CAMPANHA)</v>
      </c>
      <c r="C212" s="4" t="str">
        <f>'[1]TCE - ANEXO IV - Preencher'!E221</f>
        <v>5.10 - Detetização/Tratamento de Resíduos e Afins</v>
      </c>
      <c r="D212" s="3">
        <f>'[1]TCE - ANEXO IV - Preencher'!F221</f>
        <v>7575881000118</v>
      </c>
      <c r="E212" s="5" t="str">
        <f>'[1]TCE - ANEXO IV - Preencher'!G221</f>
        <v>SIM GESTAO AMBIENTAL SERVICOS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1.030.071</v>
      </c>
      <c r="I212" s="6">
        <f>IF('[1]TCE - ANEXO IV - Preencher'!K221="","",'[1]TCE - ANEXO IV - Preencher'!K221)</f>
        <v>44561</v>
      </c>
      <c r="J212" s="5" t="str">
        <f>'[1]TCE - ANEXO IV - Preencher'!L221</f>
        <v>ONO2UVVTH</v>
      </c>
      <c r="K212" s="5" t="str">
        <f>IF(F212="B",LEFT('[1]TCE - ANEXO IV - Preencher'!M221,2),IF(F212="S",LEFT('[1]TCE - ANEXO IV - Preencher'!M221,7),IF('[1]TCE - ANEXO IV - Preencher'!H221="","")))</f>
        <v>2507507</v>
      </c>
      <c r="L212" s="7">
        <f>'[1]TCE - ANEXO IV - Preencher'!N221</f>
        <v>37976</v>
      </c>
    </row>
    <row r="213" spans="1:12" s="8" customFormat="1" ht="19.5" customHeight="1" x14ac:dyDescent="0.2">
      <c r="A213" s="3">
        <f>IFERROR(VLOOKUP(B213,'[1]DADOS (OCULTAR)'!$P$3:$R$91,3,0),"")</f>
        <v>10583920000800</v>
      </c>
      <c r="B213" s="4" t="str">
        <f>'[1]TCE - ANEXO IV - Preencher'!C222</f>
        <v>HOSPITAL MESTRE VITALINO (COVID-19 CAMPANHA)</v>
      </c>
      <c r="C213" s="4" t="str">
        <f>'[1]TCE - ANEXO IV - Preencher'!E222</f>
        <v>5.22 - Vigilância Ostensiva / Monitorada</v>
      </c>
      <c r="D213" s="3">
        <f>'[1]TCE - ANEXO IV - Preencher'!F222</f>
        <v>24402663000109</v>
      </c>
      <c r="E213" s="5" t="str">
        <f>'[1]TCE - ANEXO IV - Preencher'!G222</f>
        <v>BUNKER SEGURANCA E VIGILANCIA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0000001231</v>
      </c>
      <c r="I213" s="6">
        <f>IF('[1]TCE - ANEXO IV - Preencher'!K222="","",'[1]TCE - ANEXO IV - Preencher'!K222)</f>
        <v>44550</v>
      </c>
      <c r="J213" s="5" t="str">
        <f>'[1]TCE - ANEXO IV - Preencher'!L222</f>
        <v>TE23-NJPC</v>
      </c>
      <c r="K213" s="5" t="str">
        <f>IF(F213="B",LEFT('[1]TCE - ANEXO IV - Preencher'!M222,2),IF(F213="S",LEFT('[1]TCE - ANEXO IV - Preencher'!M222,7),IF('[1]TCE - ANEXO IV - Preencher'!H222="","")))</f>
        <v>2611606</v>
      </c>
      <c r="L213" s="7">
        <f>'[1]TCE - ANEXO IV - Preencher'!N222</f>
        <v>17800</v>
      </c>
    </row>
    <row r="214" spans="1:12" s="8" customFormat="1" ht="19.5" customHeight="1" x14ac:dyDescent="0.2">
      <c r="A214" s="3">
        <f>IFERROR(VLOOKUP(B214,'[1]DADOS (OCULTAR)'!$P$3:$R$91,3,0),"")</f>
        <v>10583920000800</v>
      </c>
      <c r="B214" s="4" t="str">
        <f>'[1]TCE - ANEXO IV - Preencher'!C223</f>
        <v>HOSPITAL MESTRE VITALINO (COVID-19 CAMPANHA)</v>
      </c>
      <c r="C214" s="4" t="str">
        <f>'[1]TCE - ANEXO IV - Preencher'!E223</f>
        <v>5.5 - Reparo e Manutenção de Máquinas e Equipamentos</v>
      </c>
      <c r="D214" s="3">
        <f>'[1]TCE - ANEXO IV - Preencher'!F223</f>
        <v>18204483000101</v>
      </c>
      <c r="E214" s="5" t="str">
        <f>'[1]TCE - ANEXO IV - Preencher'!G223</f>
        <v>WAGNER FERNANDES SALES DA SILVA E CIA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3486</v>
      </c>
      <c r="I214" s="6">
        <f>IF('[1]TCE - ANEXO IV - Preencher'!K223="","",'[1]TCE - ANEXO IV - Preencher'!K223)</f>
        <v>44552</v>
      </c>
      <c r="J214" s="5" t="str">
        <f>'[1]TCE - ANEXO IV - Preencher'!L223</f>
        <v>IEZO364IB</v>
      </c>
      <c r="K214" s="5" t="str">
        <f>IF(F214="B",LEFT('[1]TCE - ANEXO IV - Preencher'!M223,2),IF(F214="S",LEFT('[1]TCE - ANEXO IV - Preencher'!M223,7),IF('[1]TCE - ANEXO IV - Preencher'!H223="","")))</f>
        <v>2704302</v>
      </c>
      <c r="L214" s="7">
        <f>'[1]TCE - ANEXO IV - Preencher'!N223</f>
        <v>2578.4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2022-01-31T15:19:38Z</dcterms:created>
  <dcterms:modified xsi:type="dcterms:W3CDTF">2022-01-31T15:19:52Z</dcterms:modified>
</cp:coreProperties>
</file>