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RABALHANDO\"/>
    </mc:Choice>
  </mc:AlternateContent>
  <xr:revisionPtr revIDLastSave="0" documentId="8_{CD6899BC-5397-4BC4-9CDC-1490D773ADDD}" xr6:coauthVersionLast="47" xr6:coauthVersionMax="47" xr10:uidLastSave="{00000000-0000-0000-0000-000000000000}"/>
  <bookViews>
    <workbookView xWindow="-120" yWindow="-120" windowWidth="24240" windowHeight="13140" xr2:uid="{A6551D83-0876-4C9B-ACC2-CBB7E92B78B5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 s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 s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 s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 s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 s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<sst xmlns="http://schemas.openxmlformats.org/spreadsheetml/2006/main" count="12" uniqueCount="12">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</sst>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08%20AGOSTO\AGOSTO%20-%20CAMPANHA\13.2%20PCF%20em%20PDF%20HOSP%20CAMPANHA%20ATUALIZ%201409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Publicação"/>
      <sheetName val="TCE - ANEXO III - Enviar TCE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HOSPITAL MESTRE VITALINO (COVID-19 CAMPANHA)</v>
          </cell>
          <cell r="E11" t="str">
            <v>3.1 - Combustíveis e Lubrificantes Automotivos</v>
          </cell>
          <cell r="F11">
            <v>14202175000196</v>
          </cell>
          <cell r="G11" t="str">
            <v>IBEFIL COMBUSTIVEIS LTDA</v>
          </cell>
          <cell r="H11" t="str">
            <v>B</v>
          </cell>
          <cell r="I11" t="str">
            <v>S</v>
          </cell>
          <cell r="J11" t="str">
            <v>000.484.193</v>
          </cell>
          <cell r="K11">
            <v>44431</v>
          </cell>
          <cell r="L11" t="str">
            <v>26210814202175000196650010004841931350411842</v>
          </cell>
          <cell r="M11" t="str">
            <v>26 -  Pernambuco</v>
          </cell>
          <cell r="N11">
            <v>100.08</v>
          </cell>
        </row>
        <row r="12">
          <cell r="C12" t="str">
            <v>HOSPITAL MESTRE VITALINO (COVID-19 CAMPANHA)</v>
          </cell>
          <cell r="E12" t="str">
            <v>3.1 - Combustíveis e Lubrificantes Automotivos</v>
          </cell>
          <cell r="F12">
            <v>14202175000196</v>
          </cell>
          <cell r="G12" t="str">
            <v>IBEFIL COMBUSTIVEIS LTDA</v>
          </cell>
          <cell r="H12" t="str">
            <v>B</v>
          </cell>
          <cell r="I12" t="str">
            <v>S</v>
          </cell>
          <cell r="J12" t="str">
            <v>000.483.428</v>
          </cell>
          <cell r="K12">
            <v>44429</v>
          </cell>
          <cell r="L12" t="str">
            <v>26210814202175000196650010004834281833725217</v>
          </cell>
          <cell r="M12" t="str">
            <v>26 -  Pernambuco</v>
          </cell>
          <cell r="N12">
            <v>189.81</v>
          </cell>
        </row>
        <row r="13">
          <cell r="C13" t="str">
            <v>HOSPITAL MESTRE VITALINO (COVID-19 CAMPANHA)</v>
          </cell>
          <cell r="E13" t="str">
            <v>3.1 - Combustíveis e Lubrificantes Automotivos</v>
          </cell>
          <cell r="F13">
            <v>14202175000196</v>
          </cell>
          <cell r="G13" t="str">
            <v>IBEFIL COMBUSTIVEIS LTDA</v>
          </cell>
          <cell r="H13" t="str">
            <v>B</v>
          </cell>
          <cell r="I13" t="str">
            <v>S</v>
          </cell>
          <cell r="J13" t="str">
            <v>000.482.316</v>
          </cell>
          <cell r="K13">
            <v>44427</v>
          </cell>
          <cell r="L13" t="str">
            <v>26210814202175000196650010004823161742023570</v>
          </cell>
          <cell r="M13" t="str">
            <v>26 -  Pernambuco</v>
          </cell>
          <cell r="N13">
            <v>206.3</v>
          </cell>
        </row>
        <row r="14">
          <cell r="C14" t="str">
            <v>HOSPITAL MESTRE VITALINO (COVID-19 CAMPANHA)</v>
          </cell>
          <cell r="E14" t="str">
            <v>3.1 - Combustíveis e Lubrificantes Automotivos</v>
          </cell>
          <cell r="F14">
            <v>14202175000196</v>
          </cell>
          <cell r="G14" t="str">
            <v>IBEFIL COMBUSTIVEIS LTDA</v>
          </cell>
          <cell r="H14" t="str">
            <v>B</v>
          </cell>
          <cell r="I14" t="str">
            <v>S</v>
          </cell>
          <cell r="J14" t="str">
            <v>000.474.164</v>
          </cell>
          <cell r="K14">
            <v>44409</v>
          </cell>
          <cell r="L14" t="str">
            <v>26210814202175000196650010004741641179156949</v>
          </cell>
          <cell r="M14" t="str">
            <v>26 -  Pernambuco</v>
          </cell>
          <cell r="N14">
            <v>233.73</v>
          </cell>
        </row>
        <row r="15">
          <cell r="C15" t="str">
            <v>HOSPITAL MESTRE VITALINO (COVID-19 CAMPANHA)</v>
          </cell>
          <cell r="E15" t="str">
            <v>3.1 - Combustíveis e Lubrificantes Automotivos</v>
          </cell>
          <cell r="F15">
            <v>14202175000196</v>
          </cell>
          <cell r="G15" t="str">
            <v>IBEFIL COMBUSTIVEIS LTDA</v>
          </cell>
          <cell r="H15" t="str">
            <v>B</v>
          </cell>
          <cell r="I15" t="str">
            <v>S</v>
          </cell>
          <cell r="J15" t="str">
            <v>000.474.886</v>
          </cell>
          <cell r="K15">
            <v>44411</v>
          </cell>
          <cell r="L15" t="str">
            <v>26210814202175000196650010004748861280934361</v>
          </cell>
          <cell r="M15" t="str">
            <v>26 -  Pernambuco</v>
          </cell>
          <cell r="N15">
            <v>108.48</v>
          </cell>
        </row>
        <row r="16">
          <cell r="C16" t="str">
            <v>HOSPITAL MESTRE VITALINO (COVID-19 CAMPANHA)</v>
          </cell>
          <cell r="E16" t="str">
            <v>3.1 - Combustíveis e Lubrificantes Automotivos</v>
          </cell>
          <cell r="F16">
            <v>14202175000196</v>
          </cell>
          <cell r="G16" t="str">
            <v>IBEFIL COMBUSTIVEIS LTDA</v>
          </cell>
          <cell r="H16" t="str">
            <v>B</v>
          </cell>
          <cell r="I16" t="str">
            <v>S</v>
          </cell>
          <cell r="J16" t="str">
            <v>000.476.082</v>
          </cell>
          <cell r="K16">
            <v>44413</v>
          </cell>
          <cell r="L16" t="str">
            <v>26210814202175000196650010004760821103199207</v>
          </cell>
          <cell r="M16" t="str">
            <v>26 -  Pernambuco</v>
          </cell>
          <cell r="N16">
            <v>145.81</v>
          </cell>
        </row>
        <row r="17">
          <cell r="C17" t="str">
            <v>HOSPITAL MESTRE VITALINO (COVID-19 CAMPANHA)</v>
          </cell>
          <cell r="E17" t="str">
            <v>3.1 - Combustíveis e Lubrificantes Automotivos</v>
          </cell>
          <cell r="F17">
            <v>14202175000196</v>
          </cell>
          <cell r="G17" t="str">
            <v>IBEFIL COMBUSTIVEIS LTDA</v>
          </cell>
          <cell r="H17" t="str">
            <v>B</v>
          </cell>
          <cell r="I17" t="str">
            <v>S</v>
          </cell>
          <cell r="J17" t="str">
            <v>000.478.846</v>
          </cell>
          <cell r="K17">
            <v>44419</v>
          </cell>
          <cell r="L17" t="str">
            <v>26210814202175000196650010004788461769234814</v>
          </cell>
          <cell r="M17" t="str">
            <v>26 -  Pernambuco</v>
          </cell>
          <cell r="N17">
            <v>207.19</v>
          </cell>
        </row>
        <row r="18">
          <cell r="C18" t="str">
            <v>HOSPITAL MESTRE VITALINO (COVID-19 CAMPANHA)</v>
          </cell>
          <cell r="E18" t="str">
            <v>3.1 - Combustíveis e Lubrificantes Automotivos</v>
          </cell>
          <cell r="F18">
            <v>14202175000196</v>
          </cell>
          <cell r="G18" t="str">
            <v>IBEFIL COMBUSTIVEIS LTDA</v>
          </cell>
          <cell r="H18" t="str">
            <v>B</v>
          </cell>
          <cell r="I18" t="str">
            <v>S</v>
          </cell>
          <cell r="J18" t="str">
            <v>000.479.288</v>
          </cell>
          <cell r="K18">
            <v>44420</v>
          </cell>
          <cell r="L18" t="str">
            <v>26210814202175000196650010004792881494837400</v>
          </cell>
          <cell r="M18" t="str">
            <v>26 -  Pernambuco</v>
          </cell>
          <cell r="N18">
            <v>255.52</v>
          </cell>
        </row>
        <row r="19">
          <cell r="C19" t="str">
            <v>HOSPITAL MESTRE VITALINO (COVID-19 CAMPANHA)</v>
          </cell>
          <cell r="E19" t="str">
            <v>3.1 - Combustíveis e Lubrificantes Automotivos</v>
          </cell>
          <cell r="F19">
            <v>14202175000196</v>
          </cell>
          <cell r="G19" t="str">
            <v>IBEFIL COMBUSTIVEIS LTDA</v>
          </cell>
          <cell r="H19" t="str">
            <v>B</v>
          </cell>
          <cell r="I19" t="str">
            <v>S</v>
          </cell>
          <cell r="J19" t="str">
            <v>000.480.495</v>
          </cell>
          <cell r="K19">
            <v>44423</v>
          </cell>
          <cell r="L19" t="str">
            <v>26210814202175000196650010004804951262433839</v>
          </cell>
          <cell r="M19" t="str">
            <v>26 -  Pernambuco</v>
          </cell>
          <cell r="N19">
            <v>220.7</v>
          </cell>
        </row>
        <row r="20">
          <cell r="C20" t="str">
            <v>HOSPITAL MESTRE VITALINO (COVID-19 CAMPANHA)</v>
          </cell>
          <cell r="E20" t="str">
            <v>3.1 - Combustíveis e Lubrificantes Automotivos</v>
          </cell>
          <cell r="F20">
            <v>14202175000196</v>
          </cell>
          <cell r="G20" t="str">
            <v>IBEFIL COMBUSTIVEIS LTDA</v>
          </cell>
          <cell r="H20" t="str">
            <v>B</v>
          </cell>
          <cell r="I20" t="str">
            <v>S</v>
          </cell>
          <cell r="J20" t="str">
            <v>000.480.504</v>
          </cell>
          <cell r="K20">
            <v>44423</v>
          </cell>
          <cell r="L20" t="str">
            <v>26210814202175000196650010004805041557269631</v>
          </cell>
          <cell r="M20" t="str">
            <v>26 -  Pernambuco</v>
          </cell>
          <cell r="N20">
            <v>123.83</v>
          </cell>
        </row>
        <row r="21">
          <cell r="C21" t="str">
            <v>HOSPITAL MESTRE VITALINO (COVID-19 CAMPANHA)</v>
          </cell>
          <cell r="E21" t="str">
            <v>3.1 - Combustíveis e Lubrificantes Automotivos</v>
          </cell>
          <cell r="F21">
            <v>14202175000196</v>
          </cell>
          <cell r="G21" t="str">
            <v>IBEFIL COMBUSTIVEIS LTDA</v>
          </cell>
          <cell r="H21" t="str">
            <v>B</v>
          </cell>
          <cell r="I21" t="str">
            <v>S</v>
          </cell>
          <cell r="J21" t="str">
            <v>000.476.633</v>
          </cell>
          <cell r="K21">
            <v>44414</v>
          </cell>
          <cell r="L21" t="str">
            <v>26210814202175000196650010004766331325123736</v>
          </cell>
          <cell r="M21" t="str">
            <v>26 -  Pernambuco</v>
          </cell>
          <cell r="N21">
            <v>264.81</v>
          </cell>
        </row>
        <row r="22">
          <cell r="C22" t="str">
            <v>HOSPITAL MESTRE VITALINO (COVID-19 CAMPANHA)</v>
          </cell>
          <cell r="E22" t="str">
            <v>3.1 - Combustíveis e Lubrificantes Automotivos</v>
          </cell>
          <cell r="F22">
            <v>14202175000196</v>
          </cell>
          <cell r="G22" t="str">
            <v>IBEFIL COMBUSTIVEIS LTDA</v>
          </cell>
          <cell r="H22" t="str">
            <v>B</v>
          </cell>
          <cell r="I22" t="str">
            <v>S</v>
          </cell>
          <cell r="J22" t="str">
            <v>000.487.887</v>
          </cell>
          <cell r="K22">
            <v>44439</v>
          </cell>
          <cell r="L22" t="str">
            <v>26210814202175000196650010004878871531219166</v>
          </cell>
          <cell r="M22" t="str">
            <v>26 -  Pernambuco</v>
          </cell>
          <cell r="N22">
            <v>222.68</v>
          </cell>
        </row>
        <row r="23">
          <cell r="C23" t="str">
            <v>HOSPITAL MESTRE VITALINO (COVID-19 CAMPANHA)</v>
          </cell>
          <cell r="E23" t="str">
            <v>3.1 - Combustíveis e Lubrificantes Automotivos</v>
          </cell>
          <cell r="F23">
            <v>14202175000196</v>
          </cell>
          <cell r="G23" t="str">
            <v>IBEFIL COMBUSTIVEIS LTDA</v>
          </cell>
          <cell r="H23" t="str">
            <v>B</v>
          </cell>
          <cell r="I23" t="str">
            <v>S</v>
          </cell>
          <cell r="J23" t="str">
            <v>000.486.817</v>
          </cell>
          <cell r="K23">
            <v>44437</v>
          </cell>
          <cell r="L23" t="str">
            <v>26210814202175000196650010004868171526950550</v>
          </cell>
          <cell r="M23" t="str">
            <v>26 -  Pernambuco</v>
          </cell>
          <cell r="N23">
            <v>199.04</v>
          </cell>
        </row>
        <row r="24">
          <cell r="E24" t="str">
            <v/>
          </cell>
        </row>
        <row r="25">
          <cell r="C25" t="str">
            <v>HOSPITAL MESTRE VITALINO (COVID-19 CAMPANHA)</v>
          </cell>
          <cell r="E25" t="str">
            <v xml:space="preserve">5.25 - Serviços Bancários </v>
          </cell>
          <cell r="F25">
            <v>90400888000142</v>
          </cell>
          <cell r="G25" t="str">
            <v>TARIFA SANTANDER</v>
          </cell>
          <cell r="H25" t="str">
            <v>S</v>
          </cell>
          <cell r="I25" t="str">
            <v>N</v>
          </cell>
          <cell r="K25">
            <v>44410</v>
          </cell>
          <cell r="N25">
            <v>15</v>
          </cell>
        </row>
        <row r="26">
          <cell r="C26" t="str">
            <v>HOSPITAL MESTRE VITALINO (COVID-19 CAMPANHA)</v>
          </cell>
          <cell r="E26" t="str">
            <v xml:space="preserve">5.25 - Serviços Bancários </v>
          </cell>
          <cell r="F26">
            <v>90400888000142</v>
          </cell>
          <cell r="G26" t="str">
            <v>TARIFA SANTANDER</v>
          </cell>
          <cell r="H26" t="str">
            <v>S</v>
          </cell>
          <cell r="I26" t="str">
            <v>N</v>
          </cell>
          <cell r="K26">
            <v>44411</v>
          </cell>
          <cell r="N26">
            <v>7.5</v>
          </cell>
        </row>
        <row r="27">
          <cell r="C27" t="str">
            <v>HOSPITAL MESTRE VITALINO (COVID-19 CAMPANHA)</v>
          </cell>
          <cell r="E27" t="str">
            <v xml:space="preserve">5.25 - Serviços Bancários </v>
          </cell>
          <cell r="F27">
            <v>90400888000142</v>
          </cell>
          <cell r="G27" t="str">
            <v>TARIFA SANTANDER</v>
          </cell>
          <cell r="H27" t="str">
            <v>S</v>
          </cell>
          <cell r="I27" t="str">
            <v>N</v>
          </cell>
          <cell r="K27">
            <v>44413</v>
          </cell>
          <cell r="N27">
            <v>15</v>
          </cell>
        </row>
        <row r="28">
          <cell r="C28" t="str">
            <v>HOSPITAL MESTRE VITALINO (COVID-19 CAMPANHA)</v>
          </cell>
          <cell r="E28" t="str">
            <v xml:space="preserve">5.25 - Serviços Bancários </v>
          </cell>
          <cell r="F28">
            <v>90400888000142</v>
          </cell>
          <cell r="G28" t="str">
            <v>TARIFA SANTANDER</v>
          </cell>
          <cell r="H28" t="str">
            <v>S</v>
          </cell>
          <cell r="I28" t="str">
            <v>N</v>
          </cell>
          <cell r="K28">
            <v>44414</v>
          </cell>
          <cell r="N28">
            <v>22.5</v>
          </cell>
        </row>
        <row r="29">
          <cell r="C29" t="str">
            <v>HOSPITAL MESTRE VITALINO (COVID-19 CAMPANHA)</v>
          </cell>
          <cell r="E29" t="str">
            <v xml:space="preserve">5.25 - Serviços Bancários </v>
          </cell>
          <cell r="F29">
            <v>90400888000142</v>
          </cell>
          <cell r="G29" t="str">
            <v>TARIFA SANTANDER</v>
          </cell>
          <cell r="H29" t="str">
            <v>S</v>
          </cell>
          <cell r="I29" t="str">
            <v>N</v>
          </cell>
          <cell r="K29">
            <v>44417</v>
          </cell>
          <cell r="N29">
            <v>7.5</v>
          </cell>
        </row>
        <row r="30">
          <cell r="C30" t="str">
            <v>HOSPITAL MESTRE VITALINO (COVID-19 CAMPANHA)</v>
          </cell>
          <cell r="E30" t="str">
            <v xml:space="preserve">5.25 - Serviços Bancários </v>
          </cell>
          <cell r="F30">
            <v>90400888000142</v>
          </cell>
          <cell r="G30" t="str">
            <v>TARIFA SANTANDER</v>
          </cell>
          <cell r="H30" t="str">
            <v>S</v>
          </cell>
          <cell r="I30" t="str">
            <v>N</v>
          </cell>
          <cell r="K30">
            <v>44418</v>
          </cell>
          <cell r="N30">
            <v>7.5</v>
          </cell>
        </row>
        <row r="31">
          <cell r="C31" t="str">
            <v>HOSPITAL MESTRE VITALINO (COVID-19 CAMPANHA)</v>
          </cell>
          <cell r="E31" t="str">
            <v xml:space="preserve">5.25 - Serviços Bancários </v>
          </cell>
          <cell r="F31">
            <v>90400888000142</v>
          </cell>
          <cell r="G31" t="str">
            <v>TARIFA SANTANDER</v>
          </cell>
          <cell r="H31" t="str">
            <v>S</v>
          </cell>
          <cell r="I31" t="str">
            <v>N</v>
          </cell>
          <cell r="K31">
            <v>44419</v>
          </cell>
          <cell r="N31">
            <v>7.5</v>
          </cell>
        </row>
        <row r="32">
          <cell r="C32" t="str">
            <v>HOSPITAL MESTRE VITALINO (COVID-19 CAMPANHA)</v>
          </cell>
          <cell r="E32" t="str">
            <v xml:space="preserve">5.25 - Serviços Bancários </v>
          </cell>
          <cell r="F32">
            <v>90400888000142</v>
          </cell>
          <cell r="G32" t="str">
            <v>TARIFA SANTANDER</v>
          </cell>
          <cell r="H32" t="str">
            <v>S</v>
          </cell>
          <cell r="I32" t="str">
            <v>N</v>
          </cell>
          <cell r="K32">
            <v>44421</v>
          </cell>
          <cell r="N32">
            <v>15</v>
          </cell>
        </row>
        <row r="33">
          <cell r="C33" t="str">
            <v>HOSPITAL MESTRE VITALINO (COVID-19 CAMPANHA)</v>
          </cell>
          <cell r="E33" t="str">
            <v xml:space="preserve">5.25 - Serviços Bancários </v>
          </cell>
          <cell r="F33">
            <v>90400888000142</v>
          </cell>
          <cell r="G33" t="str">
            <v>TARIFA SANTANDER</v>
          </cell>
          <cell r="H33" t="str">
            <v>S</v>
          </cell>
          <cell r="I33" t="str">
            <v>N</v>
          </cell>
          <cell r="K33">
            <v>44425</v>
          </cell>
          <cell r="N33">
            <v>15</v>
          </cell>
        </row>
        <row r="34">
          <cell r="C34" t="str">
            <v>HOSPITAL MESTRE VITALINO (COVID-19 CAMPANHA)</v>
          </cell>
          <cell r="E34" t="str">
            <v xml:space="preserve">5.25 - Serviços Bancários </v>
          </cell>
          <cell r="F34">
            <v>90400888000142</v>
          </cell>
          <cell r="G34" t="str">
            <v>TARIFA SANTANDER</v>
          </cell>
          <cell r="H34" t="str">
            <v>S</v>
          </cell>
          <cell r="I34" t="str">
            <v>N</v>
          </cell>
          <cell r="K34">
            <v>44426</v>
          </cell>
          <cell r="N34">
            <v>7.5</v>
          </cell>
        </row>
        <row r="35">
          <cell r="C35" t="str">
            <v>HOSPITAL MESTRE VITALINO (COVID-19 CAMPANHA)</v>
          </cell>
          <cell r="E35" t="str">
            <v xml:space="preserve">5.25 - Serviços Bancários </v>
          </cell>
          <cell r="F35">
            <v>90400888000142</v>
          </cell>
          <cell r="G35" t="str">
            <v>TARIFA SANTANDER</v>
          </cell>
          <cell r="H35" t="str">
            <v>S</v>
          </cell>
          <cell r="I35" t="str">
            <v>N</v>
          </cell>
          <cell r="K35">
            <v>44427</v>
          </cell>
          <cell r="N35">
            <v>7.5</v>
          </cell>
        </row>
        <row r="36">
          <cell r="C36" t="str">
            <v>HOSPITAL MESTRE VITALINO (COVID-19 CAMPANHA)</v>
          </cell>
          <cell r="E36" t="str">
            <v xml:space="preserve">5.25 - Serviços Bancários </v>
          </cell>
          <cell r="F36">
            <v>90400888000142</v>
          </cell>
          <cell r="G36" t="str">
            <v>TARIFA SANTANDER</v>
          </cell>
          <cell r="H36" t="str">
            <v>S</v>
          </cell>
          <cell r="I36" t="str">
            <v>N</v>
          </cell>
          <cell r="K36">
            <v>44431</v>
          </cell>
          <cell r="N36">
            <v>7.5</v>
          </cell>
        </row>
        <row r="37">
          <cell r="C37" t="str">
            <v>HOSPITAL MESTRE VITALINO (COVID-19 CAMPANHA)</v>
          </cell>
          <cell r="E37" t="str">
            <v xml:space="preserve">5.25 - Serviços Bancários </v>
          </cell>
          <cell r="F37">
            <v>90400888000142</v>
          </cell>
          <cell r="G37" t="str">
            <v>TARIFA SANTANDER</v>
          </cell>
          <cell r="H37" t="str">
            <v>S</v>
          </cell>
          <cell r="I37" t="str">
            <v>N</v>
          </cell>
          <cell r="K37">
            <v>44432</v>
          </cell>
          <cell r="N37">
            <v>7.5</v>
          </cell>
        </row>
        <row r="38">
          <cell r="C38" t="str">
            <v>HOSPITAL MESTRE VITALINO (COVID-19 CAMPANHA)</v>
          </cell>
          <cell r="E38" t="str">
            <v xml:space="preserve">5.25 - Serviços Bancários </v>
          </cell>
          <cell r="F38">
            <v>90400888000142</v>
          </cell>
          <cell r="G38" t="str">
            <v>TARIFA SANTANDER</v>
          </cell>
          <cell r="H38" t="str">
            <v>S</v>
          </cell>
          <cell r="I38" t="str">
            <v>N</v>
          </cell>
          <cell r="K38">
            <v>44433</v>
          </cell>
          <cell r="N38">
            <v>7.5</v>
          </cell>
        </row>
        <row r="39">
          <cell r="C39" t="str">
            <v>HOSPITAL MESTRE VITALINO (COVID-19 CAMPANHA)</v>
          </cell>
          <cell r="E39" t="str">
            <v xml:space="preserve">5.25 - Serviços Bancários </v>
          </cell>
          <cell r="F39">
            <v>90400888000142</v>
          </cell>
          <cell r="G39" t="str">
            <v>TARIFA SANTANDER</v>
          </cell>
          <cell r="H39" t="str">
            <v>S</v>
          </cell>
          <cell r="I39" t="str">
            <v>N</v>
          </cell>
          <cell r="K39">
            <v>44435</v>
          </cell>
          <cell r="N39">
            <v>15</v>
          </cell>
        </row>
        <row r="40">
          <cell r="C40" t="str">
            <v>HOSPITAL MESTRE VITALINO (COVID-19 CAMPANHA)</v>
          </cell>
          <cell r="E40" t="str">
            <v xml:space="preserve">5.25 - Serviços Bancários </v>
          </cell>
          <cell r="F40">
            <v>90400888000142</v>
          </cell>
          <cell r="G40" t="str">
            <v>TARIFA SANTANDER</v>
          </cell>
          <cell r="H40" t="str">
            <v>S</v>
          </cell>
          <cell r="I40" t="str">
            <v>N</v>
          </cell>
          <cell r="K40">
            <v>44439</v>
          </cell>
          <cell r="N40">
            <v>7.5</v>
          </cell>
        </row>
        <row r="41">
          <cell r="C41" t="str">
            <v>HOSPITAL MESTRE VITALINO (COVID-19 CAMPANHA)</v>
          </cell>
          <cell r="E41" t="str">
            <v xml:space="preserve">5.25 - Serviços Bancários </v>
          </cell>
          <cell r="F41">
            <v>90400888000142</v>
          </cell>
          <cell r="G41" t="str">
            <v>TARIFA DE MANUT MENSAL</v>
          </cell>
          <cell r="H41" t="str">
            <v>S</v>
          </cell>
          <cell r="I41" t="str">
            <v>N</v>
          </cell>
          <cell r="K41">
            <v>44428</v>
          </cell>
          <cell r="N41">
            <v>56</v>
          </cell>
        </row>
        <row r="42">
          <cell r="E42" t="str">
            <v/>
          </cell>
        </row>
        <row r="43">
          <cell r="C43" t="str">
            <v>HOSPITAL MESTRE VITALINO (COVID-19 CAMPANHA)</v>
          </cell>
          <cell r="E43" t="str">
            <v>3.12 - Material Hospitalar</v>
          </cell>
          <cell r="F43">
            <v>66437831000133</v>
          </cell>
          <cell r="G43" t="str">
            <v>HTS MEDIKA EUROMED COM E IMPORT LTDA</v>
          </cell>
          <cell r="H43" t="str">
            <v>B</v>
          </cell>
          <cell r="I43" t="str">
            <v>S</v>
          </cell>
          <cell r="J43">
            <v>126602</v>
          </cell>
          <cell r="K43">
            <v>44400</v>
          </cell>
          <cell r="L43" t="str">
            <v>31210766437831000133550010001266021971795320</v>
          </cell>
          <cell r="M43" t="str">
            <v>31 -  Minas Gerais</v>
          </cell>
          <cell r="N43">
            <v>1739</v>
          </cell>
        </row>
        <row r="44">
          <cell r="C44" t="str">
            <v>HOSPITAL MESTRE VITALINO (COVID-19 CAMPANHA)</v>
          </cell>
          <cell r="E44" t="str">
            <v>3.12 - Material Hospitalar</v>
          </cell>
          <cell r="F44">
            <v>28791011000156</v>
          </cell>
          <cell r="G44" t="str">
            <v>FOX INDUSTRIA E COMERCIO DE MAT. MEDICOS</v>
          </cell>
          <cell r="H44" t="str">
            <v>B</v>
          </cell>
          <cell r="I44" t="str">
            <v>S</v>
          </cell>
          <cell r="J44" t="str">
            <v>000.008.635</v>
          </cell>
          <cell r="K44">
            <v>44384</v>
          </cell>
          <cell r="L44" t="str">
            <v>35210728791011000156550010000086351000107073</v>
          </cell>
          <cell r="M44" t="str">
            <v>35 -  São Paulo</v>
          </cell>
          <cell r="N44">
            <v>3200</v>
          </cell>
        </row>
        <row r="45">
          <cell r="C45" t="str">
            <v>HOSPITAL MESTRE VITALINO (COVID-19 CAMPANHA)</v>
          </cell>
          <cell r="E45" t="str">
            <v>3.12 - Material Hospitalar</v>
          </cell>
          <cell r="F45">
            <v>28461889000123</v>
          </cell>
          <cell r="G45" t="str">
            <v>JPM PRODUTOS HOSPITALARES LTDA</v>
          </cell>
          <cell r="H45" t="str">
            <v>B</v>
          </cell>
          <cell r="I45" t="str">
            <v>S</v>
          </cell>
          <cell r="J45" t="str">
            <v>000.003.352</v>
          </cell>
          <cell r="K45">
            <v>44410</v>
          </cell>
          <cell r="L45" t="str">
            <v>26210828461889000123550010000033521384436832</v>
          </cell>
          <cell r="M45" t="str">
            <v>26 -  Pernambuco</v>
          </cell>
          <cell r="N45">
            <v>57024</v>
          </cell>
        </row>
        <row r="46">
          <cell r="C46" t="str">
            <v>HOSPITAL MESTRE VITALINO (COVID-19 CAMPANHA)</v>
          </cell>
          <cell r="E46" t="str">
            <v>3.12 - Material Hospitalar</v>
          </cell>
          <cell r="F46">
            <v>31466868000105</v>
          </cell>
          <cell r="G46" t="str">
            <v>DOMPLAST COM DE EMBAL PLAST EIRELI</v>
          </cell>
          <cell r="H46" t="str">
            <v>B</v>
          </cell>
          <cell r="I46" t="str">
            <v>S</v>
          </cell>
          <cell r="J46">
            <v>2079</v>
          </cell>
          <cell r="K46">
            <v>44412</v>
          </cell>
          <cell r="L46" t="str">
            <v>26210831466868000105550010000020791331565822</v>
          </cell>
          <cell r="M46" t="str">
            <v>26 -  Pernambuco</v>
          </cell>
          <cell r="N46">
            <v>1245.5999999999999</v>
          </cell>
        </row>
        <row r="47">
          <cell r="C47" t="str">
            <v>HOSPITAL MESTRE VITALINO (COVID-19 CAMPANHA)</v>
          </cell>
          <cell r="E47" t="str">
            <v>3.12 - Material Hospitalar</v>
          </cell>
          <cell r="F47">
            <v>6106005000180</v>
          </cell>
          <cell r="G47" t="str">
            <v>STOCK MED PRODUTOS MEDICO HOSPITALARES</v>
          </cell>
          <cell r="H47" t="str">
            <v>B</v>
          </cell>
          <cell r="I47" t="str">
            <v>S</v>
          </cell>
          <cell r="J47">
            <v>124582</v>
          </cell>
          <cell r="K47">
            <v>44400</v>
          </cell>
          <cell r="L47" t="str">
            <v>43210706106005000180550010001245821005457057</v>
          </cell>
          <cell r="M47" t="str">
            <v>43 -  Rio Grande do Sul</v>
          </cell>
          <cell r="N47">
            <v>42000</v>
          </cell>
        </row>
        <row r="48">
          <cell r="C48" t="str">
            <v>HOSPITAL MESTRE VITALINO (COVID-19 CAMPANHA)</v>
          </cell>
          <cell r="E48" t="str">
            <v>3.12 - Material Hospitalar</v>
          </cell>
          <cell r="F48">
            <v>21596736000144</v>
          </cell>
          <cell r="G48" t="str">
            <v>ULTRAMEGA DIST LTDA</v>
          </cell>
          <cell r="H48" t="str">
            <v>B</v>
          </cell>
          <cell r="I48" t="str">
            <v>S</v>
          </cell>
          <cell r="J48">
            <v>133101</v>
          </cell>
          <cell r="K48">
            <v>44413</v>
          </cell>
          <cell r="L48" t="str">
            <v>26210821596736000144550010001331011001367456</v>
          </cell>
          <cell r="M48" t="str">
            <v>26 -  Pernambuco</v>
          </cell>
          <cell r="N48">
            <v>2124.04</v>
          </cell>
        </row>
        <row r="49">
          <cell r="C49" t="str">
            <v>HOSPITAL MESTRE VITALINO (COVID-19 CAMPANHA)</v>
          </cell>
          <cell r="E49" t="str">
            <v>3.12 - Material Hospitalar</v>
          </cell>
          <cell r="F49">
            <v>67729178000653</v>
          </cell>
          <cell r="G49" t="str">
            <v>COMERCIAL CIRURGICA RIOCLARENSE LTDA</v>
          </cell>
          <cell r="H49" t="str">
            <v>B</v>
          </cell>
          <cell r="I49" t="str">
            <v>S</v>
          </cell>
          <cell r="J49">
            <v>12085</v>
          </cell>
          <cell r="K49">
            <v>44413</v>
          </cell>
          <cell r="L49" t="str">
            <v>26210867729178000653550010000120851051256647</v>
          </cell>
          <cell r="M49" t="str">
            <v>26 -  Pernambuco</v>
          </cell>
          <cell r="N49">
            <v>1052.4000000000001</v>
          </cell>
        </row>
        <row r="50">
          <cell r="C50" t="str">
            <v>HOSPITAL MESTRE VITALINO (COVID-19 CAMPANHA)</v>
          </cell>
          <cell r="E50" t="str">
            <v>3.12 - Material Hospitalar</v>
          </cell>
          <cell r="F50">
            <v>58426628000133</v>
          </cell>
          <cell r="G50" t="str">
            <v>SAMTRONIC INDUSTRIA E COMERCIO LTDA</v>
          </cell>
          <cell r="H50" t="str">
            <v>B</v>
          </cell>
          <cell r="I50" t="str">
            <v>S</v>
          </cell>
          <cell r="J50">
            <v>279017</v>
          </cell>
          <cell r="K50">
            <v>44411</v>
          </cell>
          <cell r="L50" t="str">
            <v>35210858426628000133550010002790171524255233</v>
          </cell>
          <cell r="M50" t="str">
            <v>35 -  São Paulo</v>
          </cell>
          <cell r="N50">
            <v>16000</v>
          </cell>
        </row>
        <row r="51">
          <cell r="C51" t="str">
            <v>HOSPITAL MESTRE VITALINO (COVID-19 CAMPANHA)</v>
          </cell>
          <cell r="E51" t="str">
            <v>3.12 - Material Hospitalar</v>
          </cell>
          <cell r="F51">
            <v>58426628000133</v>
          </cell>
          <cell r="G51" t="str">
            <v>SAMTRONIC INDUSTRIA E COMERCIO LTDA</v>
          </cell>
          <cell r="H51" t="str">
            <v>B</v>
          </cell>
          <cell r="I51" t="str">
            <v>S</v>
          </cell>
          <cell r="J51">
            <v>279017</v>
          </cell>
          <cell r="K51">
            <v>44411</v>
          </cell>
          <cell r="L51" t="str">
            <v>35210858426628000133550010002790171524255233</v>
          </cell>
          <cell r="M51" t="str">
            <v>35 -  São Paulo</v>
          </cell>
          <cell r="N51">
            <v>2400</v>
          </cell>
        </row>
        <row r="52">
          <cell r="C52" t="str">
            <v>HOSPITAL MESTRE VITALINO (COVID-19 CAMPANHA)</v>
          </cell>
          <cell r="E52" t="str">
            <v>3.12 - Material Hospitalar</v>
          </cell>
          <cell r="F52">
            <v>3943181000188</v>
          </cell>
          <cell r="G52" t="str">
            <v>SHOP GRUPO S.A.</v>
          </cell>
          <cell r="H52" t="str">
            <v>B</v>
          </cell>
          <cell r="I52" t="str">
            <v>S</v>
          </cell>
          <cell r="J52" t="str">
            <v>000.690.140</v>
          </cell>
          <cell r="K52">
            <v>44417</v>
          </cell>
          <cell r="L52" t="str">
            <v>35210803943181000188550030006901401011114294</v>
          </cell>
          <cell r="M52" t="str">
            <v>35 -  São Paulo</v>
          </cell>
          <cell r="N52">
            <v>449.76</v>
          </cell>
        </row>
        <row r="53">
          <cell r="C53" t="str">
            <v>HOSPITAL MESTRE VITALINO (COVID-19 CAMPANHA)</v>
          </cell>
          <cell r="E53" t="str">
            <v>3.12 - Material Hospitalar</v>
          </cell>
          <cell r="F53">
            <v>58426628000133</v>
          </cell>
          <cell r="G53" t="str">
            <v>SAMTRONIC INDUSTRIA E COMERCIO LTDA</v>
          </cell>
          <cell r="H53" t="str">
            <v>B</v>
          </cell>
          <cell r="I53" t="str">
            <v>S</v>
          </cell>
          <cell r="J53">
            <v>279170</v>
          </cell>
          <cell r="K53">
            <v>44412</v>
          </cell>
          <cell r="L53" t="str">
            <v>35210858426628000133550010002791701781269621</v>
          </cell>
          <cell r="M53" t="str">
            <v>35 -  São Paulo</v>
          </cell>
          <cell r="N53">
            <v>4800</v>
          </cell>
        </row>
        <row r="54">
          <cell r="C54" t="str">
            <v>HOSPITAL MESTRE VITALINO (COVID-19 CAMPANHA)</v>
          </cell>
          <cell r="E54" t="str">
            <v>3.12 - Material Hospitalar</v>
          </cell>
          <cell r="F54">
            <v>61418042000131</v>
          </cell>
          <cell r="G54" t="str">
            <v>CIRURGICA FERNANDES LTDA</v>
          </cell>
          <cell r="H54" t="str">
            <v>B</v>
          </cell>
          <cell r="I54" t="str">
            <v>S</v>
          </cell>
          <cell r="J54">
            <v>1369021</v>
          </cell>
          <cell r="K54">
            <v>44413</v>
          </cell>
          <cell r="L54" t="str">
            <v>35210861418042000131550040013690211590432250</v>
          </cell>
          <cell r="M54" t="str">
            <v>35 -  São Paulo</v>
          </cell>
          <cell r="N54">
            <v>18080</v>
          </cell>
        </row>
        <row r="55">
          <cell r="C55" t="str">
            <v>HOSPITAL MESTRE VITALINO (COVID-19 CAMPANHA)</v>
          </cell>
          <cell r="E55" t="str">
            <v>3.12 - Material Hospitalar</v>
          </cell>
          <cell r="F55">
            <v>10779833000156</v>
          </cell>
          <cell r="G55" t="str">
            <v>MEDICAL MERCANTIL DE APARELHAGEM MEDICA</v>
          </cell>
          <cell r="H55" t="str">
            <v>B</v>
          </cell>
          <cell r="I55" t="str">
            <v>S</v>
          </cell>
          <cell r="J55">
            <v>532429</v>
          </cell>
          <cell r="K55">
            <v>44418</v>
          </cell>
          <cell r="L55" t="str">
            <v>26210810779833000156550010005324291160426073</v>
          </cell>
          <cell r="M55" t="str">
            <v>26 -  Pernambuco</v>
          </cell>
          <cell r="N55">
            <v>1720</v>
          </cell>
        </row>
        <row r="56">
          <cell r="C56" t="str">
            <v>HOSPITAL MESTRE VITALINO (COVID-19 CAMPANHA)</v>
          </cell>
          <cell r="E56" t="str">
            <v>3.12 - Material Hospitalar</v>
          </cell>
          <cell r="F56">
            <v>8674752000140</v>
          </cell>
          <cell r="G56" t="str">
            <v>CIRURGICA MONTEBELLO LTDA</v>
          </cell>
          <cell r="H56" t="str">
            <v>B</v>
          </cell>
          <cell r="I56" t="str">
            <v>S</v>
          </cell>
          <cell r="J56" t="str">
            <v>000.109.993</v>
          </cell>
          <cell r="K56">
            <v>44419</v>
          </cell>
          <cell r="L56" t="str">
            <v>26210808674752000140550010001099931108549780</v>
          </cell>
          <cell r="M56" t="str">
            <v>26 -  Pernambuco</v>
          </cell>
          <cell r="N56">
            <v>86.9</v>
          </cell>
        </row>
        <row r="57">
          <cell r="C57" t="str">
            <v>HOSPITAL MESTRE VITALINO (COVID-19 CAMPANHA)</v>
          </cell>
          <cell r="E57" t="str">
            <v>3.12 - Material Hospitalar</v>
          </cell>
          <cell r="F57">
            <v>8674752000301</v>
          </cell>
          <cell r="G57" t="str">
            <v>CIRURGICA MONTEBELLO LTDA</v>
          </cell>
          <cell r="H57" t="str">
            <v>B</v>
          </cell>
          <cell r="I57" t="str">
            <v>S</v>
          </cell>
          <cell r="J57" t="str">
            <v>000.007.841</v>
          </cell>
          <cell r="K57">
            <v>44419</v>
          </cell>
          <cell r="L57" t="str">
            <v>26210808674752000301550010000078411979264244</v>
          </cell>
          <cell r="M57" t="str">
            <v>26 -  Pernambuco</v>
          </cell>
          <cell r="N57">
            <v>313.08</v>
          </cell>
        </row>
        <row r="58">
          <cell r="C58" t="str">
            <v>HOSPITAL MESTRE VITALINO (COVID-19 CAMPANHA)</v>
          </cell>
          <cell r="E58" t="str">
            <v>3.12 - Material Hospitalar</v>
          </cell>
          <cell r="F58">
            <v>21596736000144</v>
          </cell>
          <cell r="G58" t="str">
            <v>ULTRAMEGA DIST LTDA</v>
          </cell>
          <cell r="H58" t="str">
            <v>B</v>
          </cell>
          <cell r="I58" t="str">
            <v>S</v>
          </cell>
          <cell r="J58">
            <v>133474</v>
          </cell>
          <cell r="K58">
            <v>44419</v>
          </cell>
          <cell r="L58" t="str">
            <v>26210821596736000144550010001334741001371782</v>
          </cell>
          <cell r="M58" t="str">
            <v>26 -  Pernambuco</v>
          </cell>
          <cell r="N58">
            <v>237.4</v>
          </cell>
        </row>
        <row r="59">
          <cell r="C59" t="str">
            <v>HOSPITAL MESTRE VITALINO (COVID-19 CAMPANHA)</v>
          </cell>
          <cell r="E59" t="str">
            <v>3.12 - Material Hospitalar</v>
          </cell>
          <cell r="F59">
            <v>21172673000107</v>
          </cell>
          <cell r="G59" t="str">
            <v>ERS INDUSTRIA E COMERCIO DE PRODUTOS</v>
          </cell>
          <cell r="H59" t="str">
            <v>B</v>
          </cell>
          <cell r="I59" t="str">
            <v>S</v>
          </cell>
          <cell r="J59">
            <v>23170</v>
          </cell>
          <cell r="K59">
            <v>44418</v>
          </cell>
          <cell r="L59" t="str">
            <v>26210821172673000107550010000231701532420845</v>
          </cell>
          <cell r="M59" t="str">
            <v>26 -  Pernambuco</v>
          </cell>
          <cell r="N59">
            <v>2685</v>
          </cell>
        </row>
        <row r="60">
          <cell r="C60" t="str">
            <v>HOSPITAL MESTRE VITALINO (COVID-19 CAMPANHA)</v>
          </cell>
          <cell r="E60" t="str">
            <v>3.12 - Material Hospitalar</v>
          </cell>
          <cell r="F60">
            <v>12420164001048</v>
          </cell>
          <cell r="G60" t="str">
            <v>CM HOSPITALAR S A</v>
          </cell>
          <cell r="H60" t="str">
            <v>B</v>
          </cell>
          <cell r="I60" t="str">
            <v>S</v>
          </cell>
          <cell r="J60">
            <v>102763</v>
          </cell>
          <cell r="K60">
            <v>44419</v>
          </cell>
          <cell r="L60" t="str">
            <v>26210812420164001048550010001027631100129163</v>
          </cell>
          <cell r="M60" t="str">
            <v>26 -  Pernambuco</v>
          </cell>
          <cell r="N60">
            <v>1550.64</v>
          </cell>
        </row>
        <row r="61">
          <cell r="C61" t="str">
            <v>HOSPITAL MESTRE VITALINO (COVID-19 CAMPANHA)</v>
          </cell>
          <cell r="E61" t="str">
            <v>3.12 - Material Hospitalar</v>
          </cell>
          <cell r="F61">
            <v>2684571000118</v>
          </cell>
          <cell r="G61" t="str">
            <v>DINAMICA HOSPITALAR LTDA</v>
          </cell>
          <cell r="H61" t="str">
            <v>B</v>
          </cell>
          <cell r="I61" t="str">
            <v>S</v>
          </cell>
          <cell r="J61">
            <v>11236</v>
          </cell>
          <cell r="K61">
            <v>44414</v>
          </cell>
          <cell r="L61" t="str">
            <v>26210802684571000118550030000112361152654425</v>
          </cell>
          <cell r="M61" t="str">
            <v>26 -  Pernambuco</v>
          </cell>
          <cell r="N61">
            <v>1398</v>
          </cell>
        </row>
        <row r="62">
          <cell r="C62" t="str">
            <v>HOSPITAL MESTRE VITALINO (COVID-19 CAMPANHA)</v>
          </cell>
          <cell r="E62" t="str">
            <v>3.12 - Material Hospitalar</v>
          </cell>
          <cell r="F62">
            <v>20917403000107</v>
          </cell>
          <cell r="G62" t="str">
            <v>L.A VENANCIO LTDA</v>
          </cell>
          <cell r="H62" t="str">
            <v>B</v>
          </cell>
          <cell r="I62" t="str">
            <v>S</v>
          </cell>
          <cell r="J62" t="str">
            <v>000.001.509</v>
          </cell>
          <cell r="K62">
            <v>44414</v>
          </cell>
          <cell r="L62" t="str">
            <v>41210820917403000107550010000015091163642543</v>
          </cell>
          <cell r="M62" t="str">
            <v>41 -  Paraná</v>
          </cell>
          <cell r="N62">
            <v>7518</v>
          </cell>
        </row>
        <row r="63">
          <cell r="C63" t="str">
            <v>HOSPITAL MESTRE VITALINO (COVID-19 CAMPANHA)</v>
          </cell>
          <cell r="E63" t="str">
            <v>3.12 - Material Hospitalar</v>
          </cell>
          <cell r="F63">
            <v>35738768000141</v>
          </cell>
          <cell r="G63" t="str">
            <v>L. M. C. DA SILVA MEDICAMENTOS</v>
          </cell>
          <cell r="H63" t="str">
            <v>B</v>
          </cell>
          <cell r="I63" t="str">
            <v>S</v>
          </cell>
          <cell r="J63" t="str">
            <v>000.000.087</v>
          </cell>
          <cell r="K63">
            <v>44421</v>
          </cell>
          <cell r="L63" t="str">
            <v>26210835738768000141550010000000871000000889</v>
          </cell>
          <cell r="M63" t="str">
            <v>26 -  Pernambuco</v>
          </cell>
          <cell r="N63">
            <v>250</v>
          </cell>
        </row>
        <row r="64">
          <cell r="C64" t="str">
            <v>HOSPITAL MESTRE VITALINO (COVID-19 CAMPANHA)</v>
          </cell>
          <cell r="E64" t="str">
            <v>3.12 - Material Hospitalar</v>
          </cell>
          <cell r="F64">
            <v>82641325003648</v>
          </cell>
          <cell r="G64" t="str">
            <v>CREMER S.A</v>
          </cell>
          <cell r="H64" t="str">
            <v>B</v>
          </cell>
          <cell r="I64" t="str">
            <v>S</v>
          </cell>
          <cell r="J64">
            <v>172974</v>
          </cell>
          <cell r="K64">
            <v>44420</v>
          </cell>
          <cell r="L64" t="str">
            <v>26210882641325003648550010001729741100322249</v>
          </cell>
          <cell r="M64" t="str">
            <v>26 -  Pernambuco</v>
          </cell>
          <cell r="N64">
            <v>1968</v>
          </cell>
        </row>
        <row r="65">
          <cell r="C65" t="str">
            <v>HOSPITAL MESTRE VITALINO (COVID-19 CAMPANHA)</v>
          </cell>
          <cell r="E65" t="str">
            <v>3.12 - Material Hospitalar</v>
          </cell>
          <cell r="F65">
            <v>8778201000126</v>
          </cell>
          <cell r="G65" t="str">
            <v>DROGAFONTE LTDA</v>
          </cell>
          <cell r="H65" t="str">
            <v>B</v>
          </cell>
          <cell r="I65" t="str">
            <v>S</v>
          </cell>
          <cell r="J65">
            <v>345110</v>
          </cell>
          <cell r="K65">
            <v>44420</v>
          </cell>
          <cell r="L65" t="str">
            <v>26210808778201000126550010003451101874041418</v>
          </cell>
          <cell r="M65" t="str">
            <v>26 -  Pernambuco</v>
          </cell>
          <cell r="N65">
            <v>2123.77</v>
          </cell>
        </row>
        <row r="66">
          <cell r="C66" t="str">
            <v>HOSPITAL MESTRE VITALINO (COVID-19 CAMPANHA)</v>
          </cell>
          <cell r="E66" t="str">
            <v>3.12 - Material Hospitalar</v>
          </cell>
          <cell r="F66">
            <v>10779833000156</v>
          </cell>
          <cell r="G66" t="str">
            <v>MEDICAL MERCANTIL DE APARELHAGEM MEDICA</v>
          </cell>
          <cell r="H66" t="str">
            <v>B</v>
          </cell>
          <cell r="I66" t="str">
            <v>S</v>
          </cell>
          <cell r="J66">
            <v>532589</v>
          </cell>
          <cell r="K66">
            <v>44420</v>
          </cell>
          <cell r="L66" t="str">
            <v>26210810779833000156550010005325891111209173</v>
          </cell>
          <cell r="M66" t="str">
            <v>26 -  Pernambuco</v>
          </cell>
          <cell r="N66">
            <v>940</v>
          </cell>
        </row>
        <row r="67">
          <cell r="C67" t="str">
            <v>HOSPITAL MESTRE VITALINO (COVID-19 CAMPANHA)</v>
          </cell>
          <cell r="E67" t="str">
            <v>3.12 - Material Hospitalar</v>
          </cell>
          <cell r="F67">
            <v>58426628000133</v>
          </cell>
          <cell r="G67" t="str">
            <v>SAMTRONIC INDUSTRIA E COMERCIO LTDA</v>
          </cell>
          <cell r="H67" t="str">
            <v>B</v>
          </cell>
          <cell r="I67" t="str">
            <v>S</v>
          </cell>
          <cell r="J67">
            <v>279618</v>
          </cell>
          <cell r="K67">
            <v>44418</v>
          </cell>
          <cell r="L67" t="str">
            <v>35210858426628000133550010002796181424934252</v>
          </cell>
          <cell r="M67" t="str">
            <v>35 -  São Paulo</v>
          </cell>
          <cell r="N67">
            <v>6400</v>
          </cell>
        </row>
        <row r="68">
          <cell r="C68" t="str">
            <v>HOSPITAL MESTRE VITALINO (COVID-19 CAMPANHA)</v>
          </cell>
          <cell r="E68" t="str">
            <v>3.12 - Material Hospitalar</v>
          </cell>
          <cell r="F68">
            <v>21596736000144</v>
          </cell>
          <cell r="G68" t="str">
            <v>ULTRAMEGA DIST LTDA</v>
          </cell>
          <cell r="H68" t="str">
            <v>B</v>
          </cell>
          <cell r="I68" t="str">
            <v>S</v>
          </cell>
          <cell r="J68">
            <v>133514</v>
          </cell>
          <cell r="K68">
            <v>44420</v>
          </cell>
          <cell r="L68" t="str">
            <v>26210821596736000144550010001335141001372344</v>
          </cell>
          <cell r="M68" t="str">
            <v>26 -  Pernambuco</v>
          </cell>
          <cell r="N68">
            <v>3586.7</v>
          </cell>
        </row>
        <row r="69">
          <cell r="C69" t="str">
            <v>HOSPITAL MESTRE VITALINO (COVID-19 CAMPANHA)</v>
          </cell>
          <cell r="E69" t="str">
            <v>3.12 - Material Hospitalar</v>
          </cell>
          <cell r="F69">
            <v>67729178000572</v>
          </cell>
          <cell r="G69" t="str">
            <v>COMERCIAL C RIOCLARENSE LTDA</v>
          </cell>
          <cell r="H69" t="str">
            <v>B</v>
          </cell>
          <cell r="I69" t="str">
            <v>S</v>
          </cell>
          <cell r="J69">
            <v>53827</v>
          </cell>
          <cell r="K69">
            <v>44419</v>
          </cell>
          <cell r="L69" t="str">
            <v>41210867729178000572550010000538271076276989</v>
          </cell>
          <cell r="M69" t="str">
            <v>41 -  Paraná</v>
          </cell>
          <cell r="N69">
            <v>294</v>
          </cell>
        </row>
        <row r="70">
          <cell r="C70" t="str">
            <v>HOSPITAL MESTRE VITALINO (COVID-19 CAMPANHA)</v>
          </cell>
          <cell r="E70" t="str">
            <v>3.12 - Material Hospitalar</v>
          </cell>
          <cell r="F70">
            <v>27970162000109</v>
          </cell>
          <cell r="G70" t="str">
            <v>SAUDE BRASIL COMERC DE MAT MED. EIRELI</v>
          </cell>
          <cell r="H70" t="str">
            <v>B</v>
          </cell>
          <cell r="I70" t="str">
            <v>S</v>
          </cell>
          <cell r="J70" t="str">
            <v>000.001.020</v>
          </cell>
          <cell r="K70">
            <v>44419</v>
          </cell>
          <cell r="L70" t="str">
            <v>26210827970162000109550010000010201000910203</v>
          </cell>
          <cell r="M70" t="str">
            <v>26 -  Pernambuco</v>
          </cell>
          <cell r="N70">
            <v>1956</v>
          </cell>
        </row>
        <row r="71">
          <cell r="C71" t="str">
            <v>HOSPITAL MESTRE VITALINO (COVID-19 CAMPANHA)</v>
          </cell>
          <cell r="E71" t="str">
            <v>3.12 - Material Hospitalar</v>
          </cell>
          <cell r="F71">
            <v>61418042000131</v>
          </cell>
          <cell r="G71" t="str">
            <v>CIRURGICA FERNANDES LTDA</v>
          </cell>
          <cell r="H71" t="str">
            <v>B</v>
          </cell>
          <cell r="I71" t="str">
            <v>S</v>
          </cell>
          <cell r="J71">
            <v>1371093</v>
          </cell>
          <cell r="K71">
            <v>44419</v>
          </cell>
          <cell r="L71" t="str">
            <v>35210861418042000131550040013710961604072821</v>
          </cell>
          <cell r="M71" t="str">
            <v>35 -  São Paulo</v>
          </cell>
          <cell r="N71">
            <v>3287.27</v>
          </cell>
        </row>
        <row r="72">
          <cell r="C72" t="str">
            <v>HOSPITAL MESTRE VITALINO (COVID-19 CAMPANHA)</v>
          </cell>
          <cell r="E72" t="str">
            <v>3.12 - Material Hospitalar</v>
          </cell>
          <cell r="F72">
            <v>8778201000126</v>
          </cell>
          <cell r="G72" t="str">
            <v>DROGAFONTE LTDA</v>
          </cell>
          <cell r="H72" t="str">
            <v>B</v>
          </cell>
          <cell r="I72" t="str">
            <v>S</v>
          </cell>
          <cell r="J72">
            <v>344902</v>
          </cell>
          <cell r="K72">
            <v>44418</v>
          </cell>
          <cell r="L72" t="str">
            <v>26210808778201000126550010003449021583129065</v>
          </cell>
          <cell r="M72" t="str">
            <v>26 -  Pernambuco</v>
          </cell>
          <cell r="N72">
            <v>17095.13</v>
          </cell>
        </row>
        <row r="73">
          <cell r="C73" t="str">
            <v>HOSPITAL MESTRE VITALINO (COVID-19 CAMPANHA)</v>
          </cell>
          <cell r="E73" t="str">
            <v>3.12 - Material Hospitalar</v>
          </cell>
          <cell r="F73">
            <v>21596736000144</v>
          </cell>
          <cell r="G73" t="str">
            <v>ULTRAMEGA DIST LTDA</v>
          </cell>
          <cell r="H73" t="str">
            <v>B</v>
          </cell>
          <cell r="I73" t="str">
            <v>S</v>
          </cell>
          <cell r="J73">
            <v>134004</v>
          </cell>
          <cell r="K73">
            <v>44427</v>
          </cell>
          <cell r="L73" t="str">
            <v>26210821596736000144550010001340041001377363</v>
          </cell>
          <cell r="M73" t="str">
            <v>26 -  Pernambuco</v>
          </cell>
          <cell r="N73">
            <v>2260</v>
          </cell>
        </row>
        <row r="74">
          <cell r="C74" t="str">
            <v>HOSPITAL MESTRE VITALINO (COVID-19 CAMPANHA)</v>
          </cell>
          <cell r="E74" t="str">
            <v>3.12 - Material Hospitalar</v>
          </cell>
          <cell r="F74">
            <v>2684571000118</v>
          </cell>
          <cell r="G74" t="str">
            <v>DINAMICA HOSPITALAR LTDA</v>
          </cell>
          <cell r="H74" t="str">
            <v>B</v>
          </cell>
          <cell r="I74" t="str">
            <v>S</v>
          </cell>
          <cell r="J74">
            <v>11476</v>
          </cell>
          <cell r="K74">
            <v>44424</v>
          </cell>
          <cell r="L74" t="str">
            <v>26210802684571000118550030000114761162306965</v>
          </cell>
          <cell r="M74" t="str">
            <v>26 -  Pernambuco</v>
          </cell>
          <cell r="N74">
            <v>290</v>
          </cell>
        </row>
        <row r="75">
          <cell r="C75" t="str">
            <v>HOSPITAL MESTRE VITALINO (COVID-19 CAMPANHA)</v>
          </cell>
          <cell r="E75" t="str">
            <v>3.12 - Material Hospitalar</v>
          </cell>
          <cell r="F75">
            <v>67729178000653</v>
          </cell>
          <cell r="G75" t="str">
            <v>COMERCIAL CIRURGICA RIOCLARENSE LTDA</v>
          </cell>
          <cell r="H75" t="str">
            <v>B</v>
          </cell>
          <cell r="I75" t="str">
            <v>S</v>
          </cell>
          <cell r="J75">
            <v>12710</v>
          </cell>
          <cell r="K75">
            <v>44427</v>
          </cell>
          <cell r="L75" t="str">
            <v>26210867729178000653550010000127101548326857</v>
          </cell>
          <cell r="M75" t="str">
            <v>26 -  Pernambuco</v>
          </cell>
          <cell r="N75">
            <v>254.5</v>
          </cell>
        </row>
        <row r="76">
          <cell r="C76" t="str">
            <v>HOSPITAL MESTRE VITALINO (COVID-19 CAMPANHA)</v>
          </cell>
          <cell r="E76" t="str">
            <v>3.12 - Material Hospitalar</v>
          </cell>
          <cell r="F76">
            <v>58426628000133</v>
          </cell>
          <cell r="G76" t="str">
            <v>SAMTRONIC INDUSTRIA E COMERCIO LTDA</v>
          </cell>
          <cell r="H76" t="str">
            <v>B</v>
          </cell>
          <cell r="I76" t="str">
            <v>S</v>
          </cell>
          <cell r="J76" t="str">
            <v>280438</v>
          </cell>
          <cell r="K76">
            <v>44425</v>
          </cell>
          <cell r="L76" t="str">
            <v>35210858426628000133550010002804381133849520</v>
          </cell>
          <cell r="M76" t="str">
            <v>35 -  São Paulo</v>
          </cell>
          <cell r="N76">
            <v>6400</v>
          </cell>
        </row>
        <row r="77">
          <cell r="C77" t="str">
            <v>HOSPITAL MESTRE VITALINO (COVID-19 CAMPANHA)</v>
          </cell>
          <cell r="E77" t="str">
            <v>3.12 - Material Hospitalar</v>
          </cell>
          <cell r="F77">
            <v>51943645000107</v>
          </cell>
          <cell r="G77" t="str">
            <v>BIOMEDICAL EQUIPAMENTOS E PRODUTOS MED</v>
          </cell>
          <cell r="H77" t="str">
            <v>B</v>
          </cell>
          <cell r="I77" t="str">
            <v>S</v>
          </cell>
          <cell r="J77" t="str">
            <v>000.139.858</v>
          </cell>
          <cell r="K77">
            <v>44420</v>
          </cell>
          <cell r="L77" t="str">
            <v>35210851943645000107550010001398581004640329</v>
          </cell>
          <cell r="M77" t="str">
            <v>35 -  São Paulo</v>
          </cell>
          <cell r="N77">
            <v>5591</v>
          </cell>
        </row>
        <row r="78">
          <cell r="C78" t="str">
            <v>HOSPITAL MESTRE VITALINO (COVID-19 CAMPANHA)</v>
          </cell>
          <cell r="E78" t="str">
            <v>3.12 - Material Hospitalar</v>
          </cell>
          <cell r="F78">
            <v>10972948000162</v>
          </cell>
          <cell r="G78" t="str">
            <v>BRAZMIX COMERCIO VAREJ E ATAC LTDA</v>
          </cell>
          <cell r="H78" t="str">
            <v>B</v>
          </cell>
          <cell r="I78" t="str">
            <v>S</v>
          </cell>
          <cell r="J78" t="str">
            <v>000.115.209</v>
          </cell>
          <cell r="K78">
            <v>44420</v>
          </cell>
          <cell r="L78" t="str">
            <v>41210810972948000162550010001152091135431821</v>
          </cell>
          <cell r="M78" t="str">
            <v>41 -  Paraná</v>
          </cell>
          <cell r="N78">
            <v>41360</v>
          </cell>
        </row>
        <row r="79">
          <cell r="C79" t="str">
            <v>HOSPITAL MESTRE VITALINO (COVID-19 CAMPANHA)</v>
          </cell>
          <cell r="E79" t="str">
            <v>3.12 - Material Hospitalar</v>
          </cell>
          <cell r="F79">
            <v>8778201000126</v>
          </cell>
          <cell r="G79" t="str">
            <v>DROGAFONTE LTDA</v>
          </cell>
          <cell r="H79" t="str">
            <v>B</v>
          </cell>
          <cell r="I79" t="str">
            <v>S</v>
          </cell>
          <cell r="J79">
            <v>346261</v>
          </cell>
          <cell r="K79">
            <v>44431</v>
          </cell>
          <cell r="L79" t="str">
            <v>26210808778201000126550010003462611714115501</v>
          </cell>
          <cell r="M79" t="str">
            <v>26 -  Pernambuco</v>
          </cell>
          <cell r="N79">
            <v>2364</v>
          </cell>
        </row>
        <row r="80">
          <cell r="C80" t="str">
            <v>HOSPITAL MESTRE VITALINO (COVID-19 CAMPANHA)</v>
          </cell>
          <cell r="E80" t="str">
            <v>3.12 - Material Hospitalar</v>
          </cell>
          <cell r="F80">
            <v>19125796000137</v>
          </cell>
          <cell r="G80" t="str">
            <v>NORD MARKET</v>
          </cell>
          <cell r="H80" t="str">
            <v>B</v>
          </cell>
          <cell r="I80" t="str">
            <v>S</v>
          </cell>
          <cell r="J80">
            <v>29206</v>
          </cell>
          <cell r="K80">
            <v>44427</v>
          </cell>
          <cell r="L80" t="str">
            <v>25210819125796000137550010000292061630849212</v>
          </cell>
          <cell r="M80" t="str">
            <v>25 -  Paraíba</v>
          </cell>
          <cell r="N80">
            <v>3100</v>
          </cell>
        </row>
        <row r="81">
          <cell r="C81" t="str">
            <v>HOSPITAL MESTRE VITALINO (COVID-19 CAMPANHA)</v>
          </cell>
          <cell r="E81" t="str">
            <v>3.12 - Material Hospitalar</v>
          </cell>
          <cell r="F81">
            <v>874929000140</v>
          </cell>
          <cell r="G81" t="str">
            <v>MEDCENTER COMERCIAL LTDA  MG</v>
          </cell>
          <cell r="H81" t="str">
            <v>B</v>
          </cell>
          <cell r="I81" t="str">
            <v>S</v>
          </cell>
          <cell r="J81">
            <v>335561</v>
          </cell>
          <cell r="K81">
            <v>44420</v>
          </cell>
          <cell r="L81" t="str">
            <v>31210800874929000140550010003355611320160371</v>
          </cell>
          <cell r="M81" t="str">
            <v>31 -  Minas Gerais</v>
          </cell>
          <cell r="N81">
            <v>5076.4399999999996</v>
          </cell>
        </row>
        <row r="82">
          <cell r="C82" t="str">
            <v>HOSPITAL MESTRE VITALINO (COVID-19 CAMPANHA)</v>
          </cell>
          <cell r="E82" t="str">
            <v>3.12 - Material Hospitalar</v>
          </cell>
          <cell r="F82">
            <v>6106005000180</v>
          </cell>
          <cell r="G82" t="str">
            <v>STOCK MED PRODUTOS MEDICO HOSPITALARES</v>
          </cell>
          <cell r="H82" t="str">
            <v>B</v>
          </cell>
          <cell r="I82" t="str">
            <v>S</v>
          </cell>
          <cell r="J82">
            <v>126741</v>
          </cell>
          <cell r="K82">
            <v>44424</v>
          </cell>
          <cell r="L82" t="str">
            <v>43210806106005000180550010001267411005496886</v>
          </cell>
          <cell r="M82" t="str">
            <v>43 -  Rio Grande do Sul</v>
          </cell>
          <cell r="N82">
            <v>6249.6</v>
          </cell>
        </row>
        <row r="83">
          <cell r="C83" t="str">
            <v>HOSPITAL MESTRE VITALINO (COVID-19 CAMPANHA)</v>
          </cell>
          <cell r="E83" t="str">
            <v>3.12 - Material Hospitalar</v>
          </cell>
          <cell r="F83">
            <v>6106005000180</v>
          </cell>
          <cell r="G83" t="str">
            <v>STOCK MED PRODUTOS MEDICO HOSPITALARES</v>
          </cell>
          <cell r="H83" t="str">
            <v>B</v>
          </cell>
          <cell r="I83" t="str">
            <v>S</v>
          </cell>
          <cell r="J83">
            <v>127195</v>
          </cell>
          <cell r="K83">
            <v>44427</v>
          </cell>
          <cell r="L83" t="str">
            <v>43210806106005000180550010001271951005502269</v>
          </cell>
          <cell r="M83" t="str">
            <v>43 -  Rio Grande do Sul</v>
          </cell>
          <cell r="N83">
            <v>3044.5</v>
          </cell>
        </row>
        <row r="84">
          <cell r="C84" t="str">
            <v>HOSPITAL MESTRE VITALINO (COVID-19 CAMPANHA)</v>
          </cell>
          <cell r="E84" t="str">
            <v>3.12 - Material Hospitalar</v>
          </cell>
          <cell r="F84">
            <v>6106005000180</v>
          </cell>
          <cell r="G84" t="str">
            <v>STOCK MED PRODUTOS MEDICO HOSPITALARES</v>
          </cell>
          <cell r="H84" t="str">
            <v>B</v>
          </cell>
          <cell r="I84" t="str">
            <v>S</v>
          </cell>
          <cell r="J84">
            <v>126516</v>
          </cell>
          <cell r="K84">
            <v>44419</v>
          </cell>
          <cell r="L84" t="str">
            <v>43210806106005000180550010001265161005494227</v>
          </cell>
          <cell r="M84" t="str">
            <v>43 -  Rio Grande do Sul</v>
          </cell>
          <cell r="N84">
            <v>538.85</v>
          </cell>
        </row>
        <row r="85">
          <cell r="C85" t="str">
            <v>HOSPITAL MESTRE VITALINO (COVID-19 CAMPANHA)</v>
          </cell>
          <cell r="E85" t="str">
            <v>3.12 - Material Hospitalar</v>
          </cell>
          <cell r="F85">
            <v>61418042000131</v>
          </cell>
          <cell r="G85" t="str">
            <v>CIRURGICA FERNANDES LTDA</v>
          </cell>
          <cell r="H85" t="str">
            <v>B</v>
          </cell>
          <cell r="I85" t="str">
            <v>S</v>
          </cell>
          <cell r="J85">
            <v>1372342</v>
          </cell>
          <cell r="K85">
            <v>44424</v>
          </cell>
          <cell r="L85" t="str">
            <v>35210861418042000131550040013723421413365850</v>
          </cell>
          <cell r="M85" t="str">
            <v>35 -  São Paulo</v>
          </cell>
          <cell r="N85">
            <v>5498.29</v>
          </cell>
        </row>
        <row r="86">
          <cell r="C86" t="str">
            <v>HOSPITAL MESTRE VITALINO (COVID-19 CAMPANHA)</v>
          </cell>
          <cell r="E86" t="str">
            <v>3.12 - Material Hospitalar</v>
          </cell>
          <cell r="F86">
            <v>31466868000105</v>
          </cell>
          <cell r="G86" t="str">
            <v>DOMPLAST COM DE EMBAL PLAST EIRELI</v>
          </cell>
          <cell r="H86" t="str">
            <v>B</v>
          </cell>
          <cell r="I86" t="str">
            <v>S</v>
          </cell>
          <cell r="J86">
            <v>2129</v>
          </cell>
          <cell r="K86">
            <v>44435</v>
          </cell>
          <cell r="L86" t="str">
            <v>26210831466868000105550010000021291749378120</v>
          </cell>
          <cell r="M86" t="str">
            <v>26 -  Pernambuco</v>
          </cell>
          <cell r="N86">
            <v>1170</v>
          </cell>
        </row>
        <row r="87">
          <cell r="C87" t="str">
            <v>HOSPITAL MESTRE VITALINO (COVID-19 CAMPANHA)</v>
          </cell>
          <cell r="E87" t="str">
            <v>3.12 - Material Hospitalar</v>
          </cell>
          <cell r="F87">
            <v>41699739000110</v>
          </cell>
          <cell r="G87" t="str">
            <v>MF TRANSPORTES DE AGUA EIRELI</v>
          </cell>
          <cell r="H87" t="str">
            <v>B</v>
          </cell>
          <cell r="I87" t="str">
            <v>S</v>
          </cell>
          <cell r="J87">
            <v>13</v>
          </cell>
          <cell r="K87">
            <v>44435</v>
          </cell>
          <cell r="L87" t="str">
            <v>26210841699739000110550010000000131566362986</v>
          </cell>
          <cell r="M87" t="str">
            <v>26 -  Pernambuco</v>
          </cell>
          <cell r="N87">
            <v>1584</v>
          </cell>
        </row>
        <row r="88">
          <cell r="C88" t="str">
            <v>HOSPITAL MESTRE VITALINO (COVID-19 CAMPANHA)</v>
          </cell>
          <cell r="E88" t="str">
            <v>3.12 - Material Hospitalar</v>
          </cell>
          <cell r="F88">
            <v>58426628000133</v>
          </cell>
          <cell r="G88" t="str">
            <v>SAMTRONIC INDUSTRIA E COMERCIO LTDA</v>
          </cell>
          <cell r="H88" t="str">
            <v>B</v>
          </cell>
          <cell r="I88" t="str">
            <v>S</v>
          </cell>
          <cell r="J88">
            <v>280437</v>
          </cell>
          <cell r="K88">
            <v>44425</v>
          </cell>
          <cell r="L88" t="str">
            <v>35210858426628000133550010002804371381670850</v>
          </cell>
          <cell r="M88" t="str">
            <v>35 -  São Paulo</v>
          </cell>
          <cell r="N88">
            <v>16000</v>
          </cell>
        </row>
        <row r="89">
          <cell r="C89" t="str">
            <v>HOSPITAL MESTRE VITALINO (COVID-19 CAMPANHA)</v>
          </cell>
          <cell r="E89" t="str">
            <v>3.12 - Material Hospitalar</v>
          </cell>
          <cell r="F89">
            <v>28461889000123</v>
          </cell>
          <cell r="G89" t="str">
            <v>JPM PRODUTOS HOSPITALARES LTDA</v>
          </cell>
          <cell r="H89" t="str">
            <v>B</v>
          </cell>
          <cell r="I89" t="str">
            <v>S</v>
          </cell>
          <cell r="J89" t="str">
            <v>000.003.470</v>
          </cell>
          <cell r="K89">
            <v>44434</v>
          </cell>
          <cell r="L89" t="str">
            <v>26210828461889000123550010000034701914691048</v>
          </cell>
          <cell r="M89" t="str">
            <v>26 -  Pernambuco</v>
          </cell>
          <cell r="N89">
            <v>35640</v>
          </cell>
        </row>
        <row r="90">
          <cell r="E90" t="str">
            <v/>
          </cell>
        </row>
        <row r="91">
          <cell r="C91" t="str">
            <v>HOSPITAL MESTRE VITALINO (COVID-19 CAMPANHA)</v>
          </cell>
          <cell r="E91" t="str">
            <v>3.4 - Material Farmacológico</v>
          </cell>
          <cell r="F91">
            <v>49324221000880</v>
          </cell>
          <cell r="G91" t="str">
            <v>FRESENIUS KABI BRASIL LTDA</v>
          </cell>
          <cell r="H91" t="str">
            <v>B</v>
          </cell>
          <cell r="I91" t="str">
            <v>S</v>
          </cell>
          <cell r="J91">
            <v>202953</v>
          </cell>
          <cell r="K91">
            <v>44406</v>
          </cell>
          <cell r="L91" t="str">
            <v>23210749324221000880550000002029531971971710</v>
          </cell>
          <cell r="M91" t="str">
            <v>23 -  Ceará</v>
          </cell>
          <cell r="N91">
            <v>3156</v>
          </cell>
        </row>
        <row r="92">
          <cell r="C92" t="str">
            <v>HOSPITAL MESTRE VITALINO (COVID-19 CAMPANHA)</v>
          </cell>
          <cell r="E92" t="str">
            <v>3.4 - Material Farmacológico</v>
          </cell>
          <cell r="F92">
            <v>49324221000880</v>
          </cell>
          <cell r="G92" t="str">
            <v>FRESENIUS KABI BRASIL LTDA</v>
          </cell>
          <cell r="H92" t="str">
            <v>B</v>
          </cell>
          <cell r="I92" t="str">
            <v>S</v>
          </cell>
          <cell r="J92">
            <v>202956</v>
          </cell>
          <cell r="K92">
            <v>44406</v>
          </cell>
          <cell r="L92" t="str">
            <v>23210749324221000880550000002029561549176292</v>
          </cell>
          <cell r="M92" t="str">
            <v>23 -  Ceará</v>
          </cell>
          <cell r="N92">
            <v>4278.5</v>
          </cell>
        </row>
        <row r="93">
          <cell r="C93" t="str">
            <v>HOSPITAL MESTRE VITALINO (COVID-19 CAMPANHA)</v>
          </cell>
          <cell r="E93" t="str">
            <v>3.4 - Material Farmacológico</v>
          </cell>
          <cell r="F93">
            <v>60665981000975</v>
          </cell>
          <cell r="G93" t="str">
            <v>UNIAO QUIMICA FARMACEUTICA</v>
          </cell>
          <cell r="H93" t="str">
            <v>B</v>
          </cell>
          <cell r="I93" t="str">
            <v>S</v>
          </cell>
          <cell r="J93">
            <v>529263</v>
          </cell>
          <cell r="K93">
            <v>44410</v>
          </cell>
          <cell r="L93" t="str">
            <v>31210860665981000975550010005292631568648125</v>
          </cell>
          <cell r="M93" t="str">
            <v>31 -  Minas Gerais</v>
          </cell>
          <cell r="N93">
            <v>2924.8</v>
          </cell>
        </row>
        <row r="94">
          <cell r="C94" t="str">
            <v>HOSPITAL MESTRE VITALINO (COVID-19 CAMPANHA)</v>
          </cell>
          <cell r="E94" t="str">
            <v>3.4 - Material Farmacológico</v>
          </cell>
          <cell r="F94">
            <v>12882932000194</v>
          </cell>
          <cell r="G94" t="str">
            <v>EXOMED REPRES DE MED LTDA</v>
          </cell>
          <cell r="H94" t="str">
            <v>B</v>
          </cell>
          <cell r="I94" t="str">
            <v>S</v>
          </cell>
          <cell r="J94">
            <v>153201</v>
          </cell>
          <cell r="K94">
            <v>44418</v>
          </cell>
          <cell r="L94" t="str">
            <v>26210812882932000194550010001532011432569220</v>
          </cell>
          <cell r="M94" t="str">
            <v>26 -  Pernambuco</v>
          </cell>
          <cell r="N94">
            <v>11261.2</v>
          </cell>
        </row>
        <row r="95">
          <cell r="C95" t="str">
            <v>HOSPITAL MESTRE VITALINO (COVID-19 CAMPANHA)</v>
          </cell>
          <cell r="E95" t="str">
            <v>3.4 - Material Farmacológico</v>
          </cell>
          <cell r="F95">
            <v>12882932000194</v>
          </cell>
          <cell r="G95" t="str">
            <v>EXOMED REPRES DE MED LTDA</v>
          </cell>
          <cell r="H95" t="str">
            <v>B</v>
          </cell>
          <cell r="I95" t="str">
            <v>S</v>
          </cell>
          <cell r="J95">
            <v>153261</v>
          </cell>
          <cell r="K95">
            <v>44419</v>
          </cell>
          <cell r="L95" t="str">
            <v>26210809007162000126550010000816211440899179</v>
          </cell>
          <cell r="M95" t="str">
            <v>26 -  Pernambuco</v>
          </cell>
          <cell r="N95">
            <v>584.55999999999995</v>
          </cell>
        </row>
        <row r="96">
          <cell r="C96" t="str">
            <v>HOSPITAL MESTRE VITALINO (COVID-19 CAMPANHA)</v>
          </cell>
          <cell r="E96" t="str">
            <v>3.4 - Material Farmacológico</v>
          </cell>
          <cell r="F96">
            <v>9007162000126</v>
          </cell>
          <cell r="G96" t="str">
            <v>MAUES LOBATO COM. E REPRES. LTDA</v>
          </cell>
          <cell r="H96" t="str">
            <v>B</v>
          </cell>
          <cell r="I96" t="str">
            <v>S</v>
          </cell>
          <cell r="J96" t="str">
            <v>000.081.621</v>
          </cell>
          <cell r="K96">
            <v>44419</v>
          </cell>
          <cell r="L96" t="str">
            <v>26210809007162000126550010000816211440899179</v>
          </cell>
          <cell r="M96" t="str">
            <v>26 -  Pernambuco</v>
          </cell>
          <cell r="N96">
            <v>8060</v>
          </cell>
        </row>
        <row r="97">
          <cell r="C97" t="str">
            <v>HOSPITAL MESTRE VITALINO (COVID-19 CAMPANHA)</v>
          </cell>
          <cell r="E97" t="str">
            <v>3.4 - Material Farmacológico</v>
          </cell>
          <cell r="F97">
            <v>9007162000126</v>
          </cell>
          <cell r="G97" t="str">
            <v>MAUES LOBATO COM. E REPRES. LTDA</v>
          </cell>
          <cell r="H97" t="str">
            <v>B</v>
          </cell>
          <cell r="I97" t="str">
            <v>S</v>
          </cell>
          <cell r="J97" t="str">
            <v>000.081.622</v>
          </cell>
          <cell r="K97">
            <v>44419</v>
          </cell>
          <cell r="L97" t="str">
            <v>26210809007162000126550010000816221365276367</v>
          </cell>
          <cell r="M97" t="str">
            <v>26 -  Pernambuco</v>
          </cell>
          <cell r="N97">
            <v>2846.2</v>
          </cell>
        </row>
        <row r="98">
          <cell r="C98" t="str">
            <v>HOSPITAL MESTRE VITALINO (COVID-19 CAMPANHA)</v>
          </cell>
          <cell r="E98" t="str">
            <v>3.4 - Material Farmacológico</v>
          </cell>
          <cell r="F98">
            <v>8674752000140</v>
          </cell>
          <cell r="G98" t="str">
            <v>CIRURGICA MONTEBELLO LTDA</v>
          </cell>
          <cell r="H98" t="str">
            <v>B</v>
          </cell>
          <cell r="I98" t="str">
            <v>S</v>
          </cell>
          <cell r="J98" t="str">
            <v>000.109.993</v>
          </cell>
          <cell r="K98">
            <v>44419</v>
          </cell>
          <cell r="L98" t="str">
            <v>26210808674752000140550010001099931108549780</v>
          </cell>
          <cell r="M98" t="str">
            <v>26 -  Pernambuco</v>
          </cell>
          <cell r="N98">
            <v>2366.3200000000002</v>
          </cell>
        </row>
        <row r="99">
          <cell r="C99" t="str">
            <v>HOSPITAL MESTRE VITALINO (COVID-19 CAMPANHA)</v>
          </cell>
          <cell r="E99" t="str">
            <v>3.4 - Material Farmacológico</v>
          </cell>
          <cell r="F99">
            <v>49324221000880</v>
          </cell>
          <cell r="G99" t="str">
            <v>FRESENIUS KABI BRASIL LTDA</v>
          </cell>
          <cell r="H99" t="str">
            <v>B</v>
          </cell>
          <cell r="I99" t="str">
            <v>S</v>
          </cell>
          <cell r="J99">
            <v>203158</v>
          </cell>
          <cell r="K99">
            <v>44410</v>
          </cell>
          <cell r="L99" t="str">
            <v>23210849324221000880550000002031581992817516</v>
          </cell>
          <cell r="M99" t="str">
            <v>23 -  Ceará</v>
          </cell>
          <cell r="N99">
            <v>8892</v>
          </cell>
        </row>
        <row r="100">
          <cell r="C100" t="str">
            <v>HOSPITAL MESTRE VITALINO (COVID-19 CAMPANHA)</v>
          </cell>
          <cell r="E100" t="str">
            <v>3.4 - Material Farmacológico</v>
          </cell>
          <cell r="F100">
            <v>49324221000880</v>
          </cell>
          <cell r="G100" t="str">
            <v>FRESENIUS KABI BRASIL LTDA</v>
          </cell>
          <cell r="H100" t="str">
            <v>B</v>
          </cell>
          <cell r="I100" t="str">
            <v>S</v>
          </cell>
          <cell r="J100">
            <v>203159</v>
          </cell>
          <cell r="K100">
            <v>44410</v>
          </cell>
          <cell r="L100" t="str">
            <v>23210849324221000880550000002031591832265818</v>
          </cell>
          <cell r="M100" t="str">
            <v>23 -  Ceará</v>
          </cell>
          <cell r="N100">
            <v>7800</v>
          </cell>
        </row>
        <row r="101">
          <cell r="C101" t="str">
            <v>HOSPITAL MESTRE VITALINO (COVID-19 CAMPANHA)</v>
          </cell>
          <cell r="E101" t="str">
            <v>3.4 - Material Farmacológico</v>
          </cell>
          <cell r="F101">
            <v>21596736000144</v>
          </cell>
          <cell r="G101" t="str">
            <v>ULTRAMEGA DIST LTDA</v>
          </cell>
          <cell r="H101" t="str">
            <v>B</v>
          </cell>
          <cell r="I101" t="str">
            <v>S</v>
          </cell>
          <cell r="J101">
            <v>133474</v>
          </cell>
          <cell r="K101">
            <v>44419</v>
          </cell>
          <cell r="L101" t="str">
            <v>26210821596736000144550010001334741001371782</v>
          </cell>
          <cell r="M101" t="str">
            <v>26 -  Pernambuco</v>
          </cell>
          <cell r="N101">
            <v>875.09</v>
          </cell>
        </row>
        <row r="102">
          <cell r="C102" t="str">
            <v>HOSPITAL MESTRE VITALINO (COVID-19 CAMPANHA)</v>
          </cell>
          <cell r="E102" t="str">
            <v>3.4 - Material Farmacológico</v>
          </cell>
          <cell r="F102">
            <v>12420164001048</v>
          </cell>
          <cell r="G102" t="str">
            <v>CM HOSPITALAR S A</v>
          </cell>
          <cell r="H102" t="str">
            <v>B</v>
          </cell>
          <cell r="I102" t="str">
            <v>S</v>
          </cell>
          <cell r="J102">
            <v>102757</v>
          </cell>
          <cell r="K102">
            <v>44419</v>
          </cell>
          <cell r="L102" t="str">
            <v>26210812420164001048550010001027571100300615</v>
          </cell>
          <cell r="M102" t="str">
            <v>26 -  Pernambuco</v>
          </cell>
          <cell r="N102">
            <v>27.8</v>
          </cell>
        </row>
        <row r="103">
          <cell r="C103" t="str">
            <v>HOSPITAL MESTRE VITALINO (COVID-19 CAMPANHA)</v>
          </cell>
          <cell r="E103" t="str">
            <v>3.4 - Material Farmacológico</v>
          </cell>
          <cell r="F103">
            <v>67729178000653</v>
          </cell>
          <cell r="G103" t="str">
            <v>COMERCIAL CIRURGICA RIOCLARENSE LTDA</v>
          </cell>
          <cell r="H103" t="str">
            <v>B</v>
          </cell>
          <cell r="I103" t="str">
            <v>S</v>
          </cell>
          <cell r="J103">
            <v>12351</v>
          </cell>
          <cell r="K103">
            <v>44419</v>
          </cell>
          <cell r="L103" t="str">
            <v>26210867729178000653550010000123511025943347</v>
          </cell>
          <cell r="M103" t="str">
            <v>26 -  Pernambuco</v>
          </cell>
          <cell r="N103">
            <v>3477.6</v>
          </cell>
        </row>
        <row r="104">
          <cell r="C104" t="str">
            <v>HOSPITAL MESTRE VITALINO (COVID-19 CAMPANHA)</v>
          </cell>
          <cell r="E104" t="str">
            <v>3.4 - Material Farmacológico</v>
          </cell>
          <cell r="F104">
            <v>7484373000124</v>
          </cell>
          <cell r="G104" t="str">
            <v>UNI HOSPITALAR LTDA  EPP</v>
          </cell>
          <cell r="H104" t="str">
            <v>B</v>
          </cell>
          <cell r="I104" t="str">
            <v>S</v>
          </cell>
          <cell r="J104" t="str">
            <v>000.129.305</v>
          </cell>
          <cell r="K104">
            <v>44419</v>
          </cell>
          <cell r="L104" t="str">
            <v>26210807484373000124550010001293051927846831</v>
          </cell>
          <cell r="M104" t="str">
            <v>26 -  Pernambuco</v>
          </cell>
          <cell r="N104">
            <v>2787.9</v>
          </cell>
        </row>
        <row r="105">
          <cell r="C105" t="str">
            <v>HOSPITAL MESTRE VITALINO (COVID-19 CAMPANHA)</v>
          </cell>
          <cell r="E105" t="str">
            <v>3.4 - Material Farmacológico</v>
          </cell>
          <cell r="F105">
            <v>35738768000141</v>
          </cell>
          <cell r="G105" t="str">
            <v>L. M. C. DA SILVA MEDICAMENTOS</v>
          </cell>
          <cell r="H105" t="str">
            <v>B</v>
          </cell>
          <cell r="I105" t="str">
            <v>S</v>
          </cell>
          <cell r="J105" t="str">
            <v>000.000.087</v>
          </cell>
          <cell r="K105">
            <v>44421</v>
          </cell>
          <cell r="L105" t="str">
            <v>26210835738768000141550010000000871000000889</v>
          </cell>
          <cell r="M105" t="str">
            <v>26 -  Pernambuco</v>
          </cell>
          <cell r="N105">
            <v>67</v>
          </cell>
        </row>
        <row r="106">
          <cell r="C106" t="str">
            <v>HOSPITAL MESTRE VITALINO (COVID-19 CAMPANHA)</v>
          </cell>
          <cell r="E106" t="str">
            <v>3.4 - Material Farmacológico</v>
          </cell>
          <cell r="F106">
            <v>8778201000126</v>
          </cell>
          <cell r="G106" t="str">
            <v>DROGAFONTE LTDA</v>
          </cell>
          <cell r="H106" t="str">
            <v>B</v>
          </cell>
          <cell r="I106" t="str">
            <v>S</v>
          </cell>
          <cell r="J106">
            <v>345110</v>
          </cell>
          <cell r="K106">
            <v>44420</v>
          </cell>
          <cell r="L106" t="str">
            <v>26210808778201000126550010003451101874041418</v>
          </cell>
          <cell r="M106" t="str">
            <v>26 -  Pernambuco</v>
          </cell>
          <cell r="N106">
            <v>1333.63</v>
          </cell>
        </row>
        <row r="107">
          <cell r="C107" t="str">
            <v>HOSPITAL MESTRE VITALINO (COVID-19 CAMPANHA)</v>
          </cell>
          <cell r="E107" t="str">
            <v>3.4 - Material Farmacológico</v>
          </cell>
          <cell r="F107">
            <v>10854165000346</v>
          </cell>
          <cell r="G107" t="str">
            <v>F  F DISTRIB. DE PROD. FARMACEUT. LTDA</v>
          </cell>
          <cell r="H107" t="str">
            <v>B</v>
          </cell>
          <cell r="I107" t="str">
            <v>S</v>
          </cell>
          <cell r="J107">
            <v>103917</v>
          </cell>
          <cell r="K107">
            <v>44418</v>
          </cell>
          <cell r="L107" t="str">
            <v>23210810854165000346550010001039171154135434</v>
          </cell>
          <cell r="M107" t="str">
            <v>23 -  Ceará</v>
          </cell>
          <cell r="N107">
            <v>5358.5</v>
          </cell>
        </row>
        <row r="108">
          <cell r="C108" t="str">
            <v>HOSPITAL MESTRE VITALINO (COVID-19 CAMPANHA)</v>
          </cell>
          <cell r="E108" t="str">
            <v>3.4 - Material Farmacológico</v>
          </cell>
          <cell r="F108">
            <v>67729178000220</v>
          </cell>
          <cell r="G108" t="str">
            <v>COMERCIAL C RIOCLARENSE LTDA</v>
          </cell>
          <cell r="H108" t="str">
            <v>B</v>
          </cell>
          <cell r="I108" t="str">
            <v>S</v>
          </cell>
          <cell r="J108">
            <v>612697</v>
          </cell>
          <cell r="K108">
            <v>44419</v>
          </cell>
          <cell r="L108" t="str">
            <v>31210867729178000220550010006126971574541976</v>
          </cell>
          <cell r="M108" t="str">
            <v>31 -  Minas Gerais</v>
          </cell>
          <cell r="N108">
            <v>1356.59</v>
          </cell>
        </row>
        <row r="109">
          <cell r="C109" t="str">
            <v>HOSPITAL MESTRE VITALINO (COVID-19 CAMPANHA)</v>
          </cell>
          <cell r="E109" t="str">
            <v>3.4 - Material Farmacológico</v>
          </cell>
          <cell r="F109">
            <v>67729178000572</v>
          </cell>
          <cell r="G109" t="str">
            <v>COMERCIAL C RIOCLARENSE LTDA</v>
          </cell>
          <cell r="H109" t="str">
            <v>B</v>
          </cell>
          <cell r="I109" t="str">
            <v>S</v>
          </cell>
          <cell r="J109">
            <v>53827</v>
          </cell>
          <cell r="K109">
            <v>44419</v>
          </cell>
          <cell r="L109" t="str">
            <v>41210867729178000572550010000538271076276989</v>
          </cell>
          <cell r="M109" t="str">
            <v>41 -  Paraná</v>
          </cell>
          <cell r="N109">
            <v>688.1</v>
          </cell>
        </row>
        <row r="110">
          <cell r="C110" t="str">
            <v>HOSPITAL MESTRE VITALINO (COVID-19 CAMPANHA)</v>
          </cell>
          <cell r="E110" t="str">
            <v>3.4 - Material Farmacológico</v>
          </cell>
          <cell r="F110">
            <v>10854165000346</v>
          </cell>
          <cell r="G110" t="str">
            <v>F  F DISTRIB. DE PROD. FARMACEUT. LTDA</v>
          </cell>
          <cell r="H110" t="str">
            <v>B</v>
          </cell>
          <cell r="I110" t="str">
            <v>S</v>
          </cell>
          <cell r="J110">
            <v>104174</v>
          </cell>
          <cell r="K110">
            <v>44421</v>
          </cell>
          <cell r="L110" t="str">
            <v>23210810854165000346550010001041741787727649</v>
          </cell>
          <cell r="M110" t="str">
            <v>23 -  Ceará</v>
          </cell>
          <cell r="N110">
            <v>10500</v>
          </cell>
        </row>
        <row r="111">
          <cell r="C111" t="str">
            <v>HOSPITAL MESTRE VITALINO (COVID-19 CAMPANHA)</v>
          </cell>
          <cell r="E111" t="str">
            <v>3.4 - Material Farmacológico</v>
          </cell>
          <cell r="F111">
            <v>49324221000104</v>
          </cell>
          <cell r="G111" t="str">
            <v>FRESENIUS KABI BRASIL LTDA</v>
          </cell>
          <cell r="H111" t="str">
            <v>B</v>
          </cell>
          <cell r="I111" t="str">
            <v>S</v>
          </cell>
          <cell r="J111">
            <v>1633172</v>
          </cell>
          <cell r="K111">
            <v>44421</v>
          </cell>
          <cell r="L111" t="str">
            <v>35210849324221000104550000016331721399326414</v>
          </cell>
          <cell r="M111" t="str">
            <v>35 -  São Paulo</v>
          </cell>
          <cell r="N111">
            <v>760</v>
          </cell>
        </row>
        <row r="112">
          <cell r="C112" t="str">
            <v>HOSPITAL MESTRE VITALINO (COVID-19 CAMPANHA)</v>
          </cell>
          <cell r="E112" t="str">
            <v>3.4 - Material Farmacológico</v>
          </cell>
          <cell r="F112">
            <v>21939878000167</v>
          </cell>
          <cell r="G112" t="str">
            <v>BEM ESTAR PRODUTOS FARMACEUTICOS LTDA</v>
          </cell>
          <cell r="H112" t="str">
            <v>B</v>
          </cell>
          <cell r="I112" t="str">
            <v>S</v>
          </cell>
          <cell r="J112">
            <v>2680</v>
          </cell>
          <cell r="K112">
            <v>44420</v>
          </cell>
          <cell r="L112" t="str">
            <v>26210821939878000167550010000026801100008625</v>
          </cell>
          <cell r="M112" t="str">
            <v>26 -  Pernambuco</v>
          </cell>
          <cell r="N112">
            <v>715</v>
          </cell>
        </row>
        <row r="113">
          <cell r="C113" t="str">
            <v>HOSPITAL MESTRE VITALINO (COVID-19 CAMPANHA)</v>
          </cell>
          <cell r="E113" t="str">
            <v>3.4 - Material Farmacológico</v>
          </cell>
          <cell r="F113">
            <v>44734671000151</v>
          </cell>
          <cell r="G113" t="str">
            <v>CRISTALIA PROD QUIM FARMACEUTICOS LTDA</v>
          </cell>
          <cell r="H113" t="str">
            <v>B</v>
          </cell>
          <cell r="I113" t="str">
            <v>S</v>
          </cell>
          <cell r="J113">
            <v>3051950</v>
          </cell>
          <cell r="K113">
            <v>44419</v>
          </cell>
          <cell r="L113" t="str">
            <v>35210844734671000151550100030519501712474870</v>
          </cell>
          <cell r="M113" t="str">
            <v>35 -  São Paulo</v>
          </cell>
          <cell r="N113">
            <v>1646</v>
          </cell>
        </row>
        <row r="114">
          <cell r="C114" t="str">
            <v>HOSPITAL MESTRE VITALINO (COVID-19 CAMPANHA)</v>
          </cell>
          <cell r="E114" t="str">
            <v>3.4 - Material Farmacológico</v>
          </cell>
          <cell r="F114">
            <v>44734671000151</v>
          </cell>
          <cell r="G114" t="str">
            <v>CRISTALIA PROD QUIM FARMACEUTICOS LTDA</v>
          </cell>
          <cell r="H114" t="str">
            <v>B</v>
          </cell>
          <cell r="I114" t="str">
            <v>S</v>
          </cell>
          <cell r="J114">
            <v>3052251</v>
          </cell>
          <cell r="K114">
            <v>44420</v>
          </cell>
          <cell r="L114" t="str">
            <v>35210844734671000151550100030522511275731964</v>
          </cell>
          <cell r="M114" t="str">
            <v>35 -  São Paulo</v>
          </cell>
          <cell r="N114">
            <v>3280</v>
          </cell>
        </row>
        <row r="115">
          <cell r="C115" t="str">
            <v>HOSPITAL MESTRE VITALINO (COVID-19 CAMPANHA)</v>
          </cell>
          <cell r="E115" t="str">
            <v>3.4 - Material Farmacológico</v>
          </cell>
          <cell r="F115">
            <v>49324221001500</v>
          </cell>
          <cell r="G115" t="str">
            <v>FRESENIUS KABI BRASIL LTDA</v>
          </cell>
          <cell r="H115" t="str">
            <v>B</v>
          </cell>
          <cell r="I115" t="str">
            <v>S</v>
          </cell>
          <cell r="J115">
            <v>47349</v>
          </cell>
          <cell r="K115">
            <v>44421</v>
          </cell>
          <cell r="L115" t="str">
            <v>23210849324221001500550000000473491138746537</v>
          </cell>
          <cell r="M115" t="str">
            <v>23 -  Ceará</v>
          </cell>
          <cell r="N115">
            <v>1520</v>
          </cell>
        </row>
        <row r="116">
          <cell r="C116" t="str">
            <v>HOSPITAL MESTRE VITALINO (COVID-19 CAMPANHA)</v>
          </cell>
          <cell r="E116" t="str">
            <v>3.4 - Material Farmacológico</v>
          </cell>
          <cell r="F116">
            <v>14115388000180</v>
          </cell>
          <cell r="G116" t="str">
            <v>ELLO DISTRIBUICAO LTDA</v>
          </cell>
          <cell r="H116" t="str">
            <v>B</v>
          </cell>
          <cell r="I116" t="str">
            <v>S</v>
          </cell>
          <cell r="J116" t="str">
            <v>000.033.038</v>
          </cell>
          <cell r="K116">
            <v>44419</v>
          </cell>
          <cell r="L116" t="str">
            <v>52210814115388000180550010000330381000475671</v>
          </cell>
          <cell r="M116" t="str">
            <v>52 -  Goiás</v>
          </cell>
          <cell r="N116">
            <v>11500</v>
          </cell>
        </row>
        <row r="117">
          <cell r="C117" t="str">
            <v>HOSPITAL MESTRE VITALINO (COVID-19 CAMPANHA)</v>
          </cell>
          <cell r="E117" t="str">
            <v>3.4 - Material Farmacológico</v>
          </cell>
          <cell r="F117">
            <v>8778201000126</v>
          </cell>
          <cell r="G117" t="str">
            <v>DROGAFONTE LTDA</v>
          </cell>
          <cell r="H117" t="str">
            <v>B</v>
          </cell>
          <cell r="I117" t="str">
            <v>S</v>
          </cell>
          <cell r="J117">
            <v>345887</v>
          </cell>
          <cell r="K117">
            <v>44427</v>
          </cell>
          <cell r="L117" t="str">
            <v>26210808778201001265500100034588781019705740</v>
          </cell>
          <cell r="M117" t="str">
            <v>26 -  Pernambuco</v>
          </cell>
          <cell r="N117">
            <v>201.52</v>
          </cell>
        </row>
        <row r="118">
          <cell r="C118" t="str">
            <v>HOSPITAL MESTRE VITALINO (COVID-19 CAMPANHA)</v>
          </cell>
          <cell r="E118" t="str">
            <v>3.4 - Material Farmacológico</v>
          </cell>
          <cell r="F118">
            <v>7484373000124</v>
          </cell>
          <cell r="G118" t="str">
            <v>UNI HOSPITALAR LTDA  EPP</v>
          </cell>
          <cell r="H118" t="str">
            <v>B</v>
          </cell>
          <cell r="I118" t="str">
            <v>S</v>
          </cell>
          <cell r="J118" t="str">
            <v>000.129.770</v>
          </cell>
          <cell r="K118">
            <v>44427</v>
          </cell>
          <cell r="L118" t="str">
            <v>26210807484373000124550010001287701969298840</v>
          </cell>
          <cell r="M118" t="str">
            <v>26 -  Pernambuco</v>
          </cell>
          <cell r="N118">
            <v>1700</v>
          </cell>
        </row>
        <row r="119">
          <cell r="C119" t="str">
            <v>HOSPITAL MESTRE VITALINO (COVID-19 CAMPANHA)</v>
          </cell>
          <cell r="E119" t="str">
            <v>3.4 - Material Farmacológico</v>
          </cell>
          <cell r="F119">
            <v>3817043000152</v>
          </cell>
          <cell r="G119" t="str">
            <v>PHARMAPLUS LTDA EPP</v>
          </cell>
          <cell r="H119" t="str">
            <v>B</v>
          </cell>
          <cell r="I119" t="str">
            <v>S</v>
          </cell>
          <cell r="J119" t="str">
            <v>000.033.835</v>
          </cell>
          <cell r="K119">
            <v>44421</v>
          </cell>
          <cell r="L119" t="str">
            <v>26210803817043000152550010000338351000096554</v>
          </cell>
          <cell r="M119" t="str">
            <v>26 -  Pernambuco</v>
          </cell>
          <cell r="N119">
            <v>1351.4</v>
          </cell>
        </row>
        <row r="120">
          <cell r="C120" t="str">
            <v>HOSPITAL MESTRE VITALINO (COVID-19 CAMPANHA)</v>
          </cell>
          <cell r="E120" t="str">
            <v>3.4 - Material Farmacológico</v>
          </cell>
          <cell r="F120">
            <v>12420164001048</v>
          </cell>
          <cell r="G120" t="str">
            <v>CM HOSPITALAR S A</v>
          </cell>
          <cell r="H120" t="str">
            <v>B</v>
          </cell>
          <cell r="I120" t="str">
            <v>S</v>
          </cell>
          <cell r="J120">
            <v>103309</v>
          </cell>
          <cell r="K120">
            <v>44427</v>
          </cell>
          <cell r="L120" t="str">
            <v>26210812420164001048550010001033091100050395</v>
          </cell>
          <cell r="M120" t="str">
            <v>26 -  Pernambuco</v>
          </cell>
          <cell r="N120">
            <v>3408</v>
          </cell>
        </row>
        <row r="121">
          <cell r="C121" t="str">
            <v>HOSPITAL MESTRE VITALINO (COVID-19 CAMPANHA)</v>
          </cell>
          <cell r="E121" t="str">
            <v>3.4 - Material Farmacológico</v>
          </cell>
          <cell r="F121">
            <v>67729178000653</v>
          </cell>
          <cell r="G121" t="str">
            <v>COMERCIAL CIRURGICA RIOCLARENSE LTDA</v>
          </cell>
          <cell r="H121" t="str">
            <v>B</v>
          </cell>
          <cell r="I121" t="str">
            <v>S</v>
          </cell>
          <cell r="J121">
            <v>12710</v>
          </cell>
          <cell r="K121">
            <v>44427</v>
          </cell>
          <cell r="L121" t="str">
            <v>26210867729178000653550010000127101548326857</v>
          </cell>
          <cell r="M121" t="str">
            <v>26 -  Pernambuco</v>
          </cell>
          <cell r="N121">
            <v>184.26</v>
          </cell>
        </row>
        <row r="122">
          <cell r="C122" t="str">
            <v>HOSPITAL MESTRE VITALINO (COVID-19 CAMPANHA)</v>
          </cell>
          <cell r="E122" t="str">
            <v>3.4 - Material Farmacológico</v>
          </cell>
          <cell r="F122">
            <v>44734671000151</v>
          </cell>
          <cell r="G122" t="str">
            <v>CRISTALIA PROD QUIM FARMACEUTICOS LTDA</v>
          </cell>
          <cell r="H122" t="str">
            <v>B</v>
          </cell>
          <cell r="I122" t="str">
            <v>S</v>
          </cell>
          <cell r="J122">
            <v>3051739</v>
          </cell>
          <cell r="K122">
            <v>44419</v>
          </cell>
          <cell r="L122" t="str">
            <v>35210844734671000151550100030517391450143599</v>
          </cell>
          <cell r="M122" t="str">
            <v>35 -  São Paulo</v>
          </cell>
          <cell r="N122">
            <v>100</v>
          </cell>
        </row>
        <row r="123">
          <cell r="C123" t="str">
            <v>HOSPITAL MESTRE VITALINO (COVID-19 CAMPANHA)</v>
          </cell>
          <cell r="E123" t="str">
            <v>3.4 - Material Farmacológico</v>
          </cell>
          <cell r="F123">
            <v>67729178000491</v>
          </cell>
          <cell r="G123" t="str">
            <v>COMERCIAL C RIOCLARENSE LTDA</v>
          </cell>
          <cell r="H123" t="str">
            <v>B</v>
          </cell>
          <cell r="I123" t="str">
            <v>S</v>
          </cell>
          <cell r="J123">
            <v>1472785</v>
          </cell>
          <cell r="K123">
            <v>44419</v>
          </cell>
          <cell r="L123" t="str">
            <v>35210867729178000491550010014727851336115649</v>
          </cell>
          <cell r="M123" t="str">
            <v>35 -  São Paulo</v>
          </cell>
          <cell r="N123">
            <v>518</v>
          </cell>
        </row>
        <row r="124">
          <cell r="C124" t="str">
            <v>HOSPITAL MESTRE VITALINO (COVID-19 CAMPANHA)</v>
          </cell>
          <cell r="E124" t="str">
            <v>3.4 - Material Farmacológico</v>
          </cell>
          <cell r="F124">
            <v>10854165000346</v>
          </cell>
          <cell r="G124" t="str">
            <v>F  F DISTRIB. DE PROD. FARMACEUT. LTDA</v>
          </cell>
          <cell r="H124" t="str">
            <v>B</v>
          </cell>
          <cell r="I124" t="str">
            <v>S</v>
          </cell>
          <cell r="J124">
            <v>104490</v>
          </cell>
          <cell r="K124">
            <v>44426</v>
          </cell>
          <cell r="L124" t="str">
            <v>23210810854165000346550010001044901843793702</v>
          </cell>
          <cell r="M124" t="str">
            <v>23 -  Ceará</v>
          </cell>
          <cell r="N124">
            <v>11500</v>
          </cell>
        </row>
        <row r="125">
          <cell r="C125" t="str">
            <v>HOSPITAL MESTRE VITALINO (COVID-19 CAMPANHA)</v>
          </cell>
          <cell r="E125" t="str">
            <v>3.4 - Material Farmacológico</v>
          </cell>
          <cell r="F125">
            <v>12882932000194</v>
          </cell>
          <cell r="G125" t="str">
            <v>EXOMED REPRES DE MED LTDA</v>
          </cell>
          <cell r="H125" t="str">
            <v>B</v>
          </cell>
          <cell r="I125" t="str">
            <v>S</v>
          </cell>
          <cell r="J125">
            <v>153545</v>
          </cell>
          <cell r="K125">
            <v>44431</v>
          </cell>
          <cell r="L125" t="str">
            <v>26210812882932000194550010001535481134999910</v>
          </cell>
          <cell r="M125" t="str">
            <v>26 -  Pernambuco</v>
          </cell>
          <cell r="N125">
            <v>598</v>
          </cell>
        </row>
        <row r="126">
          <cell r="C126" t="str">
            <v>HOSPITAL MESTRE VITALINO (COVID-19 CAMPANHA)</v>
          </cell>
          <cell r="E126" t="str">
            <v>3.4 - Material Farmacológico</v>
          </cell>
          <cell r="F126">
            <v>49324221000104</v>
          </cell>
          <cell r="G126" t="str">
            <v>FRESENIUS KABI BRASIL LTDA</v>
          </cell>
          <cell r="H126" t="str">
            <v>B</v>
          </cell>
          <cell r="I126" t="str">
            <v>S</v>
          </cell>
          <cell r="J126">
            <v>1634011</v>
          </cell>
          <cell r="K126">
            <v>44427</v>
          </cell>
          <cell r="L126" t="str">
            <v>35210849324221000104550000016340111893779045</v>
          </cell>
          <cell r="M126" t="str">
            <v>35 -  São Paulo</v>
          </cell>
          <cell r="N126">
            <v>4420</v>
          </cell>
        </row>
        <row r="127">
          <cell r="C127" t="str">
            <v>HOSPITAL MESTRE VITALINO (COVID-19 CAMPANHA)</v>
          </cell>
          <cell r="E127" t="str">
            <v>3.4 - Material Farmacológico</v>
          </cell>
          <cell r="F127">
            <v>6106005000180</v>
          </cell>
          <cell r="G127" t="str">
            <v>STOCK MED PRODUTOS MEDICO HOSPITALARES</v>
          </cell>
          <cell r="H127" t="str">
            <v>B</v>
          </cell>
          <cell r="I127" t="str">
            <v>S</v>
          </cell>
          <cell r="J127">
            <v>127195</v>
          </cell>
          <cell r="K127">
            <v>44427</v>
          </cell>
          <cell r="L127" t="str">
            <v>43210806106005000180550010001271951005502269</v>
          </cell>
          <cell r="M127" t="str">
            <v>43 -  Rio Grande do Sul</v>
          </cell>
          <cell r="N127">
            <v>135</v>
          </cell>
        </row>
        <row r="128">
          <cell r="C128" t="str">
            <v>HOSPITAL MESTRE VITALINO (COVID-19 CAMPANHA)</v>
          </cell>
          <cell r="E128" t="str">
            <v>3.4 - Material Farmacológico</v>
          </cell>
          <cell r="F128">
            <v>6106005000180</v>
          </cell>
          <cell r="G128" t="str">
            <v>STOCK MED PRODUTOS MEDICO HOSPITALARES</v>
          </cell>
          <cell r="H128" t="str">
            <v>B</v>
          </cell>
          <cell r="I128" t="str">
            <v>S</v>
          </cell>
          <cell r="J128">
            <v>126516</v>
          </cell>
          <cell r="K128">
            <v>44419</v>
          </cell>
          <cell r="L128" t="str">
            <v>43210806106005000180550010001265161005494227</v>
          </cell>
          <cell r="M128" t="str">
            <v>43 -  Rio Grande do Sul</v>
          </cell>
          <cell r="N128">
            <v>672.26</v>
          </cell>
        </row>
        <row r="129">
          <cell r="C129" t="str">
            <v>HOSPITAL MESTRE VITALINO (COVID-19 CAMPANHA)</v>
          </cell>
          <cell r="E129" t="str">
            <v>3.4 - Material Farmacológico</v>
          </cell>
          <cell r="F129">
            <v>11563145000117</v>
          </cell>
          <cell r="G129" t="str">
            <v>COMERCIAL MOSTAERT LTDA</v>
          </cell>
          <cell r="H129" t="str">
            <v>B</v>
          </cell>
          <cell r="I129" t="str">
            <v>S</v>
          </cell>
          <cell r="J129">
            <v>100738</v>
          </cell>
          <cell r="K129">
            <v>44433</v>
          </cell>
          <cell r="L129" t="str">
            <v>26210811563145000117550010001007381002073762</v>
          </cell>
          <cell r="M129" t="str">
            <v>26 -  Pernambuco</v>
          </cell>
          <cell r="N129">
            <v>5063</v>
          </cell>
        </row>
        <row r="130">
          <cell r="C130" t="str">
            <v>HOSPITAL MESTRE VITALINO (COVID-19 CAMPANHA)</v>
          </cell>
          <cell r="E130" t="str">
            <v>3.4 - Material Farmacológico</v>
          </cell>
          <cell r="F130">
            <v>35431537000190</v>
          </cell>
          <cell r="G130" t="str">
            <v>ALESSANDRA THAIS WANDERLEY SANTOS</v>
          </cell>
          <cell r="H130" t="str">
            <v>B</v>
          </cell>
          <cell r="I130" t="str">
            <v>S</v>
          </cell>
          <cell r="J130" t="str">
            <v>000.000.034</v>
          </cell>
          <cell r="K130">
            <v>44434</v>
          </cell>
          <cell r="L130" t="str">
            <v>26210835431537000190550010000000341274435029</v>
          </cell>
          <cell r="M130" t="str">
            <v>26 -  Pernambuco</v>
          </cell>
          <cell r="N130">
            <v>95</v>
          </cell>
        </row>
        <row r="131">
          <cell r="C131" t="str">
            <v>HOSPITAL MESTRE VITALINO (COVID-19 CAMPANHA)</v>
          </cell>
          <cell r="E131" t="str">
            <v>3.4 - Material Farmacológico</v>
          </cell>
          <cell r="F131">
            <v>14261377000109</v>
          </cell>
          <cell r="G131" t="str">
            <v>MAIS SAUDE</v>
          </cell>
          <cell r="H131" t="str">
            <v>B</v>
          </cell>
          <cell r="I131" t="str">
            <v>S</v>
          </cell>
          <cell r="J131">
            <v>27709</v>
          </cell>
          <cell r="K131">
            <v>44419</v>
          </cell>
          <cell r="L131" t="str">
            <v>28210814261377000109550010000277091876277093</v>
          </cell>
          <cell r="M131" t="str">
            <v>28 -  Sergipe</v>
          </cell>
          <cell r="N131">
            <v>2200</v>
          </cell>
        </row>
        <row r="132">
          <cell r="C132" t="str">
            <v>HOSPITAL MESTRE VITALINO (COVID-19 CAMPANHA)</v>
          </cell>
          <cell r="E132" t="str">
            <v>3.4 - Material Farmacológico</v>
          </cell>
          <cell r="F132">
            <v>10854165000346</v>
          </cell>
          <cell r="G132" t="str">
            <v>F  F DISTRIB. DE PROD. FARMACEUT. LTDA</v>
          </cell>
          <cell r="H132" t="str">
            <v>B</v>
          </cell>
          <cell r="I132" t="str">
            <v>S</v>
          </cell>
          <cell r="J132">
            <v>104867</v>
          </cell>
          <cell r="K132">
            <v>44433</v>
          </cell>
          <cell r="L132" t="str">
            <v>23210810854165000346550010001048671227097503</v>
          </cell>
          <cell r="M132" t="str">
            <v>23 -  Ceará</v>
          </cell>
          <cell r="N132">
            <v>1130.5</v>
          </cell>
        </row>
        <row r="133">
          <cell r="C133" t="str">
            <v>HOSPITAL MESTRE VITALINO (COVID-19 CAMPANHA)</v>
          </cell>
          <cell r="E133" t="str">
            <v>3.4 - Material Farmacológico</v>
          </cell>
          <cell r="F133">
            <v>35738768000141</v>
          </cell>
          <cell r="G133" t="str">
            <v>L. M. C. DA SILVA MEDICAMENTOS</v>
          </cell>
          <cell r="H133" t="str">
            <v>B</v>
          </cell>
          <cell r="I133" t="str">
            <v>S</v>
          </cell>
          <cell r="J133" t="str">
            <v>000.000.089</v>
          </cell>
          <cell r="K133">
            <v>44438</v>
          </cell>
          <cell r="L133" t="str">
            <v>26210835738768000141550010000000891000000905</v>
          </cell>
          <cell r="M133" t="str">
            <v>26 -  Pernambuco</v>
          </cell>
          <cell r="N133">
            <v>10</v>
          </cell>
        </row>
        <row r="134">
          <cell r="E134" t="str">
            <v/>
          </cell>
        </row>
        <row r="135">
          <cell r="C135" t="str">
            <v>HOSPITAL MESTRE VITALINO (COVID-19 CAMPANHA)</v>
          </cell>
          <cell r="E135" t="str">
            <v>3.2 - Gás e Outros Materiais Engarrafados</v>
          </cell>
          <cell r="F135">
            <v>60619202001209</v>
          </cell>
          <cell r="G135" t="str">
            <v>MESSER GASES LTDA</v>
          </cell>
          <cell r="H135" t="str">
            <v>B</v>
          </cell>
          <cell r="I135" t="str">
            <v>S</v>
          </cell>
          <cell r="J135" t="str">
            <v>000.000.655</v>
          </cell>
          <cell r="K135">
            <v>44418</v>
          </cell>
          <cell r="L135" t="str">
            <v>26210860619202001209550540000006551010337875</v>
          </cell>
          <cell r="M135" t="str">
            <v>26 -  Pernambuco</v>
          </cell>
          <cell r="N135">
            <v>2792.44</v>
          </cell>
        </row>
        <row r="136">
          <cell r="C136" t="str">
            <v>HOSPITAL MESTRE VITALINO (COVID-19 CAMPANHA)</v>
          </cell>
          <cell r="E136" t="str">
            <v>3.2 - Gás e Outros Materiais Engarrafados</v>
          </cell>
          <cell r="F136">
            <v>60619202001209</v>
          </cell>
          <cell r="G136" t="str">
            <v>MESSER GASES LTDA</v>
          </cell>
          <cell r="H136" t="str">
            <v>B</v>
          </cell>
          <cell r="I136" t="str">
            <v>S</v>
          </cell>
          <cell r="J136" t="str">
            <v>000.000.785</v>
          </cell>
          <cell r="K136">
            <v>44421</v>
          </cell>
          <cell r="L136" t="str">
            <v>26210806619202001209550420000007851027576700</v>
          </cell>
          <cell r="M136" t="str">
            <v>26 -  Pernambuco</v>
          </cell>
          <cell r="N136">
            <v>12139.92</v>
          </cell>
        </row>
        <row r="137">
          <cell r="E137" t="str">
            <v/>
          </cell>
        </row>
        <row r="138">
          <cell r="C138" t="str">
            <v>HOSPITAL MESTRE VITALINO (COVID-19 CAMPANHA)</v>
          </cell>
          <cell r="E138" t="str">
            <v>3.7 - Material de Limpeza e Produtos de Hgienização</v>
          </cell>
          <cell r="F138">
            <v>22006201000139</v>
          </cell>
          <cell r="G138" t="str">
            <v>FORTPEL COMERCIO DE DESCARTAVEIS LTDA</v>
          </cell>
          <cell r="H138" t="str">
            <v>B</v>
          </cell>
          <cell r="I138" t="str">
            <v>S</v>
          </cell>
          <cell r="J138">
            <v>99215</v>
          </cell>
          <cell r="K138">
            <v>44424</v>
          </cell>
          <cell r="L138" t="str">
            <v>26210822006201000139550000000992151100992159</v>
          </cell>
          <cell r="M138" t="str">
            <v>26 -  Pernambuco</v>
          </cell>
          <cell r="N138">
            <v>35.200000000000003</v>
          </cell>
        </row>
        <row r="139">
          <cell r="C139" t="str">
            <v>HOSPITAL MESTRE VITALINO (COVID-19 CAMPANHA)</v>
          </cell>
          <cell r="E139" t="str">
            <v>3.7 - Material de Limpeza e Produtos de Hgienização</v>
          </cell>
          <cell r="F139">
            <v>18577850000112</v>
          </cell>
          <cell r="G139" t="str">
            <v>MATTOS DISTRIBUIDORA PRODUTOS LTDA</v>
          </cell>
          <cell r="H139" t="str">
            <v>B</v>
          </cell>
          <cell r="I139" t="str">
            <v>S</v>
          </cell>
          <cell r="J139" t="str">
            <v>000.006.387</v>
          </cell>
          <cell r="K139">
            <v>44427</v>
          </cell>
          <cell r="L139" t="str">
            <v>26210818577850000112550010000063871000063887</v>
          </cell>
          <cell r="M139" t="str">
            <v>26 -  Pernambuco</v>
          </cell>
          <cell r="N139">
            <v>390</v>
          </cell>
        </row>
        <row r="140">
          <cell r="C140" t="str">
            <v>HOSPITAL MESTRE VITALINO (COVID-19 CAMPANHA)</v>
          </cell>
          <cell r="E140" t="str">
            <v>3.7 - Material de Limpeza e Produtos de Hgienização</v>
          </cell>
          <cell r="F140">
            <v>37859942000130</v>
          </cell>
          <cell r="G140" t="str">
            <v>MAX PAPERS FABRICACAO DE PROD DE LIMPEZA</v>
          </cell>
          <cell r="H140" t="str">
            <v>B</v>
          </cell>
          <cell r="I140" t="str">
            <v>S</v>
          </cell>
          <cell r="J140" t="str">
            <v>000.000.836</v>
          </cell>
          <cell r="K140">
            <v>44424</v>
          </cell>
          <cell r="L140" t="str">
            <v>26210837859942000130550010000008361000008376</v>
          </cell>
          <cell r="M140" t="str">
            <v>26 -  Pernambuco</v>
          </cell>
          <cell r="N140">
            <v>3505.76</v>
          </cell>
        </row>
        <row r="141">
          <cell r="C141" t="str">
            <v>HOSPITAL MESTRE VITALINO (COVID-19 CAMPANHA)</v>
          </cell>
          <cell r="E141" t="str">
            <v>3.7 - Material de Limpeza e Produtos de Hgienização</v>
          </cell>
          <cell r="F141">
            <v>11142529000166</v>
          </cell>
          <cell r="G141" t="str">
            <v>DISTRIBUIDORA FACIL EIRELI ME</v>
          </cell>
          <cell r="H141" t="str">
            <v>B</v>
          </cell>
          <cell r="I141" t="str">
            <v>S</v>
          </cell>
          <cell r="J141" t="str">
            <v>000.107.483</v>
          </cell>
          <cell r="K141">
            <v>44431</v>
          </cell>
          <cell r="L141" t="str">
            <v>26210811142529000166550010001074831001012784</v>
          </cell>
          <cell r="M141" t="str">
            <v>26 -  Pernambuco</v>
          </cell>
          <cell r="N141">
            <v>58</v>
          </cell>
        </row>
        <row r="142">
          <cell r="C142" t="str">
            <v>HOSPITAL MESTRE VITALINO (COVID-19 CAMPANHA)</v>
          </cell>
          <cell r="E142" t="str">
            <v>3.7 - Material de Limpeza e Produtos de Hgienização</v>
          </cell>
          <cell r="F142">
            <v>22006201000139</v>
          </cell>
          <cell r="G142" t="str">
            <v>FORTPEL COMERCIO DE DESCARTAVEIS LTDA</v>
          </cell>
          <cell r="H142" t="str">
            <v>B</v>
          </cell>
          <cell r="I142" t="str">
            <v>S</v>
          </cell>
          <cell r="J142">
            <v>99833</v>
          </cell>
          <cell r="K142">
            <v>44431</v>
          </cell>
          <cell r="L142" t="str">
            <v>26210822006201000139550000000998331100998336</v>
          </cell>
          <cell r="M142" t="str">
            <v>26 -  Pernambuco</v>
          </cell>
          <cell r="N142">
            <v>1200</v>
          </cell>
        </row>
        <row r="143">
          <cell r="C143" t="str">
            <v>HOSPITAL MESTRE VITALINO (COVID-19 CAMPANHA)</v>
          </cell>
          <cell r="E143" t="str">
            <v>3.7 - Material de Limpeza e Produtos de Hgienização</v>
          </cell>
          <cell r="F143">
            <v>31466868000105</v>
          </cell>
          <cell r="G143" t="str">
            <v>DOMPLAST COM DE EMBAL PLAST EIRELI</v>
          </cell>
          <cell r="H143" t="str">
            <v>B</v>
          </cell>
          <cell r="I143" t="str">
            <v>S</v>
          </cell>
          <cell r="J143">
            <v>2128</v>
          </cell>
          <cell r="K143">
            <v>44435</v>
          </cell>
          <cell r="L143" t="str">
            <v>26210831566868000105550010000021281115050328</v>
          </cell>
          <cell r="M143" t="str">
            <v>26 -  Pernambuco</v>
          </cell>
          <cell r="N143">
            <v>1596</v>
          </cell>
        </row>
        <row r="144">
          <cell r="C144" t="str">
            <v>HOSPITAL MESTRE VITALINO (COVID-19 CAMPANHA)</v>
          </cell>
          <cell r="E144" t="str">
            <v>3.7 - Material de Limpeza e Produtos de Hgienização</v>
          </cell>
          <cell r="F144">
            <v>31466868000105</v>
          </cell>
          <cell r="G144" t="str">
            <v>DOMPLAST COM DE EMBAL PLAST EIRELI</v>
          </cell>
          <cell r="H144" t="str">
            <v>B</v>
          </cell>
          <cell r="I144" t="str">
            <v>S</v>
          </cell>
          <cell r="J144">
            <v>2129</v>
          </cell>
          <cell r="K144">
            <v>44435</v>
          </cell>
          <cell r="L144" t="str">
            <v>26210831466868000105550010000021291749378120</v>
          </cell>
          <cell r="M144" t="str">
            <v>26 -  Pernambuco</v>
          </cell>
          <cell r="N144">
            <v>3940</v>
          </cell>
        </row>
        <row r="145">
          <cell r="E145" t="str">
            <v/>
          </cell>
        </row>
        <row r="146">
          <cell r="C146" t="str">
            <v>HOSPITAL MESTRE VITALINO (COVID-19 CAMPANHA)</v>
          </cell>
          <cell r="E146" t="str">
            <v>3.14 - Alimentação Preparada</v>
          </cell>
          <cell r="F146">
            <v>22006201000139</v>
          </cell>
          <cell r="G146" t="str">
            <v>FORTPEL COMERCIO DE DESCARTAVEIS LTDA</v>
          </cell>
          <cell r="H146" t="str">
            <v>B</v>
          </cell>
          <cell r="I146" t="str">
            <v>S</v>
          </cell>
          <cell r="J146">
            <v>99215</v>
          </cell>
          <cell r="K146">
            <v>44424</v>
          </cell>
          <cell r="L146" t="str">
            <v>26210822006201000139550000000992151100992159</v>
          </cell>
          <cell r="M146" t="str">
            <v>26 -  Pernambuco</v>
          </cell>
          <cell r="N146">
            <v>388</v>
          </cell>
        </row>
        <row r="147">
          <cell r="C147" t="str">
            <v>HOSPITAL MESTRE VITALINO (COVID-19 CAMPANHA)</v>
          </cell>
          <cell r="E147" t="str">
            <v>3.14 - Alimentação Preparada</v>
          </cell>
          <cell r="F147">
            <v>10928726000142</v>
          </cell>
          <cell r="G147" t="str">
            <v>DOKAPACK INDUSTRIA E COM. DE EMB.  LTDA</v>
          </cell>
          <cell r="H147" t="str">
            <v>B</v>
          </cell>
          <cell r="I147" t="str">
            <v>S</v>
          </cell>
          <cell r="J147">
            <v>43389</v>
          </cell>
          <cell r="K147">
            <v>44428</v>
          </cell>
          <cell r="L147" t="str">
            <v>26210810928726000142550010000433891667576815</v>
          </cell>
          <cell r="M147" t="str">
            <v>26 -  Pernambuco</v>
          </cell>
          <cell r="N147">
            <v>2168.25</v>
          </cell>
        </row>
        <row r="148">
          <cell r="C148" t="str">
            <v>HOSPITAL MESTRE VITALINO (COVID-19 CAMPANHA)</v>
          </cell>
          <cell r="E148" t="str">
            <v>3.14 - Alimentação Preparada</v>
          </cell>
          <cell r="F148">
            <v>11142529000166</v>
          </cell>
          <cell r="G148" t="str">
            <v>DISTRIBUIDORA FACIL EIRELI ME</v>
          </cell>
          <cell r="H148" t="str">
            <v>B</v>
          </cell>
          <cell r="I148" t="str">
            <v>S</v>
          </cell>
          <cell r="J148" t="str">
            <v>000.107.483</v>
          </cell>
          <cell r="K148">
            <v>44428</v>
          </cell>
          <cell r="L148" t="str">
            <v>26210811142529000166550010001074831001012784</v>
          </cell>
          <cell r="M148" t="str">
            <v>26 -  Pernambuco</v>
          </cell>
          <cell r="N148">
            <v>658.35</v>
          </cell>
        </row>
        <row r="149">
          <cell r="C149" t="str">
            <v>HOSPITAL MESTRE VITALINO (COVID-19 CAMPANHA)</v>
          </cell>
          <cell r="E149" t="str">
            <v>3.14 - Alimentação Preparada</v>
          </cell>
          <cell r="F149">
            <v>9248632000143</v>
          </cell>
          <cell r="G149" t="str">
            <v>D NASCIMENTO SILVA</v>
          </cell>
          <cell r="H149" t="str">
            <v>B</v>
          </cell>
          <cell r="I149" t="str">
            <v>S</v>
          </cell>
          <cell r="J149" t="str">
            <v>000.002.220</v>
          </cell>
          <cell r="K149">
            <v>44438</v>
          </cell>
          <cell r="L149" t="str">
            <v>26210809248632000143550010000022201038577712</v>
          </cell>
          <cell r="M149" t="str">
            <v>26 -  Pernambuco</v>
          </cell>
          <cell r="N149">
            <v>2262</v>
          </cell>
        </row>
        <row r="150">
          <cell r="C150" t="str">
            <v>HOSPITAL MESTRE VITALINO (COVID-19 CAMPANHA)</v>
          </cell>
          <cell r="E150" t="str">
            <v>3.14 - Alimentação Preparada</v>
          </cell>
          <cell r="F150">
            <v>8029696000352</v>
          </cell>
          <cell r="G150" t="str">
            <v>ESTIVAS NOVO PRADO LTDA</v>
          </cell>
          <cell r="H150" t="str">
            <v>B</v>
          </cell>
          <cell r="I150" t="str">
            <v>S</v>
          </cell>
          <cell r="J150">
            <v>1660131</v>
          </cell>
          <cell r="K150">
            <v>44439</v>
          </cell>
          <cell r="L150" t="str">
            <v>26210808029696000352550010016601311006303169</v>
          </cell>
          <cell r="M150" t="str">
            <v>26 -  Pernambuco</v>
          </cell>
          <cell r="N150">
            <v>1008</v>
          </cell>
        </row>
        <row r="151">
          <cell r="C151" t="str">
            <v>HOSPITAL MESTRE VITALINO (COVID-19 CAMPANHA)</v>
          </cell>
          <cell r="E151" t="str">
            <v>3.14 - Alimentação Preparada</v>
          </cell>
          <cell r="F151">
            <v>22245250000124</v>
          </cell>
          <cell r="G151" t="str">
            <v>J. J.  R BATATA HORTIFRUTI LTDA</v>
          </cell>
          <cell r="H151" t="str">
            <v>B</v>
          </cell>
          <cell r="I151" t="str">
            <v>S</v>
          </cell>
          <cell r="J151">
            <v>465</v>
          </cell>
          <cell r="K151">
            <v>44435</v>
          </cell>
          <cell r="L151" t="str">
            <v>26210822245250000124550010000004651972259853</v>
          </cell>
          <cell r="M151" t="str">
            <v>26 -  Pernambuco</v>
          </cell>
          <cell r="N151">
            <v>2548.3000000000002</v>
          </cell>
        </row>
        <row r="152">
          <cell r="C152" t="str">
            <v>HOSPITAL MESTRE VITALINO (COVID-19 CAMPANHA)</v>
          </cell>
          <cell r="E152" t="str">
            <v>3.14 - Alimentação Preparada</v>
          </cell>
          <cell r="F152">
            <v>1348814000184</v>
          </cell>
          <cell r="G152" t="str">
            <v>BDL BEZERRA DISTRIBUIDORA LTDA</v>
          </cell>
          <cell r="H152" t="str">
            <v>B</v>
          </cell>
          <cell r="I152" t="str">
            <v>S</v>
          </cell>
          <cell r="J152" t="str">
            <v>000.019.941</v>
          </cell>
          <cell r="K152">
            <v>44407</v>
          </cell>
          <cell r="L152" t="str">
            <v>26210701348814000184550010000199411046403276</v>
          </cell>
          <cell r="M152" t="str">
            <v>26 -  Pernambuco</v>
          </cell>
          <cell r="N152">
            <v>2731.6</v>
          </cell>
        </row>
        <row r="153">
          <cell r="C153" t="str">
            <v>HOSPITAL MESTRE VITALINO (COVID-19 CAMPANHA)</v>
          </cell>
          <cell r="E153" t="str">
            <v>3.14 - Alimentação Preparada</v>
          </cell>
          <cell r="F153">
            <v>1348814000184</v>
          </cell>
          <cell r="G153" t="str">
            <v>BDL BEZERRA DISTRIBUIDORA LTDA</v>
          </cell>
          <cell r="H153" t="str">
            <v>B</v>
          </cell>
          <cell r="I153" t="str">
            <v>S</v>
          </cell>
          <cell r="J153" t="str">
            <v>000.019.945</v>
          </cell>
          <cell r="K153">
            <v>44410</v>
          </cell>
          <cell r="L153" t="str">
            <v>26210801348814000184550010000199451046403279</v>
          </cell>
          <cell r="M153" t="str">
            <v>26 -  Pernambuco</v>
          </cell>
          <cell r="N153">
            <v>163.80000000000001</v>
          </cell>
        </row>
        <row r="154">
          <cell r="C154" t="str">
            <v>HOSPITAL MESTRE VITALINO (COVID-19 CAMPANHA)</v>
          </cell>
          <cell r="E154" t="str">
            <v>3.14 - Alimentação Preparada</v>
          </cell>
          <cell r="F154">
            <v>11744898000390</v>
          </cell>
          <cell r="G154" t="str">
            <v>ATACADAO COMERCIO DE CARNES LTDA</v>
          </cell>
          <cell r="H154" t="str">
            <v>B</v>
          </cell>
          <cell r="I154" t="str">
            <v>S</v>
          </cell>
          <cell r="J154">
            <v>904761</v>
          </cell>
          <cell r="K154">
            <v>44410</v>
          </cell>
          <cell r="L154" t="str">
            <v>26210811744898000390550010009047611118223638</v>
          </cell>
          <cell r="M154" t="str">
            <v>26 -  Pernambuco</v>
          </cell>
          <cell r="N154">
            <v>4544.2</v>
          </cell>
        </row>
        <row r="155">
          <cell r="C155" t="str">
            <v>HOSPITAL MESTRE VITALINO (COVID-19 CAMPANHA)</v>
          </cell>
          <cell r="E155" t="str">
            <v>3.14 - Alimentação Preparada</v>
          </cell>
          <cell r="F155">
            <v>30678108000107</v>
          </cell>
          <cell r="G155" t="str">
            <v>ELVIS LUIZ DA SILVA DISTRIBUID. DE AGUA</v>
          </cell>
          <cell r="H155" t="str">
            <v>B</v>
          </cell>
          <cell r="I155" t="str">
            <v>S</v>
          </cell>
          <cell r="J155">
            <v>713</v>
          </cell>
          <cell r="K155">
            <v>44410</v>
          </cell>
          <cell r="L155" t="str">
            <v>26210830678108000107550010000007131044695425</v>
          </cell>
          <cell r="M155" t="str">
            <v>26 -  Pernambuco</v>
          </cell>
          <cell r="N155">
            <v>1412.3</v>
          </cell>
        </row>
        <row r="156">
          <cell r="C156" t="str">
            <v>HOSPITAL MESTRE VITALINO (COVID-19 CAMPANHA)</v>
          </cell>
          <cell r="E156" t="str">
            <v>3.14 - Alimentação Preparada</v>
          </cell>
          <cell r="F156">
            <v>8029696000352</v>
          </cell>
          <cell r="G156" t="str">
            <v>ESTIVAS NOVO PRADO LTDA</v>
          </cell>
          <cell r="H156" t="str">
            <v>B</v>
          </cell>
          <cell r="I156" t="str">
            <v>S</v>
          </cell>
          <cell r="J156">
            <v>1648115</v>
          </cell>
          <cell r="K156">
            <v>44409</v>
          </cell>
          <cell r="L156" t="str">
            <v>26210808029696000352550010016481151004937956</v>
          </cell>
          <cell r="M156" t="str">
            <v>26 -  Pernambuco</v>
          </cell>
          <cell r="N156">
            <v>1322.32</v>
          </cell>
        </row>
        <row r="157">
          <cell r="C157" t="str">
            <v>HOSPITAL MESTRE VITALINO (COVID-19 CAMPANHA)</v>
          </cell>
          <cell r="E157" t="str">
            <v>3.14 - Alimentação Preparada</v>
          </cell>
          <cell r="F157">
            <v>8029696000352</v>
          </cell>
          <cell r="G157" t="str">
            <v>ESTIVAS NOVO PRADO LTDA</v>
          </cell>
          <cell r="H157" t="str">
            <v>B</v>
          </cell>
          <cell r="I157" t="str">
            <v>S</v>
          </cell>
          <cell r="J157">
            <v>1648116</v>
          </cell>
          <cell r="K157">
            <v>44409</v>
          </cell>
          <cell r="L157" t="str">
            <v>26210808029696000352550010016481161004937970</v>
          </cell>
          <cell r="M157" t="str">
            <v>26 -  Pernambuco</v>
          </cell>
          <cell r="N157">
            <v>238.12</v>
          </cell>
        </row>
        <row r="158">
          <cell r="C158" t="str">
            <v>HOSPITAL MESTRE VITALINO (COVID-19 CAMPANHA)</v>
          </cell>
          <cell r="E158" t="str">
            <v>3.14 - Alimentação Preparada</v>
          </cell>
          <cell r="F158">
            <v>10583920000800</v>
          </cell>
          <cell r="G158" t="str">
            <v>MAX DISTRIBUIDORA DE ALIMENTOS LTDA</v>
          </cell>
          <cell r="H158" t="str">
            <v>B</v>
          </cell>
          <cell r="I158" t="str">
            <v>S</v>
          </cell>
          <cell r="J158">
            <v>239074</v>
          </cell>
          <cell r="K158">
            <v>44410</v>
          </cell>
          <cell r="L158" t="str">
            <v>26210811414902000190550030002390741220509216</v>
          </cell>
          <cell r="M158" t="str">
            <v>26 -  Pernambuco</v>
          </cell>
          <cell r="N158">
            <v>277.5</v>
          </cell>
        </row>
        <row r="159">
          <cell r="C159" t="str">
            <v>HOSPITAL MESTRE VITALINO (COVID-19 CAMPANHA)</v>
          </cell>
          <cell r="E159" t="str">
            <v>3.14 - Alimentação Preparada</v>
          </cell>
          <cell r="F159">
            <v>7534303000133</v>
          </cell>
          <cell r="G159" t="str">
            <v>COMAL COMERCIO ATACADISTA DE ALIMENTOS</v>
          </cell>
          <cell r="H159" t="str">
            <v>B</v>
          </cell>
          <cell r="I159" t="str">
            <v>S</v>
          </cell>
          <cell r="J159">
            <v>1121216</v>
          </cell>
          <cell r="K159">
            <v>44411</v>
          </cell>
          <cell r="L159" t="str">
            <v>26210807534303000133550010011212161123159178</v>
          </cell>
          <cell r="M159" t="str">
            <v>26 -  Pernambuco</v>
          </cell>
          <cell r="N159">
            <v>212.38</v>
          </cell>
        </row>
        <row r="160">
          <cell r="C160" t="str">
            <v>HOSPITAL MESTRE VITALINO (COVID-19 CAMPANHA)</v>
          </cell>
          <cell r="E160" t="str">
            <v>3.14 - Alimentação Preparada</v>
          </cell>
          <cell r="F160">
            <v>3504437000150</v>
          </cell>
          <cell r="G160" t="str">
            <v>FRINSCAL DIST E IMPORT DE ALIMENTOS LTDA</v>
          </cell>
          <cell r="H160" t="str">
            <v>B</v>
          </cell>
          <cell r="I160" t="str">
            <v>S</v>
          </cell>
          <cell r="J160">
            <v>1253257</v>
          </cell>
          <cell r="K160">
            <v>44410</v>
          </cell>
          <cell r="L160" t="str">
            <v>26210803504437000150550010012532571891848323</v>
          </cell>
          <cell r="M160" t="str">
            <v>26 -  Pernambuco</v>
          </cell>
          <cell r="N160">
            <v>4097.3999999999996</v>
          </cell>
        </row>
        <row r="161">
          <cell r="C161" t="str">
            <v>HOSPITAL MESTRE VITALINO (COVID-19 CAMPANHA)</v>
          </cell>
          <cell r="E161" t="str">
            <v>3.14 - Alimentação Preparada</v>
          </cell>
          <cell r="F161">
            <v>3504437000150</v>
          </cell>
          <cell r="G161" t="str">
            <v>FRINSCAL DIST E IMPORT DE ALIMENTOS LTDA</v>
          </cell>
          <cell r="H161" t="str">
            <v>B</v>
          </cell>
          <cell r="I161" t="str">
            <v>S</v>
          </cell>
          <cell r="J161">
            <v>1253255</v>
          </cell>
          <cell r="K161">
            <v>44410</v>
          </cell>
          <cell r="L161" t="str">
            <v>26210803504437000150550010012532551152301516</v>
          </cell>
          <cell r="M161" t="str">
            <v>26 -  Pernambuco</v>
          </cell>
          <cell r="N161">
            <v>553.08000000000004</v>
          </cell>
        </row>
        <row r="162">
          <cell r="C162" t="str">
            <v>HOSPITAL MESTRE VITALINO (COVID-19 CAMPANHA)</v>
          </cell>
          <cell r="E162" t="str">
            <v>3.14 - Alimentação Preparada</v>
          </cell>
          <cell r="F162">
            <v>8029696000352</v>
          </cell>
          <cell r="G162" t="str">
            <v>ESTIVAS NOVO PRADO LTDA</v>
          </cell>
          <cell r="H162" t="str">
            <v>B</v>
          </cell>
          <cell r="I162" t="str">
            <v>S</v>
          </cell>
          <cell r="J162">
            <v>1648689</v>
          </cell>
          <cell r="K162">
            <v>44411</v>
          </cell>
          <cell r="L162" t="str">
            <v>26210808029696000352550010016486891005006825</v>
          </cell>
          <cell r="M162" t="str">
            <v>26 -  Pernambuco</v>
          </cell>
          <cell r="N162">
            <v>359.02</v>
          </cell>
        </row>
        <row r="163">
          <cell r="C163" t="str">
            <v>HOSPITAL MESTRE VITALINO (COVID-19 CAMPANHA)</v>
          </cell>
          <cell r="E163" t="str">
            <v>3.14 - Alimentação Preparada</v>
          </cell>
          <cell r="F163">
            <v>93209765031420</v>
          </cell>
          <cell r="G163" t="str">
            <v>WMS SUPERMERCADOS DO BRASIL LTDA</v>
          </cell>
          <cell r="H163" t="str">
            <v>B</v>
          </cell>
          <cell r="I163" t="str">
            <v>S</v>
          </cell>
          <cell r="J163">
            <v>1516987</v>
          </cell>
          <cell r="K163">
            <v>44410</v>
          </cell>
          <cell r="L163" t="str">
            <v>26210893209765031420550110015169871677632223</v>
          </cell>
          <cell r="M163" t="str">
            <v>26 -  Pernambuco</v>
          </cell>
          <cell r="N163">
            <v>241</v>
          </cell>
        </row>
        <row r="164">
          <cell r="C164" t="str">
            <v>HOSPITAL MESTRE VITALINO (COVID-19 CAMPANHA)</v>
          </cell>
          <cell r="E164" t="str">
            <v>3.14 - Alimentação Preparada</v>
          </cell>
          <cell r="F164">
            <v>70089974000179</v>
          </cell>
          <cell r="G164" t="str">
            <v>COMERCIAL VITA NORTE LTDA</v>
          </cell>
          <cell r="H164" t="str">
            <v>B</v>
          </cell>
          <cell r="I164" t="str">
            <v>S</v>
          </cell>
          <cell r="J164">
            <v>4305572</v>
          </cell>
          <cell r="K164">
            <v>44411</v>
          </cell>
          <cell r="L164" t="str">
            <v>26210870089974000179550010043055721282078745</v>
          </cell>
          <cell r="M164" t="str">
            <v>26 -  Pernambuco</v>
          </cell>
          <cell r="N164">
            <v>1953.52</v>
          </cell>
        </row>
        <row r="165">
          <cell r="C165" t="str">
            <v>HOSPITAL MESTRE VITALINO (COVID-19 CAMPANHA)</v>
          </cell>
          <cell r="E165" t="str">
            <v>3.14 - Alimentação Preparada</v>
          </cell>
          <cell r="F165">
            <v>1348814000184</v>
          </cell>
          <cell r="G165" t="str">
            <v>BDL BEZERRA DISTRIBUIDORA LTDA</v>
          </cell>
          <cell r="H165" t="str">
            <v>B</v>
          </cell>
          <cell r="I165" t="str">
            <v>S</v>
          </cell>
          <cell r="J165" t="str">
            <v>000.019.970</v>
          </cell>
          <cell r="K165">
            <v>44412</v>
          </cell>
          <cell r="L165" t="str">
            <v>26210801348814000184550010000199701046103271</v>
          </cell>
          <cell r="M165" t="str">
            <v>26 -  Pernambuco</v>
          </cell>
          <cell r="N165">
            <v>221.7</v>
          </cell>
        </row>
        <row r="166">
          <cell r="C166" t="str">
            <v>HOSPITAL MESTRE VITALINO (COVID-19 CAMPANHA)</v>
          </cell>
          <cell r="E166" t="str">
            <v>3.14 - Alimentação Preparada</v>
          </cell>
          <cell r="F166">
            <v>24150377000195</v>
          </cell>
          <cell r="G166" t="str">
            <v>KARNEKEIJO LOGISTICA INTEGRADA LT</v>
          </cell>
          <cell r="H166" t="str">
            <v>B</v>
          </cell>
          <cell r="I166" t="str">
            <v>S</v>
          </cell>
          <cell r="J166">
            <v>4258411</v>
          </cell>
          <cell r="K166">
            <v>44411</v>
          </cell>
          <cell r="L166" t="str">
            <v>26210824150377000195550010042584111944871727</v>
          </cell>
          <cell r="M166" t="str">
            <v>26 -  Pernambuco</v>
          </cell>
          <cell r="N166">
            <v>482.32</v>
          </cell>
        </row>
        <row r="167">
          <cell r="C167" t="str">
            <v>HOSPITAL MESTRE VITALINO (COVID-19 CAMPANHA)</v>
          </cell>
          <cell r="E167" t="str">
            <v>3.14 - Alimentação Preparada</v>
          </cell>
          <cell r="F167">
            <v>30779584000106</v>
          </cell>
          <cell r="G167" t="str">
            <v>DISPAN ATACADO DE ALIMENTOS LTDA</v>
          </cell>
          <cell r="H167" t="str">
            <v>B</v>
          </cell>
          <cell r="I167" t="str">
            <v>S</v>
          </cell>
          <cell r="J167" t="str">
            <v>000.009.985</v>
          </cell>
          <cell r="K167">
            <v>44411</v>
          </cell>
          <cell r="L167" t="str">
            <v>26210830779584000106550010000099851210989831</v>
          </cell>
          <cell r="M167" t="str">
            <v>26 -  Pernambuco</v>
          </cell>
          <cell r="N167">
            <v>1920</v>
          </cell>
        </row>
        <row r="168">
          <cell r="C168" t="str">
            <v>HOSPITAL MESTRE VITALINO (COVID-19 CAMPANHA)</v>
          </cell>
          <cell r="E168" t="str">
            <v>3.14 - Alimentação Preparada</v>
          </cell>
          <cell r="F168">
            <v>13003893000170</v>
          </cell>
          <cell r="G168" t="str">
            <v>GRANJA OVO EXTRA LTDA</v>
          </cell>
          <cell r="H168" t="str">
            <v>B</v>
          </cell>
          <cell r="I168" t="str">
            <v>S</v>
          </cell>
          <cell r="J168" t="str">
            <v>000.002.883</v>
          </cell>
          <cell r="K168">
            <v>44413</v>
          </cell>
          <cell r="L168" t="str">
            <v>26210813003893000170550010000028731000585462</v>
          </cell>
          <cell r="M168" t="str">
            <v>26 -  Pernambuco</v>
          </cell>
          <cell r="N168">
            <v>260</v>
          </cell>
        </row>
        <row r="169">
          <cell r="C169" t="str">
            <v>HOSPITAL MESTRE VITALINO (COVID-19 CAMPANHA)</v>
          </cell>
          <cell r="E169" t="str">
            <v>3.14 - Alimentação Preparada</v>
          </cell>
          <cell r="F169">
            <v>19450370000159</v>
          </cell>
          <cell r="G169" t="str">
            <v>SUCESSO DISTRIBUIDORA DE ALIMENTOS LTDA</v>
          </cell>
          <cell r="H169" t="str">
            <v>B</v>
          </cell>
          <cell r="I169" t="str">
            <v>S</v>
          </cell>
          <cell r="J169">
            <v>403</v>
          </cell>
          <cell r="K169">
            <v>44413</v>
          </cell>
          <cell r="L169" t="str">
            <v>26210819450370000159550010000004031611421885</v>
          </cell>
          <cell r="M169" t="str">
            <v>26 -  Pernambuco</v>
          </cell>
          <cell r="N169">
            <v>166.8</v>
          </cell>
        </row>
        <row r="170">
          <cell r="C170" t="str">
            <v>HOSPITAL MESTRE VITALINO (COVID-19 CAMPANHA)</v>
          </cell>
          <cell r="E170" t="str">
            <v>3.14 - Alimentação Preparada</v>
          </cell>
          <cell r="F170">
            <v>19450370000159</v>
          </cell>
          <cell r="G170" t="str">
            <v>SUCESSO DISTRIBUIDORA DE ALIMENTOS LTDA</v>
          </cell>
          <cell r="H170" t="str">
            <v>B</v>
          </cell>
          <cell r="I170" t="str">
            <v>S</v>
          </cell>
          <cell r="J170">
            <v>402</v>
          </cell>
          <cell r="K170">
            <v>44413</v>
          </cell>
          <cell r="L170" t="str">
            <v>26210819450370000159550010000004031611421885</v>
          </cell>
          <cell r="M170" t="str">
            <v>26 -  Pernambuco</v>
          </cell>
          <cell r="N170">
            <v>1499.22</v>
          </cell>
        </row>
        <row r="171">
          <cell r="C171" t="str">
            <v>HOSPITAL MESTRE VITALINO (COVID-19 CAMPANHA)</v>
          </cell>
          <cell r="E171" t="str">
            <v>3.14 - Alimentação Preparada</v>
          </cell>
          <cell r="F171">
            <v>3721769000278</v>
          </cell>
          <cell r="G171" t="str">
            <v>MASTERBOI LTDA</v>
          </cell>
          <cell r="H171" t="str">
            <v>B</v>
          </cell>
          <cell r="I171" t="str">
            <v>S</v>
          </cell>
          <cell r="J171">
            <v>414660</v>
          </cell>
          <cell r="K171">
            <v>44416</v>
          </cell>
          <cell r="L171" t="str">
            <v>26210803721769000278550040004146601431584499</v>
          </cell>
          <cell r="M171" t="str">
            <v>26 -  Pernambuco</v>
          </cell>
          <cell r="N171">
            <v>6286.14</v>
          </cell>
        </row>
        <row r="172">
          <cell r="C172" t="str">
            <v>HOSPITAL MESTRE VITALINO (COVID-19 CAMPANHA)</v>
          </cell>
          <cell r="E172" t="str">
            <v>3.14 - Alimentação Preparada</v>
          </cell>
          <cell r="F172">
            <v>11744898000390</v>
          </cell>
          <cell r="G172" t="str">
            <v>ATACADAO COMERCIO DE CARNES LTDA</v>
          </cell>
          <cell r="H172" t="str">
            <v>B</v>
          </cell>
          <cell r="I172" t="str">
            <v>S</v>
          </cell>
          <cell r="J172">
            <v>908080</v>
          </cell>
          <cell r="K172">
            <v>44417</v>
          </cell>
          <cell r="L172" t="str">
            <v>26210811744898000390550010009080801203137223</v>
          </cell>
          <cell r="M172" t="str">
            <v>26 -  Pernambuco</v>
          </cell>
          <cell r="N172">
            <v>541.16999999999996</v>
          </cell>
        </row>
        <row r="173">
          <cell r="C173" t="str">
            <v>HOSPITAL MESTRE VITALINO (COVID-19 CAMPANHA)</v>
          </cell>
          <cell r="E173" t="str">
            <v>3.14 - Alimentação Preparada</v>
          </cell>
          <cell r="F173">
            <v>8029696000352</v>
          </cell>
          <cell r="G173" t="str">
            <v>ESTIVAS NOVO PRADO LTDA</v>
          </cell>
          <cell r="H173" t="str">
            <v>B</v>
          </cell>
          <cell r="I173" t="str">
            <v>S</v>
          </cell>
          <cell r="J173">
            <v>1651394</v>
          </cell>
          <cell r="K173">
            <v>44417</v>
          </cell>
          <cell r="L173" t="str">
            <v>26210808029696000352550010016513941005291940</v>
          </cell>
          <cell r="M173" t="str">
            <v>26 -  Pernambuco</v>
          </cell>
          <cell r="N173">
            <v>4581.76</v>
          </cell>
        </row>
        <row r="174">
          <cell r="C174" t="str">
            <v>HOSPITAL MESTRE VITALINO (COVID-19 CAMPANHA)</v>
          </cell>
          <cell r="E174" t="str">
            <v>3.14 - Alimentação Preparada</v>
          </cell>
          <cell r="F174">
            <v>24150377000195</v>
          </cell>
          <cell r="G174" t="str">
            <v>KARNEKEIJO LOGISTICA INTEGRADA LT</v>
          </cell>
          <cell r="H174" t="str">
            <v>B</v>
          </cell>
          <cell r="I174" t="str">
            <v>S</v>
          </cell>
          <cell r="J174">
            <v>4264314</v>
          </cell>
          <cell r="K174">
            <v>44418</v>
          </cell>
          <cell r="L174" t="str">
            <v>26210824150377000195550010042643141135743093</v>
          </cell>
          <cell r="M174" t="str">
            <v>26 -  Pernambuco</v>
          </cell>
          <cell r="N174">
            <v>616.9</v>
          </cell>
        </row>
        <row r="175">
          <cell r="C175" t="str">
            <v>HOSPITAL MESTRE VITALINO (COVID-19 CAMPANHA)</v>
          </cell>
          <cell r="E175" t="str">
            <v>3.14 - Alimentação Preparada</v>
          </cell>
          <cell r="F175">
            <v>13003893000170</v>
          </cell>
          <cell r="G175" t="str">
            <v>GRANJA OVO EXTRA LTDA</v>
          </cell>
          <cell r="H175" t="str">
            <v>B</v>
          </cell>
          <cell r="I175" t="str">
            <v>S</v>
          </cell>
          <cell r="J175" t="str">
            <v>000.002.895</v>
          </cell>
          <cell r="K175">
            <v>44418</v>
          </cell>
          <cell r="L175" t="str">
            <v>26210813003892000170550010000028951000587636</v>
          </cell>
          <cell r="M175" t="str">
            <v>26 -  Pernambuco</v>
          </cell>
          <cell r="N175">
            <v>260</v>
          </cell>
        </row>
        <row r="176">
          <cell r="C176" t="str">
            <v>HOSPITAL MESTRE VITALINO (COVID-19 CAMPANHA)</v>
          </cell>
          <cell r="E176" t="str">
            <v>3.14 - Alimentação Preparada</v>
          </cell>
          <cell r="F176">
            <v>3504437000150</v>
          </cell>
          <cell r="G176" t="str">
            <v>FRINSCAL DIST E IMPORT DE ALIMENTOS LTDA</v>
          </cell>
          <cell r="H176" t="str">
            <v>B</v>
          </cell>
          <cell r="I176" t="str">
            <v>S</v>
          </cell>
          <cell r="J176">
            <v>1255597</v>
          </cell>
          <cell r="K176">
            <v>44417</v>
          </cell>
          <cell r="L176" t="str">
            <v>26210803504437000150550010012555971397114722</v>
          </cell>
          <cell r="M176" t="str">
            <v>26 -  Pernambuco</v>
          </cell>
          <cell r="N176">
            <v>3818.76</v>
          </cell>
        </row>
        <row r="177">
          <cell r="C177" t="str">
            <v>HOSPITAL MESTRE VITALINO (COVID-19 CAMPANHA)</v>
          </cell>
          <cell r="E177" t="str">
            <v>3.14 - Alimentação Preparada</v>
          </cell>
          <cell r="F177">
            <v>40596185000163</v>
          </cell>
          <cell r="G177" t="str">
            <v>A B R MOURA COMERCIO</v>
          </cell>
          <cell r="H177" t="str">
            <v>B</v>
          </cell>
          <cell r="I177" t="str">
            <v>S</v>
          </cell>
          <cell r="J177">
            <v>186</v>
          </cell>
          <cell r="K177">
            <v>44418</v>
          </cell>
          <cell r="L177" t="str">
            <v>26210840596185000163550000000001861110088222</v>
          </cell>
          <cell r="M177" t="str">
            <v>26 -  Pernambuco</v>
          </cell>
          <cell r="N177">
            <v>1134</v>
          </cell>
        </row>
        <row r="178">
          <cell r="C178" t="str">
            <v>HOSPITAL MESTRE VITALINO (COVID-19 CAMPANHA)</v>
          </cell>
          <cell r="E178" t="str">
            <v>3.14 - Alimentação Preparada</v>
          </cell>
          <cell r="F178">
            <v>11744898000390</v>
          </cell>
          <cell r="G178" t="str">
            <v>ATACADAO COMERCIO DE CARNES LTDA</v>
          </cell>
          <cell r="H178" t="str">
            <v>B</v>
          </cell>
          <cell r="I178" t="str">
            <v>S</v>
          </cell>
          <cell r="J178">
            <v>911055</v>
          </cell>
          <cell r="K178">
            <v>44424</v>
          </cell>
          <cell r="L178" t="str">
            <v>26210811744489800390550010009110551197931244</v>
          </cell>
          <cell r="M178" t="str">
            <v>26 -  Pernambuco</v>
          </cell>
          <cell r="N178">
            <v>8069.13</v>
          </cell>
        </row>
        <row r="179">
          <cell r="C179" t="str">
            <v>HOSPITAL MESTRE VITALINO (COVID-19 CAMPANHA)</v>
          </cell>
          <cell r="E179" t="str">
            <v>3.14 - Alimentação Preparada</v>
          </cell>
          <cell r="F179">
            <v>8029696000352</v>
          </cell>
          <cell r="G179" t="str">
            <v>ESTIVAS NOVO PRADO LTDA</v>
          </cell>
          <cell r="H179" t="str">
            <v>B</v>
          </cell>
          <cell r="I179" t="str">
            <v>S</v>
          </cell>
          <cell r="J179">
            <v>1654099</v>
          </cell>
          <cell r="K179">
            <v>44424</v>
          </cell>
          <cell r="L179" t="str">
            <v>26210808029696000352550010016540991005617983</v>
          </cell>
          <cell r="M179" t="str">
            <v>26 -  Pernambuco</v>
          </cell>
          <cell r="N179">
            <v>1183.2</v>
          </cell>
        </row>
        <row r="180">
          <cell r="C180" t="str">
            <v>HOSPITAL MESTRE VITALINO (COVID-19 CAMPANHA)</v>
          </cell>
          <cell r="E180" t="str">
            <v>3.14 - Alimentação Preparada</v>
          </cell>
          <cell r="F180">
            <v>7534303000133</v>
          </cell>
          <cell r="G180" t="str">
            <v>COMAL COMERCIO ATACADISTA DE ALIMENTOS</v>
          </cell>
          <cell r="H180" t="str">
            <v>B</v>
          </cell>
          <cell r="I180" t="str">
            <v>S</v>
          </cell>
          <cell r="J180">
            <v>1124062</v>
          </cell>
          <cell r="K180">
            <v>44425</v>
          </cell>
          <cell r="L180" t="str">
            <v>26210807534303000133550010011240621238113168</v>
          </cell>
          <cell r="M180" t="str">
            <v>26 -  Pernambuco</v>
          </cell>
          <cell r="N180">
            <v>551.59</v>
          </cell>
        </row>
        <row r="181">
          <cell r="C181" t="str">
            <v>HOSPITAL MESTRE VITALINO (COVID-19 CAMPANHA)</v>
          </cell>
          <cell r="E181" t="str">
            <v>3.14 - Alimentação Preparada</v>
          </cell>
          <cell r="F181">
            <v>24150377000195</v>
          </cell>
          <cell r="G181" t="str">
            <v>KARNEKEIJO LOGISTICA INTEGRADA LT</v>
          </cell>
          <cell r="H181" t="str">
            <v>B</v>
          </cell>
          <cell r="I181" t="str">
            <v>S</v>
          </cell>
          <cell r="J181">
            <v>4271650</v>
          </cell>
          <cell r="K181">
            <v>44424</v>
          </cell>
          <cell r="L181" t="str">
            <v>26210824150377000195550010042726501201428297</v>
          </cell>
          <cell r="M181" t="str">
            <v>26 -  Pernambuco</v>
          </cell>
          <cell r="N181">
            <v>513.88</v>
          </cell>
        </row>
        <row r="182">
          <cell r="C182" t="str">
            <v>HOSPITAL MESTRE VITALINO (COVID-19 CAMPANHA)</v>
          </cell>
          <cell r="E182" t="str">
            <v>3.14 - Alimentação Preparada</v>
          </cell>
          <cell r="F182">
            <v>13003893000170</v>
          </cell>
          <cell r="G182" t="str">
            <v>GRANJA OVO EXTRA LTDA</v>
          </cell>
          <cell r="H182" t="str">
            <v>B</v>
          </cell>
          <cell r="I182" t="str">
            <v>S</v>
          </cell>
          <cell r="J182" t="str">
            <v>000.002.909</v>
          </cell>
          <cell r="K182">
            <v>44425</v>
          </cell>
          <cell r="L182" t="str">
            <v>26210824150377000195550010042746501201428297</v>
          </cell>
          <cell r="M182" t="str">
            <v>26 -  Pernambuco</v>
          </cell>
          <cell r="N182">
            <v>130</v>
          </cell>
        </row>
        <row r="183">
          <cell r="C183" t="str">
            <v>HOSPITAL MESTRE VITALINO (COVID-19 CAMPANHA)</v>
          </cell>
          <cell r="E183" t="str">
            <v>3.14 - Alimentação Preparada</v>
          </cell>
          <cell r="F183">
            <v>3504437000150</v>
          </cell>
          <cell r="G183" t="str">
            <v>FRINSCAL DIST E IMPORT DE ALIMENTOS LTDA</v>
          </cell>
          <cell r="H183" t="str">
            <v>B</v>
          </cell>
          <cell r="I183" t="str">
            <v>S</v>
          </cell>
          <cell r="J183">
            <v>1259383</v>
          </cell>
          <cell r="K183">
            <v>44425</v>
          </cell>
          <cell r="L183" t="str">
            <v>26210803504437000150550010012593831201924914</v>
          </cell>
          <cell r="M183" t="str">
            <v>26 -  Pernambuco</v>
          </cell>
          <cell r="N183">
            <v>1559.14</v>
          </cell>
        </row>
        <row r="184">
          <cell r="C184" t="str">
            <v>HOSPITAL MESTRE VITALINO (COVID-19 CAMPANHA)</v>
          </cell>
          <cell r="E184" t="str">
            <v>3.14 - Alimentação Preparada</v>
          </cell>
          <cell r="F184">
            <v>4609653000123</v>
          </cell>
          <cell r="G184" t="str">
            <v>DISTRIBUIDORA DE ALIMENTOS MARFIM LTDA</v>
          </cell>
          <cell r="H184" t="str">
            <v>B</v>
          </cell>
          <cell r="I184" t="str">
            <v>S</v>
          </cell>
          <cell r="J184">
            <v>1465782</v>
          </cell>
          <cell r="K184">
            <v>44426</v>
          </cell>
          <cell r="L184" t="str">
            <v>26210804609653000123550020014657821431721934</v>
          </cell>
          <cell r="M184" t="str">
            <v>26 -  Pernambuco</v>
          </cell>
          <cell r="N184">
            <v>143.76</v>
          </cell>
        </row>
        <row r="185">
          <cell r="C185" t="str">
            <v>HOSPITAL MESTRE VITALINO (COVID-19 CAMPANHA)</v>
          </cell>
          <cell r="E185" t="str">
            <v>3.14 - Alimentação Preparada</v>
          </cell>
          <cell r="F185">
            <v>13003893000170</v>
          </cell>
          <cell r="G185" t="str">
            <v>GRANJA OVO EXTRA LTDA</v>
          </cell>
          <cell r="H185" t="str">
            <v>B</v>
          </cell>
          <cell r="I185" t="str">
            <v>S</v>
          </cell>
          <cell r="J185" t="str">
            <v>000.002.914</v>
          </cell>
          <cell r="K185">
            <v>44428</v>
          </cell>
          <cell r="L185" t="str">
            <v>26210813003893000170550010000029141000592009</v>
          </cell>
          <cell r="M185" t="str">
            <v>26 -  Pernambuco</v>
          </cell>
          <cell r="N185">
            <v>130</v>
          </cell>
        </row>
        <row r="186">
          <cell r="C186" t="str">
            <v>HOSPITAL MESTRE VITALINO (COVID-19 CAMPANHA)</v>
          </cell>
          <cell r="E186" t="str">
            <v>3.14 - Alimentação Preparada</v>
          </cell>
          <cell r="F186">
            <v>10583920000800</v>
          </cell>
          <cell r="G186" t="str">
            <v>ATACADAO COMERCIO DE CARNES LTDA</v>
          </cell>
          <cell r="H186" t="str">
            <v>B</v>
          </cell>
          <cell r="I186" t="str">
            <v>S</v>
          </cell>
          <cell r="J186">
            <v>913917</v>
          </cell>
          <cell r="K186">
            <v>44431</v>
          </cell>
          <cell r="L186" t="str">
            <v>26210711744898000390550010009139171872009481</v>
          </cell>
          <cell r="M186" t="str">
            <v>26 -  Pernambuco</v>
          </cell>
          <cell r="N186">
            <v>8714.57</v>
          </cell>
        </row>
        <row r="187">
          <cell r="C187" t="str">
            <v>HOSPITAL MESTRE VITALINO (COVID-19 CAMPANHA)</v>
          </cell>
          <cell r="E187" t="str">
            <v>3.14 - Alimentação Preparada</v>
          </cell>
          <cell r="F187">
            <v>8029696000352</v>
          </cell>
          <cell r="G187" t="str">
            <v>ESTIVAS NOVO PRADO LTDA</v>
          </cell>
          <cell r="H187" t="str">
            <v>B</v>
          </cell>
          <cell r="I187" t="str">
            <v>S</v>
          </cell>
          <cell r="J187">
            <v>1656862</v>
          </cell>
          <cell r="K187">
            <v>44430</v>
          </cell>
          <cell r="L187" t="str">
            <v>26210808029696000352550010016568621005932306</v>
          </cell>
          <cell r="M187" t="str">
            <v>26 -  Pernambuco</v>
          </cell>
          <cell r="N187">
            <v>3923.98</v>
          </cell>
        </row>
        <row r="188">
          <cell r="C188" t="str">
            <v>HOSPITAL MESTRE VITALINO (COVID-19 CAMPANHA)</v>
          </cell>
          <cell r="E188" t="str">
            <v>3.14 - Alimentação Preparada</v>
          </cell>
          <cell r="F188">
            <v>7534303000133</v>
          </cell>
          <cell r="G188" t="str">
            <v>COMAL COMERCIO ATACADISTA DE ALIMENTOS</v>
          </cell>
          <cell r="H188" t="str">
            <v>B</v>
          </cell>
          <cell r="I188" t="str">
            <v>S</v>
          </cell>
          <cell r="J188">
            <v>1125531</v>
          </cell>
          <cell r="K188">
            <v>44432</v>
          </cell>
          <cell r="L188" t="str">
            <v>26210807534303000133550010011255311104293825</v>
          </cell>
          <cell r="M188" t="str">
            <v>26 -  Pernambuco</v>
          </cell>
          <cell r="N188">
            <v>291.08999999999997</v>
          </cell>
        </row>
        <row r="189">
          <cell r="C189" t="str">
            <v>HOSPITAL MESTRE VITALINO (COVID-19 CAMPANHA)</v>
          </cell>
          <cell r="E189" t="str">
            <v>3.14 - Alimentação Preparada</v>
          </cell>
          <cell r="F189">
            <v>3504437000150</v>
          </cell>
          <cell r="G189" t="str">
            <v>FRINSCAL DIST E IMPORT DE ALIMENTOS LTDA</v>
          </cell>
          <cell r="H189" t="str">
            <v>B</v>
          </cell>
          <cell r="I189" t="str">
            <v>S</v>
          </cell>
          <cell r="J189">
            <v>1260165</v>
          </cell>
          <cell r="K189">
            <v>44431</v>
          </cell>
          <cell r="L189" t="str">
            <v>26210803504437000150550010012601651237141123</v>
          </cell>
          <cell r="M189" t="str">
            <v>26 -  Pernambuco</v>
          </cell>
          <cell r="N189">
            <v>1203.29</v>
          </cell>
        </row>
        <row r="190">
          <cell r="C190" t="str">
            <v>HOSPITAL MESTRE VITALINO (COVID-19 CAMPANHA)</v>
          </cell>
          <cell r="E190" t="str">
            <v>3.14 - Alimentação Preparada</v>
          </cell>
          <cell r="F190">
            <v>24150377000195</v>
          </cell>
          <cell r="G190" t="str">
            <v>KARNEKEIJO LOGISTICA INTEGRADA LT</v>
          </cell>
          <cell r="H190" t="str">
            <v>B</v>
          </cell>
          <cell r="I190" t="str">
            <v>S</v>
          </cell>
          <cell r="J190">
            <v>4278815</v>
          </cell>
          <cell r="K190">
            <v>44431</v>
          </cell>
          <cell r="L190" t="str">
            <v>26210824150377000195550010042788151493211599</v>
          </cell>
          <cell r="M190" t="str">
            <v>26 -  Pernambuco</v>
          </cell>
          <cell r="N190">
            <v>520.80999999999995</v>
          </cell>
        </row>
        <row r="191">
          <cell r="C191" t="str">
            <v>HOSPITAL MESTRE VITALINO (COVID-19 CAMPANHA)</v>
          </cell>
          <cell r="E191" t="str">
            <v>3.14 - Alimentação Preparada</v>
          </cell>
          <cell r="F191">
            <v>13003893000170</v>
          </cell>
          <cell r="G191" t="str">
            <v>GRANJA OVO EXTRA LTDA</v>
          </cell>
          <cell r="H191" t="str">
            <v>B</v>
          </cell>
          <cell r="I191" t="str">
            <v>S</v>
          </cell>
          <cell r="J191" t="str">
            <v>000.002.933</v>
          </cell>
          <cell r="K191">
            <v>44434</v>
          </cell>
          <cell r="L191" t="str">
            <v>26210813003893000170550010000029331000594368</v>
          </cell>
          <cell r="M191" t="str">
            <v>26 -  Pernambuco</v>
          </cell>
          <cell r="N191">
            <v>130</v>
          </cell>
        </row>
        <row r="192">
          <cell r="C192" t="str">
            <v>HOSPITAL MESTRE VITALINO (COVID-19 CAMPANHA)</v>
          </cell>
          <cell r="E192" t="str">
            <v>3.14 - Alimentação Preparada</v>
          </cell>
          <cell r="F192">
            <v>13003893000170</v>
          </cell>
          <cell r="G192" t="str">
            <v>GRANJA OVO EXTRA LTDA</v>
          </cell>
          <cell r="H192" t="str">
            <v>B</v>
          </cell>
          <cell r="I192" t="str">
            <v>S</v>
          </cell>
          <cell r="J192" t="str">
            <v>000.002.941</v>
          </cell>
          <cell r="K192">
            <v>44436</v>
          </cell>
          <cell r="L192" t="str">
            <v>26210813003893000170550010000029411000595544</v>
          </cell>
          <cell r="M192" t="str">
            <v>26 -  Pernambuco</v>
          </cell>
          <cell r="N192">
            <v>130</v>
          </cell>
        </row>
        <row r="193">
          <cell r="C193" t="str">
            <v>HOSPITAL MESTRE VITALINO (COVID-19 CAMPANHA)</v>
          </cell>
          <cell r="E193" t="str">
            <v>3.14 - Alimentação Preparada</v>
          </cell>
          <cell r="F193">
            <v>3721769000278</v>
          </cell>
          <cell r="G193" t="str">
            <v>MASTERBOI LTDA</v>
          </cell>
          <cell r="H193" t="str">
            <v>B</v>
          </cell>
          <cell r="I193" t="str">
            <v>S</v>
          </cell>
          <cell r="J193">
            <v>432389</v>
          </cell>
          <cell r="K193">
            <v>44437</v>
          </cell>
          <cell r="L193" t="str">
            <v>26210803721769000378550040004323891971688820</v>
          </cell>
          <cell r="M193" t="str">
            <v>26 -  Pernambuco</v>
          </cell>
          <cell r="N193">
            <v>4689.59</v>
          </cell>
        </row>
        <row r="194">
          <cell r="C194" t="str">
            <v>HOSPITAL MESTRE VITALINO (COVID-19 CAMPANHA)</v>
          </cell>
          <cell r="E194" t="str">
            <v>3.14 - Alimentação Preparada</v>
          </cell>
          <cell r="F194">
            <v>11744898000390</v>
          </cell>
          <cell r="G194" t="str">
            <v>ATACADAO COMERCIO DE CARNES LTDA</v>
          </cell>
          <cell r="H194" t="str">
            <v>B</v>
          </cell>
          <cell r="I194" t="str">
            <v>S</v>
          </cell>
          <cell r="J194">
            <v>916939</v>
          </cell>
          <cell r="K194">
            <v>44438</v>
          </cell>
          <cell r="L194" t="str">
            <v>26210811744898000390550010009169391140253202</v>
          </cell>
          <cell r="M194" t="str">
            <v>26 -  Pernambuco</v>
          </cell>
          <cell r="N194">
            <v>3775.4</v>
          </cell>
        </row>
        <row r="195">
          <cell r="C195" t="str">
            <v>HOSPITAL MESTRE VITALINO (COVID-19 CAMPANHA)</v>
          </cell>
          <cell r="E195" t="str">
            <v>3.14 - Alimentação Preparada</v>
          </cell>
          <cell r="F195">
            <v>659083000125</v>
          </cell>
          <cell r="G195" t="str">
            <v>ULYSSES CAVALCANTI JUNIOR  ME</v>
          </cell>
          <cell r="H195" t="str">
            <v>B</v>
          </cell>
          <cell r="I195" t="str">
            <v>S</v>
          </cell>
          <cell r="J195" t="str">
            <v>000.000.102</v>
          </cell>
          <cell r="K195">
            <v>44438</v>
          </cell>
          <cell r="L195" t="str">
            <v>26210800659083000125550010000001021000013424</v>
          </cell>
          <cell r="M195" t="str">
            <v>26 -  Pernambuco</v>
          </cell>
          <cell r="N195">
            <v>1986</v>
          </cell>
        </row>
        <row r="196">
          <cell r="E196" t="str">
            <v/>
          </cell>
        </row>
        <row r="197">
          <cell r="C197" t="str">
            <v>HOSPITAL MESTRE VITALINO (COVID-19 CAMPANHA)</v>
          </cell>
          <cell r="E197" t="str">
            <v>3.14 - Alimentação Preparada</v>
          </cell>
          <cell r="F197">
            <v>7534303000133</v>
          </cell>
          <cell r="G197" t="str">
            <v>COMAL COMERCIO ATACADISTA DE ALIMENTOS</v>
          </cell>
          <cell r="H197" t="str">
            <v>B</v>
          </cell>
          <cell r="I197" t="str">
            <v>S</v>
          </cell>
          <cell r="J197">
            <v>1126972</v>
          </cell>
          <cell r="K197">
            <v>44439</v>
          </cell>
          <cell r="L197" t="str">
            <v>26210807534303000133550010011269721156139249</v>
          </cell>
          <cell r="M197" t="str">
            <v>26 -  Pernambuco</v>
          </cell>
          <cell r="N197">
            <v>369.8</v>
          </cell>
        </row>
        <row r="198">
          <cell r="C198" t="str">
            <v>HOSPITAL MESTRE VITALINO (COVID-19 CAMPANHA)</v>
          </cell>
          <cell r="E198" t="str">
            <v>3.14 - Alimentação Preparada</v>
          </cell>
          <cell r="F198">
            <v>13003893000170</v>
          </cell>
          <cell r="G198" t="str">
            <v>GRANJA OVO EXTRA LTDA</v>
          </cell>
          <cell r="H198" t="str">
            <v>B</v>
          </cell>
          <cell r="I198" t="str">
            <v>S</v>
          </cell>
          <cell r="J198" t="str">
            <v>000.002.948</v>
          </cell>
          <cell r="K198">
            <v>44439</v>
          </cell>
          <cell r="L198" t="str">
            <v>26210813003893000170550010000029481000596460</v>
          </cell>
          <cell r="M198" t="str">
            <v>26 -  Pernambuco</v>
          </cell>
          <cell r="N198">
            <v>130</v>
          </cell>
        </row>
        <row r="199">
          <cell r="C199" t="str">
            <v>HOSPITAL MESTRE VITALINO (COVID-19 CAMPANHA)</v>
          </cell>
          <cell r="E199" t="str">
            <v>3.14 - Alimentação Preparada</v>
          </cell>
          <cell r="F199">
            <v>8029696000352</v>
          </cell>
          <cell r="H199" t="str">
            <v>B</v>
          </cell>
          <cell r="I199" t="str">
            <v>S</v>
          </cell>
          <cell r="K199">
            <v>44438</v>
          </cell>
          <cell r="L199" t="str">
            <v>26210808029696000352550010016596611006243828</v>
          </cell>
          <cell r="M199" t="str">
            <v>26 -  Pernambuco</v>
          </cell>
        </row>
        <row r="200">
          <cell r="C200" t="str">
            <v>HOSPITAL MESTRE VITALINO (COVID-19 CAMPANHA)</v>
          </cell>
          <cell r="E200" t="str">
            <v>3.6 - Material de Expediente</v>
          </cell>
          <cell r="F200">
            <v>24073694000155</v>
          </cell>
          <cell r="G200" t="str">
            <v>NAGEM CIL COMERCIO DE INFORMATICA LTDA</v>
          </cell>
          <cell r="H200" t="str">
            <v>B</v>
          </cell>
          <cell r="I200" t="str">
            <v>S</v>
          </cell>
          <cell r="J200" t="str">
            <v>000.691.567</v>
          </cell>
          <cell r="K200">
            <v>44421</v>
          </cell>
          <cell r="L200" t="str">
            <v>26210824073694000155550010006915971001734028</v>
          </cell>
          <cell r="M200" t="str">
            <v>26 -  Pernambuco</v>
          </cell>
          <cell r="N200">
            <v>462</v>
          </cell>
        </row>
        <row r="201">
          <cell r="C201" t="str">
            <v>HOSPITAL MESTRE VITALINO (COVID-19 CAMPANHA)</v>
          </cell>
          <cell r="E201" t="str">
            <v>3.6 - Material de Expediente</v>
          </cell>
          <cell r="F201">
            <v>22006201000139</v>
          </cell>
          <cell r="G201" t="str">
            <v>FORTPEL COMERCIO DE DESCARTAVEIS LTDA</v>
          </cell>
          <cell r="H201" t="str">
            <v>B</v>
          </cell>
          <cell r="I201" t="str">
            <v>S</v>
          </cell>
          <cell r="J201">
            <v>99215</v>
          </cell>
          <cell r="K201">
            <v>44424</v>
          </cell>
          <cell r="L201" t="str">
            <v>26210822006201000139550000000992151100992159</v>
          </cell>
          <cell r="M201" t="str">
            <v>26 -  Pernambuco</v>
          </cell>
          <cell r="N201">
            <v>46.4</v>
          </cell>
        </row>
        <row r="202">
          <cell r="C202" t="str">
            <v>HOSPITAL MESTRE VITALINO (COVID-19 CAMPANHA)</v>
          </cell>
          <cell r="E202" t="str">
            <v>3.6 - Material de Expediente</v>
          </cell>
          <cell r="F202">
            <v>11447578000107</v>
          </cell>
          <cell r="G202" t="str">
            <v>AMPLA COM DE PAPEL E MAT DE LIMP EIRELI</v>
          </cell>
          <cell r="H202" t="str">
            <v>B</v>
          </cell>
          <cell r="I202" t="str">
            <v>S</v>
          </cell>
          <cell r="J202" t="str">
            <v>000.003.322</v>
          </cell>
          <cell r="K202">
            <v>44421</v>
          </cell>
          <cell r="L202" t="str">
            <v>26210811447598000107550010000033221000061332</v>
          </cell>
          <cell r="M202" t="str">
            <v>26 -  Pernambuco</v>
          </cell>
          <cell r="N202">
            <v>720</v>
          </cell>
        </row>
        <row r="203">
          <cell r="C203" t="str">
            <v>HOSPITAL MESTRE VITALINO (COVID-19 CAMPANHA)</v>
          </cell>
          <cell r="E203" t="str">
            <v>3.6 - Material de Expediente</v>
          </cell>
          <cell r="F203">
            <v>7601049000149</v>
          </cell>
          <cell r="G203" t="str">
            <v>SEVERINO JOSE DE ARAUJO SOBRINHO ME</v>
          </cell>
          <cell r="H203" t="str">
            <v>B</v>
          </cell>
          <cell r="I203" t="str">
            <v>S</v>
          </cell>
          <cell r="J203">
            <v>16039</v>
          </cell>
          <cell r="K203">
            <v>44425</v>
          </cell>
          <cell r="L203" t="str">
            <v>26210807601049009449550010000160391136621163</v>
          </cell>
          <cell r="M203" t="str">
            <v>26 -  Pernambuco</v>
          </cell>
          <cell r="N203">
            <v>547.5</v>
          </cell>
        </row>
        <row r="204">
          <cell r="E204" t="str">
            <v/>
          </cell>
        </row>
        <row r="205">
          <cell r="C205" t="str">
            <v>HOSPITAL MESTRE VITALINO (COVID-19 CAMPANHA)</v>
          </cell>
          <cell r="E205" t="str">
            <v xml:space="preserve">3.9 - Material para Manutenção de Bens Imóveis </v>
          </cell>
          <cell r="F205">
            <v>40893174000650</v>
          </cell>
          <cell r="G205" t="str">
            <v>LEO PLASTICOS E AVIAMENTOS LTDA</v>
          </cell>
          <cell r="H205" t="str">
            <v>B</v>
          </cell>
          <cell r="I205" t="str">
            <v>S</v>
          </cell>
          <cell r="J205">
            <v>5480</v>
          </cell>
          <cell r="K205">
            <v>44410</v>
          </cell>
          <cell r="L205" t="str">
            <v>26210480893174000650550010000054801036467140</v>
          </cell>
          <cell r="M205" t="str">
            <v>26 -  Pernambuco</v>
          </cell>
          <cell r="N205">
            <v>400</v>
          </cell>
        </row>
        <row r="206">
          <cell r="E206" t="str">
            <v/>
          </cell>
        </row>
        <row r="207">
          <cell r="C207" t="str">
            <v>HOSPITAL MESTRE VITALINO (COVID-19 CAMPANHA)</v>
          </cell>
          <cell r="E207" t="str">
            <v xml:space="preserve">3.8 - Uniformes, Tecidos e Aviamentos </v>
          </cell>
          <cell r="F207">
            <v>188968000517</v>
          </cell>
          <cell r="G207" t="str">
            <v>NOVO AVIAMENTO LTDA</v>
          </cell>
          <cell r="H207" t="str">
            <v>B</v>
          </cell>
          <cell r="I207" t="str">
            <v>S</v>
          </cell>
          <cell r="J207" t="str">
            <v>000.024.812</v>
          </cell>
          <cell r="K207">
            <v>44415</v>
          </cell>
          <cell r="L207" t="str">
            <v>26210800188968000517550010000248121892359608</v>
          </cell>
          <cell r="M207" t="str">
            <v>26 -  Pernambuco</v>
          </cell>
          <cell r="N207">
            <v>510.6</v>
          </cell>
        </row>
        <row r="208">
          <cell r="C208" t="str">
            <v>HOSPITAL MESTRE VITALINO (COVID-19 CAMPANHA)</v>
          </cell>
          <cell r="E208" t="str">
            <v xml:space="preserve">3.8 - Uniformes, Tecidos e Aviamentos </v>
          </cell>
          <cell r="F208">
            <v>165933000139</v>
          </cell>
          <cell r="G208" t="str">
            <v>DESCARTEX CONFECCOES E COMERCIO LTDA</v>
          </cell>
          <cell r="H208" t="str">
            <v>B</v>
          </cell>
          <cell r="I208" t="str">
            <v>S</v>
          </cell>
          <cell r="J208" t="str">
            <v>000.027.478</v>
          </cell>
          <cell r="K208">
            <v>44426</v>
          </cell>
          <cell r="L208" t="str">
            <v>26210800165933000139550020000174781635087213</v>
          </cell>
          <cell r="M208" t="str">
            <v>26 -  Pernambuco</v>
          </cell>
          <cell r="N208">
            <v>30600</v>
          </cell>
        </row>
        <row r="209">
          <cell r="C209" t="str">
            <v>HOSPITAL MESTRE VITALINO (COVID-19 CAMPANHA)</v>
          </cell>
          <cell r="E209" t="str">
            <v xml:space="preserve">3.8 - Uniformes, Tecidos e Aviamentos </v>
          </cell>
          <cell r="F209">
            <v>37703769000186</v>
          </cell>
          <cell r="G209" t="str">
            <v>JL MED COMERCIO DE MAT MED HOSPITALAR</v>
          </cell>
          <cell r="H209" t="str">
            <v>B</v>
          </cell>
          <cell r="I209" t="str">
            <v>S</v>
          </cell>
          <cell r="J209" t="str">
            <v>000.000.153</v>
          </cell>
          <cell r="K209">
            <v>44424</v>
          </cell>
          <cell r="L209" t="str">
            <v>26210837703796000186550010000001531902099000</v>
          </cell>
          <cell r="M209" t="str">
            <v>26 -  Pernambuco</v>
          </cell>
          <cell r="N209">
            <v>11970</v>
          </cell>
        </row>
        <row r="210">
          <cell r="E210" t="str">
            <v/>
          </cell>
        </row>
        <row r="211">
          <cell r="C211" t="str">
            <v>HOSPITAL MESTRE VITALINO (COVID-19 CAMPANHA)</v>
          </cell>
          <cell r="E211" t="str">
            <v>3.99 - Outras despesas com Material de Consumo</v>
          </cell>
          <cell r="F211">
            <v>67729178000572</v>
          </cell>
          <cell r="G211" t="str">
            <v>COMERCIAL CIRURGICA RIOCLARENSE LTDA</v>
          </cell>
          <cell r="H211" t="str">
            <v>B</v>
          </cell>
          <cell r="I211" t="str">
            <v>S</v>
          </cell>
          <cell r="J211">
            <v>54215</v>
          </cell>
          <cell r="K211">
            <v>44426</v>
          </cell>
          <cell r="L211" t="str">
            <v>41210867729178000572550010000542151244745990</v>
          </cell>
          <cell r="M211" t="str">
            <v>41 -  Paraná</v>
          </cell>
          <cell r="N211">
            <v>1099.2</v>
          </cell>
        </row>
        <row r="212">
          <cell r="E212" t="str">
            <v/>
          </cell>
        </row>
        <row r="213">
          <cell r="C213" t="str">
            <v>HOSPITAL MESTRE VITALINO (COVID-19 CAMPANHA)</v>
          </cell>
          <cell r="E213" t="str">
            <v>6 - Equipamento e Material Permanente</v>
          </cell>
          <cell r="F213">
            <v>47960950087812</v>
          </cell>
          <cell r="G213" t="str">
            <v>MAGAZINE LUIZA LTDA</v>
          </cell>
          <cell r="H213" t="str">
            <v>B</v>
          </cell>
          <cell r="I213" t="str">
            <v>S</v>
          </cell>
          <cell r="J213">
            <v>109253</v>
          </cell>
          <cell r="K213">
            <v>44412</v>
          </cell>
          <cell r="L213" t="str">
            <v>26210847960950087812550010001092531088770510</v>
          </cell>
          <cell r="M213" t="str">
            <v>26 -  Pernambuco</v>
          </cell>
          <cell r="N213">
            <v>1329.05</v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C216" t="str">
            <v>HOSPITAL MESTRE VITALINO (COVID-19 CAMPANHA)</v>
          </cell>
          <cell r="E216" t="str">
            <v>1.99 - Outras Despesas com Pessoal</v>
          </cell>
          <cell r="F216">
            <v>10548532000111</v>
          </cell>
          <cell r="G216" t="str">
            <v>ASSOCIAÇÃO DAS EMPRESAS DE TRANSPORTE DE PASSAGEIROS DE CARUARU</v>
          </cell>
          <cell r="H216" t="str">
            <v>S</v>
          </cell>
          <cell r="I216" t="str">
            <v>N</v>
          </cell>
          <cell r="J216" t="str">
            <v>55993</v>
          </cell>
          <cell r="K216">
            <v>44403</v>
          </cell>
          <cell r="M216" t="str">
            <v>2604106 - Caruaru - PE</v>
          </cell>
          <cell r="N216">
            <v>6216</v>
          </cell>
        </row>
        <row r="217">
          <cell r="C217" t="str">
            <v>HOSPITAL MESTRE VITALINO (COVID-19 CAMPANHA)</v>
          </cell>
          <cell r="E217" t="str">
            <v>1.99 - Outras Despesas com Pessoal</v>
          </cell>
          <cell r="F217">
            <v>21986074000119</v>
          </cell>
          <cell r="G217" t="str">
            <v>PRUDENTIAL DO BRASIL VIDA EM GRUPO AS</v>
          </cell>
          <cell r="H217" t="str">
            <v>S</v>
          </cell>
          <cell r="I217" t="str">
            <v>N</v>
          </cell>
          <cell r="J217" t="str">
            <v>109005545</v>
          </cell>
          <cell r="K217">
            <v>44442</v>
          </cell>
          <cell r="M217" t="str">
            <v>35 -  São Paulo</v>
          </cell>
          <cell r="N217">
            <v>146.28</v>
          </cell>
        </row>
        <row r="218">
          <cell r="C218" t="str">
            <v>HOSPITAL MESTRE VITALINO (COVID-19 CAMPANHA)</v>
          </cell>
          <cell r="E218" t="str">
            <v>1.99 - Outras Despesas com Pessoal</v>
          </cell>
          <cell r="F218">
            <v>21986074000119</v>
          </cell>
          <cell r="G218" t="str">
            <v>PRUDENTIAL DO BRASIL VIDA EM GRUPO AS</v>
          </cell>
          <cell r="H218" t="str">
            <v>S</v>
          </cell>
          <cell r="I218" t="str">
            <v>N</v>
          </cell>
          <cell r="J218" t="str">
            <v>109005545</v>
          </cell>
          <cell r="K218">
            <v>44442</v>
          </cell>
          <cell r="M218" t="str">
            <v>35 -  São Paulo</v>
          </cell>
          <cell r="N218">
            <v>742.93</v>
          </cell>
        </row>
        <row r="219">
          <cell r="C219" t="str">
            <v>HOSPITAL MESTRE VITALINO (COVID-19 CAMPANHA)</v>
          </cell>
          <cell r="E219" t="str">
            <v>1.99 - Outras Despesas com Pessoal</v>
          </cell>
          <cell r="F219">
            <v>7021544000189</v>
          </cell>
          <cell r="G219" t="str">
            <v>BERKLEY INTERNATIONAL DO BRASIL SEGUROS S.A</v>
          </cell>
          <cell r="H219" t="str">
            <v>S</v>
          </cell>
          <cell r="I219" t="str">
            <v>N</v>
          </cell>
          <cell r="J219" t="str">
            <v>10082000000204</v>
          </cell>
          <cell r="K219">
            <v>44456</v>
          </cell>
          <cell r="M219" t="str">
            <v>35 -  São Paulo</v>
          </cell>
          <cell r="N219">
            <v>361.67</v>
          </cell>
        </row>
        <row r="220">
          <cell r="C220" t="str">
            <v>HOSPITAL MESTRE VITALINO (COVID-19 CAMPANHA)</v>
          </cell>
          <cell r="E220" t="str">
            <v>5.13 - Água e Esgoto</v>
          </cell>
          <cell r="F220">
            <v>9769035000164</v>
          </cell>
          <cell r="G220" t="str">
            <v>COMPESA - COMPANHIA PERNAMBUCANA DE SANEAMENTO</v>
          </cell>
          <cell r="H220" t="str">
            <v>S</v>
          </cell>
          <cell r="I220" t="str">
            <v>N</v>
          </cell>
          <cell r="J220" t="str">
            <v>202108103447679</v>
          </cell>
          <cell r="K220">
            <v>44443</v>
          </cell>
          <cell r="M220" t="str">
            <v>2611606 - Recife - PE</v>
          </cell>
          <cell r="N220">
            <v>7988.87</v>
          </cell>
        </row>
        <row r="221">
          <cell r="C221" t="str">
            <v>HOSPITAL MESTRE VITALINO (COVID-19 CAMPANHA)</v>
          </cell>
          <cell r="E221" t="str">
            <v>5.12 - Energia Elétrica</v>
          </cell>
          <cell r="F221">
            <v>10835932000108</v>
          </cell>
          <cell r="G221" t="str">
            <v>COMPANHIA ENERGETICA DE PERNAMBUCO</v>
          </cell>
          <cell r="H221" t="str">
            <v>S</v>
          </cell>
          <cell r="I221" t="str">
            <v>N</v>
          </cell>
          <cell r="J221" t="str">
            <v>170932232</v>
          </cell>
          <cell r="K221">
            <v>44440</v>
          </cell>
          <cell r="M221" t="str">
            <v>2611606 - Recife - PE</v>
          </cell>
          <cell r="N221">
            <v>69909.62</v>
          </cell>
        </row>
        <row r="222">
          <cell r="C222" t="str">
            <v>HOSPITAL MESTRE VITALINO (COVID-19 CAMPANHA)</v>
          </cell>
          <cell r="E222" t="str">
            <v>5.3 - Locação de Máquinas e Equipamentos</v>
          </cell>
          <cell r="F222">
            <v>5097661000109</v>
          </cell>
          <cell r="G222" t="str">
            <v>CONTAGE CONSULTORIA</v>
          </cell>
          <cell r="H222" t="str">
            <v>S</v>
          </cell>
          <cell r="I222" t="str">
            <v>N</v>
          </cell>
          <cell r="J222" t="str">
            <v>003244</v>
          </cell>
          <cell r="K222">
            <v>44428</v>
          </cell>
          <cell r="M222" t="str">
            <v>2611606 - Recife - PE</v>
          </cell>
          <cell r="N222">
            <v>1300</v>
          </cell>
        </row>
        <row r="223">
          <cell r="C223" t="str">
            <v>HOSPITAL MESTRE VITALINO (COVID-19 CAMPANHA)</v>
          </cell>
          <cell r="E223" t="str">
            <v>5.8 - Locação de Veículos Automotores</v>
          </cell>
          <cell r="F223">
            <v>16670085049162</v>
          </cell>
          <cell r="G223" t="str">
            <v>LOCALIZA RENT A CAR S/A</v>
          </cell>
          <cell r="H223" t="str">
            <v>S</v>
          </cell>
          <cell r="I223" t="str">
            <v>N</v>
          </cell>
          <cell r="J223" t="str">
            <v>55156</v>
          </cell>
          <cell r="K223">
            <v>44414</v>
          </cell>
          <cell r="M223" t="str">
            <v>2604106 - Caruaru - PE</v>
          </cell>
          <cell r="N223">
            <v>2055.8000000000002</v>
          </cell>
        </row>
        <row r="224">
          <cell r="C224" t="str">
            <v>HOSPITAL MESTRE VITALINO (COVID-19 CAMPANHA)</v>
          </cell>
          <cell r="E224" t="str">
            <v>5.8 - Locação de Veículos Automotores</v>
          </cell>
          <cell r="F224">
            <v>16670085049162</v>
          </cell>
          <cell r="G224" t="str">
            <v>LOCALIZA RENT A CAR S/A</v>
          </cell>
          <cell r="H224" t="str">
            <v>S</v>
          </cell>
          <cell r="I224" t="str">
            <v>N</v>
          </cell>
          <cell r="J224" t="str">
            <v>55157</v>
          </cell>
          <cell r="K224">
            <v>44414</v>
          </cell>
          <cell r="M224" t="str">
            <v>2604106 - Caruaru - PE</v>
          </cell>
          <cell r="N224">
            <v>2055.8000000000002</v>
          </cell>
        </row>
        <row r="225">
          <cell r="C225" t="str">
            <v>HOSPITAL MESTRE VITALINO (COVID-19 CAMPANHA)</v>
          </cell>
          <cell r="E225" t="str">
            <v>5.99 - Outros Serviços de Terceiros Pessoa Jurídica</v>
          </cell>
          <cell r="F225">
            <v>11587975003361</v>
          </cell>
          <cell r="G225" t="str">
            <v>ONLINE CERTIFICADORA LTDA</v>
          </cell>
          <cell r="H225" t="str">
            <v>S</v>
          </cell>
          <cell r="I225" t="str">
            <v>S</v>
          </cell>
          <cell r="J225" t="str">
            <v>00835068</v>
          </cell>
          <cell r="K225">
            <v>44417</v>
          </cell>
          <cell r="L225" t="str">
            <v>JJRV-UURT</v>
          </cell>
          <cell r="M225" t="str">
            <v>3550308 - São Paulo - SP</v>
          </cell>
          <cell r="N225">
            <v>176</v>
          </cell>
        </row>
        <row r="226">
          <cell r="C226" t="str">
            <v>HOSPITAL MESTRE VITALINO (COVID-19 CAMPANHA)</v>
          </cell>
          <cell r="E226" t="str">
            <v>5.99 - Outros Serviços de Terceiros Pessoa Jurídica</v>
          </cell>
          <cell r="F226">
            <v>11587975003361</v>
          </cell>
          <cell r="G226" t="str">
            <v>ONLINE CERTIFICADORA LTDA</v>
          </cell>
          <cell r="H226" t="str">
            <v>S</v>
          </cell>
          <cell r="I226" t="str">
            <v>S</v>
          </cell>
          <cell r="J226" t="str">
            <v>00835069</v>
          </cell>
          <cell r="K226">
            <v>44417</v>
          </cell>
          <cell r="L226" t="str">
            <v>MQX5-Z5CT</v>
          </cell>
          <cell r="M226" t="str">
            <v>3550308 - São Paulo - SP</v>
          </cell>
          <cell r="N226">
            <v>7290</v>
          </cell>
        </row>
        <row r="227">
          <cell r="C227" t="str">
            <v>HOSPITAL MESTRE VITALINO (COVID-19 CAMPANHA)</v>
          </cell>
          <cell r="E227" t="str">
            <v>5.99 - Outros Serviços de Terceiros Pessoa Jurídica</v>
          </cell>
          <cell r="F227">
            <v>11587975003361</v>
          </cell>
          <cell r="G227" t="str">
            <v>ONLINE CERTIFICADORA LTDA</v>
          </cell>
          <cell r="H227" t="str">
            <v>S</v>
          </cell>
          <cell r="I227" t="str">
            <v>S</v>
          </cell>
          <cell r="J227" t="str">
            <v>00856531</v>
          </cell>
          <cell r="K227">
            <v>44448</v>
          </cell>
          <cell r="L227" t="str">
            <v>YPPH-FMWN</v>
          </cell>
          <cell r="M227" t="str">
            <v>3550308 - São Paulo - SP</v>
          </cell>
          <cell r="N227">
            <v>2160</v>
          </cell>
        </row>
        <row r="228">
          <cell r="C228" t="str">
            <v>HOSPITAL MESTRE VITALINO (COVID-19 CAMPANHA)</v>
          </cell>
          <cell r="E228" t="str">
            <v>5.99 - Outros Serviços de Terceiros Pessoa Jurídica</v>
          </cell>
          <cell r="F228">
            <v>34028316000294</v>
          </cell>
          <cell r="G228" t="str">
            <v>EMPRESA BRASILEIRA DE CORREIOS E TELEGRAFOS</v>
          </cell>
          <cell r="H228" t="str">
            <v>S</v>
          </cell>
          <cell r="I228" t="str">
            <v>N</v>
          </cell>
          <cell r="J228" t="str">
            <v>5617768</v>
          </cell>
          <cell r="K228">
            <v>44439</v>
          </cell>
          <cell r="M228" t="str">
            <v>2604106 - Caruaru - PE</v>
          </cell>
          <cell r="N228">
            <v>28</v>
          </cell>
        </row>
        <row r="229">
          <cell r="C229" t="str">
            <v>HOSPITAL MESTRE VITALINO (COVID-19 CAMPANHA)</v>
          </cell>
          <cell r="E229" t="str">
            <v>5.99 - Outros Serviços de Terceiros Pessoa Jurídica</v>
          </cell>
          <cell r="F229">
            <v>34028316000294</v>
          </cell>
          <cell r="G229" t="str">
            <v>EMPRESA BRASILEIRA DE CORREIOS E TELEGRAFOS</v>
          </cell>
          <cell r="H229" t="str">
            <v>S</v>
          </cell>
          <cell r="I229" t="str">
            <v>N</v>
          </cell>
          <cell r="J229" t="str">
            <v>5616197</v>
          </cell>
          <cell r="K229">
            <v>44438</v>
          </cell>
          <cell r="M229" t="str">
            <v>2604106 - Caruaru - PE</v>
          </cell>
          <cell r="N229">
            <v>28</v>
          </cell>
        </row>
        <row r="230">
          <cell r="C230" t="str">
            <v>HOSPITAL MESTRE VITALINO (COVID-19 CAMPANHA)</v>
          </cell>
          <cell r="E230" t="str">
            <v>5.99 - Outros Serviços de Terceiros Pessoa Jurídica</v>
          </cell>
          <cell r="F230">
            <v>34028316000294</v>
          </cell>
          <cell r="G230" t="str">
            <v>EMPRESA BRASILEIRA DE CORREIOS E TELEGRAFOS</v>
          </cell>
          <cell r="H230" t="str">
            <v>S</v>
          </cell>
          <cell r="I230" t="str">
            <v>N</v>
          </cell>
          <cell r="J230" t="str">
            <v>5616183</v>
          </cell>
          <cell r="K230">
            <v>44438</v>
          </cell>
          <cell r="M230" t="str">
            <v>2604106 - Caruaru - PE</v>
          </cell>
          <cell r="N230">
            <v>28</v>
          </cell>
        </row>
        <row r="231">
          <cell r="C231" t="str">
            <v>HOSPITAL MESTRE VITALINO (COVID-19 CAMPANHA)</v>
          </cell>
          <cell r="E231" t="str">
            <v>5.16 - Serviços Médico-Hospitalares, Odotonlogia e Laboratoriais</v>
          </cell>
          <cell r="F231">
            <v>27816524000101</v>
          </cell>
          <cell r="G231" t="str">
            <v>CLINICA NEFROAGRESTE LTDA - ME</v>
          </cell>
          <cell r="H231" t="str">
            <v>S</v>
          </cell>
          <cell r="I231" t="str">
            <v>S</v>
          </cell>
          <cell r="J231" t="str">
            <v>120</v>
          </cell>
          <cell r="K231">
            <v>44438</v>
          </cell>
          <cell r="L231" t="str">
            <v>PIHKVRZR2</v>
          </cell>
          <cell r="M231" t="str">
            <v>2604106 - Caruaru - PE</v>
          </cell>
          <cell r="N231">
            <v>111000</v>
          </cell>
        </row>
        <row r="232">
          <cell r="C232" t="str">
            <v>HOSPITAL MESTRE VITALINO (COVID-19 CAMPANHA)</v>
          </cell>
          <cell r="E232" t="str">
            <v>5.16 - Serviços Médico-Hospitalares, Odotonlogia e Laboratoriais</v>
          </cell>
          <cell r="F232">
            <v>31145185000237</v>
          </cell>
          <cell r="G232" t="str">
            <v xml:space="preserve">CONSULT LAB </v>
          </cell>
          <cell r="H232" t="str">
            <v>S</v>
          </cell>
          <cell r="I232" t="str">
            <v>S</v>
          </cell>
          <cell r="J232" t="str">
            <v>16</v>
          </cell>
          <cell r="K232">
            <v>44439</v>
          </cell>
          <cell r="L232" t="str">
            <v>VFIZ9AQNM</v>
          </cell>
          <cell r="M232" t="str">
            <v>2604106 - Caruaru - PE</v>
          </cell>
          <cell r="N232">
            <v>129247.07</v>
          </cell>
        </row>
        <row r="233">
          <cell r="C233" t="str">
            <v>HOSPITAL MESTRE VITALINO (COVID-19 CAMPANHA)</v>
          </cell>
          <cell r="E233" t="str">
            <v>5.15 - Serviços Domésticos</v>
          </cell>
          <cell r="F233">
            <v>27837083000124</v>
          </cell>
          <cell r="G233" t="str">
            <v>CLEAN HIGIENIZACAO DE TEXTEIS EIRELI-ME</v>
          </cell>
          <cell r="H233" t="str">
            <v>S</v>
          </cell>
          <cell r="I233" t="str">
            <v>S</v>
          </cell>
          <cell r="J233" t="str">
            <v>000001433</v>
          </cell>
          <cell r="K233">
            <v>44441</v>
          </cell>
          <cell r="L233" t="str">
            <v>WQRS47722</v>
          </cell>
          <cell r="M233" t="str">
            <v>2607901 - Jaboatão dos Guararapes - PE</v>
          </cell>
          <cell r="N233">
            <v>35943.25</v>
          </cell>
        </row>
        <row r="234">
          <cell r="C234" t="str">
            <v>HOSPITAL MESTRE VITALINO (COVID-19 CAMPANHA)</v>
          </cell>
          <cell r="E234" t="str">
            <v>5.10 - Detetização/Tratamento de Resíduos e Afins</v>
          </cell>
          <cell r="F234">
            <v>7575881000118</v>
          </cell>
          <cell r="G234" t="str">
            <v>SIM GESTAO AMBIENTAL SERVICOS LTDA</v>
          </cell>
          <cell r="H234" t="str">
            <v>S</v>
          </cell>
          <cell r="I234" t="str">
            <v>S</v>
          </cell>
          <cell r="J234" t="str">
            <v>1.026.856</v>
          </cell>
          <cell r="K234">
            <v>44439</v>
          </cell>
          <cell r="L234" t="str">
            <v>T2EDPILUM</v>
          </cell>
          <cell r="M234" t="str">
            <v>2507507 - João Pessoa - PB</v>
          </cell>
          <cell r="N234">
            <v>45590</v>
          </cell>
        </row>
        <row r="235">
          <cell r="C235" t="str">
            <v>HOSPITAL MESTRE VITALINO (COVID-19 CAMPANHA)</v>
          </cell>
          <cell r="E235" t="str">
            <v>5.22 - Vigilância Ostensiva / Monitorada</v>
          </cell>
          <cell r="F235">
            <v>24402663000109</v>
          </cell>
          <cell r="G235" t="str">
            <v>BUNKER SEGURANCA E VIGILANCIA</v>
          </cell>
          <cell r="H235" t="str">
            <v>S</v>
          </cell>
          <cell r="I235" t="str">
            <v>S</v>
          </cell>
          <cell r="J235" t="str">
            <v>00001129</v>
          </cell>
          <cell r="K235">
            <v>44431</v>
          </cell>
          <cell r="L235" t="str">
            <v>BZXE-FPRG</v>
          </cell>
          <cell r="M235" t="str">
            <v>2611606 - Recife - PE</v>
          </cell>
          <cell r="N235">
            <v>17006.75</v>
          </cell>
        </row>
        <row r="236">
          <cell r="C236" t="str">
            <v>HOSPITAL MESTRE VITALINO (COVID-19 CAMPANHA)</v>
          </cell>
          <cell r="E236" t="str">
            <v>5.5 - Reparo e Manutenção de Máquinas e Equipamentos</v>
          </cell>
          <cell r="F236">
            <v>18204483000101</v>
          </cell>
          <cell r="G236" t="str">
            <v>WAGNER FERNANDES SALES DA SILVA E CIA LTDA</v>
          </cell>
          <cell r="H236" t="str">
            <v>S</v>
          </cell>
          <cell r="I236" t="str">
            <v>S</v>
          </cell>
          <cell r="J236" t="str">
            <v>3326</v>
          </cell>
          <cell r="K236">
            <v>44431</v>
          </cell>
          <cell r="L236" t="str">
            <v>XEL6J9BWK</v>
          </cell>
          <cell r="M236" t="str">
            <v>2704302 - Maceió - AL</v>
          </cell>
          <cell r="N236">
            <v>2578.4</v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BE4B0-D123-4F3F-9297-322A56A36B9F}">
  <sheetPr>
    <tabColor rgb="FF92D050"/>
  </sheetPr>
  <dimension ref="A1:L1992"/>
  <sheetViews>
    <sheetView showGridLines="0" tabSelected="1" topLeftCell="A166" zoomScale="55" zoomScaleNormal="55" workbookViewId="0">
      <selection activeCell="A187" sqref="A18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10583920000800</v>
      </c>
      <c r="B2" s="4" t="str">
        <f>'[1]TCE - ANEXO IV - Preencher'!C11</f>
        <v>HOSPITAL MESTRE VITALINO (COVID-19 CAMPANHA)</v>
      </c>
      <c r="C2" s="4" t="str">
        <f>'[1]TCE - ANEXO IV - Preencher'!E11</f>
        <v>3.1 - Combustíveis e Lubrificantes Automotivos</v>
      </c>
      <c r="D2" s="3">
        <f>'[1]TCE - ANEXO IV - Preencher'!F11</f>
        <v>14202175000196</v>
      </c>
      <c r="E2" s="5" t="str">
        <f>'[1]TCE - ANEXO IV - Preencher'!G11</f>
        <v>IBEFIL COMBUSTIVEIS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000.484.193</v>
      </c>
      <c r="I2" s="6">
        <f>IF('[1]TCE - ANEXO IV - Preencher'!K11="","",'[1]TCE - ANEXO IV - Preencher'!K11)</f>
        <v>44431</v>
      </c>
      <c r="J2" s="5" t="str">
        <f>'[1]TCE - ANEXO IV - Preencher'!L11</f>
        <v>26210814202175000196650010004841931350411842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100.08</v>
      </c>
    </row>
    <row r="3" spans="1:12" s="8" customFormat="1" ht="19.5" customHeight="1" x14ac:dyDescent="0.2">
      <c r="A3" s="3">
        <f>IFERROR(VLOOKUP(B3,'[1]DADOS (OCULTAR)'!$P$3:$R$91,3,0),"")</f>
        <v>10583920000800</v>
      </c>
      <c r="B3" s="4" t="str">
        <f>'[1]TCE - ANEXO IV - Preencher'!C12</f>
        <v>HOSPITAL MESTRE VITALINO (COVID-19 CAMPANHA)</v>
      </c>
      <c r="C3" s="4" t="str">
        <f>'[1]TCE - ANEXO IV - Preencher'!E12</f>
        <v>3.1 - Combustíveis e Lubrificantes Automotivos</v>
      </c>
      <c r="D3" s="3">
        <f>'[1]TCE - ANEXO IV - Preencher'!F12</f>
        <v>14202175000196</v>
      </c>
      <c r="E3" s="5" t="str">
        <f>'[1]TCE - ANEXO IV - Preencher'!G12</f>
        <v>IBEFIL COMBUSTIVEIS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000.483.428</v>
      </c>
      <c r="I3" s="6">
        <f>IF('[1]TCE - ANEXO IV - Preencher'!K12="","",'[1]TCE - ANEXO IV - Preencher'!K12)</f>
        <v>44429</v>
      </c>
      <c r="J3" s="5" t="str">
        <f>'[1]TCE - ANEXO IV - Preencher'!L12</f>
        <v>26210814202175000196650010004834281833725217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189.81</v>
      </c>
    </row>
    <row r="4" spans="1:12" s="8" customFormat="1" ht="19.5" customHeight="1" x14ac:dyDescent="0.2">
      <c r="A4" s="3">
        <f>IFERROR(VLOOKUP(B4,'[1]DADOS (OCULTAR)'!$P$3:$R$91,3,0),"")</f>
        <v>10583920000800</v>
      </c>
      <c r="B4" s="4" t="str">
        <f>'[1]TCE - ANEXO IV - Preencher'!C13</f>
        <v>HOSPITAL MESTRE VITALINO (COVID-19 CAMPANHA)</v>
      </c>
      <c r="C4" s="4" t="str">
        <f>'[1]TCE - ANEXO IV - Preencher'!E13</f>
        <v>3.1 - Combustíveis e Lubrificantes Automotivos</v>
      </c>
      <c r="D4" s="3">
        <f>'[1]TCE - ANEXO IV - Preencher'!F13</f>
        <v>14202175000196</v>
      </c>
      <c r="E4" s="5" t="str">
        <f>'[1]TCE - ANEXO IV - Preencher'!G13</f>
        <v>IBEFIL COMBUSTIVEIS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000.482.316</v>
      </c>
      <c r="I4" s="6">
        <f>IF('[1]TCE - ANEXO IV - Preencher'!K13="","",'[1]TCE - ANEXO IV - Preencher'!K13)</f>
        <v>44427</v>
      </c>
      <c r="J4" s="5" t="str">
        <f>'[1]TCE - ANEXO IV - Preencher'!L13</f>
        <v>26210814202175000196650010004823161742023570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206.3</v>
      </c>
    </row>
    <row r="5" spans="1:12" s="8" customFormat="1" ht="19.5" customHeight="1" x14ac:dyDescent="0.2">
      <c r="A5" s="3">
        <f>IFERROR(VLOOKUP(B5,'[1]DADOS (OCULTAR)'!$P$3:$R$91,3,0),"")</f>
        <v>10583920000800</v>
      </c>
      <c r="B5" s="4" t="str">
        <f>'[1]TCE - ANEXO IV - Preencher'!C14</f>
        <v>HOSPITAL MESTRE VITALINO (COVID-19 CAMPANHA)</v>
      </c>
      <c r="C5" s="4" t="str">
        <f>'[1]TCE - ANEXO IV - Preencher'!E14</f>
        <v>3.1 - Combustíveis e Lubrificantes Automotivos</v>
      </c>
      <c r="D5" s="3">
        <f>'[1]TCE - ANEXO IV - Preencher'!F14</f>
        <v>14202175000196</v>
      </c>
      <c r="E5" s="5" t="str">
        <f>'[1]TCE - ANEXO IV - Preencher'!G14</f>
        <v>IBEFIL COMBUSTIVEIS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000.474.164</v>
      </c>
      <c r="I5" s="6">
        <f>IF('[1]TCE - ANEXO IV - Preencher'!K14="","",'[1]TCE - ANEXO IV - Preencher'!K14)</f>
        <v>44409</v>
      </c>
      <c r="J5" s="5" t="str">
        <f>'[1]TCE - ANEXO IV - Preencher'!L14</f>
        <v>26210814202175000196650010004741641179156949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233.73</v>
      </c>
    </row>
    <row r="6" spans="1:12" s="8" customFormat="1" ht="19.5" customHeight="1" x14ac:dyDescent="0.2">
      <c r="A6" s="3">
        <f>IFERROR(VLOOKUP(B6,'[1]DADOS (OCULTAR)'!$P$3:$R$91,3,0),"")</f>
        <v>10583920000800</v>
      </c>
      <c r="B6" s="4" t="str">
        <f>'[1]TCE - ANEXO IV - Preencher'!C15</f>
        <v>HOSPITAL MESTRE VITALINO (COVID-19 CAMPANHA)</v>
      </c>
      <c r="C6" s="4" t="str">
        <f>'[1]TCE - ANEXO IV - Preencher'!E15</f>
        <v>3.1 - Combustíveis e Lubrificantes Automotivos</v>
      </c>
      <c r="D6" s="3">
        <f>'[1]TCE - ANEXO IV - Preencher'!F15</f>
        <v>14202175000196</v>
      </c>
      <c r="E6" s="5" t="str">
        <f>'[1]TCE - ANEXO IV - Preencher'!G15</f>
        <v>IBEFIL COMBUSTIVEIS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000.474.886</v>
      </c>
      <c r="I6" s="6">
        <f>IF('[1]TCE - ANEXO IV - Preencher'!K15="","",'[1]TCE - ANEXO IV - Preencher'!K15)</f>
        <v>44411</v>
      </c>
      <c r="J6" s="5" t="str">
        <f>'[1]TCE - ANEXO IV - Preencher'!L15</f>
        <v>26210814202175000196650010004748861280934361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108.48</v>
      </c>
    </row>
    <row r="7" spans="1:12" s="8" customFormat="1" ht="19.5" customHeight="1" x14ac:dyDescent="0.2">
      <c r="A7" s="3">
        <f>IFERROR(VLOOKUP(B7,'[1]DADOS (OCULTAR)'!$P$3:$R$91,3,0),"")</f>
        <v>10583920000800</v>
      </c>
      <c r="B7" s="4" t="str">
        <f>'[1]TCE - ANEXO IV - Preencher'!C16</f>
        <v>HOSPITAL MESTRE VITALINO (COVID-19 CAMPANHA)</v>
      </c>
      <c r="C7" s="4" t="str">
        <f>'[1]TCE - ANEXO IV - Preencher'!E16</f>
        <v>3.1 - Combustíveis e Lubrificantes Automotivos</v>
      </c>
      <c r="D7" s="3">
        <f>'[1]TCE - ANEXO IV - Preencher'!F16</f>
        <v>14202175000196</v>
      </c>
      <c r="E7" s="5" t="str">
        <f>'[1]TCE - ANEXO IV - Preencher'!G16</f>
        <v>IBEFIL COMBUSTIVEIS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000.476.082</v>
      </c>
      <c r="I7" s="6">
        <f>IF('[1]TCE - ANEXO IV - Preencher'!K16="","",'[1]TCE - ANEXO IV - Preencher'!K16)</f>
        <v>44413</v>
      </c>
      <c r="J7" s="5" t="str">
        <f>'[1]TCE - ANEXO IV - Preencher'!L16</f>
        <v>26210814202175000196650010004760821103199207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145.81</v>
      </c>
    </row>
    <row r="8" spans="1:12" s="8" customFormat="1" ht="19.5" customHeight="1" x14ac:dyDescent="0.2">
      <c r="A8" s="3">
        <f>IFERROR(VLOOKUP(B8,'[1]DADOS (OCULTAR)'!$P$3:$R$91,3,0),"")</f>
        <v>10583920000800</v>
      </c>
      <c r="B8" s="4" t="str">
        <f>'[1]TCE - ANEXO IV - Preencher'!C17</f>
        <v>HOSPITAL MESTRE VITALINO (COVID-19 CAMPANHA)</v>
      </c>
      <c r="C8" s="4" t="str">
        <f>'[1]TCE - ANEXO IV - Preencher'!E17</f>
        <v>3.1 - Combustíveis e Lubrificantes Automotivos</v>
      </c>
      <c r="D8" s="3">
        <f>'[1]TCE - ANEXO IV - Preencher'!F17</f>
        <v>14202175000196</v>
      </c>
      <c r="E8" s="5" t="str">
        <f>'[1]TCE - ANEXO IV - Preencher'!G17</f>
        <v>IBEFIL COMBUSTIVEIS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000.478.846</v>
      </c>
      <c r="I8" s="6">
        <f>IF('[1]TCE - ANEXO IV - Preencher'!K17="","",'[1]TCE - ANEXO IV - Preencher'!K17)</f>
        <v>44419</v>
      </c>
      <c r="J8" s="5" t="str">
        <f>'[1]TCE - ANEXO IV - Preencher'!L17</f>
        <v>26210814202175000196650010004788461769234814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207.19</v>
      </c>
    </row>
    <row r="9" spans="1:12" s="8" customFormat="1" ht="19.5" customHeight="1" x14ac:dyDescent="0.2">
      <c r="A9" s="3">
        <f>IFERROR(VLOOKUP(B9,'[1]DADOS (OCULTAR)'!$P$3:$R$91,3,0),"")</f>
        <v>10583920000800</v>
      </c>
      <c r="B9" s="4" t="str">
        <f>'[1]TCE - ANEXO IV - Preencher'!C18</f>
        <v>HOSPITAL MESTRE VITALINO (COVID-19 CAMPANHA)</v>
      </c>
      <c r="C9" s="4" t="str">
        <f>'[1]TCE - ANEXO IV - Preencher'!E18</f>
        <v>3.1 - Combustíveis e Lubrificantes Automotivos</v>
      </c>
      <c r="D9" s="3">
        <f>'[1]TCE - ANEXO IV - Preencher'!F18</f>
        <v>14202175000196</v>
      </c>
      <c r="E9" s="5" t="str">
        <f>'[1]TCE - ANEXO IV - Preencher'!G18</f>
        <v>IBEFIL COMBUSTIVEIS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000.479.288</v>
      </c>
      <c r="I9" s="6">
        <f>IF('[1]TCE - ANEXO IV - Preencher'!K18="","",'[1]TCE - ANEXO IV - Preencher'!K18)</f>
        <v>44420</v>
      </c>
      <c r="J9" s="5" t="str">
        <f>'[1]TCE - ANEXO IV - Preencher'!L18</f>
        <v>26210814202175000196650010004792881494837400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255.52</v>
      </c>
    </row>
    <row r="10" spans="1:12" s="8" customFormat="1" ht="19.5" customHeight="1" x14ac:dyDescent="0.2">
      <c r="A10" s="3">
        <f>IFERROR(VLOOKUP(B10,'[1]DADOS (OCULTAR)'!$P$3:$R$91,3,0),"")</f>
        <v>10583920000800</v>
      </c>
      <c r="B10" s="4" t="str">
        <f>'[1]TCE - ANEXO IV - Preencher'!C19</f>
        <v>HOSPITAL MESTRE VITALINO (COVID-19 CAMPANHA)</v>
      </c>
      <c r="C10" s="4" t="str">
        <f>'[1]TCE - ANEXO IV - Preencher'!E19</f>
        <v>3.1 - Combustíveis e Lubrificantes Automotivos</v>
      </c>
      <c r="D10" s="3">
        <f>'[1]TCE - ANEXO IV - Preencher'!F19</f>
        <v>14202175000196</v>
      </c>
      <c r="E10" s="5" t="str">
        <f>'[1]TCE - ANEXO IV - Preencher'!G19</f>
        <v>IBEFIL COMBUSTIVEIS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000.480.495</v>
      </c>
      <c r="I10" s="6">
        <f>IF('[1]TCE - ANEXO IV - Preencher'!K19="","",'[1]TCE - ANEXO IV - Preencher'!K19)</f>
        <v>44423</v>
      </c>
      <c r="J10" s="5" t="str">
        <f>'[1]TCE - ANEXO IV - Preencher'!L19</f>
        <v>26210814202175000196650010004804951262433839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220.7</v>
      </c>
    </row>
    <row r="11" spans="1:12" s="8" customFormat="1" ht="19.5" customHeight="1" x14ac:dyDescent="0.2">
      <c r="A11" s="3">
        <f>IFERROR(VLOOKUP(B11,'[1]DADOS (OCULTAR)'!$P$3:$R$91,3,0),"")</f>
        <v>10583920000800</v>
      </c>
      <c r="B11" s="4" t="str">
        <f>'[1]TCE - ANEXO IV - Preencher'!C20</f>
        <v>HOSPITAL MESTRE VITALINO (COVID-19 CAMPANHA)</v>
      </c>
      <c r="C11" s="4" t="str">
        <f>'[1]TCE - ANEXO IV - Preencher'!E20</f>
        <v>3.1 - Combustíveis e Lubrificantes Automotivos</v>
      </c>
      <c r="D11" s="3">
        <f>'[1]TCE - ANEXO IV - Preencher'!F20</f>
        <v>14202175000196</v>
      </c>
      <c r="E11" s="5" t="str">
        <f>'[1]TCE - ANEXO IV - Preencher'!G20</f>
        <v>IBEFIL COMBUSTIVEIS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000.480.504</v>
      </c>
      <c r="I11" s="6">
        <f>IF('[1]TCE - ANEXO IV - Preencher'!K20="","",'[1]TCE - ANEXO IV - Preencher'!K20)</f>
        <v>44423</v>
      </c>
      <c r="J11" s="5" t="str">
        <f>'[1]TCE - ANEXO IV - Preencher'!L20</f>
        <v>26210814202175000196650010004805041557269631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123.83</v>
      </c>
    </row>
    <row r="12" spans="1:12" s="8" customFormat="1" ht="19.5" customHeight="1" x14ac:dyDescent="0.2">
      <c r="A12" s="3">
        <f>IFERROR(VLOOKUP(B12,'[1]DADOS (OCULTAR)'!$P$3:$R$91,3,0),"")</f>
        <v>10583920000800</v>
      </c>
      <c r="B12" s="4" t="str">
        <f>'[1]TCE - ANEXO IV - Preencher'!C21</f>
        <v>HOSPITAL MESTRE VITALINO (COVID-19 CAMPANHA)</v>
      </c>
      <c r="C12" s="4" t="str">
        <f>'[1]TCE - ANEXO IV - Preencher'!E21</f>
        <v>3.1 - Combustíveis e Lubrificantes Automotivos</v>
      </c>
      <c r="D12" s="3">
        <f>'[1]TCE - ANEXO IV - Preencher'!F21</f>
        <v>14202175000196</v>
      </c>
      <c r="E12" s="5" t="str">
        <f>'[1]TCE - ANEXO IV - Preencher'!G21</f>
        <v>IBEFIL COMBUSTIVEIS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000.476.633</v>
      </c>
      <c r="I12" s="6">
        <f>IF('[1]TCE - ANEXO IV - Preencher'!K21="","",'[1]TCE - ANEXO IV - Preencher'!K21)</f>
        <v>44414</v>
      </c>
      <c r="J12" s="5" t="str">
        <f>'[1]TCE - ANEXO IV - Preencher'!L21</f>
        <v>26210814202175000196650010004766331325123736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264.81</v>
      </c>
    </row>
    <row r="13" spans="1:12" s="8" customFormat="1" ht="19.5" customHeight="1" x14ac:dyDescent="0.2">
      <c r="A13" s="3">
        <f>IFERROR(VLOOKUP(B13,'[1]DADOS (OCULTAR)'!$P$3:$R$91,3,0),"")</f>
        <v>10583920000800</v>
      </c>
      <c r="B13" s="4" t="str">
        <f>'[1]TCE - ANEXO IV - Preencher'!C22</f>
        <v>HOSPITAL MESTRE VITALINO (COVID-19 CAMPANHA)</v>
      </c>
      <c r="C13" s="4" t="str">
        <f>'[1]TCE - ANEXO IV - Preencher'!E22</f>
        <v>3.1 - Combustíveis e Lubrificantes Automotivos</v>
      </c>
      <c r="D13" s="3">
        <f>'[1]TCE - ANEXO IV - Preencher'!F22</f>
        <v>14202175000196</v>
      </c>
      <c r="E13" s="5" t="str">
        <f>'[1]TCE - ANEXO IV - Preencher'!G22</f>
        <v>IBEFIL COMBUSTIVEIS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000.487.887</v>
      </c>
      <c r="I13" s="6">
        <f>IF('[1]TCE - ANEXO IV - Preencher'!K22="","",'[1]TCE - ANEXO IV - Preencher'!K22)</f>
        <v>44439</v>
      </c>
      <c r="J13" s="5" t="str">
        <f>'[1]TCE - ANEXO IV - Preencher'!L22</f>
        <v>26210814202175000196650010004878871531219166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222.68</v>
      </c>
    </row>
    <row r="14" spans="1:12" s="8" customFormat="1" ht="19.5" customHeight="1" x14ac:dyDescent="0.2">
      <c r="A14" s="3">
        <f>IFERROR(VLOOKUP(B14,'[1]DADOS (OCULTAR)'!$P$3:$R$91,3,0),"")</f>
        <v>10583920000800</v>
      </c>
      <c r="B14" s="4" t="str">
        <f>'[1]TCE - ANEXO IV - Preencher'!C23</f>
        <v>HOSPITAL MESTRE VITALINO (COVID-19 CAMPANHA)</v>
      </c>
      <c r="C14" s="4" t="str">
        <f>'[1]TCE - ANEXO IV - Preencher'!E23</f>
        <v>3.1 - Combustíveis e Lubrificantes Automotivos</v>
      </c>
      <c r="D14" s="3">
        <f>'[1]TCE - ANEXO IV - Preencher'!F23</f>
        <v>14202175000196</v>
      </c>
      <c r="E14" s="5" t="str">
        <f>'[1]TCE - ANEXO IV - Preencher'!G23</f>
        <v>IBEFIL COMBUSTIVEIS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000.486.817</v>
      </c>
      <c r="I14" s="6">
        <f>IF('[1]TCE - ANEXO IV - Preencher'!K23="","",'[1]TCE - ANEXO IV - Preencher'!K23)</f>
        <v>44437</v>
      </c>
      <c r="J14" s="5" t="str">
        <f>'[1]TCE - ANEXO IV - Preencher'!L23</f>
        <v>26210814202175000196650010004868171526950550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199.04</v>
      </c>
    </row>
    <row r="15" spans="1:12" s="8" customFormat="1" ht="19.5" customHeight="1" x14ac:dyDescent="0.2">
      <c r="A15" s="3" t="str">
        <f>IFERROR(VLOOKUP(B15,'[1]DADOS (OCULTAR)'!$P$3:$R$91,3,0),"")</f>
        <v/>
      </c>
      <c r="B15" s="4">
        <f>'[1]TCE - ANEXO IV - Preencher'!C24</f>
        <v>0</v>
      </c>
      <c r="C15" s="4" t="str">
        <f>'[1]TCE - ANEXO IV - Preencher'!E24</f>
        <v/>
      </c>
      <c r="D15" s="3">
        <f>'[1]TCE - ANEXO IV - Preencher'!F24</f>
        <v>0</v>
      </c>
      <c r="E15" s="5">
        <f>'[1]TCE - ANEXO IV - Preencher'!G24</f>
        <v>0</v>
      </c>
      <c r="F15" s="5">
        <f>'[1]TCE - ANEXO IV - Preencher'!H24</f>
        <v>0</v>
      </c>
      <c r="G15" s="5">
        <f>'[1]TCE - ANEXO IV - Preencher'!I24</f>
        <v>0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0</v>
      </c>
    </row>
    <row r="16" spans="1:12" s="8" customFormat="1" ht="19.5" customHeight="1" x14ac:dyDescent="0.2">
      <c r="A16" s="3">
        <f>IFERROR(VLOOKUP(B16,'[1]DADOS (OCULTAR)'!$P$3:$R$91,3,0),"")</f>
        <v>10583920000800</v>
      </c>
      <c r="B16" s="4" t="str">
        <f>'[1]TCE - ANEXO IV - Preencher'!C25</f>
        <v>HOSPITAL MESTRE VITALINO (COVID-19 CAMPANHA)</v>
      </c>
      <c r="C16" s="4" t="str">
        <f>'[1]TCE - ANEXO IV - Preencher'!E25</f>
        <v xml:space="preserve">5.25 - Serviços Bancários </v>
      </c>
      <c r="D16" s="3">
        <f>'[1]TCE - ANEXO IV - Preencher'!F25</f>
        <v>90400888000142</v>
      </c>
      <c r="E16" s="5" t="str">
        <f>'[1]TCE - ANEXO IV - Preencher'!G25</f>
        <v>TARIFA SANTANDER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44410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15</v>
      </c>
    </row>
    <row r="17" spans="1:12" s="8" customFormat="1" ht="19.5" customHeight="1" x14ac:dyDescent="0.2">
      <c r="A17" s="3">
        <f>IFERROR(VLOOKUP(B17,'[1]DADOS (OCULTAR)'!$P$3:$R$91,3,0),"")</f>
        <v>10583920000800</v>
      </c>
      <c r="B17" s="4" t="str">
        <f>'[1]TCE - ANEXO IV - Preencher'!C26</f>
        <v>HOSPITAL MESTRE VITALINO (COVID-19 CAMPANHA)</v>
      </c>
      <c r="C17" s="4" t="str">
        <f>'[1]TCE - ANEXO IV - Preencher'!E26</f>
        <v xml:space="preserve">5.25 - Serviços Bancários </v>
      </c>
      <c r="D17" s="3">
        <f>'[1]TCE - ANEXO IV - Preencher'!F26</f>
        <v>90400888000142</v>
      </c>
      <c r="E17" s="5" t="str">
        <f>'[1]TCE - ANEXO IV - Preencher'!G26</f>
        <v>TARIFA SANTANDER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>
        <f>IF('[1]TCE - ANEXO IV - Preencher'!K26="","",'[1]TCE - ANEXO IV - Preencher'!K26)</f>
        <v>44411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7.5</v>
      </c>
    </row>
    <row r="18" spans="1:12" s="8" customFormat="1" ht="19.5" customHeight="1" x14ac:dyDescent="0.2">
      <c r="A18" s="3">
        <f>IFERROR(VLOOKUP(B18,'[1]DADOS (OCULTAR)'!$P$3:$R$91,3,0),"")</f>
        <v>10583920000800</v>
      </c>
      <c r="B18" s="4" t="str">
        <f>'[1]TCE - ANEXO IV - Preencher'!C27</f>
        <v>HOSPITAL MESTRE VITALINO (COVID-19 CAMPANHA)</v>
      </c>
      <c r="C18" s="4" t="str">
        <f>'[1]TCE - ANEXO IV - Preencher'!E27</f>
        <v xml:space="preserve">5.25 - Serviços Bancários </v>
      </c>
      <c r="D18" s="3">
        <f>'[1]TCE - ANEXO IV - Preencher'!F27</f>
        <v>90400888000142</v>
      </c>
      <c r="E18" s="5" t="str">
        <f>'[1]TCE - ANEXO IV - Preencher'!G27</f>
        <v>TARIFA SANTANDER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>
        <f>IF('[1]TCE - ANEXO IV - Preencher'!K27="","",'[1]TCE - ANEXO IV - Preencher'!K27)</f>
        <v>44413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15</v>
      </c>
    </row>
    <row r="19" spans="1:12" s="8" customFormat="1" ht="19.5" customHeight="1" x14ac:dyDescent="0.2">
      <c r="A19" s="3">
        <f>IFERROR(VLOOKUP(B19,'[1]DADOS (OCULTAR)'!$P$3:$R$91,3,0),"")</f>
        <v>10583920000800</v>
      </c>
      <c r="B19" s="4" t="str">
        <f>'[1]TCE - ANEXO IV - Preencher'!C28</f>
        <v>HOSPITAL MESTRE VITALINO (COVID-19 CAMPANHA)</v>
      </c>
      <c r="C19" s="4" t="str">
        <f>'[1]TCE - ANEXO IV - Preencher'!E28</f>
        <v xml:space="preserve">5.25 - Serviços Bancários </v>
      </c>
      <c r="D19" s="3">
        <f>'[1]TCE - ANEXO IV - Preencher'!F28</f>
        <v>90400888000142</v>
      </c>
      <c r="E19" s="5" t="str">
        <f>'[1]TCE - ANEXO IV - Preencher'!G28</f>
        <v>TARIFA SANTANDER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>
        <f>IF('[1]TCE - ANEXO IV - Preencher'!K28="","",'[1]TCE - ANEXO IV - Preencher'!K28)</f>
        <v>44414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22.5</v>
      </c>
    </row>
    <row r="20" spans="1:12" s="8" customFormat="1" ht="19.5" customHeight="1" x14ac:dyDescent="0.2">
      <c r="A20" s="3">
        <f>IFERROR(VLOOKUP(B20,'[1]DADOS (OCULTAR)'!$P$3:$R$91,3,0),"")</f>
        <v>10583920000800</v>
      </c>
      <c r="B20" s="4" t="str">
        <f>'[1]TCE - ANEXO IV - Preencher'!C29</f>
        <v>HOSPITAL MESTRE VITALINO (COVID-19 CAMPANHA)</v>
      </c>
      <c r="C20" s="4" t="str">
        <f>'[1]TCE - ANEXO IV - Preencher'!E29</f>
        <v xml:space="preserve">5.25 - Serviços Bancários </v>
      </c>
      <c r="D20" s="3">
        <f>'[1]TCE - ANEXO IV - Preencher'!F29</f>
        <v>90400888000142</v>
      </c>
      <c r="E20" s="5" t="str">
        <f>'[1]TCE - ANEXO IV - Preencher'!G29</f>
        <v>TARIFA SANTANDER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>
        <f>IF('[1]TCE - ANEXO IV - Preencher'!K29="","",'[1]TCE - ANEXO IV - Preencher'!K29)</f>
        <v>44417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7.5</v>
      </c>
    </row>
    <row r="21" spans="1:12" s="8" customFormat="1" ht="19.5" customHeight="1" x14ac:dyDescent="0.2">
      <c r="A21" s="3">
        <f>IFERROR(VLOOKUP(B21,'[1]DADOS (OCULTAR)'!$P$3:$R$91,3,0),"")</f>
        <v>10583920000800</v>
      </c>
      <c r="B21" s="4" t="str">
        <f>'[1]TCE - ANEXO IV - Preencher'!C30</f>
        <v>HOSPITAL MESTRE VITALINO (COVID-19 CAMPANHA)</v>
      </c>
      <c r="C21" s="4" t="str">
        <f>'[1]TCE - ANEXO IV - Preencher'!E30</f>
        <v xml:space="preserve">5.25 - Serviços Bancários </v>
      </c>
      <c r="D21" s="3">
        <f>'[1]TCE - ANEXO IV - Preencher'!F30</f>
        <v>90400888000142</v>
      </c>
      <c r="E21" s="5" t="str">
        <f>'[1]TCE - ANEXO IV - Preencher'!G30</f>
        <v>TARIFA SANTANDER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>
        <f>IF('[1]TCE - ANEXO IV - Preencher'!K30="","",'[1]TCE - ANEXO IV - Preencher'!K30)</f>
        <v>44418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7.5</v>
      </c>
    </row>
    <row r="22" spans="1:12" s="8" customFormat="1" ht="19.5" customHeight="1" x14ac:dyDescent="0.2">
      <c r="A22" s="3">
        <f>IFERROR(VLOOKUP(B22,'[1]DADOS (OCULTAR)'!$P$3:$R$91,3,0),"")</f>
        <v>10583920000800</v>
      </c>
      <c r="B22" s="4" t="str">
        <f>'[1]TCE - ANEXO IV - Preencher'!C31</f>
        <v>HOSPITAL MESTRE VITALINO (COVID-19 CAMPANHA)</v>
      </c>
      <c r="C22" s="4" t="str">
        <f>'[1]TCE - ANEXO IV - Preencher'!E31</f>
        <v xml:space="preserve">5.25 - Serviços Bancários </v>
      </c>
      <c r="D22" s="3">
        <f>'[1]TCE - ANEXO IV - Preencher'!F31</f>
        <v>90400888000142</v>
      </c>
      <c r="E22" s="5" t="str">
        <f>'[1]TCE - ANEXO IV - Preencher'!G31</f>
        <v>TARIFA SANTANDER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44419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7.5</v>
      </c>
    </row>
    <row r="23" spans="1:12" s="8" customFormat="1" ht="19.5" customHeight="1" x14ac:dyDescent="0.2">
      <c r="A23" s="3">
        <f>IFERROR(VLOOKUP(B23,'[1]DADOS (OCULTAR)'!$P$3:$R$91,3,0),"")</f>
        <v>10583920000800</v>
      </c>
      <c r="B23" s="4" t="str">
        <f>'[1]TCE - ANEXO IV - Preencher'!C32</f>
        <v>HOSPITAL MESTRE VITALINO (COVID-19 CAMPANHA)</v>
      </c>
      <c r="C23" s="4" t="str">
        <f>'[1]TCE - ANEXO IV - Preencher'!E32</f>
        <v xml:space="preserve">5.25 - Serviços Bancários </v>
      </c>
      <c r="D23" s="3">
        <f>'[1]TCE - ANEXO IV - Preencher'!F32</f>
        <v>90400888000142</v>
      </c>
      <c r="E23" s="5" t="str">
        <f>'[1]TCE - ANEXO IV - Preencher'!G32</f>
        <v>TARIFA SANTANDER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>
        <f>IF('[1]TCE - ANEXO IV - Preencher'!K32="","",'[1]TCE - ANEXO IV - Preencher'!K32)</f>
        <v>44421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15</v>
      </c>
    </row>
    <row r="24" spans="1:12" s="8" customFormat="1" ht="19.5" customHeight="1" x14ac:dyDescent="0.2">
      <c r="A24" s="3">
        <f>IFERROR(VLOOKUP(B24,'[1]DADOS (OCULTAR)'!$P$3:$R$91,3,0),"")</f>
        <v>10583920000800</v>
      </c>
      <c r="B24" s="4" t="str">
        <f>'[1]TCE - ANEXO IV - Preencher'!C33</f>
        <v>HOSPITAL MESTRE VITALINO (COVID-19 CAMPANHA)</v>
      </c>
      <c r="C24" s="4" t="str">
        <f>'[1]TCE - ANEXO IV - Preencher'!E33</f>
        <v xml:space="preserve">5.25 - Serviços Bancários </v>
      </c>
      <c r="D24" s="3">
        <f>'[1]TCE - ANEXO IV - Preencher'!F33</f>
        <v>90400888000142</v>
      </c>
      <c r="E24" s="5" t="str">
        <f>'[1]TCE - ANEXO IV - Preencher'!G33</f>
        <v>TARIFA SANTANDER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>
        <f>IF('[1]TCE - ANEXO IV - Preencher'!K33="","",'[1]TCE - ANEXO IV - Preencher'!K33)</f>
        <v>44425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15</v>
      </c>
    </row>
    <row r="25" spans="1:12" s="8" customFormat="1" ht="19.5" customHeight="1" x14ac:dyDescent="0.2">
      <c r="A25" s="3">
        <f>IFERROR(VLOOKUP(B25,'[1]DADOS (OCULTAR)'!$P$3:$R$91,3,0),"")</f>
        <v>10583920000800</v>
      </c>
      <c r="B25" s="4" t="str">
        <f>'[1]TCE - ANEXO IV - Preencher'!C34</f>
        <v>HOSPITAL MESTRE VITALINO (COVID-19 CAMPANHA)</v>
      </c>
      <c r="C25" s="4" t="str">
        <f>'[1]TCE - ANEXO IV - Preencher'!E34</f>
        <v xml:space="preserve">5.25 - Serviços Bancários </v>
      </c>
      <c r="D25" s="3">
        <f>'[1]TCE - ANEXO IV - Preencher'!F34</f>
        <v>90400888000142</v>
      </c>
      <c r="E25" s="5" t="str">
        <f>'[1]TCE - ANEXO IV - Preencher'!G34</f>
        <v>TARIFA SANTANDER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>
        <f>IF('[1]TCE - ANEXO IV - Preencher'!K34="","",'[1]TCE - ANEXO IV - Preencher'!K34)</f>
        <v>44426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7.5</v>
      </c>
    </row>
    <row r="26" spans="1:12" s="8" customFormat="1" ht="19.5" customHeight="1" x14ac:dyDescent="0.2">
      <c r="A26" s="3">
        <f>IFERROR(VLOOKUP(B26,'[1]DADOS (OCULTAR)'!$P$3:$R$91,3,0),"")</f>
        <v>10583920000800</v>
      </c>
      <c r="B26" s="4" t="str">
        <f>'[1]TCE - ANEXO IV - Preencher'!C35</f>
        <v>HOSPITAL MESTRE VITALINO (COVID-19 CAMPANHA)</v>
      </c>
      <c r="C26" s="4" t="str">
        <f>'[1]TCE - ANEXO IV - Preencher'!E35</f>
        <v xml:space="preserve">5.25 - Serviços Bancários </v>
      </c>
      <c r="D26" s="3">
        <f>'[1]TCE - ANEXO IV - Preencher'!F35</f>
        <v>90400888000142</v>
      </c>
      <c r="E26" s="5" t="str">
        <f>'[1]TCE - ANEXO IV - Preencher'!G35</f>
        <v>TARIFA SANTANDER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>
        <f>IF('[1]TCE - ANEXO IV - Preencher'!K35="","",'[1]TCE - ANEXO IV - Preencher'!K35)</f>
        <v>44427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7.5</v>
      </c>
    </row>
    <row r="27" spans="1:12" s="8" customFormat="1" ht="19.5" customHeight="1" x14ac:dyDescent="0.2">
      <c r="A27" s="3">
        <f>IFERROR(VLOOKUP(B27,'[1]DADOS (OCULTAR)'!$P$3:$R$91,3,0),"")</f>
        <v>10583920000800</v>
      </c>
      <c r="B27" s="4" t="str">
        <f>'[1]TCE - ANEXO IV - Preencher'!C36</f>
        <v>HOSPITAL MESTRE VITALINO (COVID-19 CAMPANHA)</v>
      </c>
      <c r="C27" s="4" t="str">
        <f>'[1]TCE - ANEXO IV - Preencher'!E36</f>
        <v xml:space="preserve">5.25 - Serviços Bancários </v>
      </c>
      <c r="D27" s="3">
        <f>'[1]TCE - ANEXO IV - Preencher'!F36</f>
        <v>90400888000142</v>
      </c>
      <c r="E27" s="5" t="str">
        <f>'[1]TCE - ANEXO IV - Preencher'!G36</f>
        <v>TARIFA SANTANDER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>
        <f>IF('[1]TCE - ANEXO IV - Preencher'!K36="","",'[1]TCE - ANEXO IV - Preencher'!K36)</f>
        <v>44431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7.5</v>
      </c>
    </row>
    <row r="28" spans="1:12" s="8" customFormat="1" ht="19.5" customHeight="1" x14ac:dyDescent="0.2">
      <c r="A28" s="3">
        <f>IFERROR(VLOOKUP(B28,'[1]DADOS (OCULTAR)'!$P$3:$R$91,3,0),"")</f>
        <v>10583920000800</v>
      </c>
      <c r="B28" s="4" t="str">
        <f>'[1]TCE - ANEXO IV - Preencher'!C37</f>
        <v>HOSPITAL MESTRE VITALINO (COVID-19 CAMPANHA)</v>
      </c>
      <c r="C28" s="4" t="str">
        <f>'[1]TCE - ANEXO IV - Preencher'!E37</f>
        <v xml:space="preserve">5.25 - Serviços Bancários </v>
      </c>
      <c r="D28" s="3">
        <f>'[1]TCE - ANEXO IV - Preencher'!F37</f>
        <v>90400888000142</v>
      </c>
      <c r="E28" s="5" t="str">
        <f>'[1]TCE - ANEXO IV - Preencher'!G37</f>
        <v>TARIFA SANTANDER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>
        <f>IF('[1]TCE - ANEXO IV - Preencher'!K37="","",'[1]TCE - ANEXO IV - Preencher'!K37)</f>
        <v>44432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7.5</v>
      </c>
    </row>
    <row r="29" spans="1:12" s="8" customFormat="1" ht="19.5" customHeight="1" x14ac:dyDescent="0.2">
      <c r="A29" s="3">
        <f>IFERROR(VLOOKUP(B29,'[1]DADOS (OCULTAR)'!$P$3:$R$91,3,0),"")</f>
        <v>10583920000800</v>
      </c>
      <c r="B29" s="4" t="str">
        <f>'[1]TCE - ANEXO IV - Preencher'!C38</f>
        <v>HOSPITAL MESTRE VITALINO (COVID-19 CAMPANHA)</v>
      </c>
      <c r="C29" s="4" t="str">
        <f>'[1]TCE - ANEXO IV - Preencher'!E38</f>
        <v xml:space="preserve">5.25 - Serviços Bancários </v>
      </c>
      <c r="D29" s="3">
        <f>'[1]TCE - ANEXO IV - Preencher'!F38</f>
        <v>90400888000142</v>
      </c>
      <c r="E29" s="5" t="str">
        <f>'[1]TCE - ANEXO IV - Preencher'!G38</f>
        <v>TARIFA SANTANDER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>
        <f>IF('[1]TCE - ANEXO IV - Preencher'!K38="","",'[1]TCE - ANEXO IV - Preencher'!K38)</f>
        <v>44433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7.5</v>
      </c>
    </row>
    <row r="30" spans="1:12" s="8" customFormat="1" ht="19.5" customHeight="1" x14ac:dyDescent="0.2">
      <c r="A30" s="3">
        <f>IFERROR(VLOOKUP(B30,'[1]DADOS (OCULTAR)'!$P$3:$R$91,3,0),"")</f>
        <v>10583920000800</v>
      </c>
      <c r="B30" s="4" t="str">
        <f>'[1]TCE - ANEXO IV - Preencher'!C39</f>
        <v>HOSPITAL MESTRE VITALINO (COVID-19 CAMPANHA)</v>
      </c>
      <c r="C30" s="4" t="str">
        <f>'[1]TCE - ANEXO IV - Preencher'!E39</f>
        <v xml:space="preserve">5.25 - Serviços Bancários </v>
      </c>
      <c r="D30" s="3">
        <f>'[1]TCE - ANEXO IV - Preencher'!F39</f>
        <v>90400888000142</v>
      </c>
      <c r="E30" s="5" t="str">
        <f>'[1]TCE - ANEXO IV - Preencher'!G39</f>
        <v>TARIFA SANTANDER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>
        <f>IF('[1]TCE - ANEXO IV - Preencher'!K39="","",'[1]TCE - ANEXO IV - Preencher'!K39)</f>
        <v>44435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15</v>
      </c>
    </row>
    <row r="31" spans="1:12" s="8" customFormat="1" ht="19.5" customHeight="1" x14ac:dyDescent="0.2">
      <c r="A31" s="3">
        <f>IFERROR(VLOOKUP(B31,'[1]DADOS (OCULTAR)'!$P$3:$R$91,3,0),"")</f>
        <v>10583920000800</v>
      </c>
      <c r="B31" s="4" t="str">
        <f>'[1]TCE - ANEXO IV - Preencher'!C40</f>
        <v>HOSPITAL MESTRE VITALINO (COVID-19 CAMPANHA)</v>
      </c>
      <c r="C31" s="4" t="str">
        <f>'[1]TCE - ANEXO IV - Preencher'!E40</f>
        <v xml:space="preserve">5.25 - Serviços Bancários </v>
      </c>
      <c r="D31" s="3">
        <f>'[1]TCE - ANEXO IV - Preencher'!F40</f>
        <v>90400888000142</v>
      </c>
      <c r="E31" s="5" t="str">
        <f>'[1]TCE - ANEXO IV - Preencher'!G40</f>
        <v>TARIFA SANTANDER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>
        <f>IF('[1]TCE - ANEXO IV - Preencher'!K40="","",'[1]TCE - ANEXO IV - Preencher'!K40)</f>
        <v>44439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7.5</v>
      </c>
    </row>
    <row r="32" spans="1:12" s="8" customFormat="1" ht="19.5" customHeight="1" x14ac:dyDescent="0.2">
      <c r="A32" s="3">
        <f>IFERROR(VLOOKUP(B32,'[1]DADOS (OCULTAR)'!$P$3:$R$91,3,0),"")</f>
        <v>10583920000800</v>
      </c>
      <c r="B32" s="4" t="str">
        <f>'[1]TCE - ANEXO IV - Preencher'!C41</f>
        <v>HOSPITAL MESTRE VITALINO (COVID-19 CAMPANHA)</v>
      </c>
      <c r="C32" s="4" t="str">
        <f>'[1]TCE - ANEXO IV - Preencher'!E41</f>
        <v xml:space="preserve">5.25 - Serviços Bancários </v>
      </c>
      <c r="D32" s="3">
        <f>'[1]TCE - ANEXO IV - Preencher'!F41</f>
        <v>90400888000142</v>
      </c>
      <c r="E32" s="5" t="str">
        <f>'[1]TCE - ANEXO IV - Preencher'!G41</f>
        <v>TARIFA DE MANUT MENSAL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>
        <f>IF('[1]TCE - ANEXO IV - Preencher'!K41="","",'[1]TCE - ANEXO IV - Preencher'!K41)</f>
        <v>44428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56</v>
      </c>
    </row>
    <row r="33" spans="1:12" s="8" customFormat="1" ht="19.5" customHeight="1" x14ac:dyDescent="0.2">
      <c r="A33" s="3" t="str">
        <f>IFERROR(VLOOKUP(B33,'[1]DADOS (OCULTAR)'!$P$3:$R$91,3,0),"")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>
        <f>IFERROR(VLOOKUP(B34,'[1]DADOS (OCULTAR)'!$P$3:$R$91,3,0),"")</f>
        <v>10583920000800</v>
      </c>
      <c r="B34" s="4" t="str">
        <f>'[1]TCE - ANEXO IV - Preencher'!C43</f>
        <v>HOSPITAL MESTRE VITALINO (COVID-19 CAMPANHA)</v>
      </c>
      <c r="C34" s="4" t="str">
        <f>'[1]TCE - ANEXO IV - Preencher'!E43</f>
        <v>3.12 - Material Hospitalar</v>
      </c>
      <c r="D34" s="3">
        <f>'[1]TCE - ANEXO IV - Preencher'!F43</f>
        <v>66437831000133</v>
      </c>
      <c r="E34" s="5" t="str">
        <f>'[1]TCE - ANEXO IV - Preencher'!G43</f>
        <v>HTS MEDIKA EUROMED COM E IMPORT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126602</v>
      </c>
      <c r="I34" s="6">
        <f>IF('[1]TCE - ANEXO IV - Preencher'!K43="","",'[1]TCE - ANEXO IV - Preencher'!K43)</f>
        <v>44400</v>
      </c>
      <c r="J34" s="5" t="str">
        <f>'[1]TCE - ANEXO IV - Preencher'!L43</f>
        <v>31210766437831000133550010001266021971795320</v>
      </c>
      <c r="K34" s="5" t="str">
        <f>IF(F34="B",LEFT('[1]TCE - ANEXO IV - Preencher'!M43,2),IF(F34="S",LEFT('[1]TCE - ANEXO IV - Preencher'!M43,7),IF('[1]TCE - ANEXO IV - Preencher'!H43="","")))</f>
        <v>31</v>
      </c>
      <c r="L34" s="7">
        <f>'[1]TCE - ANEXO IV - Preencher'!N43</f>
        <v>1739</v>
      </c>
    </row>
    <row r="35" spans="1:12" s="8" customFormat="1" ht="19.5" customHeight="1" x14ac:dyDescent="0.2">
      <c r="A35" s="3">
        <f>IFERROR(VLOOKUP(B35,'[1]DADOS (OCULTAR)'!$P$3:$R$91,3,0),"")</f>
        <v>10583920000800</v>
      </c>
      <c r="B35" s="4" t="str">
        <f>'[1]TCE - ANEXO IV - Preencher'!C44</f>
        <v>HOSPITAL MESTRE VITALINO (COVID-19 CAMPANHA)</v>
      </c>
      <c r="C35" s="4" t="str">
        <f>'[1]TCE - ANEXO IV - Preencher'!E44</f>
        <v>3.12 - Material Hospitalar</v>
      </c>
      <c r="D35" s="3">
        <f>'[1]TCE - ANEXO IV - Preencher'!F44</f>
        <v>28791011000156</v>
      </c>
      <c r="E35" s="5" t="str">
        <f>'[1]TCE - ANEXO IV - Preencher'!G44</f>
        <v>FOX INDUSTRIA E COMERCIO DE MAT. MEDICOS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000.008.635</v>
      </c>
      <c r="I35" s="6">
        <f>IF('[1]TCE - ANEXO IV - Preencher'!K44="","",'[1]TCE - ANEXO IV - Preencher'!K44)</f>
        <v>44384</v>
      </c>
      <c r="J35" s="5" t="str">
        <f>'[1]TCE - ANEXO IV - Preencher'!L44</f>
        <v>35210728791011000156550010000086351000107073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3200</v>
      </c>
    </row>
    <row r="36" spans="1:12" s="8" customFormat="1" ht="19.5" customHeight="1" x14ac:dyDescent="0.2">
      <c r="A36" s="3">
        <f>IFERROR(VLOOKUP(B36,'[1]DADOS (OCULTAR)'!$P$3:$R$91,3,0),"")</f>
        <v>10583920000800</v>
      </c>
      <c r="B36" s="4" t="str">
        <f>'[1]TCE - ANEXO IV - Preencher'!C45</f>
        <v>HOSPITAL MESTRE VITALINO (COVID-19 CAMPANHA)</v>
      </c>
      <c r="C36" s="4" t="str">
        <f>'[1]TCE - ANEXO IV - Preencher'!E45</f>
        <v>3.12 - Material Hospitalar</v>
      </c>
      <c r="D36" s="3">
        <f>'[1]TCE - ANEXO IV - Preencher'!F45</f>
        <v>28461889000123</v>
      </c>
      <c r="E36" s="5" t="str">
        <f>'[1]TCE - ANEXO IV - Preencher'!G45</f>
        <v>JPM PRODUTOS HOSPITALARES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000.003.352</v>
      </c>
      <c r="I36" s="6">
        <f>IF('[1]TCE - ANEXO IV - Preencher'!K45="","",'[1]TCE - ANEXO IV - Preencher'!K45)</f>
        <v>44410</v>
      </c>
      <c r="J36" s="5" t="str">
        <f>'[1]TCE - ANEXO IV - Preencher'!L45</f>
        <v>26210828461889000123550010000033521384436832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57024</v>
      </c>
    </row>
    <row r="37" spans="1:12" s="8" customFormat="1" ht="19.5" customHeight="1" x14ac:dyDescent="0.2">
      <c r="A37" s="3">
        <f>IFERROR(VLOOKUP(B37,'[1]DADOS (OCULTAR)'!$P$3:$R$91,3,0),"")</f>
        <v>10583920000800</v>
      </c>
      <c r="B37" s="4" t="str">
        <f>'[1]TCE - ANEXO IV - Preencher'!C46</f>
        <v>HOSPITAL MESTRE VITALINO (COVID-19 CAMPANHA)</v>
      </c>
      <c r="C37" s="4" t="str">
        <f>'[1]TCE - ANEXO IV - Preencher'!E46</f>
        <v>3.12 - Material Hospitalar</v>
      </c>
      <c r="D37" s="3">
        <f>'[1]TCE - ANEXO IV - Preencher'!F46</f>
        <v>31466868000105</v>
      </c>
      <c r="E37" s="5" t="str">
        <f>'[1]TCE - ANEXO IV - Preencher'!G46</f>
        <v>DOMPLAST COM DE EMBAL PLAST EIRELI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2079</v>
      </c>
      <c r="I37" s="6">
        <f>IF('[1]TCE - ANEXO IV - Preencher'!K46="","",'[1]TCE - ANEXO IV - Preencher'!K46)</f>
        <v>44412</v>
      </c>
      <c r="J37" s="5" t="str">
        <f>'[1]TCE - ANEXO IV - Preencher'!L46</f>
        <v>26210831466868000105550010000020791331565822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1245.5999999999999</v>
      </c>
    </row>
    <row r="38" spans="1:12" s="8" customFormat="1" ht="19.5" customHeight="1" x14ac:dyDescent="0.2">
      <c r="A38" s="3">
        <f>IFERROR(VLOOKUP(B38,'[1]DADOS (OCULTAR)'!$P$3:$R$91,3,0),"")</f>
        <v>10583920000800</v>
      </c>
      <c r="B38" s="4" t="str">
        <f>'[1]TCE - ANEXO IV - Preencher'!C47</f>
        <v>HOSPITAL MESTRE VITALINO (COVID-19 CAMPANHA)</v>
      </c>
      <c r="C38" s="4" t="str">
        <f>'[1]TCE - ANEXO IV - Preencher'!E47</f>
        <v>3.12 - Material Hospitalar</v>
      </c>
      <c r="D38" s="3">
        <f>'[1]TCE - ANEXO IV - Preencher'!F47</f>
        <v>6106005000180</v>
      </c>
      <c r="E38" s="5" t="str">
        <f>'[1]TCE - ANEXO IV - Preencher'!G47</f>
        <v>STOCK MED PRODUTOS MEDICO HOSPITALARES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124582</v>
      </c>
      <c r="I38" s="6">
        <f>IF('[1]TCE - ANEXO IV - Preencher'!K47="","",'[1]TCE - ANEXO IV - Preencher'!K47)</f>
        <v>44400</v>
      </c>
      <c r="J38" s="5" t="str">
        <f>'[1]TCE - ANEXO IV - Preencher'!L47</f>
        <v>43210706106005000180550010001245821005457057</v>
      </c>
      <c r="K38" s="5" t="str">
        <f>IF(F38="B",LEFT('[1]TCE - ANEXO IV - Preencher'!M47,2),IF(F38="S",LEFT('[1]TCE - ANEXO IV - Preencher'!M47,7),IF('[1]TCE - ANEXO IV - Preencher'!H47="","")))</f>
        <v>43</v>
      </c>
      <c r="L38" s="7">
        <f>'[1]TCE - ANEXO IV - Preencher'!N47</f>
        <v>42000</v>
      </c>
    </row>
    <row r="39" spans="1:12" s="8" customFormat="1" ht="19.5" customHeight="1" x14ac:dyDescent="0.2">
      <c r="A39" s="3">
        <f>IFERROR(VLOOKUP(B39,'[1]DADOS (OCULTAR)'!$P$3:$R$91,3,0),"")</f>
        <v>10583920000800</v>
      </c>
      <c r="B39" s="4" t="str">
        <f>'[1]TCE - ANEXO IV - Preencher'!C48</f>
        <v>HOSPITAL MESTRE VITALINO (COVID-19 CAMPANHA)</v>
      </c>
      <c r="C39" s="4" t="str">
        <f>'[1]TCE - ANEXO IV - Preencher'!E48</f>
        <v>3.12 - Material Hospitalar</v>
      </c>
      <c r="D39" s="3">
        <f>'[1]TCE - ANEXO IV - Preencher'!F48</f>
        <v>21596736000144</v>
      </c>
      <c r="E39" s="5" t="str">
        <f>'[1]TCE - ANEXO IV - Preencher'!G48</f>
        <v>ULTRAMEGA DIST LTDA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133101</v>
      </c>
      <c r="I39" s="6">
        <f>IF('[1]TCE - ANEXO IV - Preencher'!K48="","",'[1]TCE - ANEXO IV - Preencher'!K48)</f>
        <v>44413</v>
      </c>
      <c r="J39" s="5" t="str">
        <f>'[1]TCE - ANEXO IV - Preencher'!L48</f>
        <v>26210821596736000144550010001331011001367456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2124.04</v>
      </c>
    </row>
    <row r="40" spans="1:12" s="8" customFormat="1" ht="19.5" customHeight="1" x14ac:dyDescent="0.2">
      <c r="A40" s="3">
        <f>IFERROR(VLOOKUP(B40,'[1]DADOS (OCULTAR)'!$P$3:$R$91,3,0),"")</f>
        <v>10583920000800</v>
      </c>
      <c r="B40" s="4" t="str">
        <f>'[1]TCE - ANEXO IV - Preencher'!C49</f>
        <v>HOSPITAL MESTRE VITALINO (COVID-19 CAMPANHA)</v>
      </c>
      <c r="C40" s="4" t="str">
        <f>'[1]TCE - ANEXO IV - Preencher'!E49</f>
        <v>3.12 - Material Hospitalar</v>
      </c>
      <c r="D40" s="3">
        <f>'[1]TCE - ANEXO IV - Preencher'!F49</f>
        <v>67729178000653</v>
      </c>
      <c r="E40" s="5" t="str">
        <f>'[1]TCE - ANEXO IV - Preencher'!G49</f>
        <v>COMERCIAL CIRURGICA RIOCLARENSE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12085</v>
      </c>
      <c r="I40" s="6">
        <f>IF('[1]TCE - ANEXO IV - Preencher'!K49="","",'[1]TCE - ANEXO IV - Preencher'!K49)</f>
        <v>44413</v>
      </c>
      <c r="J40" s="5" t="str">
        <f>'[1]TCE - ANEXO IV - Preencher'!L49</f>
        <v>26210867729178000653550010000120851051256647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1052.4000000000001</v>
      </c>
    </row>
    <row r="41" spans="1:12" s="8" customFormat="1" ht="19.5" customHeight="1" x14ac:dyDescent="0.2">
      <c r="A41" s="3">
        <f>IFERROR(VLOOKUP(B41,'[1]DADOS (OCULTAR)'!$P$3:$R$91,3,0),"")</f>
        <v>10583920000800</v>
      </c>
      <c r="B41" s="4" t="str">
        <f>'[1]TCE - ANEXO IV - Preencher'!C50</f>
        <v>HOSPITAL MESTRE VITALINO (COVID-19 CAMPANHA)</v>
      </c>
      <c r="C41" s="4" t="str">
        <f>'[1]TCE - ANEXO IV - Preencher'!E50</f>
        <v>3.12 - Material Hospitalar</v>
      </c>
      <c r="D41" s="3">
        <f>'[1]TCE - ANEXO IV - Preencher'!F50</f>
        <v>58426628000133</v>
      </c>
      <c r="E41" s="5" t="str">
        <f>'[1]TCE - ANEXO IV - Preencher'!G50</f>
        <v>SAMTRONIC INDUSTRIA E COMERCIO LTDA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279017</v>
      </c>
      <c r="I41" s="6">
        <f>IF('[1]TCE - ANEXO IV - Preencher'!K50="","",'[1]TCE - ANEXO IV - Preencher'!K50)</f>
        <v>44411</v>
      </c>
      <c r="J41" s="5" t="str">
        <f>'[1]TCE - ANEXO IV - Preencher'!L50</f>
        <v>35210858426628000133550010002790171524255233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16000</v>
      </c>
    </row>
    <row r="42" spans="1:12" s="8" customFormat="1" ht="19.5" customHeight="1" x14ac:dyDescent="0.2">
      <c r="A42" s="3">
        <f>IFERROR(VLOOKUP(B42,'[1]DADOS (OCULTAR)'!$P$3:$R$91,3,0),"")</f>
        <v>10583920000800</v>
      </c>
      <c r="B42" s="4" t="str">
        <f>'[1]TCE - ANEXO IV - Preencher'!C51</f>
        <v>HOSPITAL MESTRE VITALINO (COVID-19 CAMPANHA)</v>
      </c>
      <c r="C42" s="4" t="str">
        <f>'[1]TCE - ANEXO IV - Preencher'!E51</f>
        <v>3.12 - Material Hospitalar</v>
      </c>
      <c r="D42" s="3">
        <f>'[1]TCE - ANEXO IV - Preencher'!F51</f>
        <v>58426628000133</v>
      </c>
      <c r="E42" s="5" t="str">
        <f>'[1]TCE - ANEXO IV - Preencher'!G51</f>
        <v>SAMTRONIC INDUSTRIA E COMERCIO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279017</v>
      </c>
      <c r="I42" s="6">
        <f>IF('[1]TCE - ANEXO IV - Preencher'!K51="","",'[1]TCE - ANEXO IV - Preencher'!K51)</f>
        <v>44411</v>
      </c>
      <c r="J42" s="5" t="str">
        <f>'[1]TCE - ANEXO IV - Preencher'!L51</f>
        <v>35210858426628000133550010002790171524255233</v>
      </c>
      <c r="K42" s="5" t="str">
        <f>IF(F42="B",LEFT('[1]TCE - ANEXO IV - Preencher'!M51,2),IF(F42="S",LEFT('[1]TCE - ANEXO IV - Preencher'!M51,7),IF('[1]TCE - ANEXO IV - Preencher'!H51="","")))</f>
        <v>35</v>
      </c>
      <c r="L42" s="7">
        <f>'[1]TCE - ANEXO IV - Preencher'!N51</f>
        <v>2400</v>
      </c>
    </row>
    <row r="43" spans="1:12" s="8" customFormat="1" ht="19.5" customHeight="1" x14ac:dyDescent="0.2">
      <c r="A43" s="3">
        <f>IFERROR(VLOOKUP(B43,'[1]DADOS (OCULTAR)'!$P$3:$R$91,3,0),"")</f>
        <v>10583920000800</v>
      </c>
      <c r="B43" s="4" t="str">
        <f>'[1]TCE - ANEXO IV - Preencher'!C52</f>
        <v>HOSPITAL MESTRE VITALINO (COVID-19 CAMPANHA)</v>
      </c>
      <c r="C43" s="4" t="str">
        <f>'[1]TCE - ANEXO IV - Preencher'!E52</f>
        <v>3.12 - Material Hospitalar</v>
      </c>
      <c r="D43" s="3">
        <f>'[1]TCE - ANEXO IV - Preencher'!F52</f>
        <v>3943181000188</v>
      </c>
      <c r="E43" s="5" t="str">
        <f>'[1]TCE - ANEXO IV - Preencher'!G52</f>
        <v>SHOP GRUPO S.A.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000.690.140</v>
      </c>
      <c r="I43" s="6">
        <f>IF('[1]TCE - ANEXO IV - Preencher'!K52="","",'[1]TCE - ANEXO IV - Preencher'!K52)</f>
        <v>44417</v>
      </c>
      <c r="J43" s="5" t="str">
        <f>'[1]TCE - ANEXO IV - Preencher'!L52</f>
        <v>35210803943181000188550030006901401011114294</v>
      </c>
      <c r="K43" s="5" t="str">
        <f>IF(F43="B",LEFT('[1]TCE - ANEXO IV - Preencher'!M52,2),IF(F43="S",LEFT('[1]TCE - ANEXO IV - Preencher'!M52,7),IF('[1]TCE - ANEXO IV - Preencher'!H52="","")))</f>
        <v>35</v>
      </c>
      <c r="L43" s="7">
        <f>'[1]TCE - ANEXO IV - Preencher'!N52</f>
        <v>449.76</v>
      </c>
    </row>
    <row r="44" spans="1:12" s="8" customFormat="1" ht="19.5" customHeight="1" x14ac:dyDescent="0.2">
      <c r="A44" s="3">
        <f>IFERROR(VLOOKUP(B44,'[1]DADOS (OCULTAR)'!$P$3:$R$91,3,0),"")</f>
        <v>10583920000800</v>
      </c>
      <c r="B44" s="4" t="str">
        <f>'[1]TCE - ANEXO IV - Preencher'!C53</f>
        <v>HOSPITAL MESTRE VITALINO (COVID-19 CAMPANHA)</v>
      </c>
      <c r="C44" s="4" t="str">
        <f>'[1]TCE - ANEXO IV - Preencher'!E53</f>
        <v>3.12 - Material Hospitalar</v>
      </c>
      <c r="D44" s="3">
        <f>'[1]TCE - ANEXO IV - Preencher'!F53</f>
        <v>58426628000133</v>
      </c>
      <c r="E44" s="5" t="str">
        <f>'[1]TCE - ANEXO IV - Preencher'!G53</f>
        <v>SAMTRONIC INDUSTRIA E COMERCIO LTDA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279170</v>
      </c>
      <c r="I44" s="6">
        <f>IF('[1]TCE - ANEXO IV - Preencher'!K53="","",'[1]TCE - ANEXO IV - Preencher'!K53)</f>
        <v>44412</v>
      </c>
      <c r="J44" s="5" t="str">
        <f>'[1]TCE - ANEXO IV - Preencher'!L53</f>
        <v>35210858426628000133550010002791701781269621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4800</v>
      </c>
    </row>
    <row r="45" spans="1:12" s="8" customFormat="1" ht="19.5" customHeight="1" x14ac:dyDescent="0.2">
      <c r="A45" s="3">
        <f>IFERROR(VLOOKUP(B45,'[1]DADOS (OCULTAR)'!$P$3:$R$91,3,0),"")</f>
        <v>10583920000800</v>
      </c>
      <c r="B45" s="4" t="str">
        <f>'[1]TCE - ANEXO IV - Preencher'!C54</f>
        <v>HOSPITAL MESTRE VITALINO (COVID-19 CAMPANHA)</v>
      </c>
      <c r="C45" s="4" t="str">
        <f>'[1]TCE - ANEXO IV - Preencher'!E54</f>
        <v>3.12 - Material Hospitalar</v>
      </c>
      <c r="D45" s="3">
        <f>'[1]TCE - ANEXO IV - Preencher'!F54</f>
        <v>61418042000131</v>
      </c>
      <c r="E45" s="5" t="str">
        <f>'[1]TCE - ANEXO IV - Preencher'!G54</f>
        <v>CIRURGICA FERNANDES LTDA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1369021</v>
      </c>
      <c r="I45" s="6">
        <f>IF('[1]TCE - ANEXO IV - Preencher'!K54="","",'[1]TCE - ANEXO IV - Preencher'!K54)</f>
        <v>44413</v>
      </c>
      <c r="J45" s="5" t="str">
        <f>'[1]TCE - ANEXO IV - Preencher'!L54</f>
        <v>35210861418042000131550040013690211590432250</v>
      </c>
      <c r="K45" s="5" t="str">
        <f>IF(F45="B",LEFT('[1]TCE - ANEXO IV - Preencher'!M54,2),IF(F45="S",LEFT('[1]TCE - ANEXO IV - Preencher'!M54,7),IF('[1]TCE - ANEXO IV - Preencher'!H54="","")))</f>
        <v>35</v>
      </c>
      <c r="L45" s="7">
        <f>'[1]TCE - ANEXO IV - Preencher'!N54</f>
        <v>18080</v>
      </c>
    </row>
    <row r="46" spans="1:12" s="8" customFormat="1" ht="19.5" customHeight="1" x14ac:dyDescent="0.2">
      <c r="A46" s="3">
        <f>IFERROR(VLOOKUP(B46,'[1]DADOS (OCULTAR)'!$P$3:$R$91,3,0),"")</f>
        <v>10583920000800</v>
      </c>
      <c r="B46" s="4" t="str">
        <f>'[1]TCE - ANEXO IV - Preencher'!C55</f>
        <v>HOSPITAL MESTRE VITALINO (COVID-19 CAMPANHA)</v>
      </c>
      <c r="C46" s="4" t="str">
        <f>'[1]TCE - ANEXO IV - Preencher'!E55</f>
        <v>3.12 - Material Hospitalar</v>
      </c>
      <c r="D46" s="3">
        <f>'[1]TCE - ANEXO IV - Preencher'!F55</f>
        <v>10779833000156</v>
      </c>
      <c r="E46" s="5" t="str">
        <f>'[1]TCE - ANEXO IV - Preencher'!G55</f>
        <v>MEDICAL MERCANTIL DE APARELHAGEM MEDICA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532429</v>
      </c>
      <c r="I46" s="6">
        <f>IF('[1]TCE - ANEXO IV - Preencher'!K55="","",'[1]TCE - ANEXO IV - Preencher'!K55)</f>
        <v>44418</v>
      </c>
      <c r="J46" s="5" t="str">
        <f>'[1]TCE - ANEXO IV - Preencher'!L55</f>
        <v>26210810779833000156550010005324291160426073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1720</v>
      </c>
    </row>
    <row r="47" spans="1:12" s="8" customFormat="1" ht="19.5" customHeight="1" x14ac:dyDescent="0.2">
      <c r="A47" s="3">
        <f>IFERROR(VLOOKUP(B47,'[1]DADOS (OCULTAR)'!$P$3:$R$91,3,0),"")</f>
        <v>10583920000800</v>
      </c>
      <c r="B47" s="4" t="str">
        <f>'[1]TCE - ANEXO IV - Preencher'!C56</f>
        <v>HOSPITAL MESTRE VITALINO (COVID-19 CAMPANHA)</v>
      </c>
      <c r="C47" s="4" t="str">
        <f>'[1]TCE - ANEXO IV - Preencher'!E56</f>
        <v>3.12 - Material Hospitalar</v>
      </c>
      <c r="D47" s="3">
        <f>'[1]TCE - ANEXO IV - Preencher'!F56</f>
        <v>8674752000140</v>
      </c>
      <c r="E47" s="5" t="str">
        <f>'[1]TCE - ANEXO IV - Preencher'!G56</f>
        <v>CIRURGICA MONTEBELLO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000.109.993</v>
      </c>
      <c r="I47" s="6">
        <f>IF('[1]TCE - ANEXO IV - Preencher'!K56="","",'[1]TCE - ANEXO IV - Preencher'!K56)</f>
        <v>44419</v>
      </c>
      <c r="J47" s="5" t="str">
        <f>'[1]TCE - ANEXO IV - Preencher'!L56</f>
        <v>26210808674752000140550010001099931108549780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86.9</v>
      </c>
    </row>
    <row r="48" spans="1:12" s="8" customFormat="1" ht="19.5" customHeight="1" x14ac:dyDescent="0.2">
      <c r="A48" s="3">
        <f>IFERROR(VLOOKUP(B48,'[1]DADOS (OCULTAR)'!$P$3:$R$91,3,0),"")</f>
        <v>10583920000800</v>
      </c>
      <c r="B48" s="4" t="str">
        <f>'[1]TCE - ANEXO IV - Preencher'!C57</f>
        <v>HOSPITAL MESTRE VITALINO (COVID-19 CAMPANHA)</v>
      </c>
      <c r="C48" s="4" t="str">
        <f>'[1]TCE - ANEXO IV - Preencher'!E57</f>
        <v>3.12 - Material Hospitalar</v>
      </c>
      <c r="D48" s="3">
        <f>'[1]TCE - ANEXO IV - Preencher'!F57</f>
        <v>8674752000301</v>
      </c>
      <c r="E48" s="5" t="str">
        <f>'[1]TCE - ANEXO IV - Preencher'!G57</f>
        <v>CIRURGICA MONTEBELLO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000.007.841</v>
      </c>
      <c r="I48" s="6">
        <f>IF('[1]TCE - ANEXO IV - Preencher'!K57="","",'[1]TCE - ANEXO IV - Preencher'!K57)</f>
        <v>44419</v>
      </c>
      <c r="J48" s="5" t="str">
        <f>'[1]TCE - ANEXO IV - Preencher'!L57</f>
        <v>26210808674752000301550010000078411979264244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313.08</v>
      </c>
    </row>
    <row r="49" spans="1:12" s="8" customFormat="1" ht="19.5" customHeight="1" x14ac:dyDescent="0.2">
      <c r="A49" s="3">
        <f>IFERROR(VLOOKUP(B49,'[1]DADOS (OCULTAR)'!$P$3:$R$91,3,0),"")</f>
        <v>10583920000800</v>
      </c>
      <c r="B49" s="4" t="str">
        <f>'[1]TCE - ANEXO IV - Preencher'!C58</f>
        <v>HOSPITAL MESTRE VITALINO (COVID-19 CAMPANHA)</v>
      </c>
      <c r="C49" s="4" t="str">
        <f>'[1]TCE - ANEXO IV - Preencher'!E58</f>
        <v>3.12 - Material Hospitalar</v>
      </c>
      <c r="D49" s="3">
        <f>'[1]TCE - ANEXO IV - Preencher'!F58</f>
        <v>21596736000144</v>
      </c>
      <c r="E49" s="5" t="str">
        <f>'[1]TCE - ANEXO IV - Preencher'!G58</f>
        <v>ULTRAMEGA DIST LTDA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133474</v>
      </c>
      <c r="I49" s="6">
        <f>IF('[1]TCE - ANEXO IV - Preencher'!K58="","",'[1]TCE - ANEXO IV - Preencher'!K58)</f>
        <v>44419</v>
      </c>
      <c r="J49" s="5" t="str">
        <f>'[1]TCE - ANEXO IV - Preencher'!L58</f>
        <v>26210821596736000144550010001334741001371782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237.4</v>
      </c>
    </row>
    <row r="50" spans="1:12" s="8" customFormat="1" ht="19.5" customHeight="1" x14ac:dyDescent="0.2">
      <c r="A50" s="3">
        <f>IFERROR(VLOOKUP(B50,'[1]DADOS (OCULTAR)'!$P$3:$R$91,3,0),"")</f>
        <v>10583920000800</v>
      </c>
      <c r="B50" s="4" t="str">
        <f>'[1]TCE - ANEXO IV - Preencher'!C59</f>
        <v>HOSPITAL MESTRE VITALINO (COVID-19 CAMPANHA)</v>
      </c>
      <c r="C50" s="4" t="str">
        <f>'[1]TCE - ANEXO IV - Preencher'!E59</f>
        <v>3.12 - Material Hospitalar</v>
      </c>
      <c r="D50" s="3">
        <f>'[1]TCE - ANEXO IV - Preencher'!F59</f>
        <v>21172673000107</v>
      </c>
      <c r="E50" s="5" t="str">
        <f>'[1]TCE - ANEXO IV - Preencher'!G59</f>
        <v>ERS INDUSTRIA E COMERCIO DE PRODUTOS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23170</v>
      </c>
      <c r="I50" s="6">
        <f>IF('[1]TCE - ANEXO IV - Preencher'!K59="","",'[1]TCE - ANEXO IV - Preencher'!K59)</f>
        <v>44418</v>
      </c>
      <c r="J50" s="5" t="str">
        <f>'[1]TCE - ANEXO IV - Preencher'!L59</f>
        <v>26210821172673000107550010000231701532420845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2685</v>
      </c>
    </row>
    <row r="51" spans="1:12" s="8" customFormat="1" ht="19.5" customHeight="1" x14ac:dyDescent="0.2">
      <c r="A51" s="3">
        <f>IFERROR(VLOOKUP(B51,'[1]DADOS (OCULTAR)'!$P$3:$R$91,3,0),"")</f>
        <v>10583920000800</v>
      </c>
      <c r="B51" s="4" t="str">
        <f>'[1]TCE - ANEXO IV - Preencher'!C60</f>
        <v>HOSPITAL MESTRE VITALINO (COVID-19 CAMPANHA)</v>
      </c>
      <c r="C51" s="4" t="str">
        <f>'[1]TCE - ANEXO IV - Preencher'!E60</f>
        <v>3.12 - Material Hospitalar</v>
      </c>
      <c r="D51" s="3">
        <f>'[1]TCE - ANEXO IV - Preencher'!F60</f>
        <v>12420164001048</v>
      </c>
      <c r="E51" s="5" t="str">
        <f>'[1]TCE - ANEXO IV - Preencher'!G60</f>
        <v>CM HOSPITALAR S A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102763</v>
      </c>
      <c r="I51" s="6">
        <f>IF('[1]TCE - ANEXO IV - Preencher'!K60="","",'[1]TCE - ANEXO IV - Preencher'!K60)</f>
        <v>44419</v>
      </c>
      <c r="J51" s="5" t="str">
        <f>'[1]TCE - ANEXO IV - Preencher'!L60</f>
        <v>26210812420164001048550010001027631100129163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1550.64</v>
      </c>
    </row>
    <row r="52" spans="1:12" s="8" customFormat="1" ht="19.5" customHeight="1" x14ac:dyDescent="0.2">
      <c r="A52" s="3">
        <f>IFERROR(VLOOKUP(B52,'[1]DADOS (OCULTAR)'!$P$3:$R$91,3,0),"")</f>
        <v>10583920000800</v>
      </c>
      <c r="B52" s="4" t="str">
        <f>'[1]TCE - ANEXO IV - Preencher'!C61</f>
        <v>HOSPITAL MESTRE VITALINO (COVID-19 CAMPANHA)</v>
      </c>
      <c r="C52" s="4" t="str">
        <f>'[1]TCE - ANEXO IV - Preencher'!E61</f>
        <v>3.12 - Material Hospitalar</v>
      </c>
      <c r="D52" s="3">
        <f>'[1]TCE - ANEXO IV - Preencher'!F61</f>
        <v>2684571000118</v>
      </c>
      <c r="E52" s="5" t="str">
        <f>'[1]TCE - ANEXO IV - Preencher'!G61</f>
        <v>DINAMICA HOSPITALAR LTDA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11236</v>
      </c>
      <c r="I52" s="6">
        <f>IF('[1]TCE - ANEXO IV - Preencher'!K61="","",'[1]TCE - ANEXO IV - Preencher'!K61)</f>
        <v>44414</v>
      </c>
      <c r="J52" s="5" t="str">
        <f>'[1]TCE - ANEXO IV - Preencher'!L61</f>
        <v>26210802684571000118550030000112361152654425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1398</v>
      </c>
    </row>
    <row r="53" spans="1:12" s="8" customFormat="1" ht="19.5" customHeight="1" x14ac:dyDescent="0.2">
      <c r="A53" s="3">
        <f>IFERROR(VLOOKUP(B53,'[1]DADOS (OCULTAR)'!$P$3:$R$91,3,0),"")</f>
        <v>10583920000800</v>
      </c>
      <c r="B53" s="4" t="str">
        <f>'[1]TCE - ANEXO IV - Preencher'!C62</f>
        <v>HOSPITAL MESTRE VITALINO (COVID-19 CAMPANHA)</v>
      </c>
      <c r="C53" s="4" t="str">
        <f>'[1]TCE - ANEXO IV - Preencher'!E62</f>
        <v>3.12 - Material Hospitalar</v>
      </c>
      <c r="D53" s="3">
        <f>'[1]TCE - ANEXO IV - Preencher'!F62</f>
        <v>20917403000107</v>
      </c>
      <c r="E53" s="5" t="str">
        <f>'[1]TCE - ANEXO IV - Preencher'!G62</f>
        <v>L.A VENANCIO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000.001.509</v>
      </c>
      <c r="I53" s="6">
        <f>IF('[1]TCE - ANEXO IV - Preencher'!K62="","",'[1]TCE - ANEXO IV - Preencher'!K62)</f>
        <v>44414</v>
      </c>
      <c r="J53" s="5" t="str">
        <f>'[1]TCE - ANEXO IV - Preencher'!L62</f>
        <v>41210820917403000107550010000015091163642543</v>
      </c>
      <c r="K53" s="5" t="str">
        <f>IF(F53="B",LEFT('[1]TCE - ANEXO IV - Preencher'!M62,2),IF(F53="S",LEFT('[1]TCE - ANEXO IV - Preencher'!M62,7),IF('[1]TCE - ANEXO IV - Preencher'!H62="","")))</f>
        <v>41</v>
      </c>
      <c r="L53" s="7">
        <f>'[1]TCE - ANEXO IV - Preencher'!N62</f>
        <v>7518</v>
      </c>
    </row>
    <row r="54" spans="1:12" s="8" customFormat="1" ht="19.5" customHeight="1" x14ac:dyDescent="0.2">
      <c r="A54" s="3">
        <f>IFERROR(VLOOKUP(B54,'[1]DADOS (OCULTAR)'!$P$3:$R$91,3,0),"")</f>
        <v>10583920000800</v>
      </c>
      <c r="B54" s="4" t="str">
        <f>'[1]TCE - ANEXO IV - Preencher'!C63</f>
        <v>HOSPITAL MESTRE VITALINO (COVID-19 CAMPANHA)</v>
      </c>
      <c r="C54" s="4" t="str">
        <f>'[1]TCE - ANEXO IV - Preencher'!E63</f>
        <v>3.12 - Material Hospitalar</v>
      </c>
      <c r="D54" s="3">
        <f>'[1]TCE - ANEXO IV - Preencher'!F63</f>
        <v>35738768000141</v>
      </c>
      <c r="E54" s="5" t="str">
        <f>'[1]TCE - ANEXO IV - Preencher'!G63</f>
        <v>L. M. C. DA SILVA MEDICAMENTOS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000.000.087</v>
      </c>
      <c r="I54" s="6">
        <f>IF('[1]TCE - ANEXO IV - Preencher'!K63="","",'[1]TCE - ANEXO IV - Preencher'!K63)</f>
        <v>44421</v>
      </c>
      <c r="J54" s="5" t="str">
        <f>'[1]TCE - ANEXO IV - Preencher'!L63</f>
        <v>26210835738768000141550010000000871000000889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250</v>
      </c>
    </row>
    <row r="55" spans="1:12" s="8" customFormat="1" ht="19.5" customHeight="1" x14ac:dyDescent="0.2">
      <c r="A55" s="3">
        <f>IFERROR(VLOOKUP(B55,'[1]DADOS (OCULTAR)'!$P$3:$R$91,3,0),"")</f>
        <v>10583920000800</v>
      </c>
      <c r="B55" s="4" t="str">
        <f>'[1]TCE - ANEXO IV - Preencher'!C64</f>
        <v>HOSPITAL MESTRE VITALINO (COVID-19 CAMPANHA)</v>
      </c>
      <c r="C55" s="4" t="str">
        <f>'[1]TCE - ANEXO IV - Preencher'!E64</f>
        <v>3.12 - Material Hospitalar</v>
      </c>
      <c r="D55" s="3">
        <f>'[1]TCE - ANEXO IV - Preencher'!F64</f>
        <v>82641325003648</v>
      </c>
      <c r="E55" s="5" t="str">
        <f>'[1]TCE - ANEXO IV - Preencher'!G64</f>
        <v>CREMER S.A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172974</v>
      </c>
      <c r="I55" s="6">
        <f>IF('[1]TCE - ANEXO IV - Preencher'!K64="","",'[1]TCE - ANEXO IV - Preencher'!K64)</f>
        <v>44420</v>
      </c>
      <c r="J55" s="5" t="str">
        <f>'[1]TCE - ANEXO IV - Preencher'!L64</f>
        <v>26210882641325003648550010001729741100322249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1968</v>
      </c>
    </row>
    <row r="56" spans="1:12" s="8" customFormat="1" ht="19.5" customHeight="1" x14ac:dyDescent="0.2">
      <c r="A56" s="3">
        <f>IFERROR(VLOOKUP(B56,'[1]DADOS (OCULTAR)'!$P$3:$R$91,3,0),"")</f>
        <v>10583920000800</v>
      </c>
      <c r="B56" s="4" t="str">
        <f>'[1]TCE - ANEXO IV - Preencher'!C65</f>
        <v>HOSPITAL MESTRE VITALINO (COVID-19 CAMPANHA)</v>
      </c>
      <c r="C56" s="4" t="str">
        <f>'[1]TCE - ANEXO IV - Preencher'!E65</f>
        <v>3.12 - Material Hospitalar</v>
      </c>
      <c r="D56" s="3">
        <f>'[1]TCE - ANEXO IV - Preencher'!F65</f>
        <v>8778201000126</v>
      </c>
      <c r="E56" s="5" t="str">
        <f>'[1]TCE - ANEXO IV - Preencher'!G65</f>
        <v>DROGAFONTE LTDA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345110</v>
      </c>
      <c r="I56" s="6">
        <f>IF('[1]TCE - ANEXO IV - Preencher'!K65="","",'[1]TCE - ANEXO IV - Preencher'!K65)</f>
        <v>44420</v>
      </c>
      <c r="J56" s="5" t="str">
        <f>'[1]TCE - ANEXO IV - Preencher'!L65</f>
        <v>26210808778201000126550010003451101874041418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2123.77</v>
      </c>
    </row>
    <row r="57" spans="1:12" s="8" customFormat="1" ht="19.5" customHeight="1" x14ac:dyDescent="0.2">
      <c r="A57" s="3">
        <f>IFERROR(VLOOKUP(B57,'[1]DADOS (OCULTAR)'!$P$3:$R$91,3,0),"")</f>
        <v>10583920000800</v>
      </c>
      <c r="B57" s="4" t="str">
        <f>'[1]TCE - ANEXO IV - Preencher'!C66</f>
        <v>HOSPITAL MESTRE VITALINO (COVID-19 CAMPANHA)</v>
      </c>
      <c r="C57" s="4" t="str">
        <f>'[1]TCE - ANEXO IV - Preencher'!E66</f>
        <v>3.12 - Material Hospitalar</v>
      </c>
      <c r="D57" s="3">
        <f>'[1]TCE - ANEXO IV - Preencher'!F66</f>
        <v>10779833000156</v>
      </c>
      <c r="E57" s="5" t="str">
        <f>'[1]TCE - ANEXO IV - Preencher'!G66</f>
        <v>MEDICAL MERCANTIL DE APARELHAGEM MEDICA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532589</v>
      </c>
      <c r="I57" s="6">
        <f>IF('[1]TCE - ANEXO IV - Preencher'!K66="","",'[1]TCE - ANEXO IV - Preencher'!K66)</f>
        <v>44420</v>
      </c>
      <c r="J57" s="5" t="str">
        <f>'[1]TCE - ANEXO IV - Preencher'!L66</f>
        <v>26210810779833000156550010005325891111209173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940</v>
      </c>
    </row>
    <row r="58" spans="1:12" s="8" customFormat="1" ht="19.5" customHeight="1" x14ac:dyDescent="0.2">
      <c r="A58" s="3">
        <f>IFERROR(VLOOKUP(B58,'[1]DADOS (OCULTAR)'!$P$3:$R$91,3,0),"")</f>
        <v>10583920000800</v>
      </c>
      <c r="B58" s="4" t="str">
        <f>'[1]TCE - ANEXO IV - Preencher'!C67</f>
        <v>HOSPITAL MESTRE VITALINO (COVID-19 CAMPANHA)</v>
      </c>
      <c r="C58" s="4" t="str">
        <f>'[1]TCE - ANEXO IV - Preencher'!E67</f>
        <v>3.12 - Material Hospitalar</v>
      </c>
      <c r="D58" s="3">
        <f>'[1]TCE - ANEXO IV - Preencher'!F67</f>
        <v>58426628000133</v>
      </c>
      <c r="E58" s="5" t="str">
        <f>'[1]TCE - ANEXO IV - Preencher'!G67</f>
        <v>SAMTRONIC INDUSTRIA E COMERCIO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279618</v>
      </c>
      <c r="I58" s="6">
        <f>IF('[1]TCE - ANEXO IV - Preencher'!K67="","",'[1]TCE - ANEXO IV - Preencher'!K67)</f>
        <v>44418</v>
      </c>
      <c r="J58" s="5" t="str">
        <f>'[1]TCE - ANEXO IV - Preencher'!L67</f>
        <v>35210858426628000133550010002796181424934252</v>
      </c>
      <c r="K58" s="5" t="str">
        <f>IF(F58="B",LEFT('[1]TCE - ANEXO IV - Preencher'!M67,2),IF(F58="S",LEFT('[1]TCE - ANEXO IV - Preencher'!M67,7),IF('[1]TCE - ANEXO IV - Preencher'!H67="","")))</f>
        <v>35</v>
      </c>
      <c r="L58" s="7">
        <f>'[1]TCE - ANEXO IV - Preencher'!N67</f>
        <v>6400</v>
      </c>
    </row>
    <row r="59" spans="1:12" s="8" customFormat="1" ht="19.5" customHeight="1" x14ac:dyDescent="0.2">
      <c r="A59" s="3">
        <f>IFERROR(VLOOKUP(B59,'[1]DADOS (OCULTAR)'!$P$3:$R$91,3,0),"")</f>
        <v>10583920000800</v>
      </c>
      <c r="B59" s="4" t="str">
        <f>'[1]TCE - ANEXO IV - Preencher'!C68</f>
        <v>HOSPITAL MESTRE VITALINO (COVID-19 CAMPANHA)</v>
      </c>
      <c r="C59" s="4" t="str">
        <f>'[1]TCE - ANEXO IV - Preencher'!E68</f>
        <v>3.12 - Material Hospitalar</v>
      </c>
      <c r="D59" s="3">
        <f>'[1]TCE - ANEXO IV - Preencher'!F68</f>
        <v>21596736000144</v>
      </c>
      <c r="E59" s="5" t="str">
        <f>'[1]TCE - ANEXO IV - Preencher'!G68</f>
        <v>ULTRAMEGA DIST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133514</v>
      </c>
      <c r="I59" s="6">
        <f>IF('[1]TCE - ANEXO IV - Preencher'!K68="","",'[1]TCE - ANEXO IV - Preencher'!K68)</f>
        <v>44420</v>
      </c>
      <c r="J59" s="5" t="str">
        <f>'[1]TCE - ANEXO IV - Preencher'!L68</f>
        <v>26210821596736000144550010001335141001372344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3586.7</v>
      </c>
    </row>
    <row r="60" spans="1:12" s="8" customFormat="1" ht="19.5" customHeight="1" x14ac:dyDescent="0.2">
      <c r="A60" s="3">
        <f>IFERROR(VLOOKUP(B60,'[1]DADOS (OCULTAR)'!$P$3:$R$91,3,0),"")</f>
        <v>10583920000800</v>
      </c>
      <c r="B60" s="4" t="str">
        <f>'[1]TCE - ANEXO IV - Preencher'!C69</f>
        <v>HOSPITAL MESTRE VITALINO (COVID-19 CAMPANHA)</v>
      </c>
      <c r="C60" s="4" t="str">
        <f>'[1]TCE - ANEXO IV - Preencher'!E69</f>
        <v>3.12 - Material Hospitalar</v>
      </c>
      <c r="D60" s="3">
        <f>'[1]TCE - ANEXO IV - Preencher'!F69</f>
        <v>67729178000572</v>
      </c>
      <c r="E60" s="5" t="str">
        <f>'[1]TCE - ANEXO IV - Preencher'!G69</f>
        <v>COMERCIAL C RIOCLARENSE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53827</v>
      </c>
      <c r="I60" s="6">
        <f>IF('[1]TCE - ANEXO IV - Preencher'!K69="","",'[1]TCE - ANEXO IV - Preencher'!K69)</f>
        <v>44419</v>
      </c>
      <c r="J60" s="5" t="str">
        <f>'[1]TCE - ANEXO IV - Preencher'!L69</f>
        <v>41210867729178000572550010000538271076276989</v>
      </c>
      <c r="K60" s="5" t="str">
        <f>IF(F60="B",LEFT('[1]TCE - ANEXO IV - Preencher'!M69,2),IF(F60="S",LEFT('[1]TCE - ANEXO IV - Preencher'!M69,7),IF('[1]TCE - ANEXO IV - Preencher'!H69="","")))</f>
        <v>41</v>
      </c>
      <c r="L60" s="7">
        <f>'[1]TCE - ANEXO IV - Preencher'!N69</f>
        <v>294</v>
      </c>
    </row>
    <row r="61" spans="1:12" s="8" customFormat="1" ht="19.5" customHeight="1" x14ac:dyDescent="0.2">
      <c r="A61" s="3">
        <f>IFERROR(VLOOKUP(B61,'[1]DADOS (OCULTAR)'!$P$3:$R$91,3,0),"")</f>
        <v>10583920000800</v>
      </c>
      <c r="B61" s="4" t="str">
        <f>'[1]TCE - ANEXO IV - Preencher'!C70</f>
        <v>HOSPITAL MESTRE VITALINO (COVID-19 CAMPANHA)</v>
      </c>
      <c r="C61" s="4" t="str">
        <f>'[1]TCE - ANEXO IV - Preencher'!E70</f>
        <v>3.12 - Material Hospitalar</v>
      </c>
      <c r="D61" s="3">
        <f>'[1]TCE - ANEXO IV - Preencher'!F70</f>
        <v>27970162000109</v>
      </c>
      <c r="E61" s="5" t="str">
        <f>'[1]TCE - ANEXO IV - Preencher'!G70</f>
        <v>SAUDE BRASIL COMERC DE MAT MED. EIRELI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000.001.020</v>
      </c>
      <c r="I61" s="6">
        <f>IF('[1]TCE - ANEXO IV - Preencher'!K70="","",'[1]TCE - ANEXO IV - Preencher'!K70)</f>
        <v>44419</v>
      </c>
      <c r="J61" s="5" t="str">
        <f>'[1]TCE - ANEXO IV - Preencher'!L70</f>
        <v>26210827970162000109550010000010201000910203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1956</v>
      </c>
    </row>
    <row r="62" spans="1:12" s="8" customFormat="1" ht="19.5" customHeight="1" x14ac:dyDescent="0.2">
      <c r="A62" s="3">
        <f>IFERROR(VLOOKUP(B62,'[1]DADOS (OCULTAR)'!$P$3:$R$91,3,0),"")</f>
        <v>10583920000800</v>
      </c>
      <c r="B62" s="4" t="str">
        <f>'[1]TCE - ANEXO IV - Preencher'!C71</f>
        <v>HOSPITAL MESTRE VITALINO (COVID-19 CAMPANHA)</v>
      </c>
      <c r="C62" s="4" t="str">
        <f>'[1]TCE - ANEXO IV - Preencher'!E71</f>
        <v>3.12 - Material Hospitalar</v>
      </c>
      <c r="D62" s="3">
        <f>'[1]TCE - ANEXO IV - Preencher'!F71</f>
        <v>61418042000131</v>
      </c>
      <c r="E62" s="5" t="str">
        <f>'[1]TCE - ANEXO IV - Preencher'!G71</f>
        <v>CIRURGICA FERNANDES LTDA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1371093</v>
      </c>
      <c r="I62" s="6">
        <f>IF('[1]TCE - ANEXO IV - Preencher'!K71="","",'[1]TCE - ANEXO IV - Preencher'!K71)</f>
        <v>44419</v>
      </c>
      <c r="J62" s="5" t="str">
        <f>'[1]TCE - ANEXO IV - Preencher'!L71</f>
        <v>35210861418042000131550040013710961604072821</v>
      </c>
      <c r="K62" s="5" t="str">
        <f>IF(F62="B",LEFT('[1]TCE - ANEXO IV - Preencher'!M71,2),IF(F62="S",LEFT('[1]TCE - ANEXO IV - Preencher'!M71,7),IF('[1]TCE - ANEXO IV - Preencher'!H71="","")))</f>
        <v>35</v>
      </c>
      <c r="L62" s="7">
        <f>'[1]TCE - ANEXO IV - Preencher'!N71</f>
        <v>3287.27</v>
      </c>
    </row>
    <row r="63" spans="1:12" s="8" customFormat="1" ht="19.5" customHeight="1" x14ac:dyDescent="0.2">
      <c r="A63" s="3">
        <f>IFERROR(VLOOKUP(B63,'[1]DADOS (OCULTAR)'!$P$3:$R$91,3,0),"")</f>
        <v>10583920000800</v>
      </c>
      <c r="B63" s="4" t="str">
        <f>'[1]TCE - ANEXO IV - Preencher'!C72</f>
        <v>HOSPITAL MESTRE VITALINO (COVID-19 CAMPANHA)</v>
      </c>
      <c r="C63" s="4" t="str">
        <f>'[1]TCE - ANEXO IV - Preencher'!E72</f>
        <v>3.12 - Material Hospitalar</v>
      </c>
      <c r="D63" s="3">
        <f>'[1]TCE - ANEXO IV - Preencher'!F72</f>
        <v>8778201000126</v>
      </c>
      <c r="E63" s="5" t="str">
        <f>'[1]TCE - ANEXO IV - Preencher'!G72</f>
        <v>DROGAFONTE LTDA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344902</v>
      </c>
      <c r="I63" s="6">
        <f>IF('[1]TCE - ANEXO IV - Preencher'!K72="","",'[1]TCE - ANEXO IV - Preencher'!K72)</f>
        <v>44418</v>
      </c>
      <c r="J63" s="5" t="str">
        <f>'[1]TCE - ANEXO IV - Preencher'!L72</f>
        <v>26210808778201000126550010003449021583129065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17095.13</v>
      </c>
    </row>
    <row r="64" spans="1:12" s="8" customFormat="1" ht="19.5" customHeight="1" x14ac:dyDescent="0.2">
      <c r="A64" s="3">
        <f>IFERROR(VLOOKUP(B64,'[1]DADOS (OCULTAR)'!$P$3:$R$91,3,0),"")</f>
        <v>10583920000800</v>
      </c>
      <c r="B64" s="4" t="str">
        <f>'[1]TCE - ANEXO IV - Preencher'!C73</f>
        <v>HOSPITAL MESTRE VITALINO (COVID-19 CAMPANHA)</v>
      </c>
      <c r="C64" s="4" t="str">
        <f>'[1]TCE - ANEXO IV - Preencher'!E73</f>
        <v>3.12 - Material Hospitalar</v>
      </c>
      <c r="D64" s="3">
        <f>'[1]TCE - ANEXO IV - Preencher'!F73</f>
        <v>21596736000144</v>
      </c>
      <c r="E64" s="5" t="str">
        <f>'[1]TCE - ANEXO IV - Preencher'!G73</f>
        <v>ULTRAMEGA DIST LTDA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134004</v>
      </c>
      <c r="I64" s="6">
        <f>IF('[1]TCE - ANEXO IV - Preencher'!K73="","",'[1]TCE - ANEXO IV - Preencher'!K73)</f>
        <v>44427</v>
      </c>
      <c r="J64" s="5" t="str">
        <f>'[1]TCE - ANEXO IV - Preencher'!L73</f>
        <v>26210821596736000144550010001340041001377363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2260</v>
      </c>
    </row>
    <row r="65" spans="1:12" s="8" customFormat="1" ht="19.5" customHeight="1" x14ac:dyDescent="0.2">
      <c r="A65" s="3">
        <f>IFERROR(VLOOKUP(B65,'[1]DADOS (OCULTAR)'!$P$3:$R$91,3,0),"")</f>
        <v>10583920000800</v>
      </c>
      <c r="B65" s="4" t="str">
        <f>'[1]TCE - ANEXO IV - Preencher'!C74</f>
        <v>HOSPITAL MESTRE VITALINO (COVID-19 CAMPANHA)</v>
      </c>
      <c r="C65" s="4" t="str">
        <f>'[1]TCE - ANEXO IV - Preencher'!E74</f>
        <v>3.12 - Material Hospitalar</v>
      </c>
      <c r="D65" s="3">
        <f>'[1]TCE - ANEXO IV - Preencher'!F74</f>
        <v>2684571000118</v>
      </c>
      <c r="E65" s="5" t="str">
        <f>'[1]TCE - ANEXO IV - Preencher'!G74</f>
        <v>DINAMICA HOSPITALAR LTDA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11476</v>
      </c>
      <c r="I65" s="6">
        <f>IF('[1]TCE - ANEXO IV - Preencher'!K74="","",'[1]TCE - ANEXO IV - Preencher'!K74)</f>
        <v>44424</v>
      </c>
      <c r="J65" s="5" t="str">
        <f>'[1]TCE - ANEXO IV - Preencher'!L74</f>
        <v>26210802684571000118550030000114761162306965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290</v>
      </c>
    </row>
    <row r="66" spans="1:12" s="8" customFormat="1" ht="19.5" customHeight="1" x14ac:dyDescent="0.2">
      <c r="A66" s="3">
        <f>IFERROR(VLOOKUP(B66,'[1]DADOS (OCULTAR)'!$P$3:$R$91,3,0),"")</f>
        <v>10583920000800</v>
      </c>
      <c r="B66" s="4" t="str">
        <f>'[1]TCE - ANEXO IV - Preencher'!C75</f>
        <v>HOSPITAL MESTRE VITALINO (COVID-19 CAMPANHA)</v>
      </c>
      <c r="C66" s="4" t="str">
        <f>'[1]TCE - ANEXO IV - Preencher'!E75</f>
        <v>3.12 - Material Hospitalar</v>
      </c>
      <c r="D66" s="3">
        <f>'[1]TCE - ANEXO IV - Preencher'!F75</f>
        <v>67729178000653</v>
      </c>
      <c r="E66" s="5" t="str">
        <f>'[1]TCE - ANEXO IV - Preencher'!G75</f>
        <v>COMERCIAL CIRURGICA RIOCLARENSE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12710</v>
      </c>
      <c r="I66" s="6">
        <f>IF('[1]TCE - ANEXO IV - Preencher'!K75="","",'[1]TCE - ANEXO IV - Preencher'!K75)</f>
        <v>44427</v>
      </c>
      <c r="J66" s="5" t="str">
        <f>'[1]TCE - ANEXO IV - Preencher'!L75</f>
        <v>26210867729178000653550010000127101548326857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254.5</v>
      </c>
    </row>
    <row r="67" spans="1:12" s="8" customFormat="1" ht="19.5" customHeight="1" x14ac:dyDescent="0.2">
      <c r="A67" s="3">
        <f>IFERROR(VLOOKUP(B67,'[1]DADOS (OCULTAR)'!$P$3:$R$91,3,0),"")</f>
        <v>10583920000800</v>
      </c>
      <c r="B67" s="4" t="str">
        <f>'[1]TCE - ANEXO IV - Preencher'!C76</f>
        <v>HOSPITAL MESTRE VITALINO (COVID-19 CAMPANHA)</v>
      </c>
      <c r="C67" s="4" t="str">
        <f>'[1]TCE - ANEXO IV - Preencher'!E76</f>
        <v>3.12 - Material Hospitalar</v>
      </c>
      <c r="D67" s="3">
        <f>'[1]TCE - ANEXO IV - Preencher'!F76</f>
        <v>58426628000133</v>
      </c>
      <c r="E67" s="5" t="str">
        <f>'[1]TCE - ANEXO IV - Preencher'!G76</f>
        <v>SAMTRONIC INDUSTRIA E COMERCIO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280438</v>
      </c>
      <c r="I67" s="6">
        <f>IF('[1]TCE - ANEXO IV - Preencher'!K76="","",'[1]TCE - ANEXO IV - Preencher'!K76)</f>
        <v>44425</v>
      </c>
      <c r="J67" s="5" t="str">
        <f>'[1]TCE - ANEXO IV - Preencher'!L76</f>
        <v>35210858426628000133550010002804381133849520</v>
      </c>
      <c r="K67" s="5" t="str">
        <f>IF(F67="B",LEFT('[1]TCE - ANEXO IV - Preencher'!M76,2),IF(F67="S",LEFT('[1]TCE - ANEXO IV - Preencher'!M76,7),IF('[1]TCE - ANEXO IV - Preencher'!H76="","")))</f>
        <v>35</v>
      </c>
      <c r="L67" s="7">
        <f>'[1]TCE - ANEXO IV - Preencher'!N76</f>
        <v>6400</v>
      </c>
    </row>
    <row r="68" spans="1:12" s="8" customFormat="1" ht="19.5" customHeight="1" x14ac:dyDescent="0.2">
      <c r="A68" s="3">
        <f>IFERROR(VLOOKUP(B68,'[1]DADOS (OCULTAR)'!$P$3:$R$91,3,0),"")</f>
        <v>10583920000800</v>
      </c>
      <c r="B68" s="4" t="str">
        <f>'[1]TCE - ANEXO IV - Preencher'!C77</f>
        <v>HOSPITAL MESTRE VITALINO (COVID-19 CAMPANHA)</v>
      </c>
      <c r="C68" s="4" t="str">
        <f>'[1]TCE - ANEXO IV - Preencher'!E77</f>
        <v>3.12 - Material Hospitalar</v>
      </c>
      <c r="D68" s="3">
        <f>'[1]TCE - ANEXO IV - Preencher'!F77</f>
        <v>51943645000107</v>
      </c>
      <c r="E68" s="5" t="str">
        <f>'[1]TCE - ANEXO IV - Preencher'!G77</f>
        <v>BIOMEDICAL EQUIPAMENTOS E PRODUTOS MED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000.139.858</v>
      </c>
      <c r="I68" s="6">
        <f>IF('[1]TCE - ANEXO IV - Preencher'!K77="","",'[1]TCE - ANEXO IV - Preencher'!K77)</f>
        <v>44420</v>
      </c>
      <c r="J68" s="5" t="str">
        <f>'[1]TCE - ANEXO IV - Preencher'!L77</f>
        <v>35210851943645000107550010001398581004640329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5591</v>
      </c>
    </row>
    <row r="69" spans="1:12" s="8" customFormat="1" ht="19.5" customHeight="1" x14ac:dyDescent="0.2">
      <c r="A69" s="3">
        <f>IFERROR(VLOOKUP(B69,'[1]DADOS (OCULTAR)'!$P$3:$R$91,3,0),"")</f>
        <v>10583920000800</v>
      </c>
      <c r="B69" s="4" t="str">
        <f>'[1]TCE - ANEXO IV - Preencher'!C78</f>
        <v>HOSPITAL MESTRE VITALINO (COVID-19 CAMPANHA)</v>
      </c>
      <c r="C69" s="4" t="str">
        <f>'[1]TCE - ANEXO IV - Preencher'!E78</f>
        <v>3.12 - Material Hospitalar</v>
      </c>
      <c r="D69" s="3">
        <f>'[1]TCE - ANEXO IV - Preencher'!F78</f>
        <v>10972948000162</v>
      </c>
      <c r="E69" s="5" t="str">
        <f>'[1]TCE - ANEXO IV - Preencher'!G78</f>
        <v>BRAZMIX COMERCIO VAREJ E ATAC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000.115.209</v>
      </c>
      <c r="I69" s="6">
        <f>IF('[1]TCE - ANEXO IV - Preencher'!K78="","",'[1]TCE - ANEXO IV - Preencher'!K78)</f>
        <v>44420</v>
      </c>
      <c r="J69" s="5" t="str">
        <f>'[1]TCE - ANEXO IV - Preencher'!L78</f>
        <v>41210810972948000162550010001152091135431821</v>
      </c>
      <c r="K69" s="5" t="str">
        <f>IF(F69="B",LEFT('[1]TCE - ANEXO IV - Preencher'!M78,2),IF(F69="S",LEFT('[1]TCE - ANEXO IV - Preencher'!M78,7),IF('[1]TCE - ANEXO IV - Preencher'!H78="","")))</f>
        <v>41</v>
      </c>
      <c r="L69" s="7">
        <f>'[1]TCE - ANEXO IV - Preencher'!N78</f>
        <v>41360</v>
      </c>
    </row>
    <row r="70" spans="1:12" s="8" customFormat="1" ht="19.5" customHeight="1" x14ac:dyDescent="0.2">
      <c r="A70" s="3">
        <f>IFERROR(VLOOKUP(B70,'[1]DADOS (OCULTAR)'!$P$3:$R$91,3,0),"")</f>
        <v>10583920000800</v>
      </c>
      <c r="B70" s="4" t="str">
        <f>'[1]TCE - ANEXO IV - Preencher'!C79</f>
        <v>HOSPITAL MESTRE VITALINO (COVID-19 CAMPANHA)</v>
      </c>
      <c r="C70" s="4" t="str">
        <f>'[1]TCE - ANEXO IV - Preencher'!E79</f>
        <v>3.12 - Material Hospitalar</v>
      </c>
      <c r="D70" s="3">
        <f>'[1]TCE - ANEXO IV - Preencher'!F79</f>
        <v>8778201000126</v>
      </c>
      <c r="E70" s="5" t="str">
        <f>'[1]TCE - ANEXO IV - Preencher'!G79</f>
        <v>DROGAFONTE LTDA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346261</v>
      </c>
      <c r="I70" s="6">
        <f>IF('[1]TCE - ANEXO IV - Preencher'!K79="","",'[1]TCE - ANEXO IV - Preencher'!K79)</f>
        <v>44431</v>
      </c>
      <c r="J70" s="5" t="str">
        <f>'[1]TCE - ANEXO IV - Preencher'!L79</f>
        <v>26210808778201000126550010003462611714115501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2364</v>
      </c>
    </row>
    <row r="71" spans="1:12" s="8" customFormat="1" ht="19.5" customHeight="1" x14ac:dyDescent="0.2">
      <c r="A71" s="3">
        <f>IFERROR(VLOOKUP(B71,'[1]DADOS (OCULTAR)'!$P$3:$R$91,3,0),"")</f>
        <v>10583920000800</v>
      </c>
      <c r="B71" s="4" t="str">
        <f>'[1]TCE - ANEXO IV - Preencher'!C80</f>
        <v>HOSPITAL MESTRE VITALINO (COVID-19 CAMPANHA)</v>
      </c>
      <c r="C71" s="4" t="str">
        <f>'[1]TCE - ANEXO IV - Preencher'!E80</f>
        <v>3.12 - Material Hospitalar</v>
      </c>
      <c r="D71" s="3">
        <f>'[1]TCE - ANEXO IV - Preencher'!F80</f>
        <v>19125796000137</v>
      </c>
      <c r="E71" s="5" t="str">
        <f>'[1]TCE - ANEXO IV - Preencher'!G80</f>
        <v>NORD MARKET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29206</v>
      </c>
      <c r="I71" s="6">
        <f>IF('[1]TCE - ANEXO IV - Preencher'!K80="","",'[1]TCE - ANEXO IV - Preencher'!K80)</f>
        <v>44427</v>
      </c>
      <c r="J71" s="5" t="str">
        <f>'[1]TCE - ANEXO IV - Preencher'!L80</f>
        <v>25210819125796000137550010000292061630849212</v>
      </c>
      <c r="K71" s="5" t="str">
        <f>IF(F71="B",LEFT('[1]TCE - ANEXO IV - Preencher'!M80,2),IF(F71="S",LEFT('[1]TCE - ANEXO IV - Preencher'!M80,7),IF('[1]TCE - ANEXO IV - Preencher'!H80="","")))</f>
        <v>25</v>
      </c>
      <c r="L71" s="7">
        <f>'[1]TCE - ANEXO IV - Preencher'!N80</f>
        <v>3100</v>
      </c>
    </row>
    <row r="72" spans="1:12" s="8" customFormat="1" ht="19.5" customHeight="1" x14ac:dyDescent="0.2">
      <c r="A72" s="3">
        <f>IFERROR(VLOOKUP(B72,'[1]DADOS (OCULTAR)'!$P$3:$R$91,3,0),"")</f>
        <v>10583920000800</v>
      </c>
      <c r="B72" s="4" t="str">
        <f>'[1]TCE - ANEXO IV - Preencher'!C81</f>
        <v>HOSPITAL MESTRE VITALINO (COVID-19 CAMPANHA)</v>
      </c>
      <c r="C72" s="4" t="str">
        <f>'[1]TCE - ANEXO IV - Preencher'!E81</f>
        <v>3.12 - Material Hospitalar</v>
      </c>
      <c r="D72" s="3">
        <f>'[1]TCE - ANEXO IV - Preencher'!F81</f>
        <v>874929000140</v>
      </c>
      <c r="E72" s="5" t="str">
        <f>'[1]TCE - ANEXO IV - Preencher'!G81</f>
        <v>MEDCENTER COMERCIAL LTDA  MG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335561</v>
      </c>
      <c r="I72" s="6">
        <f>IF('[1]TCE - ANEXO IV - Preencher'!K81="","",'[1]TCE - ANEXO IV - Preencher'!K81)</f>
        <v>44420</v>
      </c>
      <c r="J72" s="5" t="str">
        <f>'[1]TCE - ANEXO IV - Preencher'!L81</f>
        <v>31210800874929000140550010003355611320160371</v>
      </c>
      <c r="K72" s="5" t="str">
        <f>IF(F72="B",LEFT('[1]TCE - ANEXO IV - Preencher'!M81,2),IF(F72="S",LEFT('[1]TCE - ANEXO IV - Preencher'!M81,7),IF('[1]TCE - ANEXO IV - Preencher'!H81="","")))</f>
        <v>31</v>
      </c>
      <c r="L72" s="7">
        <f>'[1]TCE - ANEXO IV - Preencher'!N81</f>
        <v>5076.4399999999996</v>
      </c>
    </row>
    <row r="73" spans="1:12" s="8" customFormat="1" ht="19.5" customHeight="1" x14ac:dyDescent="0.2">
      <c r="A73" s="3">
        <f>IFERROR(VLOOKUP(B73,'[1]DADOS (OCULTAR)'!$P$3:$R$91,3,0),"")</f>
        <v>10583920000800</v>
      </c>
      <c r="B73" s="4" t="str">
        <f>'[1]TCE - ANEXO IV - Preencher'!C82</f>
        <v>HOSPITAL MESTRE VITALINO (COVID-19 CAMPANHA)</v>
      </c>
      <c r="C73" s="4" t="str">
        <f>'[1]TCE - ANEXO IV - Preencher'!E82</f>
        <v>3.12 - Material Hospitalar</v>
      </c>
      <c r="D73" s="3">
        <f>'[1]TCE - ANEXO IV - Preencher'!F82</f>
        <v>6106005000180</v>
      </c>
      <c r="E73" s="5" t="str">
        <f>'[1]TCE - ANEXO IV - Preencher'!G82</f>
        <v>STOCK MED PRODUTOS MEDICO HOSPITALARES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126741</v>
      </c>
      <c r="I73" s="6">
        <f>IF('[1]TCE - ANEXO IV - Preencher'!K82="","",'[1]TCE - ANEXO IV - Preencher'!K82)</f>
        <v>44424</v>
      </c>
      <c r="J73" s="5" t="str">
        <f>'[1]TCE - ANEXO IV - Preencher'!L82</f>
        <v>43210806106005000180550010001267411005496886</v>
      </c>
      <c r="K73" s="5" t="str">
        <f>IF(F73="B",LEFT('[1]TCE - ANEXO IV - Preencher'!M82,2),IF(F73="S",LEFT('[1]TCE - ANEXO IV - Preencher'!M82,7),IF('[1]TCE - ANEXO IV - Preencher'!H82="","")))</f>
        <v>43</v>
      </c>
      <c r="L73" s="7">
        <f>'[1]TCE - ANEXO IV - Preencher'!N82</f>
        <v>6249.6</v>
      </c>
    </row>
    <row r="74" spans="1:12" s="8" customFormat="1" ht="19.5" customHeight="1" x14ac:dyDescent="0.2">
      <c r="A74" s="3">
        <f>IFERROR(VLOOKUP(B74,'[1]DADOS (OCULTAR)'!$P$3:$R$91,3,0),"")</f>
        <v>10583920000800</v>
      </c>
      <c r="B74" s="4" t="str">
        <f>'[1]TCE - ANEXO IV - Preencher'!C83</f>
        <v>HOSPITAL MESTRE VITALINO (COVID-19 CAMPANHA)</v>
      </c>
      <c r="C74" s="4" t="str">
        <f>'[1]TCE - ANEXO IV - Preencher'!E83</f>
        <v>3.12 - Material Hospitalar</v>
      </c>
      <c r="D74" s="3">
        <f>'[1]TCE - ANEXO IV - Preencher'!F83</f>
        <v>6106005000180</v>
      </c>
      <c r="E74" s="5" t="str">
        <f>'[1]TCE - ANEXO IV - Preencher'!G83</f>
        <v>STOCK MED PRODUTOS MEDICO HOSPITALARES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127195</v>
      </c>
      <c r="I74" s="6">
        <f>IF('[1]TCE - ANEXO IV - Preencher'!K83="","",'[1]TCE - ANEXO IV - Preencher'!K83)</f>
        <v>44427</v>
      </c>
      <c r="J74" s="5" t="str">
        <f>'[1]TCE - ANEXO IV - Preencher'!L83</f>
        <v>43210806106005000180550010001271951005502269</v>
      </c>
      <c r="K74" s="5" t="str">
        <f>IF(F74="B",LEFT('[1]TCE - ANEXO IV - Preencher'!M83,2),IF(F74="S",LEFT('[1]TCE - ANEXO IV - Preencher'!M83,7),IF('[1]TCE - ANEXO IV - Preencher'!H83="","")))</f>
        <v>43</v>
      </c>
      <c r="L74" s="7">
        <f>'[1]TCE - ANEXO IV - Preencher'!N83</f>
        <v>3044.5</v>
      </c>
    </row>
    <row r="75" spans="1:12" s="8" customFormat="1" ht="19.5" customHeight="1" x14ac:dyDescent="0.2">
      <c r="A75" s="3">
        <f>IFERROR(VLOOKUP(B75,'[1]DADOS (OCULTAR)'!$P$3:$R$91,3,0),"")</f>
        <v>10583920000800</v>
      </c>
      <c r="B75" s="4" t="str">
        <f>'[1]TCE - ANEXO IV - Preencher'!C84</f>
        <v>HOSPITAL MESTRE VITALINO (COVID-19 CAMPANHA)</v>
      </c>
      <c r="C75" s="4" t="str">
        <f>'[1]TCE - ANEXO IV - Preencher'!E84</f>
        <v>3.12 - Material Hospitalar</v>
      </c>
      <c r="D75" s="3">
        <f>'[1]TCE - ANEXO IV - Preencher'!F84</f>
        <v>6106005000180</v>
      </c>
      <c r="E75" s="5" t="str">
        <f>'[1]TCE - ANEXO IV - Preencher'!G84</f>
        <v>STOCK MED PRODUTOS MEDICO HOSPITALARES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126516</v>
      </c>
      <c r="I75" s="6">
        <f>IF('[1]TCE - ANEXO IV - Preencher'!K84="","",'[1]TCE - ANEXO IV - Preencher'!K84)</f>
        <v>44419</v>
      </c>
      <c r="J75" s="5" t="str">
        <f>'[1]TCE - ANEXO IV - Preencher'!L84</f>
        <v>43210806106005000180550010001265161005494227</v>
      </c>
      <c r="K75" s="5" t="str">
        <f>IF(F75="B",LEFT('[1]TCE - ANEXO IV - Preencher'!M84,2),IF(F75="S",LEFT('[1]TCE - ANEXO IV - Preencher'!M84,7),IF('[1]TCE - ANEXO IV - Preencher'!H84="","")))</f>
        <v>43</v>
      </c>
      <c r="L75" s="7">
        <f>'[1]TCE - ANEXO IV - Preencher'!N84</f>
        <v>538.85</v>
      </c>
    </row>
    <row r="76" spans="1:12" s="8" customFormat="1" ht="19.5" customHeight="1" x14ac:dyDescent="0.2">
      <c r="A76" s="3">
        <f>IFERROR(VLOOKUP(B76,'[1]DADOS (OCULTAR)'!$P$3:$R$91,3,0),"")</f>
        <v>10583920000800</v>
      </c>
      <c r="B76" s="4" t="str">
        <f>'[1]TCE - ANEXO IV - Preencher'!C85</f>
        <v>HOSPITAL MESTRE VITALINO (COVID-19 CAMPANHA)</v>
      </c>
      <c r="C76" s="4" t="str">
        <f>'[1]TCE - ANEXO IV - Preencher'!E85</f>
        <v>3.12 - Material Hospitalar</v>
      </c>
      <c r="D76" s="3">
        <f>'[1]TCE - ANEXO IV - Preencher'!F85</f>
        <v>61418042000131</v>
      </c>
      <c r="E76" s="5" t="str">
        <f>'[1]TCE - ANEXO IV - Preencher'!G85</f>
        <v>CIRURGICA FERNANDES LTDA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1372342</v>
      </c>
      <c r="I76" s="6">
        <f>IF('[1]TCE - ANEXO IV - Preencher'!K85="","",'[1]TCE - ANEXO IV - Preencher'!K85)</f>
        <v>44424</v>
      </c>
      <c r="J76" s="5" t="str">
        <f>'[1]TCE - ANEXO IV - Preencher'!L85</f>
        <v>35210861418042000131550040013723421413365850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5498.29</v>
      </c>
    </row>
    <row r="77" spans="1:12" s="8" customFormat="1" ht="19.5" customHeight="1" x14ac:dyDescent="0.2">
      <c r="A77" s="3">
        <f>IFERROR(VLOOKUP(B77,'[1]DADOS (OCULTAR)'!$P$3:$R$91,3,0),"")</f>
        <v>10583920000800</v>
      </c>
      <c r="B77" s="4" t="str">
        <f>'[1]TCE - ANEXO IV - Preencher'!C86</f>
        <v>HOSPITAL MESTRE VITALINO (COVID-19 CAMPANHA)</v>
      </c>
      <c r="C77" s="4" t="str">
        <f>'[1]TCE - ANEXO IV - Preencher'!E86</f>
        <v>3.12 - Material Hospitalar</v>
      </c>
      <c r="D77" s="3">
        <f>'[1]TCE - ANEXO IV - Preencher'!F86</f>
        <v>31466868000105</v>
      </c>
      <c r="E77" s="5" t="str">
        <f>'[1]TCE - ANEXO IV - Preencher'!G86</f>
        <v>DOMPLAST COM DE EMBAL PLAST EIRELI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2129</v>
      </c>
      <c r="I77" s="6">
        <f>IF('[1]TCE - ANEXO IV - Preencher'!K86="","",'[1]TCE - ANEXO IV - Preencher'!K86)</f>
        <v>44435</v>
      </c>
      <c r="J77" s="5" t="str">
        <f>'[1]TCE - ANEXO IV - Preencher'!L86</f>
        <v>26210831466868000105550010000021291749378120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1170</v>
      </c>
    </row>
    <row r="78" spans="1:12" s="8" customFormat="1" ht="19.5" customHeight="1" x14ac:dyDescent="0.2">
      <c r="A78" s="3">
        <f>IFERROR(VLOOKUP(B78,'[1]DADOS (OCULTAR)'!$P$3:$R$91,3,0),"")</f>
        <v>10583920000800</v>
      </c>
      <c r="B78" s="4" t="str">
        <f>'[1]TCE - ANEXO IV - Preencher'!C87</f>
        <v>HOSPITAL MESTRE VITALINO (COVID-19 CAMPANHA)</v>
      </c>
      <c r="C78" s="4" t="str">
        <f>'[1]TCE - ANEXO IV - Preencher'!E87</f>
        <v>3.12 - Material Hospitalar</v>
      </c>
      <c r="D78" s="3">
        <f>'[1]TCE - ANEXO IV - Preencher'!F87</f>
        <v>41699739000110</v>
      </c>
      <c r="E78" s="5" t="str">
        <f>'[1]TCE - ANEXO IV - Preencher'!G87</f>
        <v>MF TRANSPORTES DE AGUA EIRELI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13</v>
      </c>
      <c r="I78" s="6">
        <f>IF('[1]TCE - ANEXO IV - Preencher'!K87="","",'[1]TCE - ANEXO IV - Preencher'!K87)</f>
        <v>44435</v>
      </c>
      <c r="J78" s="5" t="str">
        <f>'[1]TCE - ANEXO IV - Preencher'!L87</f>
        <v>26210841699739000110550010000000131566362986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1584</v>
      </c>
    </row>
    <row r="79" spans="1:12" s="8" customFormat="1" ht="19.5" customHeight="1" x14ac:dyDescent="0.2">
      <c r="A79" s="3">
        <f>IFERROR(VLOOKUP(B79,'[1]DADOS (OCULTAR)'!$P$3:$R$91,3,0),"")</f>
        <v>10583920000800</v>
      </c>
      <c r="B79" s="4" t="str">
        <f>'[1]TCE - ANEXO IV - Preencher'!C88</f>
        <v>HOSPITAL MESTRE VITALINO (COVID-19 CAMPANHA)</v>
      </c>
      <c r="C79" s="4" t="str">
        <f>'[1]TCE - ANEXO IV - Preencher'!E88</f>
        <v>3.12 - Material Hospitalar</v>
      </c>
      <c r="D79" s="3">
        <f>'[1]TCE - ANEXO IV - Preencher'!F88</f>
        <v>58426628000133</v>
      </c>
      <c r="E79" s="5" t="str">
        <f>'[1]TCE - ANEXO IV - Preencher'!G88</f>
        <v>SAMTRONIC INDUSTRIA E COMERCIO LTDA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280437</v>
      </c>
      <c r="I79" s="6">
        <f>IF('[1]TCE - ANEXO IV - Preencher'!K88="","",'[1]TCE - ANEXO IV - Preencher'!K88)</f>
        <v>44425</v>
      </c>
      <c r="J79" s="5" t="str">
        <f>'[1]TCE - ANEXO IV - Preencher'!L88</f>
        <v>35210858426628000133550010002804371381670850</v>
      </c>
      <c r="K79" s="5" t="str">
        <f>IF(F79="B",LEFT('[1]TCE - ANEXO IV - Preencher'!M88,2),IF(F79="S",LEFT('[1]TCE - ANEXO IV - Preencher'!M88,7),IF('[1]TCE - ANEXO IV - Preencher'!H88="","")))</f>
        <v>35</v>
      </c>
      <c r="L79" s="7">
        <f>'[1]TCE - ANEXO IV - Preencher'!N88</f>
        <v>16000</v>
      </c>
    </row>
    <row r="80" spans="1:12" s="8" customFormat="1" ht="19.5" customHeight="1" x14ac:dyDescent="0.2">
      <c r="A80" s="3">
        <f>IFERROR(VLOOKUP(B80,'[1]DADOS (OCULTAR)'!$P$3:$R$91,3,0),"")</f>
        <v>10583920000800</v>
      </c>
      <c r="B80" s="4" t="str">
        <f>'[1]TCE - ANEXO IV - Preencher'!C89</f>
        <v>HOSPITAL MESTRE VITALINO (COVID-19 CAMPANHA)</v>
      </c>
      <c r="C80" s="4" t="str">
        <f>'[1]TCE - ANEXO IV - Preencher'!E89</f>
        <v>3.12 - Material Hospitalar</v>
      </c>
      <c r="D80" s="3">
        <f>'[1]TCE - ANEXO IV - Preencher'!F89</f>
        <v>28461889000123</v>
      </c>
      <c r="E80" s="5" t="str">
        <f>'[1]TCE - ANEXO IV - Preencher'!G89</f>
        <v>JPM PRODUTOS HOSPITALARES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000.003.470</v>
      </c>
      <c r="I80" s="6">
        <f>IF('[1]TCE - ANEXO IV - Preencher'!K89="","",'[1]TCE - ANEXO IV - Preencher'!K89)</f>
        <v>44434</v>
      </c>
      <c r="J80" s="5" t="str">
        <f>'[1]TCE - ANEXO IV - Preencher'!L89</f>
        <v>26210828461889000123550010000034701914691048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35640</v>
      </c>
    </row>
    <row r="81" spans="1:12" s="8" customFormat="1" ht="19.5" customHeight="1" x14ac:dyDescent="0.2">
      <c r="A81" s="3" t="str">
        <f>IFERROR(VLOOKUP(B81,'[1]DADOS (OCULTAR)'!$P$3:$R$91,3,0),"")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>
        <f>IFERROR(VLOOKUP(B82,'[1]DADOS (OCULTAR)'!$P$3:$R$91,3,0),"")</f>
        <v>10583920000800</v>
      </c>
      <c r="B82" s="4" t="str">
        <f>'[1]TCE - ANEXO IV - Preencher'!C91</f>
        <v>HOSPITAL MESTRE VITALINO (COVID-19 CAMPANHA)</v>
      </c>
      <c r="C82" s="4" t="str">
        <f>'[1]TCE - ANEXO IV - Preencher'!E91</f>
        <v>3.4 - Material Farmacológico</v>
      </c>
      <c r="D82" s="3">
        <f>'[1]TCE - ANEXO IV - Preencher'!F91</f>
        <v>49324221000880</v>
      </c>
      <c r="E82" s="5" t="str">
        <f>'[1]TCE - ANEXO IV - Preencher'!G91</f>
        <v>FRESENIUS KABI BRASIL LTDA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202953</v>
      </c>
      <c r="I82" s="6">
        <f>IF('[1]TCE - ANEXO IV - Preencher'!K91="","",'[1]TCE - ANEXO IV - Preencher'!K91)</f>
        <v>44406</v>
      </c>
      <c r="J82" s="5" t="str">
        <f>'[1]TCE - ANEXO IV - Preencher'!L91</f>
        <v>23210749324221000880550000002029531971971710</v>
      </c>
      <c r="K82" s="5" t="str">
        <f>IF(F82="B",LEFT('[1]TCE - ANEXO IV - Preencher'!M91,2),IF(F82="S",LEFT('[1]TCE - ANEXO IV - Preencher'!M91,7),IF('[1]TCE - ANEXO IV - Preencher'!H91="","")))</f>
        <v>23</v>
      </c>
      <c r="L82" s="7">
        <f>'[1]TCE - ANEXO IV - Preencher'!N91</f>
        <v>3156</v>
      </c>
    </row>
    <row r="83" spans="1:12" s="8" customFormat="1" ht="19.5" customHeight="1" x14ac:dyDescent="0.2">
      <c r="A83" s="3">
        <f>IFERROR(VLOOKUP(B83,'[1]DADOS (OCULTAR)'!$P$3:$R$91,3,0),"")</f>
        <v>10583920000800</v>
      </c>
      <c r="B83" s="4" t="str">
        <f>'[1]TCE - ANEXO IV - Preencher'!C92</f>
        <v>HOSPITAL MESTRE VITALINO (COVID-19 CAMPANHA)</v>
      </c>
      <c r="C83" s="4" t="str">
        <f>'[1]TCE - ANEXO IV - Preencher'!E92</f>
        <v>3.4 - Material Farmacológico</v>
      </c>
      <c r="D83" s="3">
        <f>'[1]TCE - ANEXO IV - Preencher'!F92</f>
        <v>49324221000880</v>
      </c>
      <c r="E83" s="5" t="str">
        <f>'[1]TCE - ANEXO IV - Preencher'!G92</f>
        <v>FRESENIUS KABI BRASIL LTDA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202956</v>
      </c>
      <c r="I83" s="6">
        <f>IF('[1]TCE - ANEXO IV - Preencher'!K92="","",'[1]TCE - ANEXO IV - Preencher'!K92)</f>
        <v>44406</v>
      </c>
      <c r="J83" s="5" t="str">
        <f>'[1]TCE - ANEXO IV - Preencher'!L92</f>
        <v>23210749324221000880550000002029561549176292</v>
      </c>
      <c r="K83" s="5" t="str">
        <f>IF(F83="B",LEFT('[1]TCE - ANEXO IV - Preencher'!M92,2),IF(F83="S",LEFT('[1]TCE - ANEXO IV - Preencher'!M92,7),IF('[1]TCE - ANEXO IV - Preencher'!H92="","")))</f>
        <v>23</v>
      </c>
      <c r="L83" s="7">
        <f>'[1]TCE - ANEXO IV - Preencher'!N92</f>
        <v>4278.5</v>
      </c>
    </row>
    <row r="84" spans="1:12" s="8" customFormat="1" ht="19.5" customHeight="1" x14ac:dyDescent="0.2">
      <c r="A84" s="3">
        <f>IFERROR(VLOOKUP(B84,'[1]DADOS (OCULTAR)'!$P$3:$R$91,3,0),"")</f>
        <v>10583920000800</v>
      </c>
      <c r="B84" s="4" t="str">
        <f>'[1]TCE - ANEXO IV - Preencher'!C93</f>
        <v>HOSPITAL MESTRE VITALINO (COVID-19 CAMPANHA)</v>
      </c>
      <c r="C84" s="4" t="str">
        <f>'[1]TCE - ANEXO IV - Preencher'!E93</f>
        <v>3.4 - Material Farmacológico</v>
      </c>
      <c r="D84" s="3">
        <f>'[1]TCE - ANEXO IV - Preencher'!F93</f>
        <v>60665981000975</v>
      </c>
      <c r="E84" s="5" t="str">
        <f>'[1]TCE - ANEXO IV - Preencher'!G93</f>
        <v>UNIAO QUIMICA FARMACEUTICA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529263</v>
      </c>
      <c r="I84" s="6">
        <f>IF('[1]TCE - ANEXO IV - Preencher'!K93="","",'[1]TCE - ANEXO IV - Preencher'!K93)</f>
        <v>44410</v>
      </c>
      <c r="J84" s="5" t="str">
        <f>'[1]TCE - ANEXO IV - Preencher'!L93</f>
        <v>31210860665981000975550010005292631568648125</v>
      </c>
      <c r="K84" s="5" t="str">
        <f>IF(F84="B",LEFT('[1]TCE - ANEXO IV - Preencher'!M93,2),IF(F84="S",LEFT('[1]TCE - ANEXO IV - Preencher'!M93,7),IF('[1]TCE - ANEXO IV - Preencher'!H93="","")))</f>
        <v>31</v>
      </c>
      <c r="L84" s="7">
        <f>'[1]TCE - ANEXO IV - Preencher'!N93</f>
        <v>2924.8</v>
      </c>
    </row>
    <row r="85" spans="1:12" s="8" customFormat="1" ht="19.5" customHeight="1" x14ac:dyDescent="0.2">
      <c r="A85" s="3">
        <f>IFERROR(VLOOKUP(B85,'[1]DADOS (OCULTAR)'!$P$3:$R$91,3,0),"")</f>
        <v>10583920000800</v>
      </c>
      <c r="B85" s="4" t="str">
        <f>'[1]TCE - ANEXO IV - Preencher'!C94</f>
        <v>HOSPITAL MESTRE VITALINO (COVID-19 CAMPANHA)</v>
      </c>
      <c r="C85" s="4" t="str">
        <f>'[1]TCE - ANEXO IV - Preencher'!E94</f>
        <v>3.4 - Material Farmacológico</v>
      </c>
      <c r="D85" s="3">
        <f>'[1]TCE - ANEXO IV - Preencher'!F94</f>
        <v>12882932000194</v>
      </c>
      <c r="E85" s="5" t="str">
        <f>'[1]TCE - ANEXO IV - Preencher'!G94</f>
        <v>EXOMED REPRES DE MED LTDA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153201</v>
      </c>
      <c r="I85" s="6">
        <f>IF('[1]TCE - ANEXO IV - Preencher'!K94="","",'[1]TCE - ANEXO IV - Preencher'!K94)</f>
        <v>44418</v>
      </c>
      <c r="J85" s="5" t="str">
        <f>'[1]TCE - ANEXO IV - Preencher'!L94</f>
        <v>26210812882932000194550010001532011432569220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11261.2</v>
      </c>
    </row>
    <row r="86" spans="1:12" s="8" customFormat="1" ht="19.5" customHeight="1" x14ac:dyDescent="0.2">
      <c r="A86" s="3">
        <f>IFERROR(VLOOKUP(B86,'[1]DADOS (OCULTAR)'!$P$3:$R$91,3,0),"")</f>
        <v>10583920000800</v>
      </c>
      <c r="B86" s="4" t="str">
        <f>'[1]TCE - ANEXO IV - Preencher'!C95</f>
        <v>HOSPITAL MESTRE VITALINO (COVID-19 CAMPANHA)</v>
      </c>
      <c r="C86" s="4" t="str">
        <f>'[1]TCE - ANEXO IV - Preencher'!E95</f>
        <v>3.4 - Material Farmacológico</v>
      </c>
      <c r="D86" s="3">
        <f>'[1]TCE - ANEXO IV - Preencher'!F95</f>
        <v>12882932000194</v>
      </c>
      <c r="E86" s="5" t="str">
        <f>'[1]TCE - ANEXO IV - Preencher'!G95</f>
        <v>EXOMED REPRES DE MED LTDA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153261</v>
      </c>
      <c r="I86" s="6">
        <f>IF('[1]TCE - ANEXO IV - Preencher'!K95="","",'[1]TCE - ANEXO IV - Preencher'!K95)</f>
        <v>44419</v>
      </c>
      <c r="J86" s="5" t="str">
        <f>'[1]TCE - ANEXO IV - Preencher'!L95</f>
        <v>26210809007162000126550010000816211440899179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584.55999999999995</v>
      </c>
    </row>
    <row r="87" spans="1:12" s="8" customFormat="1" ht="19.5" customHeight="1" x14ac:dyDescent="0.2">
      <c r="A87" s="3">
        <f>IFERROR(VLOOKUP(B87,'[1]DADOS (OCULTAR)'!$P$3:$R$91,3,0),"")</f>
        <v>10583920000800</v>
      </c>
      <c r="B87" s="4" t="str">
        <f>'[1]TCE - ANEXO IV - Preencher'!C96</f>
        <v>HOSPITAL MESTRE VITALINO (COVID-19 CAMPANHA)</v>
      </c>
      <c r="C87" s="4" t="str">
        <f>'[1]TCE - ANEXO IV - Preencher'!E96</f>
        <v>3.4 - Material Farmacológico</v>
      </c>
      <c r="D87" s="3">
        <f>'[1]TCE - ANEXO IV - Preencher'!F96</f>
        <v>9007162000126</v>
      </c>
      <c r="E87" s="5" t="str">
        <f>'[1]TCE - ANEXO IV - Preencher'!G96</f>
        <v>MAUES LOBATO COM. E REPRES.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000.081.621</v>
      </c>
      <c r="I87" s="6">
        <f>IF('[1]TCE - ANEXO IV - Preencher'!K96="","",'[1]TCE - ANEXO IV - Preencher'!K96)</f>
        <v>44419</v>
      </c>
      <c r="J87" s="5" t="str">
        <f>'[1]TCE - ANEXO IV - Preencher'!L96</f>
        <v>26210809007162000126550010000816211440899179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8060</v>
      </c>
    </row>
    <row r="88" spans="1:12" s="8" customFormat="1" ht="19.5" customHeight="1" x14ac:dyDescent="0.2">
      <c r="A88" s="3">
        <f>IFERROR(VLOOKUP(B88,'[1]DADOS (OCULTAR)'!$P$3:$R$91,3,0),"")</f>
        <v>10583920000800</v>
      </c>
      <c r="B88" s="4" t="str">
        <f>'[1]TCE - ANEXO IV - Preencher'!C97</f>
        <v>HOSPITAL MESTRE VITALINO (COVID-19 CAMPANHA)</v>
      </c>
      <c r="C88" s="4" t="str">
        <f>'[1]TCE - ANEXO IV - Preencher'!E97</f>
        <v>3.4 - Material Farmacológico</v>
      </c>
      <c r="D88" s="3">
        <f>'[1]TCE - ANEXO IV - Preencher'!F97</f>
        <v>9007162000126</v>
      </c>
      <c r="E88" s="5" t="str">
        <f>'[1]TCE - ANEXO IV - Preencher'!G97</f>
        <v>MAUES LOBATO COM. E REPRES.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000.081.622</v>
      </c>
      <c r="I88" s="6">
        <f>IF('[1]TCE - ANEXO IV - Preencher'!K97="","",'[1]TCE - ANEXO IV - Preencher'!K97)</f>
        <v>44419</v>
      </c>
      <c r="J88" s="5" t="str">
        <f>'[1]TCE - ANEXO IV - Preencher'!L97</f>
        <v>26210809007162000126550010000816221365276367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2846.2</v>
      </c>
    </row>
    <row r="89" spans="1:12" s="8" customFormat="1" ht="19.5" customHeight="1" x14ac:dyDescent="0.2">
      <c r="A89" s="3">
        <f>IFERROR(VLOOKUP(B89,'[1]DADOS (OCULTAR)'!$P$3:$R$91,3,0),"")</f>
        <v>10583920000800</v>
      </c>
      <c r="B89" s="4" t="str">
        <f>'[1]TCE - ANEXO IV - Preencher'!C98</f>
        <v>HOSPITAL MESTRE VITALINO (COVID-19 CAMPANHA)</v>
      </c>
      <c r="C89" s="4" t="str">
        <f>'[1]TCE - ANEXO IV - Preencher'!E98</f>
        <v>3.4 - Material Farmacológico</v>
      </c>
      <c r="D89" s="3">
        <f>'[1]TCE - ANEXO IV - Preencher'!F98</f>
        <v>8674752000140</v>
      </c>
      <c r="E89" s="5" t="str">
        <f>'[1]TCE - ANEXO IV - Preencher'!G98</f>
        <v>CIRURGICA MONTEBELLO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000.109.993</v>
      </c>
      <c r="I89" s="6">
        <f>IF('[1]TCE - ANEXO IV - Preencher'!K98="","",'[1]TCE - ANEXO IV - Preencher'!K98)</f>
        <v>44419</v>
      </c>
      <c r="J89" s="5" t="str">
        <f>'[1]TCE - ANEXO IV - Preencher'!L98</f>
        <v>26210808674752000140550010001099931108549780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2366.3200000000002</v>
      </c>
    </row>
    <row r="90" spans="1:12" s="8" customFormat="1" ht="19.5" customHeight="1" x14ac:dyDescent="0.2">
      <c r="A90" s="3">
        <f>IFERROR(VLOOKUP(B90,'[1]DADOS (OCULTAR)'!$P$3:$R$91,3,0),"")</f>
        <v>10583920000800</v>
      </c>
      <c r="B90" s="4" t="str">
        <f>'[1]TCE - ANEXO IV - Preencher'!C99</f>
        <v>HOSPITAL MESTRE VITALINO (COVID-19 CAMPANHA)</v>
      </c>
      <c r="C90" s="4" t="str">
        <f>'[1]TCE - ANEXO IV - Preencher'!E99</f>
        <v>3.4 - Material Farmacológico</v>
      </c>
      <c r="D90" s="3">
        <f>'[1]TCE - ANEXO IV - Preencher'!F99</f>
        <v>49324221000880</v>
      </c>
      <c r="E90" s="5" t="str">
        <f>'[1]TCE - ANEXO IV - Preencher'!G99</f>
        <v>FRESENIUS KABI BRASIL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203158</v>
      </c>
      <c r="I90" s="6">
        <f>IF('[1]TCE - ANEXO IV - Preencher'!K99="","",'[1]TCE - ANEXO IV - Preencher'!K99)</f>
        <v>44410</v>
      </c>
      <c r="J90" s="5" t="str">
        <f>'[1]TCE - ANEXO IV - Preencher'!L99</f>
        <v>23210849324221000880550000002031581992817516</v>
      </c>
      <c r="K90" s="5" t="str">
        <f>IF(F90="B",LEFT('[1]TCE - ANEXO IV - Preencher'!M99,2),IF(F90="S",LEFT('[1]TCE - ANEXO IV - Preencher'!M99,7),IF('[1]TCE - ANEXO IV - Preencher'!H99="","")))</f>
        <v>23</v>
      </c>
      <c r="L90" s="7">
        <f>'[1]TCE - ANEXO IV - Preencher'!N99</f>
        <v>8892</v>
      </c>
    </row>
    <row r="91" spans="1:12" s="8" customFormat="1" ht="19.5" customHeight="1" x14ac:dyDescent="0.2">
      <c r="A91" s="3">
        <f>IFERROR(VLOOKUP(B91,'[1]DADOS (OCULTAR)'!$P$3:$R$91,3,0),"")</f>
        <v>10583920000800</v>
      </c>
      <c r="B91" s="4" t="str">
        <f>'[1]TCE - ANEXO IV - Preencher'!C100</f>
        <v>HOSPITAL MESTRE VITALINO (COVID-19 CAMPANHA)</v>
      </c>
      <c r="C91" s="4" t="str">
        <f>'[1]TCE - ANEXO IV - Preencher'!E100</f>
        <v>3.4 - Material Farmacológico</v>
      </c>
      <c r="D91" s="3">
        <f>'[1]TCE - ANEXO IV - Preencher'!F100</f>
        <v>49324221000880</v>
      </c>
      <c r="E91" s="5" t="str">
        <f>'[1]TCE - ANEXO IV - Preencher'!G100</f>
        <v>FRESENIUS KABI BRASIL LTDA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203159</v>
      </c>
      <c r="I91" s="6">
        <f>IF('[1]TCE - ANEXO IV - Preencher'!K100="","",'[1]TCE - ANEXO IV - Preencher'!K100)</f>
        <v>44410</v>
      </c>
      <c r="J91" s="5" t="str">
        <f>'[1]TCE - ANEXO IV - Preencher'!L100</f>
        <v>23210849324221000880550000002031591832265818</v>
      </c>
      <c r="K91" s="5" t="str">
        <f>IF(F91="B",LEFT('[1]TCE - ANEXO IV - Preencher'!M100,2),IF(F91="S",LEFT('[1]TCE - ANEXO IV - Preencher'!M100,7),IF('[1]TCE - ANEXO IV - Preencher'!H100="","")))</f>
        <v>23</v>
      </c>
      <c r="L91" s="7">
        <f>'[1]TCE - ANEXO IV - Preencher'!N100</f>
        <v>7800</v>
      </c>
    </row>
    <row r="92" spans="1:12" s="8" customFormat="1" ht="19.5" customHeight="1" x14ac:dyDescent="0.2">
      <c r="A92" s="3">
        <f>IFERROR(VLOOKUP(B92,'[1]DADOS (OCULTAR)'!$P$3:$R$91,3,0),"")</f>
        <v>10583920000800</v>
      </c>
      <c r="B92" s="4" t="str">
        <f>'[1]TCE - ANEXO IV - Preencher'!C101</f>
        <v>HOSPITAL MESTRE VITALINO (COVID-19 CAMPANHA)</v>
      </c>
      <c r="C92" s="4" t="str">
        <f>'[1]TCE - ANEXO IV - Preencher'!E101</f>
        <v>3.4 - Material Farmacológico</v>
      </c>
      <c r="D92" s="3">
        <f>'[1]TCE - ANEXO IV - Preencher'!F101</f>
        <v>21596736000144</v>
      </c>
      <c r="E92" s="5" t="str">
        <f>'[1]TCE - ANEXO IV - Preencher'!G101</f>
        <v>ULTRAMEGA DIST LTDA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133474</v>
      </c>
      <c r="I92" s="6">
        <f>IF('[1]TCE - ANEXO IV - Preencher'!K101="","",'[1]TCE - ANEXO IV - Preencher'!K101)</f>
        <v>44419</v>
      </c>
      <c r="J92" s="5" t="str">
        <f>'[1]TCE - ANEXO IV - Preencher'!L101</f>
        <v>26210821596736000144550010001334741001371782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875.09</v>
      </c>
    </row>
    <row r="93" spans="1:12" s="8" customFormat="1" ht="19.5" customHeight="1" x14ac:dyDescent="0.2">
      <c r="A93" s="3">
        <f>IFERROR(VLOOKUP(B93,'[1]DADOS (OCULTAR)'!$P$3:$R$91,3,0),"")</f>
        <v>10583920000800</v>
      </c>
      <c r="B93" s="4" t="str">
        <f>'[1]TCE - ANEXO IV - Preencher'!C102</f>
        <v>HOSPITAL MESTRE VITALINO (COVID-19 CAMPANHA)</v>
      </c>
      <c r="C93" s="4" t="str">
        <f>'[1]TCE - ANEXO IV - Preencher'!E102</f>
        <v>3.4 - Material Farmacológico</v>
      </c>
      <c r="D93" s="3">
        <f>'[1]TCE - ANEXO IV - Preencher'!F102</f>
        <v>12420164001048</v>
      </c>
      <c r="E93" s="5" t="str">
        <f>'[1]TCE - ANEXO IV - Preencher'!G102</f>
        <v>CM HOSPITALAR S 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102757</v>
      </c>
      <c r="I93" s="6">
        <f>IF('[1]TCE - ANEXO IV - Preencher'!K102="","",'[1]TCE - ANEXO IV - Preencher'!K102)</f>
        <v>44419</v>
      </c>
      <c r="J93" s="5" t="str">
        <f>'[1]TCE - ANEXO IV - Preencher'!L102</f>
        <v>26210812420164001048550010001027571100300615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27.8</v>
      </c>
    </row>
    <row r="94" spans="1:12" s="8" customFormat="1" ht="19.5" customHeight="1" x14ac:dyDescent="0.2">
      <c r="A94" s="3">
        <f>IFERROR(VLOOKUP(B94,'[1]DADOS (OCULTAR)'!$P$3:$R$91,3,0),"")</f>
        <v>10583920000800</v>
      </c>
      <c r="B94" s="4" t="str">
        <f>'[1]TCE - ANEXO IV - Preencher'!C103</f>
        <v>HOSPITAL MESTRE VITALINO (COVID-19 CAMPANHA)</v>
      </c>
      <c r="C94" s="4" t="str">
        <f>'[1]TCE - ANEXO IV - Preencher'!E103</f>
        <v>3.4 - Material Farmacológico</v>
      </c>
      <c r="D94" s="3">
        <f>'[1]TCE - ANEXO IV - Preencher'!F103</f>
        <v>67729178000653</v>
      </c>
      <c r="E94" s="5" t="str">
        <f>'[1]TCE - ANEXO IV - Preencher'!G103</f>
        <v>COMERCIAL CIRURGICA RIOCLARENSE LTDA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12351</v>
      </c>
      <c r="I94" s="6">
        <f>IF('[1]TCE - ANEXO IV - Preencher'!K103="","",'[1]TCE - ANEXO IV - Preencher'!K103)</f>
        <v>44419</v>
      </c>
      <c r="J94" s="5" t="str">
        <f>'[1]TCE - ANEXO IV - Preencher'!L103</f>
        <v>26210867729178000653550010000123511025943347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3477.6</v>
      </c>
    </row>
    <row r="95" spans="1:12" s="8" customFormat="1" ht="19.5" customHeight="1" x14ac:dyDescent="0.2">
      <c r="A95" s="3">
        <f>IFERROR(VLOOKUP(B95,'[1]DADOS (OCULTAR)'!$P$3:$R$91,3,0),"")</f>
        <v>10583920000800</v>
      </c>
      <c r="B95" s="4" t="str">
        <f>'[1]TCE - ANEXO IV - Preencher'!C104</f>
        <v>HOSPITAL MESTRE VITALINO (COVID-19 CAMPANHA)</v>
      </c>
      <c r="C95" s="4" t="str">
        <f>'[1]TCE - ANEXO IV - Preencher'!E104</f>
        <v>3.4 - Material Farmacológico</v>
      </c>
      <c r="D95" s="3">
        <f>'[1]TCE - ANEXO IV - Preencher'!F104</f>
        <v>7484373000124</v>
      </c>
      <c r="E95" s="5" t="str">
        <f>'[1]TCE - ANEXO IV - Preencher'!G104</f>
        <v>UNI HOSPITALAR LTDA  EPP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000.129.305</v>
      </c>
      <c r="I95" s="6">
        <f>IF('[1]TCE - ANEXO IV - Preencher'!K104="","",'[1]TCE - ANEXO IV - Preencher'!K104)</f>
        <v>44419</v>
      </c>
      <c r="J95" s="5" t="str">
        <f>'[1]TCE - ANEXO IV - Preencher'!L104</f>
        <v>26210807484373000124550010001293051927846831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2787.9</v>
      </c>
    </row>
    <row r="96" spans="1:12" s="8" customFormat="1" ht="19.5" customHeight="1" x14ac:dyDescent="0.2">
      <c r="A96" s="3">
        <f>IFERROR(VLOOKUP(B96,'[1]DADOS (OCULTAR)'!$P$3:$R$91,3,0),"")</f>
        <v>10583920000800</v>
      </c>
      <c r="B96" s="4" t="str">
        <f>'[1]TCE - ANEXO IV - Preencher'!C105</f>
        <v>HOSPITAL MESTRE VITALINO (COVID-19 CAMPANHA)</v>
      </c>
      <c r="C96" s="4" t="str">
        <f>'[1]TCE - ANEXO IV - Preencher'!E105</f>
        <v>3.4 - Material Farmacológico</v>
      </c>
      <c r="D96" s="3">
        <f>'[1]TCE - ANEXO IV - Preencher'!F105</f>
        <v>35738768000141</v>
      </c>
      <c r="E96" s="5" t="str">
        <f>'[1]TCE - ANEXO IV - Preencher'!G105</f>
        <v>L. M. C. DA SILVA MEDICAMENTOS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000.000.087</v>
      </c>
      <c r="I96" s="6">
        <f>IF('[1]TCE - ANEXO IV - Preencher'!K105="","",'[1]TCE - ANEXO IV - Preencher'!K105)</f>
        <v>44421</v>
      </c>
      <c r="J96" s="5" t="str">
        <f>'[1]TCE - ANEXO IV - Preencher'!L105</f>
        <v>26210835738768000141550010000000871000000889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67</v>
      </c>
    </row>
    <row r="97" spans="1:12" s="8" customFormat="1" ht="19.5" customHeight="1" x14ac:dyDescent="0.2">
      <c r="A97" s="3">
        <f>IFERROR(VLOOKUP(B97,'[1]DADOS (OCULTAR)'!$P$3:$R$91,3,0),"")</f>
        <v>10583920000800</v>
      </c>
      <c r="B97" s="4" t="str">
        <f>'[1]TCE - ANEXO IV - Preencher'!C106</f>
        <v>HOSPITAL MESTRE VITALINO (COVID-19 CAMPANHA)</v>
      </c>
      <c r="C97" s="4" t="str">
        <f>'[1]TCE - ANEXO IV - Preencher'!E106</f>
        <v>3.4 - Material Farmacológico</v>
      </c>
      <c r="D97" s="3">
        <f>'[1]TCE - ANEXO IV - Preencher'!F106</f>
        <v>8778201000126</v>
      </c>
      <c r="E97" s="5" t="str">
        <f>'[1]TCE - ANEXO IV - Preencher'!G106</f>
        <v>DROGAFONTE LTDA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345110</v>
      </c>
      <c r="I97" s="6">
        <f>IF('[1]TCE - ANEXO IV - Preencher'!K106="","",'[1]TCE - ANEXO IV - Preencher'!K106)</f>
        <v>44420</v>
      </c>
      <c r="J97" s="5" t="str">
        <f>'[1]TCE - ANEXO IV - Preencher'!L106</f>
        <v>26210808778201000126550010003451101874041418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1333.63</v>
      </c>
    </row>
    <row r="98" spans="1:12" s="8" customFormat="1" ht="19.5" customHeight="1" x14ac:dyDescent="0.2">
      <c r="A98" s="3">
        <f>IFERROR(VLOOKUP(B98,'[1]DADOS (OCULTAR)'!$P$3:$R$91,3,0),"")</f>
        <v>10583920000800</v>
      </c>
      <c r="B98" s="4" t="str">
        <f>'[1]TCE - ANEXO IV - Preencher'!C107</f>
        <v>HOSPITAL MESTRE VITALINO (COVID-19 CAMPANHA)</v>
      </c>
      <c r="C98" s="4" t="str">
        <f>'[1]TCE - ANEXO IV - Preencher'!E107</f>
        <v>3.4 - Material Farmacológico</v>
      </c>
      <c r="D98" s="3">
        <f>'[1]TCE - ANEXO IV - Preencher'!F107</f>
        <v>10854165000346</v>
      </c>
      <c r="E98" s="5" t="str">
        <f>'[1]TCE - ANEXO IV - Preencher'!G107</f>
        <v>F  F DISTRIB. DE PROD. FARMACEUT. LTDA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103917</v>
      </c>
      <c r="I98" s="6">
        <f>IF('[1]TCE - ANEXO IV - Preencher'!K107="","",'[1]TCE - ANEXO IV - Preencher'!K107)</f>
        <v>44418</v>
      </c>
      <c r="J98" s="5" t="str">
        <f>'[1]TCE - ANEXO IV - Preencher'!L107</f>
        <v>23210810854165000346550010001039171154135434</v>
      </c>
      <c r="K98" s="5" t="str">
        <f>IF(F98="B",LEFT('[1]TCE - ANEXO IV - Preencher'!M107,2),IF(F98="S",LEFT('[1]TCE - ANEXO IV - Preencher'!M107,7),IF('[1]TCE - ANEXO IV - Preencher'!H107="","")))</f>
        <v>23</v>
      </c>
      <c r="L98" s="7">
        <f>'[1]TCE - ANEXO IV - Preencher'!N107</f>
        <v>5358.5</v>
      </c>
    </row>
    <row r="99" spans="1:12" s="8" customFormat="1" ht="19.5" customHeight="1" x14ac:dyDescent="0.2">
      <c r="A99" s="3">
        <f>IFERROR(VLOOKUP(B99,'[1]DADOS (OCULTAR)'!$P$3:$R$91,3,0),"")</f>
        <v>10583920000800</v>
      </c>
      <c r="B99" s="4" t="str">
        <f>'[1]TCE - ANEXO IV - Preencher'!C108</f>
        <v>HOSPITAL MESTRE VITALINO (COVID-19 CAMPANHA)</v>
      </c>
      <c r="C99" s="4" t="str">
        <f>'[1]TCE - ANEXO IV - Preencher'!E108</f>
        <v>3.4 - Material Farmacológico</v>
      </c>
      <c r="D99" s="3">
        <f>'[1]TCE - ANEXO IV - Preencher'!F108</f>
        <v>67729178000220</v>
      </c>
      <c r="E99" s="5" t="str">
        <f>'[1]TCE - ANEXO IV - Preencher'!G108</f>
        <v>COMERCIAL C RIOCLARENSE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612697</v>
      </c>
      <c r="I99" s="6">
        <f>IF('[1]TCE - ANEXO IV - Preencher'!K108="","",'[1]TCE - ANEXO IV - Preencher'!K108)</f>
        <v>44419</v>
      </c>
      <c r="J99" s="5" t="str">
        <f>'[1]TCE - ANEXO IV - Preencher'!L108</f>
        <v>31210867729178000220550010006126971574541976</v>
      </c>
      <c r="K99" s="5" t="str">
        <f>IF(F99="B",LEFT('[1]TCE - ANEXO IV - Preencher'!M108,2),IF(F99="S",LEFT('[1]TCE - ANEXO IV - Preencher'!M108,7),IF('[1]TCE - ANEXO IV - Preencher'!H108="","")))</f>
        <v>31</v>
      </c>
      <c r="L99" s="7">
        <f>'[1]TCE - ANEXO IV - Preencher'!N108</f>
        <v>1356.59</v>
      </c>
    </row>
    <row r="100" spans="1:12" s="8" customFormat="1" ht="19.5" customHeight="1" x14ac:dyDescent="0.2">
      <c r="A100" s="3">
        <f>IFERROR(VLOOKUP(B100,'[1]DADOS (OCULTAR)'!$P$3:$R$91,3,0),"")</f>
        <v>10583920000800</v>
      </c>
      <c r="B100" s="4" t="str">
        <f>'[1]TCE - ANEXO IV - Preencher'!C109</f>
        <v>HOSPITAL MESTRE VITALINO (COVID-19 CAMPANHA)</v>
      </c>
      <c r="C100" s="4" t="str">
        <f>'[1]TCE - ANEXO IV - Preencher'!E109</f>
        <v>3.4 - Material Farmacológico</v>
      </c>
      <c r="D100" s="3">
        <f>'[1]TCE - ANEXO IV - Preencher'!F109</f>
        <v>67729178000572</v>
      </c>
      <c r="E100" s="5" t="str">
        <f>'[1]TCE - ANEXO IV - Preencher'!G109</f>
        <v>COMERCIAL C RIOCLARENSE LTDA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53827</v>
      </c>
      <c r="I100" s="6">
        <f>IF('[1]TCE - ANEXO IV - Preencher'!K109="","",'[1]TCE - ANEXO IV - Preencher'!K109)</f>
        <v>44419</v>
      </c>
      <c r="J100" s="5" t="str">
        <f>'[1]TCE - ANEXO IV - Preencher'!L109</f>
        <v>41210867729178000572550010000538271076276989</v>
      </c>
      <c r="K100" s="5" t="str">
        <f>IF(F100="B",LEFT('[1]TCE - ANEXO IV - Preencher'!M109,2),IF(F100="S",LEFT('[1]TCE - ANEXO IV - Preencher'!M109,7),IF('[1]TCE - ANEXO IV - Preencher'!H109="","")))</f>
        <v>41</v>
      </c>
      <c r="L100" s="7">
        <f>'[1]TCE - ANEXO IV - Preencher'!N109</f>
        <v>688.1</v>
      </c>
    </row>
    <row r="101" spans="1:12" s="8" customFormat="1" ht="19.5" customHeight="1" x14ac:dyDescent="0.2">
      <c r="A101" s="3">
        <f>IFERROR(VLOOKUP(B101,'[1]DADOS (OCULTAR)'!$P$3:$R$91,3,0),"")</f>
        <v>10583920000800</v>
      </c>
      <c r="B101" s="4" t="str">
        <f>'[1]TCE - ANEXO IV - Preencher'!C110</f>
        <v>HOSPITAL MESTRE VITALINO (COVID-19 CAMPANHA)</v>
      </c>
      <c r="C101" s="4" t="str">
        <f>'[1]TCE - ANEXO IV - Preencher'!E110</f>
        <v>3.4 - Material Farmacológico</v>
      </c>
      <c r="D101" s="3">
        <f>'[1]TCE - ANEXO IV - Preencher'!F110</f>
        <v>10854165000346</v>
      </c>
      <c r="E101" s="5" t="str">
        <f>'[1]TCE - ANEXO IV - Preencher'!G110</f>
        <v>F  F DISTRIB. DE PROD. FARMACEUT. LTDA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104174</v>
      </c>
      <c r="I101" s="6">
        <f>IF('[1]TCE - ANEXO IV - Preencher'!K110="","",'[1]TCE - ANEXO IV - Preencher'!K110)</f>
        <v>44421</v>
      </c>
      <c r="J101" s="5" t="str">
        <f>'[1]TCE - ANEXO IV - Preencher'!L110</f>
        <v>23210810854165000346550010001041741787727649</v>
      </c>
      <c r="K101" s="5" t="str">
        <f>IF(F101="B",LEFT('[1]TCE - ANEXO IV - Preencher'!M110,2),IF(F101="S",LEFT('[1]TCE - ANEXO IV - Preencher'!M110,7),IF('[1]TCE - ANEXO IV - Preencher'!H110="","")))</f>
        <v>23</v>
      </c>
      <c r="L101" s="7">
        <f>'[1]TCE - ANEXO IV - Preencher'!N110</f>
        <v>10500</v>
      </c>
    </row>
    <row r="102" spans="1:12" s="8" customFormat="1" ht="19.5" customHeight="1" x14ac:dyDescent="0.2">
      <c r="A102" s="3">
        <f>IFERROR(VLOOKUP(B102,'[1]DADOS (OCULTAR)'!$P$3:$R$91,3,0),"")</f>
        <v>10583920000800</v>
      </c>
      <c r="B102" s="4" t="str">
        <f>'[1]TCE - ANEXO IV - Preencher'!C111</f>
        <v>HOSPITAL MESTRE VITALINO (COVID-19 CAMPANHA)</v>
      </c>
      <c r="C102" s="4" t="str">
        <f>'[1]TCE - ANEXO IV - Preencher'!E111</f>
        <v>3.4 - Material Farmacológico</v>
      </c>
      <c r="D102" s="3">
        <f>'[1]TCE - ANEXO IV - Preencher'!F111</f>
        <v>49324221000104</v>
      </c>
      <c r="E102" s="5" t="str">
        <f>'[1]TCE - ANEXO IV - Preencher'!G111</f>
        <v>FRESENIUS KABI BRASIL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1633172</v>
      </c>
      <c r="I102" s="6">
        <f>IF('[1]TCE - ANEXO IV - Preencher'!K111="","",'[1]TCE - ANEXO IV - Preencher'!K111)</f>
        <v>44421</v>
      </c>
      <c r="J102" s="5" t="str">
        <f>'[1]TCE - ANEXO IV - Preencher'!L111</f>
        <v>35210849324221000104550000016331721399326414</v>
      </c>
      <c r="K102" s="5" t="str">
        <f>IF(F102="B",LEFT('[1]TCE - ANEXO IV - Preencher'!M111,2),IF(F102="S",LEFT('[1]TCE - ANEXO IV - Preencher'!M111,7),IF('[1]TCE - ANEXO IV - Preencher'!H111="","")))</f>
        <v>35</v>
      </c>
      <c r="L102" s="7">
        <f>'[1]TCE - ANEXO IV - Preencher'!N111</f>
        <v>760</v>
      </c>
    </row>
    <row r="103" spans="1:12" s="8" customFormat="1" ht="19.5" customHeight="1" x14ac:dyDescent="0.2">
      <c r="A103" s="3">
        <f>IFERROR(VLOOKUP(B103,'[1]DADOS (OCULTAR)'!$P$3:$R$91,3,0),"")</f>
        <v>10583920000800</v>
      </c>
      <c r="B103" s="4" t="str">
        <f>'[1]TCE - ANEXO IV - Preencher'!C112</f>
        <v>HOSPITAL MESTRE VITALINO (COVID-19 CAMPANHA)</v>
      </c>
      <c r="C103" s="4" t="str">
        <f>'[1]TCE - ANEXO IV - Preencher'!E112</f>
        <v>3.4 - Material Farmacológico</v>
      </c>
      <c r="D103" s="3">
        <f>'[1]TCE - ANEXO IV - Preencher'!F112</f>
        <v>21939878000167</v>
      </c>
      <c r="E103" s="5" t="str">
        <f>'[1]TCE - ANEXO IV - Preencher'!G112</f>
        <v>BEM ESTAR PRODUTOS FARMACEUTICOS LTDA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2680</v>
      </c>
      <c r="I103" s="6">
        <f>IF('[1]TCE - ANEXO IV - Preencher'!K112="","",'[1]TCE - ANEXO IV - Preencher'!K112)</f>
        <v>44420</v>
      </c>
      <c r="J103" s="5" t="str">
        <f>'[1]TCE - ANEXO IV - Preencher'!L112</f>
        <v>26210821939878000167550010000026801100008625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715</v>
      </c>
    </row>
    <row r="104" spans="1:12" s="8" customFormat="1" ht="19.5" customHeight="1" x14ac:dyDescent="0.2">
      <c r="A104" s="3">
        <f>IFERROR(VLOOKUP(B104,'[1]DADOS (OCULTAR)'!$P$3:$R$91,3,0),"")</f>
        <v>10583920000800</v>
      </c>
      <c r="B104" s="4" t="str">
        <f>'[1]TCE - ANEXO IV - Preencher'!C113</f>
        <v>HOSPITAL MESTRE VITALINO (COVID-19 CAMPANHA)</v>
      </c>
      <c r="C104" s="4" t="str">
        <f>'[1]TCE - ANEXO IV - Preencher'!E113</f>
        <v>3.4 - Material Farmacológico</v>
      </c>
      <c r="D104" s="3">
        <f>'[1]TCE - ANEXO IV - Preencher'!F113</f>
        <v>44734671000151</v>
      </c>
      <c r="E104" s="5" t="str">
        <f>'[1]TCE - ANEXO IV - Preencher'!G113</f>
        <v>CRISTALIA PROD QUIM FARMACEUTICOS LTDA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3051950</v>
      </c>
      <c r="I104" s="6">
        <f>IF('[1]TCE - ANEXO IV - Preencher'!K113="","",'[1]TCE - ANEXO IV - Preencher'!K113)</f>
        <v>44419</v>
      </c>
      <c r="J104" s="5" t="str">
        <f>'[1]TCE - ANEXO IV - Preencher'!L113</f>
        <v>35210844734671000151550100030519501712474870</v>
      </c>
      <c r="K104" s="5" t="str">
        <f>IF(F104="B",LEFT('[1]TCE - ANEXO IV - Preencher'!M113,2),IF(F104="S",LEFT('[1]TCE - ANEXO IV - Preencher'!M113,7),IF('[1]TCE - ANEXO IV - Preencher'!H113="","")))</f>
        <v>35</v>
      </c>
      <c r="L104" s="7">
        <f>'[1]TCE - ANEXO IV - Preencher'!N113</f>
        <v>1646</v>
      </c>
    </row>
    <row r="105" spans="1:12" s="8" customFormat="1" ht="19.5" customHeight="1" x14ac:dyDescent="0.2">
      <c r="A105" s="3">
        <f>IFERROR(VLOOKUP(B105,'[1]DADOS (OCULTAR)'!$P$3:$R$91,3,0),"")</f>
        <v>10583920000800</v>
      </c>
      <c r="B105" s="4" t="str">
        <f>'[1]TCE - ANEXO IV - Preencher'!C114</f>
        <v>HOSPITAL MESTRE VITALINO (COVID-19 CAMPANHA)</v>
      </c>
      <c r="C105" s="4" t="str">
        <f>'[1]TCE - ANEXO IV - Preencher'!E114</f>
        <v>3.4 - Material Farmacológico</v>
      </c>
      <c r="D105" s="3">
        <f>'[1]TCE - ANEXO IV - Preencher'!F114</f>
        <v>44734671000151</v>
      </c>
      <c r="E105" s="5" t="str">
        <f>'[1]TCE - ANEXO IV - Preencher'!G114</f>
        <v>CRISTALIA PROD QUIM FARMACEUTICOS LTDA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3052251</v>
      </c>
      <c r="I105" s="6">
        <f>IF('[1]TCE - ANEXO IV - Preencher'!K114="","",'[1]TCE - ANEXO IV - Preencher'!K114)</f>
        <v>44420</v>
      </c>
      <c r="J105" s="5" t="str">
        <f>'[1]TCE - ANEXO IV - Preencher'!L114</f>
        <v>35210844734671000151550100030522511275731964</v>
      </c>
      <c r="K105" s="5" t="str">
        <f>IF(F105="B",LEFT('[1]TCE - ANEXO IV - Preencher'!M114,2),IF(F105="S",LEFT('[1]TCE - ANEXO IV - Preencher'!M114,7),IF('[1]TCE - ANEXO IV - Preencher'!H114="","")))</f>
        <v>35</v>
      </c>
      <c r="L105" s="7">
        <f>'[1]TCE - ANEXO IV - Preencher'!N114</f>
        <v>3280</v>
      </c>
    </row>
    <row r="106" spans="1:12" s="8" customFormat="1" ht="19.5" customHeight="1" x14ac:dyDescent="0.2">
      <c r="A106" s="3">
        <f>IFERROR(VLOOKUP(B106,'[1]DADOS (OCULTAR)'!$P$3:$R$91,3,0),"")</f>
        <v>10583920000800</v>
      </c>
      <c r="B106" s="4" t="str">
        <f>'[1]TCE - ANEXO IV - Preencher'!C115</f>
        <v>HOSPITAL MESTRE VITALINO (COVID-19 CAMPANHA)</v>
      </c>
      <c r="C106" s="4" t="str">
        <f>'[1]TCE - ANEXO IV - Preencher'!E115</f>
        <v>3.4 - Material Farmacológico</v>
      </c>
      <c r="D106" s="3">
        <f>'[1]TCE - ANEXO IV - Preencher'!F115</f>
        <v>49324221001500</v>
      </c>
      <c r="E106" s="5" t="str">
        <f>'[1]TCE - ANEXO IV - Preencher'!G115</f>
        <v>FRESENIUS KABI BRASIL LTDA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47349</v>
      </c>
      <c r="I106" s="6">
        <f>IF('[1]TCE - ANEXO IV - Preencher'!K115="","",'[1]TCE - ANEXO IV - Preencher'!K115)</f>
        <v>44421</v>
      </c>
      <c r="J106" s="5" t="str">
        <f>'[1]TCE - ANEXO IV - Preencher'!L115</f>
        <v>23210849324221001500550000000473491138746537</v>
      </c>
      <c r="K106" s="5" t="str">
        <f>IF(F106="B",LEFT('[1]TCE - ANEXO IV - Preencher'!M115,2),IF(F106="S",LEFT('[1]TCE - ANEXO IV - Preencher'!M115,7),IF('[1]TCE - ANEXO IV - Preencher'!H115="","")))</f>
        <v>23</v>
      </c>
      <c r="L106" s="7">
        <f>'[1]TCE - ANEXO IV - Preencher'!N115</f>
        <v>1520</v>
      </c>
    </row>
    <row r="107" spans="1:12" s="8" customFormat="1" ht="19.5" customHeight="1" x14ac:dyDescent="0.2">
      <c r="A107" s="3">
        <f>IFERROR(VLOOKUP(B107,'[1]DADOS (OCULTAR)'!$P$3:$R$91,3,0),"")</f>
        <v>10583920000800</v>
      </c>
      <c r="B107" s="4" t="str">
        <f>'[1]TCE - ANEXO IV - Preencher'!C116</f>
        <v>HOSPITAL MESTRE VITALINO (COVID-19 CAMPANHA)</v>
      </c>
      <c r="C107" s="4" t="str">
        <f>'[1]TCE - ANEXO IV - Preencher'!E116</f>
        <v>3.4 - Material Farmacológico</v>
      </c>
      <c r="D107" s="3">
        <f>'[1]TCE - ANEXO IV - Preencher'!F116</f>
        <v>14115388000180</v>
      </c>
      <c r="E107" s="5" t="str">
        <f>'[1]TCE - ANEXO IV - Preencher'!G116</f>
        <v>ELLO DISTRIBUICAO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000.033.038</v>
      </c>
      <c r="I107" s="6">
        <f>IF('[1]TCE - ANEXO IV - Preencher'!K116="","",'[1]TCE - ANEXO IV - Preencher'!K116)</f>
        <v>44419</v>
      </c>
      <c r="J107" s="5" t="str">
        <f>'[1]TCE - ANEXO IV - Preencher'!L116</f>
        <v>52210814115388000180550010000330381000475671</v>
      </c>
      <c r="K107" s="5" t="str">
        <f>IF(F107="B",LEFT('[1]TCE - ANEXO IV - Preencher'!M116,2),IF(F107="S",LEFT('[1]TCE - ANEXO IV - Preencher'!M116,7),IF('[1]TCE - ANEXO IV - Preencher'!H116="","")))</f>
        <v>52</v>
      </c>
      <c r="L107" s="7">
        <f>'[1]TCE - ANEXO IV - Preencher'!N116</f>
        <v>11500</v>
      </c>
    </row>
    <row r="108" spans="1:12" s="8" customFormat="1" ht="19.5" customHeight="1" x14ac:dyDescent="0.2">
      <c r="A108" s="3">
        <f>IFERROR(VLOOKUP(B108,'[1]DADOS (OCULTAR)'!$P$3:$R$91,3,0),"")</f>
        <v>10583920000800</v>
      </c>
      <c r="B108" s="4" t="str">
        <f>'[1]TCE - ANEXO IV - Preencher'!C117</f>
        <v>HOSPITAL MESTRE VITALINO (COVID-19 CAMPANHA)</v>
      </c>
      <c r="C108" s="4" t="str">
        <f>'[1]TCE - ANEXO IV - Preencher'!E117</f>
        <v>3.4 - Material Farmacológico</v>
      </c>
      <c r="D108" s="3">
        <f>'[1]TCE - ANEXO IV - Preencher'!F117</f>
        <v>8778201000126</v>
      </c>
      <c r="E108" s="5" t="str">
        <f>'[1]TCE - ANEXO IV - Preencher'!G117</f>
        <v>DROGAFONTE LTDA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345887</v>
      </c>
      <c r="I108" s="6">
        <f>IF('[1]TCE - ANEXO IV - Preencher'!K117="","",'[1]TCE - ANEXO IV - Preencher'!K117)</f>
        <v>44427</v>
      </c>
      <c r="J108" s="5" t="str">
        <f>'[1]TCE - ANEXO IV - Preencher'!L117</f>
        <v>26210808778201001265500100034588781019705740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201.52</v>
      </c>
    </row>
    <row r="109" spans="1:12" s="8" customFormat="1" ht="19.5" customHeight="1" x14ac:dyDescent="0.2">
      <c r="A109" s="3">
        <f>IFERROR(VLOOKUP(B109,'[1]DADOS (OCULTAR)'!$P$3:$R$91,3,0),"")</f>
        <v>10583920000800</v>
      </c>
      <c r="B109" s="4" t="str">
        <f>'[1]TCE - ANEXO IV - Preencher'!C118</f>
        <v>HOSPITAL MESTRE VITALINO (COVID-19 CAMPANHA)</v>
      </c>
      <c r="C109" s="4" t="str">
        <f>'[1]TCE - ANEXO IV - Preencher'!E118</f>
        <v>3.4 - Material Farmacológico</v>
      </c>
      <c r="D109" s="3">
        <f>'[1]TCE - ANEXO IV - Preencher'!F118</f>
        <v>7484373000124</v>
      </c>
      <c r="E109" s="5" t="str">
        <f>'[1]TCE - ANEXO IV - Preencher'!G118</f>
        <v>UNI HOSPITALAR LTDA  EPP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000.129.770</v>
      </c>
      <c r="I109" s="6">
        <f>IF('[1]TCE - ANEXO IV - Preencher'!K118="","",'[1]TCE - ANEXO IV - Preencher'!K118)</f>
        <v>44427</v>
      </c>
      <c r="J109" s="5" t="str">
        <f>'[1]TCE - ANEXO IV - Preencher'!L118</f>
        <v>26210807484373000124550010001287701969298840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1700</v>
      </c>
    </row>
    <row r="110" spans="1:12" s="8" customFormat="1" ht="19.5" customHeight="1" x14ac:dyDescent="0.2">
      <c r="A110" s="3">
        <f>IFERROR(VLOOKUP(B110,'[1]DADOS (OCULTAR)'!$P$3:$R$91,3,0),"")</f>
        <v>10583920000800</v>
      </c>
      <c r="B110" s="4" t="str">
        <f>'[1]TCE - ANEXO IV - Preencher'!C119</f>
        <v>HOSPITAL MESTRE VITALINO (COVID-19 CAMPANHA)</v>
      </c>
      <c r="C110" s="4" t="str">
        <f>'[1]TCE - ANEXO IV - Preencher'!E119</f>
        <v>3.4 - Material Farmacológico</v>
      </c>
      <c r="D110" s="3">
        <f>'[1]TCE - ANEXO IV - Preencher'!F119</f>
        <v>3817043000152</v>
      </c>
      <c r="E110" s="5" t="str">
        <f>'[1]TCE - ANEXO IV - Preencher'!G119</f>
        <v>PHARMAPLUS LTDA EPP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000.033.835</v>
      </c>
      <c r="I110" s="6">
        <f>IF('[1]TCE - ANEXO IV - Preencher'!K119="","",'[1]TCE - ANEXO IV - Preencher'!K119)</f>
        <v>44421</v>
      </c>
      <c r="J110" s="5" t="str">
        <f>'[1]TCE - ANEXO IV - Preencher'!L119</f>
        <v>26210803817043000152550010000338351000096554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1351.4</v>
      </c>
    </row>
    <row r="111" spans="1:12" s="8" customFormat="1" ht="19.5" customHeight="1" x14ac:dyDescent="0.2">
      <c r="A111" s="3">
        <f>IFERROR(VLOOKUP(B111,'[1]DADOS (OCULTAR)'!$P$3:$R$91,3,0),"")</f>
        <v>10583920000800</v>
      </c>
      <c r="B111" s="4" t="str">
        <f>'[1]TCE - ANEXO IV - Preencher'!C120</f>
        <v>HOSPITAL MESTRE VITALINO (COVID-19 CAMPANHA)</v>
      </c>
      <c r="C111" s="4" t="str">
        <f>'[1]TCE - ANEXO IV - Preencher'!E120</f>
        <v>3.4 - Material Farmacológico</v>
      </c>
      <c r="D111" s="3">
        <f>'[1]TCE - ANEXO IV - Preencher'!F120</f>
        <v>12420164001048</v>
      </c>
      <c r="E111" s="5" t="str">
        <f>'[1]TCE - ANEXO IV - Preencher'!G120</f>
        <v>CM HOSPITALAR S 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103309</v>
      </c>
      <c r="I111" s="6">
        <f>IF('[1]TCE - ANEXO IV - Preencher'!K120="","",'[1]TCE - ANEXO IV - Preencher'!K120)</f>
        <v>44427</v>
      </c>
      <c r="J111" s="5" t="str">
        <f>'[1]TCE - ANEXO IV - Preencher'!L120</f>
        <v>26210812420164001048550010001033091100050395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3408</v>
      </c>
    </row>
    <row r="112" spans="1:12" s="8" customFormat="1" ht="19.5" customHeight="1" x14ac:dyDescent="0.2">
      <c r="A112" s="3">
        <f>IFERROR(VLOOKUP(B112,'[1]DADOS (OCULTAR)'!$P$3:$R$91,3,0),"")</f>
        <v>10583920000800</v>
      </c>
      <c r="B112" s="4" t="str">
        <f>'[1]TCE - ANEXO IV - Preencher'!C121</f>
        <v>HOSPITAL MESTRE VITALINO (COVID-19 CAMPANHA)</v>
      </c>
      <c r="C112" s="4" t="str">
        <f>'[1]TCE - ANEXO IV - Preencher'!E121</f>
        <v>3.4 - Material Farmacológico</v>
      </c>
      <c r="D112" s="3">
        <f>'[1]TCE - ANEXO IV - Preencher'!F121</f>
        <v>67729178000653</v>
      </c>
      <c r="E112" s="5" t="str">
        <f>'[1]TCE - ANEXO IV - Preencher'!G121</f>
        <v>COMERCIAL CIRURGICA RIOCLARENSE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12710</v>
      </c>
      <c r="I112" s="6">
        <f>IF('[1]TCE - ANEXO IV - Preencher'!K121="","",'[1]TCE - ANEXO IV - Preencher'!K121)</f>
        <v>44427</v>
      </c>
      <c r="J112" s="5" t="str">
        <f>'[1]TCE - ANEXO IV - Preencher'!L121</f>
        <v>26210867729178000653550010000127101548326857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184.26</v>
      </c>
    </row>
    <row r="113" spans="1:12" s="8" customFormat="1" ht="19.5" customHeight="1" x14ac:dyDescent="0.2">
      <c r="A113" s="3">
        <f>IFERROR(VLOOKUP(B113,'[1]DADOS (OCULTAR)'!$P$3:$R$91,3,0),"")</f>
        <v>10583920000800</v>
      </c>
      <c r="B113" s="4" t="str">
        <f>'[1]TCE - ANEXO IV - Preencher'!C122</f>
        <v>HOSPITAL MESTRE VITALINO (COVID-19 CAMPANHA)</v>
      </c>
      <c r="C113" s="4" t="str">
        <f>'[1]TCE - ANEXO IV - Preencher'!E122</f>
        <v>3.4 - Material Farmacológico</v>
      </c>
      <c r="D113" s="3">
        <f>'[1]TCE - ANEXO IV - Preencher'!F122</f>
        <v>44734671000151</v>
      </c>
      <c r="E113" s="5" t="str">
        <f>'[1]TCE - ANEXO IV - Preencher'!G122</f>
        <v>CRISTALIA PROD QUIM FARMACEUTICOS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3051739</v>
      </c>
      <c r="I113" s="6">
        <f>IF('[1]TCE - ANEXO IV - Preencher'!K122="","",'[1]TCE - ANEXO IV - Preencher'!K122)</f>
        <v>44419</v>
      </c>
      <c r="J113" s="5" t="str">
        <f>'[1]TCE - ANEXO IV - Preencher'!L122</f>
        <v>35210844734671000151550100030517391450143599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100</v>
      </c>
    </row>
    <row r="114" spans="1:12" s="8" customFormat="1" ht="19.5" customHeight="1" x14ac:dyDescent="0.2">
      <c r="A114" s="3">
        <f>IFERROR(VLOOKUP(B114,'[1]DADOS (OCULTAR)'!$P$3:$R$91,3,0),"")</f>
        <v>10583920000800</v>
      </c>
      <c r="B114" s="4" t="str">
        <f>'[1]TCE - ANEXO IV - Preencher'!C123</f>
        <v>HOSPITAL MESTRE VITALINO (COVID-19 CAMPANHA)</v>
      </c>
      <c r="C114" s="4" t="str">
        <f>'[1]TCE - ANEXO IV - Preencher'!E123</f>
        <v>3.4 - Material Farmacológico</v>
      </c>
      <c r="D114" s="3">
        <f>'[1]TCE - ANEXO IV - Preencher'!F123</f>
        <v>67729178000491</v>
      </c>
      <c r="E114" s="5" t="str">
        <f>'[1]TCE - ANEXO IV - Preencher'!G123</f>
        <v>COMERCIAL C RIOCLARENSE LTDA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1472785</v>
      </c>
      <c r="I114" s="6">
        <f>IF('[1]TCE - ANEXO IV - Preencher'!K123="","",'[1]TCE - ANEXO IV - Preencher'!K123)</f>
        <v>44419</v>
      </c>
      <c r="J114" s="5" t="str">
        <f>'[1]TCE - ANEXO IV - Preencher'!L123</f>
        <v>35210867729178000491550010014727851336115649</v>
      </c>
      <c r="K114" s="5" t="str">
        <f>IF(F114="B",LEFT('[1]TCE - ANEXO IV - Preencher'!M123,2),IF(F114="S",LEFT('[1]TCE - ANEXO IV - Preencher'!M123,7),IF('[1]TCE - ANEXO IV - Preencher'!H123="","")))</f>
        <v>35</v>
      </c>
      <c r="L114" s="7">
        <f>'[1]TCE - ANEXO IV - Preencher'!N123</f>
        <v>518</v>
      </c>
    </row>
    <row r="115" spans="1:12" s="8" customFormat="1" ht="19.5" customHeight="1" x14ac:dyDescent="0.2">
      <c r="A115" s="3">
        <f>IFERROR(VLOOKUP(B115,'[1]DADOS (OCULTAR)'!$P$3:$R$91,3,0),"")</f>
        <v>10583920000800</v>
      </c>
      <c r="B115" s="4" t="str">
        <f>'[1]TCE - ANEXO IV - Preencher'!C124</f>
        <v>HOSPITAL MESTRE VITALINO (COVID-19 CAMPANHA)</v>
      </c>
      <c r="C115" s="4" t="str">
        <f>'[1]TCE - ANEXO IV - Preencher'!E124</f>
        <v>3.4 - Material Farmacológico</v>
      </c>
      <c r="D115" s="3">
        <f>'[1]TCE - ANEXO IV - Preencher'!F124</f>
        <v>10854165000346</v>
      </c>
      <c r="E115" s="5" t="str">
        <f>'[1]TCE - ANEXO IV - Preencher'!G124</f>
        <v>F  F DISTRIB. DE PROD. FARMACEUT.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104490</v>
      </c>
      <c r="I115" s="6">
        <f>IF('[1]TCE - ANEXO IV - Preencher'!K124="","",'[1]TCE - ANEXO IV - Preencher'!K124)</f>
        <v>44426</v>
      </c>
      <c r="J115" s="5" t="str">
        <f>'[1]TCE - ANEXO IV - Preencher'!L124</f>
        <v>23210810854165000346550010001044901843793702</v>
      </c>
      <c r="K115" s="5" t="str">
        <f>IF(F115="B",LEFT('[1]TCE - ANEXO IV - Preencher'!M124,2),IF(F115="S",LEFT('[1]TCE - ANEXO IV - Preencher'!M124,7),IF('[1]TCE - ANEXO IV - Preencher'!H124="","")))</f>
        <v>23</v>
      </c>
      <c r="L115" s="7">
        <f>'[1]TCE - ANEXO IV - Preencher'!N124</f>
        <v>11500</v>
      </c>
    </row>
    <row r="116" spans="1:12" s="8" customFormat="1" ht="19.5" customHeight="1" x14ac:dyDescent="0.2">
      <c r="A116" s="3">
        <f>IFERROR(VLOOKUP(B116,'[1]DADOS (OCULTAR)'!$P$3:$R$91,3,0),"")</f>
        <v>10583920000800</v>
      </c>
      <c r="B116" s="4" t="str">
        <f>'[1]TCE - ANEXO IV - Preencher'!C125</f>
        <v>HOSPITAL MESTRE VITALINO (COVID-19 CAMPANHA)</v>
      </c>
      <c r="C116" s="4" t="str">
        <f>'[1]TCE - ANEXO IV - Preencher'!E125</f>
        <v>3.4 - Material Farmacológico</v>
      </c>
      <c r="D116" s="3">
        <f>'[1]TCE - ANEXO IV - Preencher'!F125</f>
        <v>12882932000194</v>
      </c>
      <c r="E116" s="5" t="str">
        <f>'[1]TCE - ANEXO IV - Preencher'!G125</f>
        <v>EXOMED REPRES DE MED LTDA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153545</v>
      </c>
      <c r="I116" s="6">
        <f>IF('[1]TCE - ANEXO IV - Preencher'!K125="","",'[1]TCE - ANEXO IV - Preencher'!K125)</f>
        <v>44431</v>
      </c>
      <c r="J116" s="5" t="str">
        <f>'[1]TCE - ANEXO IV - Preencher'!L125</f>
        <v>26210812882932000194550010001535481134999910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598</v>
      </c>
    </row>
    <row r="117" spans="1:12" s="8" customFormat="1" ht="19.5" customHeight="1" x14ac:dyDescent="0.2">
      <c r="A117" s="3">
        <f>IFERROR(VLOOKUP(B117,'[1]DADOS (OCULTAR)'!$P$3:$R$91,3,0),"")</f>
        <v>10583920000800</v>
      </c>
      <c r="B117" s="4" t="str">
        <f>'[1]TCE - ANEXO IV - Preencher'!C126</f>
        <v>HOSPITAL MESTRE VITALINO (COVID-19 CAMPANHA)</v>
      </c>
      <c r="C117" s="4" t="str">
        <f>'[1]TCE - ANEXO IV - Preencher'!E126</f>
        <v>3.4 - Material Farmacológico</v>
      </c>
      <c r="D117" s="3">
        <f>'[1]TCE - ANEXO IV - Preencher'!F126</f>
        <v>49324221000104</v>
      </c>
      <c r="E117" s="5" t="str">
        <f>'[1]TCE - ANEXO IV - Preencher'!G126</f>
        <v>FRESENIUS KABI BRASIL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1634011</v>
      </c>
      <c r="I117" s="6">
        <f>IF('[1]TCE - ANEXO IV - Preencher'!K126="","",'[1]TCE - ANEXO IV - Preencher'!K126)</f>
        <v>44427</v>
      </c>
      <c r="J117" s="5" t="str">
        <f>'[1]TCE - ANEXO IV - Preencher'!L126</f>
        <v>35210849324221000104550000016340111893779045</v>
      </c>
      <c r="K117" s="5" t="str">
        <f>IF(F117="B",LEFT('[1]TCE - ANEXO IV - Preencher'!M126,2),IF(F117="S",LEFT('[1]TCE - ANEXO IV - Preencher'!M126,7),IF('[1]TCE - ANEXO IV - Preencher'!H126="","")))</f>
        <v>35</v>
      </c>
      <c r="L117" s="7">
        <f>'[1]TCE - ANEXO IV - Preencher'!N126</f>
        <v>4420</v>
      </c>
    </row>
    <row r="118" spans="1:12" s="8" customFormat="1" ht="19.5" customHeight="1" x14ac:dyDescent="0.2">
      <c r="A118" s="3">
        <f>IFERROR(VLOOKUP(B118,'[1]DADOS (OCULTAR)'!$P$3:$R$91,3,0),"")</f>
        <v>10583920000800</v>
      </c>
      <c r="B118" s="4" t="str">
        <f>'[1]TCE - ANEXO IV - Preencher'!C127</f>
        <v>HOSPITAL MESTRE VITALINO (COVID-19 CAMPANHA)</v>
      </c>
      <c r="C118" s="4" t="str">
        <f>'[1]TCE - ANEXO IV - Preencher'!E127</f>
        <v>3.4 - Material Farmacológico</v>
      </c>
      <c r="D118" s="3">
        <f>'[1]TCE - ANEXO IV - Preencher'!F127</f>
        <v>6106005000180</v>
      </c>
      <c r="E118" s="5" t="str">
        <f>'[1]TCE - ANEXO IV - Preencher'!G127</f>
        <v>STOCK MED PRODUTOS MEDICO HOSPITALARES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127195</v>
      </c>
      <c r="I118" s="6">
        <f>IF('[1]TCE - ANEXO IV - Preencher'!K127="","",'[1]TCE - ANEXO IV - Preencher'!K127)</f>
        <v>44427</v>
      </c>
      <c r="J118" s="5" t="str">
        <f>'[1]TCE - ANEXO IV - Preencher'!L127</f>
        <v>43210806106005000180550010001271951005502269</v>
      </c>
      <c r="K118" s="5" t="str">
        <f>IF(F118="B",LEFT('[1]TCE - ANEXO IV - Preencher'!M127,2),IF(F118="S",LEFT('[1]TCE - ANEXO IV - Preencher'!M127,7),IF('[1]TCE - ANEXO IV - Preencher'!H127="","")))</f>
        <v>43</v>
      </c>
      <c r="L118" s="7">
        <f>'[1]TCE - ANEXO IV - Preencher'!N127</f>
        <v>135</v>
      </c>
    </row>
    <row r="119" spans="1:12" s="8" customFormat="1" ht="19.5" customHeight="1" x14ac:dyDescent="0.2">
      <c r="A119" s="3">
        <f>IFERROR(VLOOKUP(B119,'[1]DADOS (OCULTAR)'!$P$3:$R$91,3,0),"")</f>
        <v>10583920000800</v>
      </c>
      <c r="B119" s="4" t="str">
        <f>'[1]TCE - ANEXO IV - Preencher'!C128</f>
        <v>HOSPITAL MESTRE VITALINO (COVID-19 CAMPANHA)</v>
      </c>
      <c r="C119" s="4" t="str">
        <f>'[1]TCE - ANEXO IV - Preencher'!E128</f>
        <v>3.4 - Material Farmacológico</v>
      </c>
      <c r="D119" s="3">
        <f>'[1]TCE - ANEXO IV - Preencher'!F128</f>
        <v>6106005000180</v>
      </c>
      <c r="E119" s="5" t="str">
        <f>'[1]TCE - ANEXO IV - Preencher'!G128</f>
        <v>STOCK MED PRODUTOS MEDICO HOSPITALARES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126516</v>
      </c>
      <c r="I119" s="6">
        <f>IF('[1]TCE - ANEXO IV - Preencher'!K128="","",'[1]TCE - ANEXO IV - Preencher'!K128)</f>
        <v>44419</v>
      </c>
      <c r="J119" s="5" t="str">
        <f>'[1]TCE - ANEXO IV - Preencher'!L128</f>
        <v>43210806106005000180550010001265161005494227</v>
      </c>
      <c r="K119" s="5" t="str">
        <f>IF(F119="B",LEFT('[1]TCE - ANEXO IV - Preencher'!M128,2),IF(F119="S",LEFT('[1]TCE - ANEXO IV - Preencher'!M128,7),IF('[1]TCE - ANEXO IV - Preencher'!H128="","")))</f>
        <v>43</v>
      </c>
      <c r="L119" s="7">
        <f>'[1]TCE - ANEXO IV - Preencher'!N128</f>
        <v>672.26</v>
      </c>
    </row>
    <row r="120" spans="1:12" s="8" customFormat="1" ht="19.5" customHeight="1" x14ac:dyDescent="0.2">
      <c r="A120" s="3">
        <f>IFERROR(VLOOKUP(B120,'[1]DADOS (OCULTAR)'!$P$3:$R$91,3,0),"")</f>
        <v>10583920000800</v>
      </c>
      <c r="B120" s="4" t="str">
        <f>'[1]TCE - ANEXO IV - Preencher'!C129</f>
        <v>HOSPITAL MESTRE VITALINO (COVID-19 CAMPANHA)</v>
      </c>
      <c r="C120" s="4" t="str">
        <f>'[1]TCE - ANEXO IV - Preencher'!E129</f>
        <v>3.4 - Material Farmacológico</v>
      </c>
      <c r="D120" s="3">
        <f>'[1]TCE - ANEXO IV - Preencher'!F129</f>
        <v>11563145000117</v>
      </c>
      <c r="E120" s="5" t="str">
        <f>'[1]TCE - ANEXO IV - Preencher'!G129</f>
        <v>COMERCIAL MOSTAERT LTDA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100738</v>
      </c>
      <c r="I120" s="6">
        <f>IF('[1]TCE - ANEXO IV - Preencher'!K129="","",'[1]TCE - ANEXO IV - Preencher'!K129)</f>
        <v>44433</v>
      </c>
      <c r="J120" s="5" t="str">
        <f>'[1]TCE - ANEXO IV - Preencher'!L129</f>
        <v>26210811563145000117550010001007381002073762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5063</v>
      </c>
    </row>
    <row r="121" spans="1:12" s="8" customFormat="1" ht="19.5" customHeight="1" x14ac:dyDescent="0.2">
      <c r="A121" s="3">
        <f>IFERROR(VLOOKUP(B121,'[1]DADOS (OCULTAR)'!$P$3:$R$91,3,0),"")</f>
        <v>10583920000800</v>
      </c>
      <c r="B121" s="4" t="str">
        <f>'[1]TCE - ANEXO IV - Preencher'!C130</f>
        <v>HOSPITAL MESTRE VITALINO (COVID-19 CAMPANHA)</v>
      </c>
      <c r="C121" s="4" t="str">
        <f>'[1]TCE - ANEXO IV - Preencher'!E130</f>
        <v>3.4 - Material Farmacológico</v>
      </c>
      <c r="D121" s="3">
        <f>'[1]TCE - ANEXO IV - Preencher'!F130</f>
        <v>35431537000190</v>
      </c>
      <c r="E121" s="5" t="str">
        <f>'[1]TCE - ANEXO IV - Preencher'!G130</f>
        <v>ALESSANDRA THAIS WANDERLEY SANTOS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000.000.034</v>
      </c>
      <c r="I121" s="6">
        <f>IF('[1]TCE - ANEXO IV - Preencher'!K130="","",'[1]TCE - ANEXO IV - Preencher'!K130)</f>
        <v>44434</v>
      </c>
      <c r="J121" s="5" t="str">
        <f>'[1]TCE - ANEXO IV - Preencher'!L130</f>
        <v>26210835431537000190550010000000341274435029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95</v>
      </c>
    </row>
    <row r="122" spans="1:12" s="8" customFormat="1" ht="19.5" customHeight="1" x14ac:dyDescent="0.2">
      <c r="A122" s="3">
        <f>IFERROR(VLOOKUP(B122,'[1]DADOS (OCULTAR)'!$P$3:$R$91,3,0),"")</f>
        <v>10583920000800</v>
      </c>
      <c r="B122" s="4" t="str">
        <f>'[1]TCE - ANEXO IV - Preencher'!C131</f>
        <v>HOSPITAL MESTRE VITALINO (COVID-19 CAMPANHA)</v>
      </c>
      <c r="C122" s="4" t="str">
        <f>'[1]TCE - ANEXO IV - Preencher'!E131</f>
        <v>3.4 - Material Farmacológico</v>
      </c>
      <c r="D122" s="3">
        <f>'[1]TCE - ANEXO IV - Preencher'!F131</f>
        <v>14261377000109</v>
      </c>
      <c r="E122" s="5" t="str">
        <f>'[1]TCE - ANEXO IV - Preencher'!G131</f>
        <v>MAIS SAUDE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27709</v>
      </c>
      <c r="I122" s="6">
        <f>IF('[1]TCE - ANEXO IV - Preencher'!K131="","",'[1]TCE - ANEXO IV - Preencher'!K131)</f>
        <v>44419</v>
      </c>
      <c r="J122" s="5" t="str">
        <f>'[1]TCE - ANEXO IV - Preencher'!L131</f>
        <v>28210814261377000109550010000277091876277093</v>
      </c>
      <c r="K122" s="5" t="str">
        <f>IF(F122="B",LEFT('[1]TCE - ANEXO IV - Preencher'!M131,2),IF(F122="S",LEFT('[1]TCE - ANEXO IV - Preencher'!M131,7),IF('[1]TCE - ANEXO IV - Preencher'!H131="","")))</f>
        <v>28</v>
      </c>
      <c r="L122" s="7">
        <f>'[1]TCE - ANEXO IV - Preencher'!N131</f>
        <v>2200</v>
      </c>
    </row>
    <row r="123" spans="1:12" s="8" customFormat="1" ht="19.5" customHeight="1" x14ac:dyDescent="0.2">
      <c r="A123" s="3">
        <f>IFERROR(VLOOKUP(B123,'[1]DADOS (OCULTAR)'!$P$3:$R$91,3,0),"")</f>
        <v>10583920000800</v>
      </c>
      <c r="B123" s="4" t="str">
        <f>'[1]TCE - ANEXO IV - Preencher'!C132</f>
        <v>HOSPITAL MESTRE VITALINO (COVID-19 CAMPANHA)</v>
      </c>
      <c r="C123" s="4" t="str">
        <f>'[1]TCE - ANEXO IV - Preencher'!E132</f>
        <v>3.4 - Material Farmacológico</v>
      </c>
      <c r="D123" s="3">
        <f>'[1]TCE - ANEXO IV - Preencher'!F132</f>
        <v>10854165000346</v>
      </c>
      <c r="E123" s="5" t="str">
        <f>'[1]TCE - ANEXO IV - Preencher'!G132</f>
        <v>F  F DISTRIB. DE PROD. FARMACEUT. LTDA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104867</v>
      </c>
      <c r="I123" s="6">
        <f>IF('[1]TCE - ANEXO IV - Preencher'!K132="","",'[1]TCE - ANEXO IV - Preencher'!K132)</f>
        <v>44433</v>
      </c>
      <c r="J123" s="5" t="str">
        <f>'[1]TCE - ANEXO IV - Preencher'!L132</f>
        <v>23210810854165000346550010001048671227097503</v>
      </c>
      <c r="K123" s="5" t="str">
        <f>IF(F123="B",LEFT('[1]TCE - ANEXO IV - Preencher'!M132,2),IF(F123="S",LEFT('[1]TCE - ANEXO IV - Preencher'!M132,7),IF('[1]TCE - ANEXO IV - Preencher'!H132="","")))</f>
        <v>23</v>
      </c>
      <c r="L123" s="7">
        <f>'[1]TCE - ANEXO IV - Preencher'!N132</f>
        <v>1130.5</v>
      </c>
    </row>
    <row r="124" spans="1:12" s="8" customFormat="1" ht="19.5" customHeight="1" x14ac:dyDescent="0.2">
      <c r="A124" s="3">
        <f>IFERROR(VLOOKUP(B124,'[1]DADOS (OCULTAR)'!$P$3:$R$91,3,0),"")</f>
        <v>10583920000800</v>
      </c>
      <c r="B124" s="4" t="str">
        <f>'[1]TCE - ANEXO IV - Preencher'!C133</f>
        <v>HOSPITAL MESTRE VITALINO (COVID-19 CAMPANHA)</v>
      </c>
      <c r="C124" s="4" t="str">
        <f>'[1]TCE - ANEXO IV - Preencher'!E133</f>
        <v>3.4 - Material Farmacológico</v>
      </c>
      <c r="D124" s="3">
        <f>'[1]TCE - ANEXO IV - Preencher'!F133</f>
        <v>35738768000141</v>
      </c>
      <c r="E124" s="5" t="str">
        <f>'[1]TCE - ANEXO IV - Preencher'!G133</f>
        <v>L. M. C. DA SILVA MEDICAMENTOS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000.000.089</v>
      </c>
      <c r="I124" s="6">
        <f>IF('[1]TCE - ANEXO IV - Preencher'!K133="","",'[1]TCE - ANEXO IV - Preencher'!K133)</f>
        <v>44438</v>
      </c>
      <c r="J124" s="5" t="str">
        <f>'[1]TCE - ANEXO IV - Preencher'!L133</f>
        <v>26210835738768000141550010000000891000000905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10</v>
      </c>
    </row>
    <row r="125" spans="1:12" s="8" customFormat="1" ht="19.5" customHeight="1" x14ac:dyDescent="0.2">
      <c r="A125" s="3" t="str">
        <f>IFERROR(VLOOKUP(B125,'[1]DADOS (OCULTAR)'!$P$3:$R$91,3,0),"")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>
        <f>IFERROR(VLOOKUP(B126,'[1]DADOS (OCULTAR)'!$P$3:$R$91,3,0),"")</f>
        <v>10583920000800</v>
      </c>
      <c r="B126" s="4" t="str">
        <f>'[1]TCE - ANEXO IV - Preencher'!C135</f>
        <v>HOSPITAL MESTRE VITALINO (COVID-19 CAMPANHA)</v>
      </c>
      <c r="C126" s="4" t="str">
        <f>'[1]TCE - ANEXO IV - Preencher'!E135</f>
        <v>3.2 - Gás e Outros Materiais Engarrafados</v>
      </c>
      <c r="D126" s="3">
        <f>'[1]TCE - ANEXO IV - Preencher'!F135</f>
        <v>60619202001209</v>
      </c>
      <c r="E126" s="5" t="str">
        <f>'[1]TCE - ANEXO IV - Preencher'!G135</f>
        <v>MESSER GASES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000.000.655</v>
      </c>
      <c r="I126" s="6">
        <f>IF('[1]TCE - ANEXO IV - Preencher'!K135="","",'[1]TCE - ANEXO IV - Preencher'!K135)</f>
        <v>44418</v>
      </c>
      <c r="J126" s="5" t="str">
        <f>'[1]TCE - ANEXO IV - Preencher'!L135</f>
        <v>26210860619202001209550540000006551010337875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2792.44</v>
      </c>
    </row>
    <row r="127" spans="1:12" s="8" customFormat="1" ht="19.5" customHeight="1" x14ac:dyDescent="0.2">
      <c r="A127" s="3">
        <f>IFERROR(VLOOKUP(B127,'[1]DADOS (OCULTAR)'!$P$3:$R$91,3,0),"")</f>
        <v>10583920000800</v>
      </c>
      <c r="B127" s="4" t="str">
        <f>'[1]TCE - ANEXO IV - Preencher'!C136</f>
        <v>HOSPITAL MESTRE VITALINO (COVID-19 CAMPANHA)</v>
      </c>
      <c r="C127" s="4" t="str">
        <f>'[1]TCE - ANEXO IV - Preencher'!E136</f>
        <v>3.2 - Gás e Outros Materiais Engarrafados</v>
      </c>
      <c r="D127" s="3">
        <f>'[1]TCE - ANEXO IV - Preencher'!F136</f>
        <v>60619202001209</v>
      </c>
      <c r="E127" s="5" t="str">
        <f>'[1]TCE - ANEXO IV - Preencher'!G136</f>
        <v>MESSER GASES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000.000.785</v>
      </c>
      <c r="I127" s="6">
        <f>IF('[1]TCE - ANEXO IV - Preencher'!K136="","",'[1]TCE - ANEXO IV - Preencher'!K136)</f>
        <v>44421</v>
      </c>
      <c r="J127" s="5" t="str">
        <f>'[1]TCE - ANEXO IV - Preencher'!L136</f>
        <v>26210806619202001209550420000007851027576700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12139.92</v>
      </c>
    </row>
    <row r="128" spans="1:12" s="8" customFormat="1" ht="19.5" customHeight="1" x14ac:dyDescent="0.2">
      <c r="A128" s="3" t="str">
        <f>IFERROR(VLOOKUP(B128,'[1]DADOS (OCULTAR)'!$P$3:$R$91,3,0),"")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>
        <f>IFERROR(VLOOKUP(B129,'[1]DADOS (OCULTAR)'!$P$3:$R$91,3,0),"")</f>
        <v>10583920000800</v>
      </c>
      <c r="B129" s="4" t="str">
        <f>'[1]TCE - ANEXO IV - Preencher'!C138</f>
        <v>HOSPITAL MESTRE VITALINO (COVID-19 CAMPANHA)</v>
      </c>
      <c r="C129" s="4" t="str">
        <f>'[1]TCE - ANEXO IV - Preencher'!E138</f>
        <v>3.7 - Material de Limpeza e Produtos de Hgienização</v>
      </c>
      <c r="D129" s="3">
        <f>'[1]TCE - ANEXO IV - Preencher'!F138</f>
        <v>22006201000139</v>
      </c>
      <c r="E129" s="5" t="str">
        <f>'[1]TCE - ANEXO IV - Preencher'!G138</f>
        <v>FORTPEL COMERCIO DE DESCARTAVEIS LTDA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99215</v>
      </c>
      <c r="I129" s="6">
        <f>IF('[1]TCE - ANEXO IV - Preencher'!K138="","",'[1]TCE - ANEXO IV - Preencher'!K138)</f>
        <v>44424</v>
      </c>
      <c r="J129" s="5" t="str">
        <f>'[1]TCE - ANEXO IV - Preencher'!L138</f>
        <v>26210822006201000139550000000992151100992159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35.200000000000003</v>
      </c>
    </row>
    <row r="130" spans="1:12" s="8" customFormat="1" ht="19.5" customHeight="1" x14ac:dyDescent="0.2">
      <c r="A130" s="3">
        <f>IFERROR(VLOOKUP(B130,'[1]DADOS (OCULTAR)'!$P$3:$R$91,3,0),"")</f>
        <v>10583920000800</v>
      </c>
      <c r="B130" s="4" t="str">
        <f>'[1]TCE - ANEXO IV - Preencher'!C139</f>
        <v>HOSPITAL MESTRE VITALINO (COVID-19 CAMPANHA)</v>
      </c>
      <c r="C130" s="4" t="str">
        <f>'[1]TCE - ANEXO IV - Preencher'!E139</f>
        <v>3.7 - Material de Limpeza e Produtos de Hgienização</v>
      </c>
      <c r="D130" s="3">
        <f>'[1]TCE - ANEXO IV - Preencher'!F139</f>
        <v>18577850000112</v>
      </c>
      <c r="E130" s="5" t="str">
        <f>'[1]TCE - ANEXO IV - Preencher'!G139</f>
        <v>MATTOS DISTRIBUIDORA PRODUTOS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000.006.387</v>
      </c>
      <c r="I130" s="6">
        <f>IF('[1]TCE - ANEXO IV - Preencher'!K139="","",'[1]TCE - ANEXO IV - Preencher'!K139)</f>
        <v>44427</v>
      </c>
      <c r="J130" s="5" t="str">
        <f>'[1]TCE - ANEXO IV - Preencher'!L139</f>
        <v>26210818577850000112550010000063871000063887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390</v>
      </c>
    </row>
    <row r="131" spans="1:12" s="8" customFormat="1" ht="19.5" customHeight="1" x14ac:dyDescent="0.2">
      <c r="A131" s="3">
        <f>IFERROR(VLOOKUP(B131,'[1]DADOS (OCULTAR)'!$P$3:$R$91,3,0),"")</f>
        <v>10583920000800</v>
      </c>
      <c r="B131" s="4" t="str">
        <f>'[1]TCE - ANEXO IV - Preencher'!C140</f>
        <v>HOSPITAL MESTRE VITALINO (COVID-19 CAMPANHA)</v>
      </c>
      <c r="C131" s="4" t="str">
        <f>'[1]TCE - ANEXO IV - Preencher'!E140</f>
        <v>3.7 - Material de Limpeza e Produtos de Hgienização</v>
      </c>
      <c r="D131" s="3">
        <f>'[1]TCE - ANEXO IV - Preencher'!F140</f>
        <v>37859942000130</v>
      </c>
      <c r="E131" s="5" t="str">
        <f>'[1]TCE - ANEXO IV - Preencher'!G140</f>
        <v>MAX PAPERS FABRICACAO DE PROD DE LIMPEZA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000.000.836</v>
      </c>
      <c r="I131" s="6">
        <f>IF('[1]TCE - ANEXO IV - Preencher'!K140="","",'[1]TCE - ANEXO IV - Preencher'!K140)</f>
        <v>44424</v>
      </c>
      <c r="J131" s="5" t="str">
        <f>'[1]TCE - ANEXO IV - Preencher'!L140</f>
        <v>26210837859942000130550010000008361000008376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3505.76</v>
      </c>
    </row>
    <row r="132" spans="1:12" s="8" customFormat="1" ht="19.5" customHeight="1" x14ac:dyDescent="0.2">
      <c r="A132" s="3">
        <f>IFERROR(VLOOKUP(B132,'[1]DADOS (OCULTAR)'!$P$3:$R$91,3,0),"")</f>
        <v>10583920000800</v>
      </c>
      <c r="B132" s="4" t="str">
        <f>'[1]TCE - ANEXO IV - Preencher'!C141</f>
        <v>HOSPITAL MESTRE VITALINO (COVID-19 CAMPANHA)</v>
      </c>
      <c r="C132" s="4" t="str">
        <f>'[1]TCE - ANEXO IV - Preencher'!E141</f>
        <v>3.7 - Material de Limpeza e Produtos de Hgienização</v>
      </c>
      <c r="D132" s="3">
        <f>'[1]TCE - ANEXO IV - Preencher'!F141</f>
        <v>11142529000166</v>
      </c>
      <c r="E132" s="5" t="str">
        <f>'[1]TCE - ANEXO IV - Preencher'!G141</f>
        <v>DISTRIBUIDORA FACIL EIRELI ME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000.107.483</v>
      </c>
      <c r="I132" s="6">
        <f>IF('[1]TCE - ANEXO IV - Preencher'!K141="","",'[1]TCE - ANEXO IV - Preencher'!K141)</f>
        <v>44431</v>
      </c>
      <c r="J132" s="5" t="str">
        <f>'[1]TCE - ANEXO IV - Preencher'!L141</f>
        <v>26210811142529000166550010001074831001012784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58</v>
      </c>
    </row>
    <row r="133" spans="1:12" s="8" customFormat="1" ht="19.5" customHeight="1" x14ac:dyDescent="0.2">
      <c r="A133" s="3">
        <f>IFERROR(VLOOKUP(B133,'[1]DADOS (OCULTAR)'!$P$3:$R$91,3,0),"")</f>
        <v>10583920000800</v>
      </c>
      <c r="B133" s="4" t="str">
        <f>'[1]TCE - ANEXO IV - Preencher'!C142</f>
        <v>HOSPITAL MESTRE VITALINO (COVID-19 CAMPANHA)</v>
      </c>
      <c r="C133" s="4" t="str">
        <f>'[1]TCE - ANEXO IV - Preencher'!E142</f>
        <v>3.7 - Material de Limpeza e Produtos de Hgienização</v>
      </c>
      <c r="D133" s="3">
        <f>'[1]TCE - ANEXO IV - Preencher'!F142</f>
        <v>22006201000139</v>
      </c>
      <c r="E133" s="5" t="str">
        <f>'[1]TCE - ANEXO IV - Preencher'!G142</f>
        <v>FORTPEL COMERCIO DE DESCARTAVEIS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99833</v>
      </c>
      <c r="I133" s="6">
        <f>IF('[1]TCE - ANEXO IV - Preencher'!K142="","",'[1]TCE - ANEXO IV - Preencher'!K142)</f>
        <v>44431</v>
      </c>
      <c r="J133" s="5" t="str">
        <f>'[1]TCE - ANEXO IV - Preencher'!L142</f>
        <v>26210822006201000139550000000998331100998336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1200</v>
      </c>
    </row>
    <row r="134" spans="1:12" s="8" customFormat="1" ht="19.5" customHeight="1" x14ac:dyDescent="0.2">
      <c r="A134" s="3">
        <f>IFERROR(VLOOKUP(B134,'[1]DADOS (OCULTAR)'!$P$3:$R$91,3,0),"")</f>
        <v>10583920000800</v>
      </c>
      <c r="B134" s="4" t="str">
        <f>'[1]TCE - ANEXO IV - Preencher'!C143</f>
        <v>HOSPITAL MESTRE VITALINO (COVID-19 CAMPANHA)</v>
      </c>
      <c r="C134" s="4" t="str">
        <f>'[1]TCE - ANEXO IV - Preencher'!E143</f>
        <v>3.7 - Material de Limpeza e Produtos de Hgienização</v>
      </c>
      <c r="D134" s="3">
        <f>'[1]TCE - ANEXO IV - Preencher'!F143</f>
        <v>31466868000105</v>
      </c>
      <c r="E134" s="5" t="str">
        <f>'[1]TCE - ANEXO IV - Preencher'!G143</f>
        <v>DOMPLAST COM DE EMBAL PLAST EIRELI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2128</v>
      </c>
      <c r="I134" s="6">
        <f>IF('[1]TCE - ANEXO IV - Preencher'!K143="","",'[1]TCE - ANEXO IV - Preencher'!K143)</f>
        <v>44435</v>
      </c>
      <c r="J134" s="5" t="str">
        <f>'[1]TCE - ANEXO IV - Preencher'!L143</f>
        <v>26210831566868000105550010000021281115050328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1596</v>
      </c>
    </row>
    <row r="135" spans="1:12" s="8" customFormat="1" ht="19.5" customHeight="1" x14ac:dyDescent="0.2">
      <c r="A135" s="3">
        <f>IFERROR(VLOOKUP(B135,'[1]DADOS (OCULTAR)'!$P$3:$R$91,3,0),"")</f>
        <v>10583920000800</v>
      </c>
      <c r="B135" s="4" t="str">
        <f>'[1]TCE - ANEXO IV - Preencher'!C144</f>
        <v>HOSPITAL MESTRE VITALINO (COVID-19 CAMPANHA)</v>
      </c>
      <c r="C135" s="4" t="str">
        <f>'[1]TCE - ANEXO IV - Preencher'!E144</f>
        <v>3.7 - Material de Limpeza e Produtos de Hgienização</v>
      </c>
      <c r="D135" s="3">
        <f>'[1]TCE - ANEXO IV - Preencher'!F144</f>
        <v>31466868000105</v>
      </c>
      <c r="E135" s="5" t="str">
        <f>'[1]TCE - ANEXO IV - Preencher'!G144</f>
        <v>DOMPLAST COM DE EMBAL PLAST EIRELI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2129</v>
      </c>
      <c r="I135" s="6">
        <f>IF('[1]TCE - ANEXO IV - Preencher'!K144="","",'[1]TCE - ANEXO IV - Preencher'!K144)</f>
        <v>44435</v>
      </c>
      <c r="J135" s="5" t="str">
        <f>'[1]TCE - ANEXO IV - Preencher'!L144</f>
        <v>26210831466868000105550010000021291749378120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3940</v>
      </c>
    </row>
    <row r="136" spans="1:12" s="8" customFormat="1" ht="19.5" customHeight="1" x14ac:dyDescent="0.2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>
        <f>IFERROR(VLOOKUP(B137,'[1]DADOS (OCULTAR)'!$P$3:$R$91,3,0),"")</f>
        <v>10583920000800</v>
      </c>
      <c r="B137" s="4" t="str">
        <f>'[1]TCE - ANEXO IV - Preencher'!C146</f>
        <v>HOSPITAL MESTRE VITALINO (COVID-19 CAMPANHA)</v>
      </c>
      <c r="C137" s="4" t="str">
        <f>'[1]TCE - ANEXO IV - Preencher'!E146</f>
        <v>3.14 - Alimentação Preparada</v>
      </c>
      <c r="D137" s="3">
        <f>'[1]TCE - ANEXO IV - Preencher'!F146</f>
        <v>22006201000139</v>
      </c>
      <c r="E137" s="5" t="str">
        <f>'[1]TCE - ANEXO IV - Preencher'!G146</f>
        <v>FORTPEL COMERCIO DE DESCARTAVEIS LTDA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99215</v>
      </c>
      <c r="I137" s="6">
        <f>IF('[1]TCE - ANEXO IV - Preencher'!K146="","",'[1]TCE - ANEXO IV - Preencher'!K146)</f>
        <v>44424</v>
      </c>
      <c r="J137" s="5" t="str">
        <f>'[1]TCE - ANEXO IV - Preencher'!L146</f>
        <v>26210822006201000139550000000992151100992159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388</v>
      </c>
    </row>
    <row r="138" spans="1:12" s="8" customFormat="1" ht="19.5" customHeight="1" x14ac:dyDescent="0.2">
      <c r="A138" s="3">
        <f>IFERROR(VLOOKUP(B138,'[1]DADOS (OCULTAR)'!$P$3:$R$91,3,0),"")</f>
        <v>10583920000800</v>
      </c>
      <c r="B138" s="4" t="str">
        <f>'[1]TCE - ANEXO IV - Preencher'!C147</f>
        <v>HOSPITAL MESTRE VITALINO (COVID-19 CAMPANHA)</v>
      </c>
      <c r="C138" s="4" t="str">
        <f>'[1]TCE - ANEXO IV - Preencher'!E147</f>
        <v>3.14 - Alimentação Preparada</v>
      </c>
      <c r="D138" s="3">
        <f>'[1]TCE - ANEXO IV - Preencher'!F147</f>
        <v>10928726000142</v>
      </c>
      <c r="E138" s="5" t="str">
        <f>'[1]TCE - ANEXO IV - Preencher'!G147</f>
        <v>DOKAPACK INDUSTRIA E COM. DE EMB.  LTDA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43389</v>
      </c>
      <c r="I138" s="6">
        <f>IF('[1]TCE - ANEXO IV - Preencher'!K147="","",'[1]TCE - ANEXO IV - Preencher'!K147)</f>
        <v>44428</v>
      </c>
      <c r="J138" s="5" t="str">
        <f>'[1]TCE - ANEXO IV - Preencher'!L147</f>
        <v>26210810928726000142550010000433891667576815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2168.25</v>
      </c>
    </row>
    <row r="139" spans="1:12" s="8" customFormat="1" ht="19.5" customHeight="1" x14ac:dyDescent="0.2">
      <c r="A139" s="3">
        <f>IFERROR(VLOOKUP(B139,'[1]DADOS (OCULTAR)'!$P$3:$R$91,3,0),"")</f>
        <v>10583920000800</v>
      </c>
      <c r="B139" s="4" t="str">
        <f>'[1]TCE - ANEXO IV - Preencher'!C148</f>
        <v>HOSPITAL MESTRE VITALINO (COVID-19 CAMPANHA)</v>
      </c>
      <c r="C139" s="4" t="str">
        <f>'[1]TCE - ANEXO IV - Preencher'!E148</f>
        <v>3.14 - Alimentação Preparada</v>
      </c>
      <c r="D139" s="3">
        <f>'[1]TCE - ANEXO IV - Preencher'!F148</f>
        <v>11142529000166</v>
      </c>
      <c r="E139" s="5" t="str">
        <f>'[1]TCE - ANEXO IV - Preencher'!G148</f>
        <v>DISTRIBUIDORA FACIL EIRELI ME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000.107.483</v>
      </c>
      <c r="I139" s="6">
        <f>IF('[1]TCE - ANEXO IV - Preencher'!K148="","",'[1]TCE - ANEXO IV - Preencher'!K148)</f>
        <v>44428</v>
      </c>
      <c r="J139" s="5" t="str">
        <f>'[1]TCE - ANEXO IV - Preencher'!L148</f>
        <v>26210811142529000166550010001074831001012784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658.35</v>
      </c>
    </row>
    <row r="140" spans="1:12" s="8" customFormat="1" ht="19.5" customHeight="1" x14ac:dyDescent="0.2">
      <c r="A140" s="3">
        <f>IFERROR(VLOOKUP(B140,'[1]DADOS (OCULTAR)'!$P$3:$R$91,3,0),"")</f>
        <v>10583920000800</v>
      </c>
      <c r="B140" s="4" t="str">
        <f>'[1]TCE - ANEXO IV - Preencher'!C149</f>
        <v>HOSPITAL MESTRE VITALINO (COVID-19 CAMPANHA)</v>
      </c>
      <c r="C140" s="4" t="str">
        <f>'[1]TCE - ANEXO IV - Preencher'!E149</f>
        <v>3.14 - Alimentação Preparada</v>
      </c>
      <c r="D140" s="3">
        <f>'[1]TCE - ANEXO IV - Preencher'!F149</f>
        <v>9248632000143</v>
      </c>
      <c r="E140" s="5" t="str">
        <f>'[1]TCE - ANEXO IV - Preencher'!G149</f>
        <v>D NASCIMENTO SILVA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000.002.220</v>
      </c>
      <c r="I140" s="6">
        <f>IF('[1]TCE - ANEXO IV - Preencher'!K149="","",'[1]TCE - ANEXO IV - Preencher'!K149)</f>
        <v>44438</v>
      </c>
      <c r="J140" s="5" t="str">
        <f>'[1]TCE - ANEXO IV - Preencher'!L149</f>
        <v>26210809248632000143550010000022201038577712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2262</v>
      </c>
    </row>
    <row r="141" spans="1:12" s="8" customFormat="1" ht="19.5" customHeight="1" x14ac:dyDescent="0.2">
      <c r="A141" s="3">
        <f>IFERROR(VLOOKUP(B141,'[1]DADOS (OCULTAR)'!$P$3:$R$91,3,0),"")</f>
        <v>10583920000800</v>
      </c>
      <c r="B141" s="4" t="str">
        <f>'[1]TCE - ANEXO IV - Preencher'!C150</f>
        <v>HOSPITAL MESTRE VITALINO (COVID-19 CAMPANHA)</v>
      </c>
      <c r="C141" s="4" t="str">
        <f>'[1]TCE - ANEXO IV - Preencher'!E150</f>
        <v>3.14 - Alimentação Preparada</v>
      </c>
      <c r="D141" s="3">
        <f>'[1]TCE - ANEXO IV - Preencher'!F150</f>
        <v>8029696000352</v>
      </c>
      <c r="E141" s="5" t="str">
        <f>'[1]TCE - ANEXO IV - Preencher'!G150</f>
        <v>ESTIVAS NOVO PRADO LTDA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1660131</v>
      </c>
      <c r="I141" s="6">
        <f>IF('[1]TCE - ANEXO IV - Preencher'!K150="","",'[1]TCE - ANEXO IV - Preencher'!K150)</f>
        <v>44439</v>
      </c>
      <c r="J141" s="5" t="str">
        <f>'[1]TCE - ANEXO IV - Preencher'!L150</f>
        <v>26210808029696000352550010016601311006303169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1008</v>
      </c>
    </row>
    <row r="142" spans="1:12" s="8" customFormat="1" ht="19.5" customHeight="1" x14ac:dyDescent="0.2">
      <c r="A142" s="3">
        <f>IFERROR(VLOOKUP(B142,'[1]DADOS (OCULTAR)'!$P$3:$R$91,3,0),"")</f>
        <v>10583920000800</v>
      </c>
      <c r="B142" s="4" t="str">
        <f>'[1]TCE - ANEXO IV - Preencher'!C151</f>
        <v>HOSPITAL MESTRE VITALINO (COVID-19 CAMPANHA)</v>
      </c>
      <c r="C142" s="4" t="str">
        <f>'[1]TCE - ANEXO IV - Preencher'!E151</f>
        <v>3.14 - Alimentação Preparada</v>
      </c>
      <c r="D142" s="3">
        <f>'[1]TCE - ANEXO IV - Preencher'!F151</f>
        <v>22245250000124</v>
      </c>
      <c r="E142" s="5" t="str">
        <f>'[1]TCE - ANEXO IV - Preencher'!G151</f>
        <v>J. J.  R BATATA HORTIFRUTI LTDA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465</v>
      </c>
      <c r="I142" s="6">
        <f>IF('[1]TCE - ANEXO IV - Preencher'!K151="","",'[1]TCE - ANEXO IV - Preencher'!K151)</f>
        <v>44435</v>
      </c>
      <c r="J142" s="5" t="str">
        <f>'[1]TCE - ANEXO IV - Preencher'!L151</f>
        <v>26210822245250000124550010000004651972259853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2548.3000000000002</v>
      </c>
    </row>
    <row r="143" spans="1:12" s="8" customFormat="1" ht="19.5" customHeight="1" x14ac:dyDescent="0.2">
      <c r="A143" s="3">
        <f>IFERROR(VLOOKUP(B143,'[1]DADOS (OCULTAR)'!$P$3:$R$91,3,0),"")</f>
        <v>10583920000800</v>
      </c>
      <c r="B143" s="4" t="str">
        <f>'[1]TCE - ANEXO IV - Preencher'!C152</f>
        <v>HOSPITAL MESTRE VITALINO (COVID-19 CAMPANHA)</v>
      </c>
      <c r="C143" s="4" t="str">
        <f>'[1]TCE - ANEXO IV - Preencher'!E152</f>
        <v>3.14 - Alimentação Preparada</v>
      </c>
      <c r="D143" s="3">
        <f>'[1]TCE - ANEXO IV - Preencher'!F152</f>
        <v>1348814000184</v>
      </c>
      <c r="E143" s="5" t="str">
        <f>'[1]TCE - ANEXO IV - Preencher'!G152</f>
        <v>BDL BEZERRA DISTRIBUIDORA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000.019.941</v>
      </c>
      <c r="I143" s="6">
        <f>IF('[1]TCE - ANEXO IV - Preencher'!K152="","",'[1]TCE - ANEXO IV - Preencher'!K152)</f>
        <v>44407</v>
      </c>
      <c r="J143" s="5" t="str">
        <f>'[1]TCE - ANEXO IV - Preencher'!L152</f>
        <v>26210701348814000184550010000199411046403276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2731.6</v>
      </c>
    </row>
    <row r="144" spans="1:12" s="8" customFormat="1" ht="19.5" customHeight="1" x14ac:dyDescent="0.2">
      <c r="A144" s="3">
        <f>IFERROR(VLOOKUP(B144,'[1]DADOS (OCULTAR)'!$P$3:$R$91,3,0),"")</f>
        <v>10583920000800</v>
      </c>
      <c r="B144" s="4" t="str">
        <f>'[1]TCE - ANEXO IV - Preencher'!C153</f>
        <v>HOSPITAL MESTRE VITALINO (COVID-19 CAMPANHA)</v>
      </c>
      <c r="C144" s="4" t="str">
        <f>'[1]TCE - ANEXO IV - Preencher'!E153</f>
        <v>3.14 - Alimentação Preparada</v>
      </c>
      <c r="D144" s="3">
        <f>'[1]TCE - ANEXO IV - Preencher'!F153</f>
        <v>1348814000184</v>
      </c>
      <c r="E144" s="5" t="str">
        <f>'[1]TCE - ANEXO IV - Preencher'!G153</f>
        <v>BDL BEZERRA DISTRIBUIDORA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000.019.945</v>
      </c>
      <c r="I144" s="6">
        <f>IF('[1]TCE - ANEXO IV - Preencher'!K153="","",'[1]TCE - ANEXO IV - Preencher'!K153)</f>
        <v>44410</v>
      </c>
      <c r="J144" s="5" t="str">
        <f>'[1]TCE - ANEXO IV - Preencher'!L153</f>
        <v>26210801348814000184550010000199451046403279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163.80000000000001</v>
      </c>
    </row>
    <row r="145" spans="1:12" s="8" customFormat="1" ht="19.5" customHeight="1" x14ac:dyDescent="0.2">
      <c r="A145" s="3">
        <f>IFERROR(VLOOKUP(B145,'[1]DADOS (OCULTAR)'!$P$3:$R$91,3,0),"")</f>
        <v>10583920000800</v>
      </c>
      <c r="B145" s="4" t="str">
        <f>'[1]TCE - ANEXO IV - Preencher'!C154</f>
        <v>HOSPITAL MESTRE VITALINO (COVID-19 CAMPANHA)</v>
      </c>
      <c r="C145" s="4" t="str">
        <f>'[1]TCE - ANEXO IV - Preencher'!E154</f>
        <v>3.14 - Alimentação Preparada</v>
      </c>
      <c r="D145" s="3">
        <f>'[1]TCE - ANEXO IV - Preencher'!F154</f>
        <v>11744898000390</v>
      </c>
      <c r="E145" s="5" t="str">
        <f>'[1]TCE - ANEXO IV - Preencher'!G154</f>
        <v>ATACADAO COMERCIO DE CARNES LTDA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904761</v>
      </c>
      <c r="I145" s="6">
        <f>IF('[1]TCE - ANEXO IV - Preencher'!K154="","",'[1]TCE - ANEXO IV - Preencher'!K154)</f>
        <v>44410</v>
      </c>
      <c r="J145" s="5" t="str">
        <f>'[1]TCE - ANEXO IV - Preencher'!L154</f>
        <v>26210811744898000390550010009047611118223638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4544.2</v>
      </c>
    </row>
    <row r="146" spans="1:12" s="8" customFormat="1" ht="19.5" customHeight="1" x14ac:dyDescent="0.2">
      <c r="A146" s="3">
        <f>IFERROR(VLOOKUP(B146,'[1]DADOS (OCULTAR)'!$P$3:$R$91,3,0),"")</f>
        <v>10583920000800</v>
      </c>
      <c r="B146" s="4" t="str">
        <f>'[1]TCE - ANEXO IV - Preencher'!C155</f>
        <v>HOSPITAL MESTRE VITALINO (COVID-19 CAMPANHA)</v>
      </c>
      <c r="C146" s="4" t="str">
        <f>'[1]TCE - ANEXO IV - Preencher'!E155</f>
        <v>3.14 - Alimentação Preparada</v>
      </c>
      <c r="D146" s="3">
        <f>'[1]TCE - ANEXO IV - Preencher'!F155</f>
        <v>30678108000107</v>
      </c>
      <c r="E146" s="5" t="str">
        <f>'[1]TCE - ANEXO IV - Preencher'!G155</f>
        <v>ELVIS LUIZ DA SILVA DISTRIBUID. DE AGUA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713</v>
      </c>
      <c r="I146" s="6">
        <f>IF('[1]TCE - ANEXO IV - Preencher'!K155="","",'[1]TCE - ANEXO IV - Preencher'!K155)</f>
        <v>44410</v>
      </c>
      <c r="J146" s="5" t="str">
        <f>'[1]TCE - ANEXO IV - Preencher'!L155</f>
        <v>26210830678108000107550010000007131044695425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1412.3</v>
      </c>
    </row>
    <row r="147" spans="1:12" s="8" customFormat="1" ht="19.5" customHeight="1" x14ac:dyDescent="0.2">
      <c r="A147" s="3">
        <f>IFERROR(VLOOKUP(B147,'[1]DADOS (OCULTAR)'!$P$3:$R$91,3,0),"")</f>
        <v>10583920000800</v>
      </c>
      <c r="B147" s="4" t="str">
        <f>'[1]TCE - ANEXO IV - Preencher'!C156</f>
        <v>HOSPITAL MESTRE VITALINO (COVID-19 CAMPANHA)</v>
      </c>
      <c r="C147" s="4" t="str">
        <f>'[1]TCE - ANEXO IV - Preencher'!E156</f>
        <v>3.14 - Alimentação Preparada</v>
      </c>
      <c r="D147" s="3">
        <f>'[1]TCE - ANEXO IV - Preencher'!F156</f>
        <v>8029696000352</v>
      </c>
      <c r="E147" s="5" t="str">
        <f>'[1]TCE - ANEXO IV - Preencher'!G156</f>
        <v>ESTIVAS NOVO PRADO LTDA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1648115</v>
      </c>
      <c r="I147" s="6">
        <f>IF('[1]TCE - ANEXO IV - Preencher'!K156="","",'[1]TCE - ANEXO IV - Preencher'!K156)</f>
        <v>44409</v>
      </c>
      <c r="J147" s="5" t="str">
        <f>'[1]TCE - ANEXO IV - Preencher'!L156</f>
        <v>26210808029696000352550010016481151004937956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1322.32</v>
      </c>
    </row>
    <row r="148" spans="1:12" s="8" customFormat="1" ht="19.5" customHeight="1" x14ac:dyDescent="0.2">
      <c r="A148" s="3">
        <f>IFERROR(VLOOKUP(B148,'[1]DADOS (OCULTAR)'!$P$3:$R$91,3,0),"")</f>
        <v>10583920000800</v>
      </c>
      <c r="B148" s="4" t="str">
        <f>'[1]TCE - ANEXO IV - Preencher'!C157</f>
        <v>HOSPITAL MESTRE VITALINO (COVID-19 CAMPANHA)</v>
      </c>
      <c r="C148" s="4" t="str">
        <f>'[1]TCE - ANEXO IV - Preencher'!E157</f>
        <v>3.14 - Alimentação Preparada</v>
      </c>
      <c r="D148" s="3">
        <f>'[1]TCE - ANEXO IV - Preencher'!F157</f>
        <v>8029696000352</v>
      </c>
      <c r="E148" s="5" t="str">
        <f>'[1]TCE - ANEXO IV - Preencher'!G157</f>
        <v>ESTIVAS NOVO PRADO LTDA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1648116</v>
      </c>
      <c r="I148" s="6">
        <f>IF('[1]TCE - ANEXO IV - Preencher'!K157="","",'[1]TCE - ANEXO IV - Preencher'!K157)</f>
        <v>44409</v>
      </c>
      <c r="J148" s="5" t="str">
        <f>'[1]TCE - ANEXO IV - Preencher'!L157</f>
        <v>26210808029696000352550010016481161004937970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238.12</v>
      </c>
    </row>
    <row r="149" spans="1:12" s="8" customFormat="1" ht="19.5" customHeight="1" x14ac:dyDescent="0.2">
      <c r="A149" s="3">
        <f>IFERROR(VLOOKUP(B149,'[1]DADOS (OCULTAR)'!$P$3:$R$91,3,0),"")</f>
        <v>10583920000800</v>
      </c>
      <c r="B149" s="4" t="str">
        <f>'[1]TCE - ANEXO IV - Preencher'!C158</f>
        <v>HOSPITAL MESTRE VITALINO (COVID-19 CAMPANHA)</v>
      </c>
      <c r="C149" s="4" t="str">
        <f>'[1]TCE - ANEXO IV - Preencher'!E158</f>
        <v>3.14 - Alimentação Preparada</v>
      </c>
      <c r="D149" s="3">
        <f>'[1]TCE - ANEXO IV - Preencher'!F158</f>
        <v>10583920000800</v>
      </c>
      <c r="E149" s="5" t="str">
        <f>'[1]TCE - ANEXO IV - Preencher'!G158</f>
        <v>MAX DISTRIBUIDORA DE ALIMENTOS LTDA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239074</v>
      </c>
      <c r="I149" s="6">
        <f>IF('[1]TCE - ANEXO IV - Preencher'!K158="","",'[1]TCE - ANEXO IV - Preencher'!K158)</f>
        <v>44410</v>
      </c>
      <c r="J149" s="5" t="str">
        <f>'[1]TCE - ANEXO IV - Preencher'!L158</f>
        <v>26210811414902000190550030002390741220509216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277.5</v>
      </c>
    </row>
    <row r="150" spans="1:12" s="8" customFormat="1" ht="19.5" customHeight="1" x14ac:dyDescent="0.2">
      <c r="A150" s="3">
        <f>IFERROR(VLOOKUP(B150,'[1]DADOS (OCULTAR)'!$P$3:$R$91,3,0),"")</f>
        <v>10583920000800</v>
      </c>
      <c r="B150" s="4" t="str">
        <f>'[1]TCE - ANEXO IV - Preencher'!C159</f>
        <v>HOSPITAL MESTRE VITALINO (COVID-19 CAMPANHA)</v>
      </c>
      <c r="C150" s="4" t="str">
        <f>'[1]TCE - ANEXO IV - Preencher'!E159</f>
        <v>3.14 - Alimentação Preparada</v>
      </c>
      <c r="D150" s="3">
        <f>'[1]TCE - ANEXO IV - Preencher'!F159</f>
        <v>7534303000133</v>
      </c>
      <c r="E150" s="5" t="str">
        <f>'[1]TCE - ANEXO IV - Preencher'!G159</f>
        <v>COMAL COMERCIO ATACADISTA DE ALIMENTOS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1121216</v>
      </c>
      <c r="I150" s="6">
        <f>IF('[1]TCE - ANEXO IV - Preencher'!K159="","",'[1]TCE - ANEXO IV - Preencher'!K159)</f>
        <v>44411</v>
      </c>
      <c r="J150" s="5" t="str">
        <f>'[1]TCE - ANEXO IV - Preencher'!L159</f>
        <v>26210807534303000133550010011212161123159178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212.38</v>
      </c>
    </row>
    <row r="151" spans="1:12" s="8" customFormat="1" ht="19.5" customHeight="1" x14ac:dyDescent="0.2">
      <c r="A151" s="3">
        <f>IFERROR(VLOOKUP(B151,'[1]DADOS (OCULTAR)'!$P$3:$R$91,3,0),"")</f>
        <v>10583920000800</v>
      </c>
      <c r="B151" s="4" t="str">
        <f>'[1]TCE - ANEXO IV - Preencher'!C160</f>
        <v>HOSPITAL MESTRE VITALINO (COVID-19 CAMPANHA)</v>
      </c>
      <c r="C151" s="4" t="str">
        <f>'[1]TCE - ANEXO IV - Preencher'!E160</f>
        <v>3.14 - Alimentação Preparada</v>
      </c>
      <c r="D151" s="3">
        <f>'[1]TCE - ANEXO IV - Preencher'!F160</f>
        <v>3504437000150</v>
      </c>
      <c r="E151" s="5" t="str">
        <f>'[1]TCE - ANEXO IV - Preencher'!G160</f>
        <v>FRINSCAL DIST E IMPORT DE ALIMENTOS LTDA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1253257</v>
      </c>
      <c r="I151" s="6">
        <f>IF('[1]TCE - ANEXO IV - Preencher'!K160="","",'[1]TCE - ANEXO IV - Preencher'!K160)</f>
        <v>44410</v>
      </c>
      <c r="J151" s="5" t="str">
        <f>'[1]TCE - ANEXO IV - Preencher'!L160</f>
        <v>26210803504437000150550010012532571891848323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4097.3999999999996</v>
      </c>
    </row>
    <row r="152" spans="1:12" s="8" customFormat="1" ht="19.5" customHeight="1" x14ac:dyDescent="0.2">
      <c r="A152" s="3">
        <f>IFERROR(VLOOKUP(B152,'[1]DADOS (OCULTAR)'!$P$3:$R$91,3,0),"")</f>
        <v>10583920000800</v>
      </c>
      <c r="B152" s="4" t="str">
        <f>'[1]TCE - ANEXO IV - Preencher'!C161</f>
        <v>HOSPITAL MESTRE VITALINO (COVID-19 CAMPANHA)</v>
      </c>
      <c r="C152" s="4" t="str">
        <f>'[1]TCE - ANEXO IV - Preencher'!E161</f>
        <v>3.14 - Alimentação Preparada</v>
      </c>
      <c r="D152" s="3">
        <f>'[1]TCE - ANEXO IV - Preencher'!F161</f>
        <v>3504437000150</v>
      </c>
      <c r="E152" s="5" t="str">
        <f>'[1]TCE - ANEXO IV - Preencher'!G161</f>
        <v>FRINSCAL DIST E IMPORT DE ALIMENTOS LTDA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1253255</v>
      </c>
      <c r="I152" s="6">
        <f>IF('[1]TCE - ANEXO IV - Preencher'!K161="","",'[1]TCE - ANEXO IV - Preencher'!K161)</f>
        <v>44410</v>
      </c>
      <c r="J152" s="5" t="str">
        <f>'[1]TCE - ANEXO IV - Preencher'!L161</f>
        <v>26210803504437000150550010012532551152301516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553.08000000000004</v>
      </c>
    </row>
    <row r="153" spans="1:12" s="8" customFormat="1" ht="19.5" customHeight="1" x14ac:dyDescent="0.2">
      <c r="A153" s="3">
        <f>IFERROR(VLOOKUP(B153,'[1]DADOS (OCULTAR)'!$P$3:$R$91,3,0),"")</f>
        <v>10583920000800</v>
      </c>
      <c r="B153" s="4" t="str">
        <f>'[1]TCE - ANEXO IV - Preencher'!C162</f>
        <v>HOSPITAL MESTRE VITALINO (COVID-19 CAMPANHA)</v>
      </c>
      <c r="C153" s="4" t="str">
        <f>'[1]TCE - ANEXO IV - Preencher'!E162</f>
        <v>3.14 - Alimentação Preparada</v>
      </c>
      <c r="D153" s="3">
        <f>'[1]TCE - ANEXO IV - Preencher'!F162</f>
        <v>8029696000352</v>
      </c>
      <c r="E153" s="5" t="str">
        <f>'[1]TCE - ANEXO IV - Preencher'!G162</f>
        <v>ESTIVAS NOVO PRADO LTDA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1648689</v>
      </c>
      <c r="I153" s="6">
        <f>IF('[1]TCE - ANEXO IV - Preencher'!K162="","",'[1]TCE - ANEXO IV - Preencher'!K162)</f>
        <v>44411</v>
      </c>
      <c r="J153" s="5" t="str">
        <f>'[1]TCE - ANEXO IV - Preencher'!L162</f>
        <v>26210808029696000352550010016486891005006825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359.02</v>
      </c>
    </row>
    <row r="154" spans="1:12" s="8" customFormat="1" ht="19.5" customHeight="1" x14ac:dyDescent="0.2">
      <c r="A154" s="3">
        <f>IFERROR(VLOOKUP(B154,'[1]DADOS (OCULTAR)'!$P$3:$R$91,3,0),"")</f>
        <v>10583920000800</v>
      </c>
      <c r="B154" s="4" t="str">
        <f>'[1]TCE - ANEXO IV - Preencher'!C163</f>
        <v>HOSPITAL MESTRE VITALINO (COVID-19 CAMPANHA)</v>
      </c>
      <c r="C154" s="4" t="str">
        <f>'[1]TCE - ANEXO IV - Preencher'!E163</f>
        <v>3.14 - Alimentação Preparada</v>
      </c>
      <c r="D154" s="3">
        <f>'[1]TCE - ANEXO IV - Preencher'!F163</f>
        <v>93209765031420</v>
      </c>
      <c r="E154" s="5" t="str">
        <f>'[1]TCE - ANEXO IV - Preencher'!G163</f>
        <v>WMS SUPERMERCADOS DO BRASIL LTDA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1516987</v>
      </c>
      <c r="I154" s="6">
        <f>IF('[1]TCE - ANEXO IV - Preencher'!K163="","",'[1]TCE - ANEXO IV - Preencher'!K163)</f>
        <v>44410</v>
      </c>
      <c r="J154" s="5" t="str">
        <f>'[1]TCE - ANEXO IV - Preencher'!L163</f>
        <v>26210893209765031420550110015169871677632223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241</v>
      </c>
    </row>
    <row r="155" spans="1:12" s="8" customFormat="1" ht="19.5" customHeight="1" x14ac:dyDescent="0.2">
      <c r="A155" s="3">
        <f>IFERROR(VLOOKUP(B155,'[1]DADOS (OCULTAR)'!$P$3:$R$91,3,0),"")</f>
        <v>10583920000800</v>
      </c>
      <c r="B155" s="4" t="str">
        <f>'[1]TCE - ANEXO IV - Preencher'!C164</f>
        <v>HOSPITAL MESTRE VITALINO (COVID-19 CAMPANHA)</v>
      </c>
      <c r="C155" s="4" t="str">
        <f>'[1]TCE - ANEXO IV - Preencher'!E164</f>
        <v>3.14 - Alimentação Preparada</v>
      </c>
      <c r="D155" s="3">
        <f>'[1]TCE - ANEXO IV - Preencher'!F164</f>
        <v>70089974000179</v>
      </c>
      <c r="E155" s="5" t="str">
        <f>'[1]TCE - ANEXO IV - Preencher'!G164</f>
        <v>COMERCIAL VITA NORTE LTDA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4305572</v>
      </c>
      <c r="I155" s="6">
        <f>IF('[1]TCE - ANEXO IV - Preencher'!K164="","",'[1]TCE - ANEXO IV - Preencher'!K164)</f>
        <v>44411</v>
      </c>
      <c r="J155" s="5" t="str">
        <f>'[1]TCE - ANEXO IV - Preencher'!L164</f>
        <v>26210870089974000179550010043055721282078745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1953.52</v>
      </c>
    </row>
    <row r="156" spans="1:12" s="8" customFormat="1" ht="19.5" customHeight="1" x14ac:dyDescent="0.2">
      <c r="A156" s="3">
        <f>IFERROR(VLOOKUP(B156,'[1]DADOS (OCULTAR)'!$P$3:$R$91,3,0),"")</f>
        <v>10583920000800</v>
      </c>
      <c r="B156" s="4" t="str">
        <f>'[1]TCE - ANEXO IV - Preencher'!C165</f>
        <v>HOSPITAL MESTRE VITALINO (COVID-19 CAMPANHA)</v>
      </c>
      <c r="C156" s="4" t="str">
        <f>'[1]TCE - ANEXO IV - Preencher'!E165</f>
        <v>3.14 - Alimentação Preparada</v>
      </c>
      <c r="D156" s="3">
        <f>'[1]TCE - ANEXO IV - Preencher'!F165</f>
        <v>1348814000184</v>
      </c>
      <c r="E156" s="5" t="str">
        <f>'[1]TCE - ANEXO IV - Preencher'!G165</f>
        <v>BDL BEZERRA DISTRIBUIDORA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000.019.970</v>
      </c>
      <c r="I156" s="6">
        <f>IF('[1]TCE - ANEXO IV - Preencher'!K165="","",'[1]TCE - ANEXO IV - Preencher'!K165)</f>
        <v>44412</v>
      </c>
      <c r="J156" s="5" t="str">
        <f>'[1]TCE - ANEXO IV - Preencher'!L165</f>
        <v>26210801348814000184550010000199701046103271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221.7</v>
      </c>
    </row>
    <row r="157" spans="1:12" s="8" customFormat="1" ht="19.5" customHeight="1" x14ac:dyDescent="0.2">
      <c r="A157" s="3">
        <f>IFERROR(VLOOKUP(B157,'[1]DADOS (OCULTAR)'!$P$3:$R$91,3,0),"")</f>
        <v>10583920000800</v>
      </c>
      <c r="B157" s="4" t="str">
        <f>'[1]TCE - ANEXO IV - Preencher'!C166</f>
        <v>HOSPITAL MESTRE VITALINO (COVID-19 CAMPANHA)</v>
      </c>
      <c r="C157" s="4" t="str">
        <f>'[1]TCE - ANEXO IV - Preencher'!E166</f>
        <v>3.14 - Alimentação Preparada</v>
      </c>
      <c r="D157" s="3">
        <f>'[1]TCE - ANEXO IV - Preencher'!F166</f>
        <v>24150377000195</v>
      </c>
      <c r="E157" s="5" t="str">
        <f>'[1]TCE - ANEXO IV - Preencher'!G166</f>
        <v>KARNEKEIJO LOGISTICA INTEGRADA LT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4258411</v>
      </c>
      <c r="I157" s="6">
        <f>IF('[1]TCE - ANEXO IV - Preencher'!K166="","",'[1]TCE - ANEXO IV - Preencher'!K166)</f>
        <v>44411</v>
      </c>
      <c r="J157" s="5" t="str">
        <f>'[1]TCE - ANEXO IV - Preencher'!L166</f>
        <v>26210824150377000195550010042584111944871727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482.32</v>
      </c>
    </row>
    <row r="158" spans="1:12" s="8" customFormat="1" ht="19.5" customHeight="1" x14ac:dyDescent="0.2">
      <c r="A158" s="3">
        <f>IFERROR(VLOOKUP(B158,'[1]DADOS (OCULTAR)'!$P$3:$R$91,3,0),"")</f>
        <v>10583920000800</v>
      </c>
      <c r="B158" s="4" t="str">
        <f>'[1]TCE - ANEXO IV - Preencher'!C167</f>
        <v>HOSPITAL MESTRE VITALINO (COVID-19 CAMPANHA)</v>
      </c>
      <c r="C158" s="4" t="str">
        <f>'[1]TCE - ANEXO IV - Preencher'!E167</f>
        <v>3.14 - Alimentação Preparada</v>
      </c>
      <c r="D158" s="3">
        <f>'[1]TCE - ANEXO IV - Preencher'!F167</f>
        <v>30779584000106</v>
      </c>
      <c r="E158" s="5" t="str">
        <f>'[1]TCE - ANEXO IV - Preencher'!G167</f>
        <v>DISPAN ATACADO DE ALIMENTOS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000.009.985</v>
      </c>
      <c r="I158" s="6">
        <f>IF('[1]TCE - ANEXO IV - Preencher'!K167="","",'[1]TCE - ANEXO IV - Preencher'!K167)</f>
        <v>44411</v>
      </c>
      <c r="J158" s="5" t="str">
        <f>'[1]TCE - ANEXO IV - Preencher'!L167</f>
        <v>26210830779584000106550010000099851210989831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1920</v>
      </c>
    </row>
    <row r="159" spans="1:12" s="8" customFormat="1" ht="19.5" customHeight="1" x14ac:dyDescent="0.2">
      <c r="A159" s="3">
        <f>IFERROR(VLOOKUP(B159,'[1]DADOS (OCULTAR)'!$P$3:$R$91,3,0),"")</f>
        <v>10583920000800</v>
      </c>
      <c r="B159" s="4" t="str">
        <f>'[1]TCE - ANEXO IV - Preencher'!C168</f>
        <v>HOSPITAL MESTRE VITALINO (COVID-19 CAMPANHA)</v>
      </c>
      <c r="C159" s="4" t="str">
        <f>'[1]TCE - ANEXO IV - Preencher'!E168</f>
        <v>3.14 - Alimentação Preparada</v>
      </c>
      <c r="D159" s="3">
        <f>'[1]TCE - ANEXO IV - Preencher'!F168</f>
        <v>13003893000170</v>
      </c>
      <c r="E159" s="5" t="str">
        <f>'[1]TCE - ANEXO IV - Preencher'!G168</f>
        <v>GRANJA OVO EXTRA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000.002.883</v>
      </c>
      <c r="I159" s="6">
        <f>IF('[1]TCE - ANEXO IV - Preencher'!K168="","",'[1]TCE - ANEXO IV - Preencher'!K168)</f>
        <v>44413</v>
      </c>
      <c r="J159" s="5" t="str">
        <f>'[1]TCE - ANEXO IV - Preencher'!L168</f>
        <v>26210813003893000170550010000028731000585462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260</v>
      </c>
    </row>
    <row r="160" spans="1:12" s="8" customFormat="1" ht="19.5" customHeight="1" x14ac:dyDescent="0.2">
      <c r="A160" s="3">
        <f>IFERROR(VLOOKUP(B160,'[1]DADOS (OCULTAR)'!$P$3:$R$91,3,0),"")</f>
        <v>10583920000800</v>
      </c>
      <c r="B160" s="4" t="str">
        <f>'[1]TCE - ANEXO IV - Preencher'!C169</f>
        <v>HOSPITAL MESTRE VITALINO (COVID-19 CAMPANHA)</v>
      </c>
      <c r="C160" s="4" t="str">
        <f>'[1]TCE - ANEXO IV - Preencher'!E169</f>
        <v>3.14 - Alimentação Preparada</v>
      </c>
      <c r="D160" s="3">
        <f>'[1]TCE - ANEXO IV - Preencher'!F169</f>
        <v>19450370000159</v>
      </c>
      <c r="E160" s="5" t="str">
        <f>'[1]TCE - ANEXO IV - Preencher'!G169</f>
        <v>SUCESSO DISTRIBUIDORA DE ALIMENTOS LTDA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403</v>
      </c>
      <c r="I160" s="6">
        <f>IF('[1]TCE - ANEXO IV - Preencher'!K169="","",'[1]TCE - ANEXO IV - Preencher'!K169)</f>
        <v>44413</v>
      </c>
      <c r="J160" s="5" t="str">
        <f>'[1]TCE - ANEXO IV - Preencher'!L169</f>
        <v>26210819450370000159550010000004031611421885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166.8</v>
      </c>
    </row>
    <row r="161" spans="1:12" s="8" customFormat="1" ht="19.5" customHeight="1" x14ac:dyDescent="0.2">
      <c r="A161" s="3">
        <f>IFERROR(VLOOKUP(B161,'[1]DADOS (OCULTAR)'!$P$3:$R$91,3,0),"")</f>
        <v>10583920000800</v>
      </c>
      <c r="B161" s="4" t="str">
        <f>'[1]TCE - ANEXO IV - Preencher'!C170</f>
        <v>HOSPITAL MESTRE VITALINO (COVID-19 CAMPANHA)</v>
      </c>
      <c r="C161" s="4" t="str">
        <f>'[1]TCE - ANEXO IV - Preencher'!E170</f>
        <v>3.14 - Alimentação Preparada</v>
      </c>
      <c r="D161" s="3">
        <f>'[1]TCE - ANEXO IV - Preencher'!F170</f>
        <v>19450370000159</v>
      </c>
      <c r="E161" s="5" t="str">
        <f>'[1]TCE - ANEXO IV - Preencher'!G170</f>
        <v>SUCESSO DISTRIBUIDORA DE ALIMENTOS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402</v>
      </c>
      <c r="I161" s="6">
        <f>IF('[1]TCE - ANEXO IV - Preencher'!K170="","",'[1]TCE - ANEXO IV - Preencher'!K170)</f>
        <v>44413</v>
      </c>
      <c r="J161" s="5" t="str">
        <f>'[1]TCE - ANEXO IV - Preencher'!L170</f>
        <v>26210819450370000159550010000004031611421885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1499.22</v>
      </c>
    </row>
    <row r="162" spans="1:12" s="8" customFormat="1" ht="19.5" customHeight="1" x14ac:dyDescent="0.2">
      <c r="A162" s="3">
        <f>IFERROR(VLOOKUP(B162,'[1]DADOS (OCULTAR)'!$P$3:$R$91,3,0),"")</f>
        <v>10583920000800</v>
      </c>
      <c r="B162" s="4" t="str">
        <f>'[1]TCE - ANEXO IV - Preencher'!C171</f>
        <v>HOSPITAL MESTRE VITALINO (COVID-19 CAMPANHA)</v>
      </c>
      <c r="C162" s="4" t="str">
        <f>'[1]TCE - ANEXO IV - Preencher'!E171</f>
        <v>3.14 - Alimentação Preparada</v>
      </c>
      <c r="D162" s="3">
        <f>'[1]TCE - ANEXO IV - Preencher'!F171</f>
        <v>3721769000278</v>
      </c>
      <c r="E162" s="5" t="str">
        <f>'[1]TCE - ANEXO IV - Preencher'!G171</f>
        <v>MASTERBOI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414660</v>
      </c>
      <c r="I162" s="6">
        <f>IF('[1]TCE - ANEXO IV - Preencher'!K171="","",'[1]TCE - ANEXO IV - Preencher'!K171)</f>
        <v>44416</v>
      </c>
      <c r="J162" s="5" t="str">
        <f>'[1]TCE - ANEXO IV - Preencher'!L171</f>
        <v>26210803721769000278550040004146601431584499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6286.14</v>
      </c>
    </row>
    <row r="163" spans="1:12" s="8" customFormat="1" ht="19.5" customHeight="1" x14ac:dyDescent="0.2">
      <c r="A163" s="3">
        <f>IFERROR(VLOOKUP(B163,'[1]DADOS (OCULTAR)'!$P$3:$R$91,3,0),"")</f>
        <v>10583920000800</v>
      </c>
      <c r="B163" s="4" t="str">
        <f>'[1]TCE - ANEXO IV - Preencher'!C172</f>
        <v>HOSPITAL MESTRE VITALINO (COVID-19 CAMPANHA)</v>
      </c>
      <c r="C163" s="4" t="str">
        <f>'[1]TCE - ANEXO IV - Preencher'!E172</f>
        <v>3.14 - Alimentação Preparada</v>
      </c>
      <c r="D163" s="3">
        <f>'[1]TCE - ANEXO IV - Preencher'!F172</f>
        <v>11744898000390</v>
      </c>
      <c r="E163" s="5" t="str">
        <f>'[1]TCE - ANEXO IV - Preencher'!G172</f>
        <v>ATACADAO COMERCIO DE CARNES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908080</v>
      </c>
      <c r="I163" s="6">
        <f>IF('[1]TCE - ANEXO IV - Preencher'!K172="","",'[1]TCE - ANEXO IV - Preencher'!K172)</f>
        <v>44417</v>
      </c>
      <c r="J163" s="5" t="str">
        <f>'[1]TCE - ANEXO IV - Preencher'!L172</f>
        <v>26210811744898000390550010009080801203137223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541.16999999999996</v>
      </c>
    </row>
    <row r="164" spans="1:12" s="8" customFormat="1" ht="19.5" customHeight="1" x14ac:dyDescent="0.2">
      <c r="A164" s="3">
        <f>IFERROR(VLOOKUP(B164,'[1]DADOS (OCULTAR)'!$P$3:$R$91,3,0),"")</f>
        <v>10583920000800</v>
      </c>
      <c r="B164" s="4" t="str">
        <f>'[1]TCE - ANEXO IV - Preencher'!C173</f>
        <v>HOSPITAL MESTRE VITALINO (COVID-19 CAMPANHA)</v>
      </c>
      <c r="C164" s="4" t="str">
        <f>'[1]TCE - ANEXO IV - Preencher'!E173</f>
        <v>3.14 - Alimentação Preparada</v>
      </c>
      <c r="D164" s="3">
        <f>'[1]TCE - ANEXO IV - Preencher'!F173</f>
        <v>8029696000352</v>
      </c>
      <c r="E164" s="5" t="str">
        <f>'[1]TCE - ANEXO IV - Preencher'!G173</f>
        <v>ESTIVAS NOVO PRADO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1651394</v>
      </c>
      <c r="I164" s="6">
        <f>IF('[1]TCE - ANEXO IV - Preencher'!K173="","",'[1]TCE - ANEXO IV - Preencher'!K173)</f>
        <v>44417</v>
      </c>
      <c r="J164" s="5" t="str">
        <f>'[1]TCE - ANEXO IV - Preencher'!L173</f>
        <v>26210808029696000352550010016513941005291940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4581.76</v>
      </c>
    </row>
    <row r="165" spans="1:12" s="8" customFormat="1" ht="19.5" customHeight="1" x14ac:dyDescent="0.2">
      <c r="A165" s="3">
        <f>IFERROR(VLOOKUP(B165,'[1]DADOS (OCULTAR)'!$P$3:$R$91,3,0),"")</f>
        <v>10583920000800</v>
      </c>
      <c r="B165" s="4" t="str">
        <f>'[1]TCE - ANEXO IV - Preencher'!C174</f>
        <v>HOSPITAL MESTRE VITALINO (COVID-19 CAMPANHA)</v>
      </c>
      <c r="C165" s="4" t="str">
        <f>'[1]TCE - ANEXO IV - Preencher'!E174</f>
        <v>3.14 - Alimentação Preparada</v>
      </c>
      <c r="D165" s="3">
        <f>'[1]TCE - ANEXO IV - Preencher'!F174</f>
        <v>24150377000195</v>
      </c>
      <c r="E165" s="5" t="str">
        <f>'[1]TCE - ANEXO IV - Preencher'!G174</f>
        <v>KARNEKEIJO LOGISTICA INTEGRADA LT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4264314</v>
      </c>
      <c r="I165" s="6">
        <f>IF('[1]TCE - ANEXO IV - Preencher'!K174="","",'[1]TCE - ANEXO IV - Preencher'!K174)</f>
        <v>44418</v>
      </c>
      <c r="J165" s="5" t="str">
        <f>'[1]TCE - ANEXO IV - Preencher'!L174</f>
        <v>26210824150377000195550010042643141135743093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616.9</v>
      </c>
    </row>
    <row r="166" spans="1:12" s="8" customFormat="1" ht="19.5" customHeight="1" x14ac:dyDescent="0.2">
      <c r="A166" s="3">
        <f>IFERROR(VLOOKUP(B166,'[1]DADOS (OCULTAR)'!$P$3:$R$91,3,0),"")</f>
        <v>10583920000800</v>
      </c>
      <c r="B166" s="4" t="str">
        <f>'[1]TCE - ANEXO IV - Preencher'!C175</f>
        <v>HOSPITAL MESTRE VITALINO (COVID-19 CAMPANHA)</v>
      </c>
      <c r="C166" s="4" t="str">
        <f>'[1]TCE - ANEXO IV - Preencher'!E175</f>
        <v>3.14 - Alimentação Preparada</v>
      </c>
      <c r="D166" s="3">
        <f>'[1]TCE - ANEXO IV - Preencher'!F175</f>
        <v>13003893000170</v>
      </c>
      <c r="E166" s="5" t="str">
        <f>'[1]TCE - ANEXO IV - Preencher'!G175</f>
        <v>GRANJA OVO EXTRA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000.002.895</v>
      </c>
      <c r="I166" s="6">
        <f>IF('[1]TCE - ANEXO IV - Preencher'!K175="","",'[1]TCE - ANEXO IV - Preencher'!K175)</f>
        <v>44418</v>
      </c>
      <c r="J166" s="5" t="str">
        <f>'[1]TCE - ANEXO IV - Preencher'!L175</f>
        <v>26210813003892000170550010000028951000587636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260</v>
      </c>
    </row>
    <row r="167" spans="1:12" s="8" customFormat="1" ht="19.5" customHeight="1" x14ac:dyDescent="0.2">
      <c r="A167" s="3">
        <f>IFERROR(VLOOKUP(B167,'[1]DADOS (OCULTAR)'!$P$3:$R$91,3,0),"")</f>
        <v>10583920000800</v>
      </c>
      <c r="B167" s="4" t="str">
        <f>'[1]TCE - ANEXO IV - Preencher'!C176</f>
        <v>HOSPITAL MESTRE VITALINO (COVID-19 CAMPANHA)</v>
      </c>
      <c r="C167" s="4" t="str">
        <f>'[1]TCE - ANEXO IV - Preencher'!E176</f>
        <v>3.14 - Alimentação Preparada</v>
      </c>
      <c r="D167" s="3">
        <f>'[1]TCE - ANEXO IV - Preencher'!F176</f>
        <v>3504437000150</v>
      </c>
      <c r="E167" s="5" t="str">
        <f>'[1]TCE - ANEXO IV - Preencher'!G176</f>
        <v>FRINSCAL DIST E IMPORT DE ALIMENTOS LTDA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1255597</v>
      </c>
      <c r="I167" s="6">
        <f>IF('[1]TCE - ANEXO IV - Preencher'!K176="","",'[1]TCE - ANEXO IV - Preencher'!K176)</f>
        <v>44417</v>
      </c>
      <c r="J167" s="5" t="str">
        <f>'[1]TCE - ANEXO IV - Preencher'!L176</f>
        <v>26210803504437000150550010012555971397114722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3818.76</v>
      </c>
    </row>
    <row r="168" spans="1:12" s="8" customFormat="1" ht="19.5" customHeight="1" x14ac:dyDescent="0.2">
      <c r="A168" s="3">
        <f>IFERROR(VLOOKUP(B168,'[1]DADOS (OCULTAR)'!$P$3:$R$91,3,0),"")</f>
        <v>10583920000800</v>
      </c>
      <c r="B168" s="4" t="str">
        <f>'[1]TCE - ANEXO IV - Preencher'!C177</f>
        <v>HOSPITAL MESTRE VITALINO (COVID-19 CAMPANHA)</v>
      </c>
      <c r="C168" s="4" t="str">
        <f>'[1]TCE - ANEXO IV - Preencher'!E177</f>
        <v>3.14 - Alimentação Preparada</v>
      </c>
      <c r="D168" s="3">
        <f>'[1]TCE - ANEXO IV - Preencher'!F177</f>
        <v>40596185000163</v>
      </c>
      <c r="E168" s="5" t="str">
        <f>'[1]TCE - ANEXO IV - Preencher'!G177</f>
        <v>A B R MOURA COMERCIO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186</v>
      </c>
      <c r="I168" s="6">
        <f>IF('[1]TCE - ANEXO IV - Preencher'!K177="","",'[1]TCE - ANEXO IV - Preencher'!K177)</f>
        <v>44418</v>
      </c>
      <c r="J168" s="5" t="str">
        <f>'[1]TCE - ANEXO IV - Preencher'!L177</f>
        <v>26210840596185000163550000000001861110088222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1134</v>
      </c>
    </row>
    <row r="169" spans="1:12" s="8" customFormat="1" ht="19.5" customHeight="1" x14ac:dyDescent="0.2">
      <c r="A169" s="3">
        <f>IFERROR(VLOOKUP(B169,'[1]DADOS (OCULTAR)'!$P$3:$R$91,3,0),"")</f>
        <v>10583920000800</v>
      </c>
      <c r="B169" s="4" t="str">
        <f>'[1]TCE - ANEXO IV - Preencher'!C178</f>
        <v>HOSPITAL MESTRE VITALINO (COVID-19 CAMPANHA)</v>
      </c>
      <c r="C169" s="4" t="str">
        <f>'[1]TCE - ANEXO IV - Preencher'!E178</f>
        <v>3.14 - Alimentação Preparada</v>
      </c>
      <c r="D169" s="3">
        <f>'[1]TCE - ANEXO IV - Preencher'!F178</f>
        <v>11744898000390</v>
      </c>
      <c r="E169" s="5" t="str">
        <f>'[1]TCE - ANEXO IV - Preencher'!G178</f>
        <v>ATACADAO COMERCIO DE CARNES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911055</v>
      </c>
      <c r="I169" s="6">
        <f>IF('[1]TCE - ANEXO IV - Preencher'!K178="","",'[1]TCE - ANEXO IV - Preencher'!K178)</f>
        <v>44424</v>
      </c>
      <c r="J169" s="5" t="str">
        <f>'[1]TCE - ANEXO IV - Preencher'!L178</f>
        <v>26210811744489800390550010009110551197931244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8069.13</v>
      </c>
    </row>
    <row r="170" spans="1:12" s="8" customFormat="1" ht="19.5" customHeight="1" x14ac:dyDescent="0.2">
      <c r="A170" s="3">
        <f>IFERROR(VLOOKUP(B170,'[1]DADOS (OCULTAR)'!$P$3:$R$91,3,0),"")</f>
        <v>10583920000800</v>
      </c>
      <c r="B170" s="4" t="str">
        <f>'[1]TCE - ANEXO IV - Preencher'!C179</f>
        <v>HOSPITAL MESTRE VITALINO (COVID-19 CAMPANHA)</v>
      </c>
      <c r="C170" s="4" t="str">
        <f>'[1]TCE - ANEXO IV - Preencher'!E179</f>
        <v>3.14 - Alimentação Preparada</v>
      </c>
      <c r="D170" s="3">
        <f>'[1]TCE - ANEXO IV - Preencher'!F179</f>
        <v>8029696000352</v>
      </c>
      <c r="E170" s="5" t="str">
        <f>'[1]TCE - ANEXO IV - Preencher'!G179</f>
        <v>ESTIVAS NOVO PRADO LTDA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1654099</v>
      </c>
      <c r="I170" s="6">
        <f>IF('[1]TCE - ANEXO IV - Preencher'!K179="","",'[1]TCE - ANEXO IV - Preencher'!K179)</f>
        <v>44424</v>
      </c>
      <c r="J170" s="5" t="str">
        <f>'[1]TCE - ANEXO IV - Preencher'!L179</f>
        <v>26210808029696000352550010016540991005617983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1183.2</v>
      </c>
    </row>
    <row r="171" spans="1:12" s="8" customFormat="1" ht="19.5" customHeight="1" x14ac:dyDescent="0.2">
      <c r="A171" s="3">
        <f>IFERROR(VLOOKUP(B171,'[1]DADOS (OCULTAR)'!$P$3:$R$91,3,0),"")</f>
        <v>10583920000800</v>
      </c>
      <c r="B171" s="4" t="str">
        <f>'[1]TCE - ANEXO IV - Preencher'!C180</f>
        <v>HOSPITAL MESTRE VITALINO (COVID-19 CAMPANHA)</v>
      </c>
      <c r="C171" s="4" t="str">
        <f>'[1]TCE - ANEXO IV - Preencher'!E180</f>
        <v>3.14 - Alimentação Preparada</v>
      </c>
      <c r="D171" s="3">
        <f>'[1]TCE - ANEXO IV - Preencher'!F180</f>
        <v>7534303000133</v>
      </c>
      <c r="E171" s="5" t="str">
        <f>'[1]TCE - ANEXO IV - Preencher'!G180</f>
        <v>COMAL COMERCIO ATACADISTA DE ALIMENTOS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1124062</v>
      </c>
      <c r="I171" s="6">
        <f>IF('[1]TCE - ANEXO IV - Preencher'!K180="","",'[1]TCE - ANEXO IV - Preencher'!K180)</f>
        <v>44425</v>
      </c>
      <c r="J171" s="5" t="str">
        <f>'[1]TCE - ANEXO IV - Preencher'!L180</f>
        <v>26210807534303000133550010011240621238113168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551.59</v>
      </c>
    </row>
    <row r="172" spans="1:12" s="8" customFormat="1" ht="19.5" customHeight="1" x14ac:dyDescent="0.2">
      <c r="A172" s="3">
        <f>IFERROR(VLOOKUP(B172,'[1]DADOS (OCULTAR)'!$P$3:$R$91,3,0),"")</f>
        <v>10583920000800</v>
      </c>
      <c r="B172" s="4" t="str">
        <f>'[1]TCE - ANEXO IV - Preencher'!C181</f>
        <v>HOSPITAL MESTRE VITALINO (COVID-19 CAMPANHA)</v>
      </c>
      <c r="C172" s="4" t="str">
        <f>'[1]TCE - ANEXO IV - Preencher'!E181</f>
        <v>3.14 - Alimentação Preparada</v>
      </c>
      <c r="D172" s="3">
        <f>'[1]TCE - ANEXO IV - Preencher'!F181</f>
        <v>24150377000195</v>
      </c>
      <c r="E172" s="5" t="str">
        <f>'[1]TCE - ANEXO IV - Preencher'!G181</f>
        <v>KARNEKEIJO LOGISTICA INTEGRADA LT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4271650</v>
      </c>
      <c r="I172" s="6">
        <f>IF('[1]TCE - ANEXO IV - Preencher'!K181="","",'[1]TCE - ANEXO IV - Preencher'!K181)</f>
        <v>44424</v>
      </c>
      <c r="J172" s="5" t="str">
        <f>'[1]TCE - ANEXO IV - Preencher'!L181</f>
        <v>26210824150377000195550010042726501201428297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513.88</v>
      </c>
    </row>
    <row r="173" spans="1:12" s="8" customFormat="1" ht="19.5" customHeight="1" x14ac:dyDescent="0.2">
      <c r="A173" s="3">
        <f>IFERROR(VLOOKUP(B173,'[1]DADOS (OCULTAR)'!$P$3:$R$91,3,0),"")</f>
        <v>10583920000800</v>
      </c>
      <c r="B173" s="4" t="str">
        <f>'[1]TCE - ANEXO IV - Preencher'!C182</f>
        <v>HOSPITAL MESTRE VITALINO (COVID-19 CAMPANHA)</v>
      </c>
      <c r="C173" s="4" t="str">
        <f>'[1]TCE - ANEXO IV - Preencher'!E182</f>
        <v>3.14 - Alimentação Preparada</v>
      </c>
      <c r="D173" s="3">
        <f>'[1]TCE - ANEXO IV - Preencher'!F182</f>
        <v>13003893000170</v>
      </c>
      <c r="E173" s="5" t="str">
        <f>'[1]TCE - ANEXO IV - Preencher'!G182</f>
        <v>GRANJA OVO EXTRA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000.002.909</v>
      </c>
      <c r="I173" s="6">
        <f>IF('[1]TCE - ANEXO IV - Preencher'!K182="","",'[1]TCE - ANEXO IV - Preencher'!K182)</f>
        <v>44425</v>
      </c>
      <c r="J173" s="5" t="str">
        <f>'[1]TCE - ANEXO IV - Preencher'!L182</f>
        <v>26210824150377000195550010042746501201428297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130</v>
      </c>
    </row>
    <row r="174" spans="1:12" s="8" customFormat="1" ht="19.5" customHeight="1" x14ac:dyDescent="0.2">
      <c r="A174" s="3">
        <f>IFERROR(VLOOKUP(B174,'[1]DADOS (OCULTAR)'!$P$3:$R$91,3,0),"")</f>
        <v>10583920000800</v>
      </c>
      <c r="B174" s="4" t="str">
        <f>'[1]TCE - ANEXO IV - Preencher'!C183</f>
        <v>HOSPITAL MESTRE VITALINO (COVID-19 CAMPANHA)</v>
      </c>
      <c r="C174" s="4" t="str">
        <f>'[1]TCE - ANEXO IV - Preencher'!E183</f>
        <v>3.14 - Alimentação Preparada</v>
      </c>
      <c r="D174" s="3">
        <f>'[1]TCE - ANEXO IV - Preencher'!F183</f>
        <v>3504437000150</v>
      </c>
      <c r="E174" s="5" t="str">
        <f>'[1]TCE - ANEXO IV - Preencher'!G183</f>
        <v>FRINSCAL DIST E IMPORT DE ALIMENTOS LTDA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1259383</v>
      </c>
      <c r="I174" s="6">
        <f>IF('[1]TCE - ANEXO IV - Preencher'!K183="","",'[1]TCE - ANEXO IV - Preencher'!K183)</f>
        <v>44425</v>
      </c>
      <c r="J174" s="5" t="str">
        <f>'[1]TCE - ANEXO IV - Preencher'!L183</f>
        <v>26210803504437000150550010012593831201924914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1559.14</v>
      </c>
    </row>
    <row r="175" spans="1:12" s="8" customFormat="1" ht="19.5" customHeight="1" x14ac:dyDescent="0.2">
      <c r="A175" s="3">
        <f>IFERROR(VLOOKUP(B175,'[1]DADOS (OCULTAR)'!$P$3:$R$91,3,0),"")</f>
        <v>10583920000800</v>
      </c>
      <c r="B175" s="4" t="str">
        <f>'[1]TCE - ANEXO IV - Preencher'!C184</f>
        <v>HOSPITAL MESTRE VITALINO (COVID-19 CAMPANHA)</v>
      </c>
      <c r="C175" s="4" t="str">
        <f>'[1]TCE - ANEXO IV - Preencher'!E184</f>
        <v>3.14 - Alimentação Preparada</v>
      </c>
      <c r="D175" s="3">
        <f>'[1]TCE - ANEXO IV - Preencher'!F184</f>
        <v>4609653000123</v>
      </c>
      <c r="E175" s="5" t="str">
        <f>'[1]TCE - ANEXO IV - Preencher'!G184</f>
        <v>DISTRIBUIDORA DE ALIMENTOS MARFIM LTDA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1465782</v>
      </c>
      <c r="I175" s="6">
        <f>IF('[1]TCE - ANEXO IV - Preencher'!K184="","",'[1]TCE - ANEXO IV - Preencher'!K184)</f>
        <v>44426</v>
      </c>
      <c r="J175" s="5" t="str">
        <f>'[1]TCE - ANEXO IV - Preencher'!L184</f>
        <v>26210804609653000123550020014657821431721934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143.76</v>
      </c>
    </row>
    <row r="176" spans="1:12" s="8" customFormat="1" ht="19.5" customHeight="1" x14ac:dyDescent="0.2">
      <c r="A176" s="3">
        <f>IFERROR(VLOOKUP(B176,'[1]DADOS (OCULTAR)'!$P$3:$R$91,3,0),"")</f>
        <v>10583920000800</v>
      </c>
      <c r="B176" s="4" t="str">
        <f>'[1]TCE - ANEXO IV - Preencher'!C185</f>
        <v>HOSPITAL MESTRE VITALINO (COVID-19 CAMPANHA)</v>
      </c>
      <c r="C176" s="4" t="str">
        <f>'[1]TCE - ANEXO IV - Preencher'!E185</f>
        <v>3.14 - Alimentação Preparada</v>
      </c>
      <c r="D176" s="3">
        <f>'[1]TCE - ANEXO IV - Preencher'!F185</f>
        <v>13003893000170</v>
      </c>
      <c r="E176" s="5" t="str">
        <f>'[1]TCE - ANEXO IV - Preencher'!G185</f>
        <v>GRANJA OVO EXTRA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000.002.914</v>
      </c>
      <c r="I176" s="6">
        <f>IF('[1]TCE - ANEXO IV - Preencher'!K185="","",'[1]TCE - ANEXO IV - Preencher'!K185)</f>
        <v>44428</v>
      </c>
      <c r="J176" s="5" t="str">
        <f>'[1]TCE - ANEXO IV - Preencher'!L185</f>
        <v>26210813003893000170550010000029141000592009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130</v>
      </c>
    </row>
    <row r="177" spans="1:12" s="8" customFormat="1" ht="19.5" customHeight="1" x14ac:dyDescent="0.2">
      <c r="A177" s="3">
        <f>IFERROR(VLOOKUP(B177,'[1]DADOS (OCULTAR)'!$P$3:$R$91,3,0),"")</f>
        <v>10583920000800</v>
      </c>
      <c r="B177" s="4" t="str">
        <f>'[1]TCE - ANEXO IV - Preencher'!C186</f>
        <v>HOSPITAL MESTRE VITALINO (COVID-19 CAMPANHA)</v>
      </c>
      <c r="C177" s="4" t="str">
        <f>'[1]TCE - ANEXO IV - Preencher'!E186</f>
        <v>3.14 - Alimentação Preparada</v>
      </c>
      <c r="D177" s="3">
        <f>'[1]TCE - ANEXO IV - Preencher'!F186</f>
        <v>10583920000800</v>
      </c>
      <c r="E177" s="5" t="str">
        <f>'[1]TCE - ANEXO IV - Preencher'!G186</f>
        <v>ATACADAO COMERCIO DE CARNES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913917</v>
      </c>
      <c r="I177" s="6">
        <f>IF('[1]TCE - ANEXO IV - Preencher'!K186="","",'[1]TCE - ANEXO IV - Preencher'!K186)</f>
        <v>44431</v>
      </c>
      <c r="J177" s="5" t="str">
        <f>'[1]TCE - ANEXO IV - Preencher'!L186</f>
        <v>26210711744898000390550010009139171872009481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8714.57</v>
      </c>
    </row>
    <row r="178" spans="1:12" s="8" customFormat="1" ht="19.5" customHeight="1" x14ac:dyDescent="0.2">
      <c r="A178" s="3">
        <f>IFERROR(VLOOKUP(B178,'[1]DADOS (OCULTAR)'!$P$3:$R$91,3,0),"")</f>
        <v>10583920000800</v>
      </c>
      <c r="B178" s="4" t="str">
        <f>'[1]TCE - ANEXO IV - Preencher'!C187</f>
        <v>HOSPITAL MESTRE VITALINO (COVID-19 CAMPANHA)</v>
      </c>
      <c r="C178" s="4" t="str">
        <f>'[1]TCE - ANEXO IV - Preencher'!E187</f>
        <v>3.14 - Alimentação Preparada</v>
      </c>
      <c r="D178" s="3">
        <f>'[1]TCE - ANEXO IV - Preencher'!F187</f>
        <v>8029696000352</v>
      </c>
      <c r="E178" s="5" t="str">
        <f>'[1]TCE - ANEXO IV - Preencher'!G187</f>
        <v>ESTIVAS NOVO PRADO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1656862</v>
      </c>
      <c r="I178" s="6">
        <f>IF('[1]TCE - ANEXO IV - Preencher'!K187="","",'[1]TCE - ANEXO IV - Preencher'!K187)</f>
        <v>44430</v>
      </c>
      <c r="J178" s="5" t="str">
        <f>'[1]TCE - ANEXO IV - Preencher'!L187</f>
        <v>26210808029696000352550010016568621005932306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3923.98</v>
      </c>
    </row>
    <row r="179" spans="1:12" s="8" customFormat="1" ht="19.5" customHeight="1" x14ac:dyDescent="0.2">
      <c r="A179" s="3">
        <f>IFERROR(VLOOKUP(B179,'[1]DADOS (OCULTAR)'!$P$3:$R$91,3,0),"")</f>
        <v>10583920000800</v>
      </c>
      <c r="B179" s="4" t="str">
        <f>'[1]TCE - ANEXO IV - Preencher'!C188</f>
        <v>HOSPITAL MESTRE VITALINO (COVID-19 CAMPANHA)</v>
      </c>
      <c r="C179" s="4" t="str">
        <f>'[1]TCE - ANEXO IV - Preencher'!E188</f>
        <v>3.14 - Alimentação Preparada</v>
      </c>
      <c r="D179" s="3">
        <f>'[1]TCE - ANEXO IV - Preencher'!F188</f>
        <v>7534303000133</v>
      </c>
      <c r="E179" s="5" t="str">
        <f>'[1]TCE - ANEXO IV - Preencher'!G188</f>
        <v>COMAL COMERCIO ATACADISTA DE ALIMENTOS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1125531</v>
      </c>
      <c r="I179" s="6">
        <f>IF('[1]TCE - ANEXO IV - Preencher'!K188="","",'[1]TCE - ANEXO IV - Preencher'!K188)</f>
        <v>44432</v>
      </c>
      <c r="J179" s="5" t="str">
        <f>'[1]TCE - ANEXO IV - Preencher'!L188</f>
        <v>26210807534303000133550010011255311104293825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291.08999999999997</v>
      </c>
    </row>
    <row r="180" spans="1:12" s="8" customFormat="1" ht="19.5" customHeight="1" x14ac:dyDescent="0.2">
      <c r="A180" s="3">
        <f>IFERROR(VLOOKUP(B180,'[1]DADOS (OCULTAR)'!$P$3:$R$91,3,0),"")</f>
        <v>10583920000800</v>
      </c>
      <c r="B180" s="4" t="str">
        <f>'[1]TCE - ANEXO IV - Preencher'!C189</f>
        <v>HOSPITAL MESTRE VITALINO (COVID-19 CAMPANHA)</v>
      </c>
      <c r="C180" s="4" t="str">
        <f>'[1]TCE - ANEXO IV - Preencher'!E189</f>
        <v>3.14 - Alimentação Preparada</v>
      </c>
      <c r="D180" s="3">
        <f>'[1]TCE - ANEXO IV - Preencher'!F189</f>
        <v>3504437000150</v>
      </c>
      <c r="E180" s="5" t="str">
        <f>'[1]TCE - ANEXO IV - Preencher'!G189</f>
        <v>FRINSCAL DIST E IMPORT DE ALIMENTOS LTDA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1260165</v>
      </c>
      <c r="I180" s="6">
        <f>IF('[1]TCE - ANEXO IV - Preencher'!K189="","",'[1]TCE - ANEXO IV - Preencher'!K189)</f>
        <v>44431</v>
      </c>
      <c r="J180" s="5" t="str">
        <f>'[1]TCE - ANEXO IV - Preencher'!L189</f>
        <v>26210803504437000150550010012601651237141123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1203.29</v>
      </c>
    </row>
    <row r="181" spans="1:12" s="8" customFormat="1" ht="19.5" customHeight="1" x14ac:dyDescent="0.2">
      <c r="A181" s="3">
        <f>IFERROR(VLOOKUP(B181,'[1]DADOS (OCULTAR)'!$P$3:$R$91,3,0),"")</f>
        <v>10583920000800</v>
      </c>
      <c r="B181" s="4" t="str">
        <f>'[1]TCE - ANEXO IV - Preencher'!C190</f>
        <v>HOSPITAL MESTRE VITALINO (COVID-19 CAMPANHA)</v>
      </c>
      <c r="C181" s="4" t="str">
        <f>'[1]TCE - ANEXO IV - Preencher'!E190</f>
        <v>3.14 - Alimentação Preparada</v>
      </c>
      <c r="D181" s="3">
        <f>'[1]TCE - ANEXO IV - Preencher'!F190</f>
        <v>24150377000195</v>
      </c>
      <c r="E181" s="5" t="str">
        <f>'[1]TCE - ANEXO IV - Preencher'!G190</f>
        <v>KARNEKEIJO LOGISTICA INTEGRADA LT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4278815</v>
      </c>
      <c r="I181" s="6">
        <f>IF('[1]TCE - ANEXO IV - Preencher'!K190="","",'[1]TCE - ANEXO IV - Preencher'!K190)</f>
        <v>44431</v>
      </c>
      <c r="J181" s="5" t="str">
        <f>'[1]TCE - ANEXO IV - Preencher'!L190</f>
        <v>26210824150377000195550010042788151493211599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520.80999999999995</v>
      </c>
    </row>
    <row r="182" spans="1:12" s="8" customFormat="1" ht="19.5" customHeight="1" x14ac:dyDescent="0.2">
      <c r="A182" s="3">
        <f>IFERROR(VLOOKUP(B182,'[1]DADOS (OCULTAR)'!$P$3:$R$91,3,0),"")</f>
        <v>10583920000800</v>
      </c>
      <c r="B182" s="4" t="str">
        <f>'[1]TCE - ANEXO IV - Preencher'!C191</f>
        <v>HOSPITAL MESTRE VITALINO (COVID-19 CAMPANHA)</v>
      </c>
      <c r="C182" s="4" t="str">
        <f>'[1]TCE - ANEXO IV - Preencher'!E191</f>
        <v>3.14 - Alimentação Preparada</v>
      </c>
      <c r="D182" s="3">
        <f>'[1]TCE - ANEXO IV - Preencher'!F191</f>
        <v>13003893000170</v>
      </c>
      <c r="E182" s="5" t="str">
        <f>'[1]TCE - ANEXO IV - Preencher'!G191</f>
        <v>GRANJA OVO EXTRA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000.002.933</v>
      </c>
      <c r="I182" s="6">
        <f>IF('[1]TCE - ANEXO IV - Preencher'!K191="","",'[1]TCE - ANEXO IV - Preencher'!K191)</f>
        <v>44434</v>
      </c>
      <c r="J182" s="5" t="str">
        <f>'[1]TCE - ANEXO IV - Preencher'!L191</f>
        <v>26210813003893000170550010000029331000594368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130</v>
      </c>
    </row>
    <row r="183" spans="1:12" s="8" customFormat="1" ht="19.5" customHeight="1" x14ac:dyDescent="0.2">
      <c r="A183" s="3">
        <f>IFERROR(VLOOKUP(B183,'[1]DADOS (OCULTAR)'!$P$3:$R$91,3,0),"")</f>
        <v>10583920000800</v>
      </c>
      <c r="B183" s="4" t="str">
        <f>'[1]TCE - ANEXO IV - Preencher'!C192</f>
        <v>HOSPITAL MESTRE VITALINO (COVID-19 CAMPANHA)</v>
      </c>
      <c r="C183" s="4" t="str">
        <f>'[1]TCE - ANEXO IV - Preencher'!E192</f>
        <v>3.14 - Alimentação Preparada</v>
      </c>
      <c r="D183" s="3">
        <f>'[1]TCE - ANEXO IV - Preencher'!F192</f>
        <v>13003893000170</v>
      </c>
      <c r="E183" s="5" t="str">
        <f>'[1]TCE - ANEXO IV - Preencher'!G192</f>
        <v>GRANJA OVO EXTRA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000.002.941</v>
      </c>
      <c r="I183" s="6">
        <f>IF('[1]TCE - ANEXO IV - Preencher'!K192="","",'[1]TCE - ANEXO IV - Preencher'!K192)</f>
        <v>44436</v>
      </c>
      <c r="J183" s="5" t="str">
        <f>'[1]TCE - ANEXO IV - Preencher'!L192</f>
        <v>26210813003893000170550010000029411000595544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130</v>
      </c>
    </row>
    <row r="184" spans="1:12" s="8" customFormat="1" ht="19.5" customHeight="1" x14ac:dyDescent="0.2">
      <c r="A184" s="3">
        <f>IFERROR(VLOOKUP(B184,'[1]DADOS (OCULTAR)'!$P$3:$R$91,3,0),"")</f>
        <v>10583920000800</v>
      </c>
      <c r="B184" s="4" t="str">
        <f>'[1]TCE - ANEXO IV - Preencher'!C193</f>
        <v>HOSPITAL MESTRE VITALINO (COVID-19 CAMPANHA)</v>
      </c>
      <c r="C184" s="4" t="str">
        <f>'[1]TCE - ANEXO IV - Preencher'!E193</f>
        <v>3.14 - Alimentação Preparada</v>
      </c>
      <c r="D184" s="3">
        <f>'[1]TCE - ANEXO IV - Preencher'!F193</f>
        <v>3721769000278</v>
      </c>
      <c r="E184" s="5" t="str">
        <f>'[1]TCE - ANEXO IV - Preencher'!G193</f>
        <v>MASTERBOI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432389</v>
      </c>
      <c r="I184" s="6">
        <f>IF('[1]TCE - ANEXO IV - Preencher'!K193="","",'[1]TCE - ANEXO IV - Preencher'!K193)</f>
        <v>44437</v>
      </c>
      <c r="J184" s="5" t="str">
        <f>'[1]TCE - ANEXO IV - Preencher'!L193</f>
        <v>26210803721769000378550040004323891971688820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4689.59</v>
      </c>
    </row>
    <row r="185" spans="1:12" s="8" customFormat="1" ht="19.5" customHeight="1" x14ac:dyDescent="0.2">
      <c r="A185" s="3">
        <f>IFERROR(VLOOKUP(B185,'[1]DADOS (OCULTAR)'!$P$3:$R$91,3,0),"")</f>
        <v>10583920000800</v>
      </c>
      <c r="B185" s="4" t="str">
        <f>'[1]TCE - ANEXO IV - Preencher'!C194</f>
        <v>HOSPITAL MESTRE VITALINO (COVID-19 CAMPANHA)</v>
      </c>
      <c r="C185" s="4" t="str">
        <f>'[1]TCE - ANEXO IV - Preencher'!E194</f>
        <v>3.14 - Alimentação Preparada</v>
      </c>
      <c r="D185" s="3">
        <f>'[1]TCE - ANEXO IV - Preencher'!F194</f>
        <v>11744898000390</v>
      </c>
      <c r="E185" s="5" t="str">
        <f>'[1]TCE - ANEXO IV - Preencher'!G194</f>
        <v>ATACADAO COMERCIO DE CARNES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916939</v>
      </c>
      <c r="I185" s="6">
        <f>IF('[1]TCE - ANEXO IV - Preencher'!K194="","",'[1]TCE - ANEXO IV - Preencher'!K194)</f>
        <v>44438</v>
      </c>
      <c r="J185" s="5" t="str">
        <f>'[1]TCE - ANEXO IV - Preencher'!L194</f>
        <v>26210811744898000390550010009169391140253202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3775.4</v>
      </c>
    </row>
    <row r="186" spans="1:12" s="8" customFormat="1" ht="19.5" customHeight="1" x14ac:dyDescent="0.2">
      <c r="A186" s="3">
        <f>IFERROR(VLOOKUP(B186,'[1]DADOS (OCULTAR)'!$P$3:$R$91,3,0),"")</f>
        <v>10583920000800</v>
      </c>
      <c r="B186" s="4" t="str">
        <f>'[1]TCE - ANEXO IV - Preencher'!C195</f>
        <v>HOSPITAL MESTRE VITALINO (COVID-19 CAMPANHA)</v>
      </c>
      <c r="C186" s="4" t="str">
        <f>'[1]TCE - ANEXO IV - Preencher'!E195</f>
        <v>3.14 - Alimentação Preparada</v>
      </c>
      <c r="D186" s="3">
        <f>'[1]TCE - ANEXO IV - Preencher'!F195</f>
        <v>659083000125</v>
      </c>
      <c r="E186" s="5" t="str">
        <f>'[1]TCE - ANEXO IV - Preencher'!G195</f>
        <v>ULYSSES CAVALCANTI JUNIOR  ME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000.000.102</v>
      </c>
      <c r="I186" s="6">
        <f>IF('[1]TCE - ANEXO IV - Preencher'!K195="","",'[1]TCE - ANEXO IV - Preencher'!K195)</f>
        <v>44438</v>
      </c>
      <c r="J186" s="5" t="str">
        <f>'[1]TCE - ANEXO IV - Preencher'!L195</f>
        <v>26210800659083000125550010000001021000013424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1986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 t="e">
        <f>'[1]TCE - ANEXO IV - Preencher'!#REF!</f>
        <v>#REF!</v>
      </c>
      <c r="F187" s="5">
        <f>'[1]TCE - ANEXO IV - Preencher'!H196</f>
        <v>0</v>
      </c>
      <c r="G187" s="5">
        <f>'[1]TCE - ANEXO IV - Preencher'!I196</f>
        <v>0</v>
      </c>
      <c r="H187" s="5" t="e">
        <f>'[1]TCE - ANEXO IV - Preencher'!#REF!</f>
        <v>#REF!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 t="e">
        <f>'[1]TCE - ANEXO IV - Preencher'!#REF!</f>
        <v>#REF!</v>
      </c>
    </row>
    <row r="188" spans="1:12" s="8" customFormat="1" ht="19.5" customHeight="1" x14ac:dyDescent="0.2">
      <c r="A188" s="3">
        <f>IFERROR(VLOOKUP(B188,'[1]DADOS (OCULTAR)'!$P$3:$R$91,3,0),"")</f>
        <v>10583920000800</v>
      </c>
      <c r="B188" s="4" t="str">
        <f>'[1]TCE - ANEXO IV - Preencher'!C197</f>
        <v>HOSPITAL MESTRE VITALINO (COVID-19 CAMPANHA)</v>
      </c>
      <c r="C188" s="4" t="str">
        <f>'[1]TCE - ANEXO IV - Preencher'!E197</f>
        <v>3.14 - Alimentação Preparada</v>
      </c>
      <c r="D188" s="3">
        <f>'[1]TCE - ANEXO IV - Preencher'!F197</f>
        <v>7534303000133</v>
      </c>
      <c r="E188" s="5">
        <f>'[1]TCE - ANEXO IV - Preencher'!G196</f>
        <v>0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Preencher'!J196</f>
        <v>0</v>
      </c>
      <c r="I188" s="6">
        <f>IF('[1]TCE - ANEXO IV - Preencher'!K197="","",'[1]TCE - ANEXO IV - Preencher'!K197)</f>
        <v>44439</v>
      </c>
      <c r="J188" s="5" t="str">
        <f>'[1]TCE - ANEXO IV - Preencher'!L197</f>
        <v>26210807534303000133550010011269721156139249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Preencher'!N196</f>
        <v>0</v>
      </c>
    </row>
    <row r="189" spans="1:12" s="8" customFormat="1" ht="19.5" customHeight="1" x14ac:dyDescent="0.2">
      <c r="A189" s="3">
        <f>IFERROR(VLOOKUP(B189,'[1]DADOS (OCULTAR)'!$P$3:$R$91,3,0),"")</f>
        <v>10583920000800</v>
      </c>
      <c r="B189" s="4" t="str">
        <f>'[1]TCE - ANEXO IV - Preencher'!C198</f>
        <v>HOSPITAL MESTRE VITALINO (COVID-19 CAMPANHA)</v>
      </c>
      <c r="C189" s="4" t="str">
        <f>'[1]TCE - ANEXO IV - Preencher'!E198</f>
        <v>3.14 - Alimentação Preparada</v>
      </c>
      <c r="D189" s="3">
        <f>'[1]TCE - ANEXO IV - Preencher'!F198</f>
        <v>13003893000170</v>
      </c>
      <c r="E189" s="5" t="str">
        <f>'[1]TCE - ANEXO IV - Preencher'!G197</f>
        <v>COMAL COMERCIO ATACADISTA DE ALIMENTOS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Preencher'!J197</f>
        <v>1126972</v>
      </c>
      <c r="I189" s="6">
        <f>IF('[1]TCE - ANEXO IV - Preencher'!K198="","",'[1]TCE - ANEXO IV - Preencher'!K198)</f>
        <v>44439</v>
      </c>
      <c r="J189" s="5" t="str">
        <f>'[1]TCE - ANEXO IV - Preencher'!L198</f>
        <v>26210813003893000170550010000029481000596460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Preencher'!N197</f>
        <v>369.8</v>
      </c>
    </row>
    <row r="190" spans="1:12" s="8" customFormat="1" ht="19.5" customHeight="1" x14ac:dyDescent="0.2">
      <c r="A190" s="3">
        <f>IFERROR(VLOOKUP(B190,'[1]DADOS (OCULTAR)'!$P$3:$R$91,3,0),"")</f>
        <v>10583920000800</v>
      </c>
      <c r="B190" s="4" t="str">
        <f>'[1]TCE - ANEXO IV - Preencher'!C199</f>
        <v>HOSPITAL MESTRE VITALINO (COVID-19 CAMPANHA)</v>
      </c>
      <c r="C190" s="4" t="str">
        <f>'[1]TCE - ANEXO IV - Preencher'!E199</f>
        <v>3.14 - Alimentação Preparada</v>
      </c>
      <c r="D190" s="3">
        <f>'[1]TCE - ANEXO IV - Preencher'!F199</f>
        <v>8029696000352</v>
      </c>
      <c r="E190" s="5" t="str">
        <f>'[1]TCE - ANEXO IV - Preencher'!G198</f>
        <v>GRANJA OVO EXTRA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Preencher'!J198</f>
        <v>000.002.948</v>
      </c>
      <c r="I190" s="6">
        <f>IF('[1]TCE - ANEXO IV - Preencher'!K199="","",'[1]TCE - ANEXO IV - Preencher'!K199)</f>
        <v>44438</v>
      </c>
      <c r="J190" s="5" t="str">
        <f>'[1]TCE - ANEXO IV - Preencher'!L199</f>
        <v>26210808029696000352550010016596611006243828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Preencher'!N198</f>
        <v>130</v>
      </c>
    </row>
    <row r="191" spans="1:12" s="8" customFormat="1" ht="19.5" customHeight="1" x14ac:dyDescent="0.2">
      <c r="A191" s="3">
        <f>IFERROR(VLOOKUP(B191,'[1]DADOS (OCULTAR)'!$P$3:$R$91,3,0),"")</f>
        <v>10583920000800</v>
      </c>
      <c r="B191" s="4" t="str">
        <f>'[1]TCE - ANEXO IV - Preencher'!C200</f>
        <v>HOSPITAL MESTRE VITALINO (COVID-19 CAMPANHA)</v>
      </c>
      <c r="C191" s="4" t="str">
        <f>'[1]TCE - ANEXO IV - Preencher'!E200</f>
        <v>3.6 - Material de Expediente</v>
      </c>
      <c r="D191" s="3">
        <f>'[1]TCE - ANEXO IV - Preencher'!F200</f>
        <v>24073694000155</v>
      </c>
      <c r="E191" s="5" t="str">
        <f>'[1]TCE - ANEXO IV - Preencher'!G200</f>
        <v>NAGEM CIL COMERCIO DE INFORMATICA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000.691.567</v>
      </c>
      <c r="I191" s="6">
        <f>IF('[1]TCE - ANEXO IV - Preencher'!K200="","",'[1]TCE - ANEXO IV - Preencher'!K200)</f>
        <v>44421</v>
      </c>
      <c r="J191" s="5" t="str">
        <f>'[1]TCE - ANEXO IV - Preencher'!L200</f>
        <v>26210824073694000155550010006915971001734028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462</v>
      </c>
    </row>
    <row r="192" spans="1:12" s="8" customFormat="1" ht="19.5" customHeight="1" x14ac:dyDescent="0.2">
      <c r="A192" s="3">
        <f>IFERROR(VLOOKUP(B192,'[1]DADOS (OCULTAR)'!$P$3:$R$91,3,0),"")</f>
        <v>10583920000800</v>
      </c>
      <c r="B192" s="4" t="str">
        <f>'[1]TCE - ANEXO IV - Preencher'!C201</f>
        <v>HOSPITAL MESTRE VITALINO (COVID-19 CAMPANHA)</v>
      </c>
      <c r="C192" s="4" t="str">
        <f>'[1]TCE - ANEXO IV - Preencher'!E201</f>
        <v>3.6 - Material de Expediente</v>
      </c>
      <c r="D192" s="3">
        <f>'[1]TCE - ANEXO IV - Preencher'!F201</f>
        <v>22006201000139</v>
      </c>
      <c r="E192" s="5" t="str">
        <f>'[1]TCE - ANEXO IV - Preencher'!G201</f>
        <v>FORTPEL COMERCIO DE DESCARTAVEIS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99215</v>
      </c>
      <c r="I192" s="6">
        <f>IF('[1]TCE - ANEXO IV - Preencher'!K201="","",'[1]TCE - ANEXO IV - Preencher'!K201)</f>
        <v>44424</v>
      </c>
      <c r="J192" s="5" t="str">
        <f>'[1]TCE - ANEXO IV - Preencher'!L201</f>
        <v>26210822006201000139550000000992151100992159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46.4</v>
      </c>
    </row>
    <row r="193" spans="1:12" s="8" customFormat="1" ht="19.5" customHeight="1" x14ac:dyDescent="0.2">
      <c r="A193" s="3">
        <f>IFERROR(VLOOKUP(B193,'[1]DADOS (OCULTAR)'!$P$3:$R$91,3,0),"")</f>
        <v>10583920000800</v>
      </c>
      <c r="B193" s="4" t="str">
        <f>'[1]TCE - ANEXO IV - Preencher'!C202</f>
        <v>HOSPITAL MESTRE VITALINO (COVID-19 CAMPANHA)</v>
      </c>
      <c r="C193" s="4" t="str">
        <f>'[1]TCE - ANEXO IV - Preencher'!E202</f>
        <v>3.6 - Material de Expediente</v>
      </c>
      <c r="D193" s="3">
        <f>'[1]TCE - ANEXO IV - Preencher'!F202</f>
        <v>11447578000107</v>
      </c>
      <c r="E193" s="5" t="str">
        <f>'[1]TCE - ANEXO IV - Preencher'!G202</f>
        <v>AMPLA COM DE PAPEL E MAT DE LIMP EIRELI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000.003.322</v>
      </c>
      <c r="I193" s="6">
        <f>IF('[1]TCE - ANEXO IV - Preencher'!K202="","",'[1]TCE - ANEXO IV - Preencher'!K202)</f>
        <v>44421</v>
      </c>
      <c r="J193" s="5" t="str">
        <f>'[1]TCE - ANEXO IV - Preencher'!L202</f>
        <v>26210811447598000107550010000033221000061332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720</v>
      </c>
    </row>
    <row r="194" spans="1:12" s="8" customFormat="1" ht="19.5" customHeight="1" x14ac:dyDescent="0.2">
      <c r="A194" s="3">
        <f>IFERROR(VLOOKUP(B194,'[1]DADOS (OCULTAR)'!$P$3:$R$91,3,0),"")</f>
        <v>10583920000800</v>
      </c>
      <c r="B194" s="4" t="str">
        <f>'[1]TCE - ANEXO IV - Preencher'!C203</f>
        <v>HOSPITAL MESTRE VITALINO (COVID-19 CAMPANHA)</v>
      </c>
      <c r="C194" s="4" t="str">
        <f>'[1]TCE - ANEXO IV - Preencher'!E203</f>
        <v>3.6 - Material de Expediente</v>
      </c>
      <c r="D194" s="3">
        <f>'[1]TCE - ANEXO IV - Preencher'!F203</f>
        <v>7601049000149</v>
      </c>
      <c r="E194" s="5" t="str">
        <f>'[1]TCE - ANEXO IV - Preencher'!G203</f>
        <v>SEVERINO JOSE DE ARAUJO SOBRINHO ME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16039</v>
      </c>
      <c r="I194" s="6">
        <f>IF('[1]TCE - ANEXO IV - Preencher'!K203="","",'[1]TCE - ANEXO IV - Preencher'!K203)</f>
        <v>44425</v>
      </c>
      <c r="J194" s="5" t="str">
        <f>'[1]TCE - ANEXO IV - Preencher'!L203</f>
        <v>26210807601049009449550010000160391136621163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547.5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>
        <f>IFERROR(VLOOKUP(B196,'[1]DADOS (OCULTAR)'!$P$3:$R$91,3,0),"")</f>
        <v>10583920000800</v>
      </c>
      <c r="B196" s="4" t="str">
        <f>'[1]TCE - ANEXO IV - Preencher'!C205</f>
        <v>HOSPITAL MESTRE VITALINO (COVID-19 CAMPANHA)</v>
      </c>
      <c r="C196" s="4" t="str">
        <f>'[1]TCE - ANEXO IV - Preencher'!E205</f>
        <v xml:space="preserve">3.9 - Material para Manutenção de Bens Imóveis </v>
      </c>
      <c r="D196" s="3">
        <f>'[1]TCE - ANEXO IV - Preencher'!F205</f>
        <v>40893174000650</v>
      </c>
      <c r="E196" s="5" t="str">
        <f>'[1]TCE - ANEXO IV - Preencher'!G205</f>
        <v>LEO PLASTICOS E AVIAMENTOS LTDA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5480</v>
      </c>
      <c r="I196" s="6">
        <f>IF('[1]TCE - ANEXO IV - Preencher'!K205="","",'[1]TCE - ANEXO IV - Preencher'!K205)</f>
        <v>44410</v>
      </c>
      <c r="J196" s="5" t="str">
        <f>'[1]TCE - ANEXO IV - Preencher'!L205</f>
        <v>26210480893174000650550010000054801036467140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400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>
        <f>IFERROR(VLOOKUP(B198,'[1]DADOS (OCULTAR)'!$P$3:$R$91,3,0),"")</f>
        <v>10583920000800</v>
      </c>
      <c r="B198" s="4" t="str">
        <f>'[1]TCE - ANEXO IV - Preencher'!C207</f>
        <v>HOSPITAL MESTRE VITALINO (COVID-19 CAMPANHA)</v>
      </c>
      <c r="C198" s="4" t="str">
        <f>'[1]TCE - ANEXO IV - Preencher'!E207</f>
        <v xml:space="preserve">3.8 - Uniformes, Tecidos e Aviamentos </v>
      </c>
      <c r="D198" s="3">
        <f>'[1]TCE - ANEXO IV - Preencher'!F207</f>
        <v>188968000517</v>
      </c>
      <c r="E198" s="5" t="str">
        <f>'[1]TCE - ANEXO IV - Preencher'!G207</f>
        <v>NOVO AVIAMENTO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000.024.812</v>
      </c>
      <c r="I198" s="6">
        <f>IF('[1]TCE - ANEXO IV - Preencher'!K207="","",'[1]TCE - ANEXO IV - Preencher'!K207)</f>
        <v>44415</v>
      </c>
      <c r="J198" s="5" t="str">
        <f>'[1]TCE - ANEXO IV - Preencher'!L207</f>
        <v>26210800188968000517550010000248121892359608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510.6</v>
      </c>
    </row>
    <row r="199" spans="1:12" s="8" customFormat="1" ht="19.5" customHeight="1" x14ac:dyDescent="0.2">
      <c r="A199" s="3">
        <f>IFERROR(VLOOKUP(B199,'[1]DADOS (OCULTAR)'!$P$3:$R$91,3,0),"")</f>
        <v>10583920000800</v>
      </c>
      <c r="B199" s="4" t="str">
        <f>'[1]TCE - ANEXO IV - Preencher'!C208</f>
        <v>HOSPITAL MESTRE VITALINO (COVID-19 CAMPANHA)</v>
      </c>
      <c r="C199" s="4" t="str">
        <f>'[1]TCE - ANEXO IV - Preencher'!E208</f>
        <v xml:space="preserve">3.8 - Uniformes, Tecidos e Aviamentos </v>
      </c>
      <c r="D199" s="3">
        <f>'[1]TCE - ANEXO IV - Preencher'!F208</f>
        <v>165933000139</v>
      </c>
      <c r="E199" s="5" t="str">
        <f>'[1]TCE - ANEXO IV - Preencher'!G208</f>
        <v>DESCARTEX CONFECCOES E COMERCIO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000.027.478</v>
      </c>
      <c r="I199" s="6">
        <f>IF('[1]TCE - ANEXO IV - Preencher'!K208="","",'[1]TCE - ANEXO IV - Preencher'!K208)</f>
        <v>44426</v>
      </c>
      <c r="J199" s="5" t="str">
        <f>'[1]TCE - ANEXO IV - Preencher'!L208</f>
        <v>26210800165933000139550020000174781635087213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30600</v>
      </c>
    </row>
    <row r="200" spans="1:12" s="8" customFormat="1" ht="19.5" customHeight="1" x14ac:dyDescent="0.2">
      <c r="A200" s="3">
        <f>IFERROR(VLOOKUP(B200,'[1]DADOS (OCULTAR)'!$P$3:$R$91,3,0),"")</f>
        <v>10583920000800</v>
      </c>
      <c r="B200" s="4" t="str">
        <f>'[1]TCE - ANEXO IV - Preencher'!C209</f>
        <v>HOSPITAL MESTRE VITALINO (COVID-19 CAMPANHA)</v>
      </c>
      <c r="C200" s="4" t="str">
        <f>'[1]TCE - ANEXO IV - Preencher'!E209</f>
        <v xml:space="preserve">3.8 - Uniformes, Tecidos e Aviamentos </v>
      </c>
      <c r="D200" s="3">
        <f>'[1]TCE - ANEXO IV - Preencher'!F209</f>
        <v>37703769000186</v>
      </c>
      <c r="E200" s="5" t="str">
        <f>'[1]TCE - ANEXO IV - Preencher'!G209</f>
        <v>JL MED COMERCIO DE MAT MED HOSPITALAR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000.000.153</v>
      </c>
      <c r="I200" s="6">
        <f>IF('[1]TCE - ANEXO IV - Preencher'!K209="","",'[1]TCE - ANEXO IV - Preencher'!K209)</f>
        <v>44424</v>
      </c>
      <c r="J200" s="5" t="str">
        <f>'[1]TCE - ANEXO IV - Preencher'!L209</f>
        <v>26210837703796000186550010000001531902099000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11970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>
        <f>IFERROR(VLOOKUP(B202,'[1]DADOS (OCULTAR)'!$P$3:$R$91,3,0),"")</f>
        <v>10583920000800</v>
      </c>
      <c r="B202" s="4" t="str">
        <f>'[1]TCE - ANEXO IV - Preencher'!C211</f>
        <v>HOSPITAL MESTRE VITALINO (COVID-19 CAMPANHA)</v>
      </c>
      <c r="C202" s="4" t="str">
        <f>'[1]TCE - ANEXO IV - Preencher'!E211</f>
        <v>3.99 - Outras despesas com Material de Consumo</v>
      </c>
      <c r="D202" s="3">
        <f>'[1]TCE - ANEXO IV - Preencher'!F211</f>
        <v>67729178000572</v>
      </c>
      <c r="E202" s="5" t="str">
        <f>'[1]TCE - ANEXO IV - Preencher'!G211</f>
        <v>COMERCIAL CIRURGICA RIOCLARENSE LTDA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54215</v>
      </c>
      <c r="I202" s="6">
        <f>IF('[1]TCE - ANEXO IV - Preencher'!K211="","",'[1]TCE - ANEXO IV - Preencher'!K211)</f>
        <v>44426</v>
      </c>
      <c r="J202" s="5" t="str">
        <f>'[1]TCE - ANEXO IV - Preencher'!L211</f>
        <v>41210867729178000572550010000542151244745990</v>
      </c>
      <c r="K202" s="5" t="str">
        <f>IF(F202="B",LEFT('[1]TCE - ANEXO IV - Preencher'!M211,2),IF(F202="S",LEFT('[1]TCE - ANEXO IV - Preencher'!M211,7),IF('[1]TCE - ANEXO IV - Preencher'!H211="","")))</f>
        <v>41</v>
      </c>
      <c r="L202" s="7">
        <f>'[1]TCE - ANEXO IV - Preencher'!N211</f>
        <v>1099.2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>
        <f>IFERROR(VLOOKUP(B204,'[1]DADOS (OCULTAR)'!$P$3:$R$91,3,0),"")</f>
        <v>10583920000800</v>
      </c>
      <c r="B204" s="4" t="str">
        <f>'[1]TCE - ANEXO IV - Preencher'!C213</f>
        <v>HOSPITAL MESTRE VITALINO (COVID-19 CAMPANHA)</v>
      </c>
      <c r="C204" s="4" t="str">
        <f>'[1]TCE - ANEXO IV - Preencher'!E213</f>
        <v>6 - Equipamento e Material Permanente</v>
      </c>
      <c r="D204" s="3">
        <f>'[1]TCE - ANEXO IV - Preencher'!F213</f>
        <v>47960950087812</v>
      </c>
      <c r="E204" s="5" t="str">
        <f>'[1]TCE - ANEXO IV - Preencher'!G213</f>
        <v>MAGAZINE LUIZA LTDA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109253</v>
      </c>
      <c r="I204" s="6">
        <f>IF('[1]TCE - ANEXO IV - Preencher'!K213="","",'[1]TCE - ANEXO IV - Preencher'!K213)</f>
        <v>44412</v>
      </c>
      <c r="J204" s="5" t="str">
        <f>'[1]TCE - ANEXO IV - Preencher'!L213</f>
        <v>26210847960950087812550010001092531088770510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1329.05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>
        <f>IFERROR(VLOOKUP(B207,'[1]DADOS (OCULTAR)'!$P$3:$R$91,3,0),"")</f>
        <v>10583920000800</v>
      </c>
      <c r="B207" s="4" t="str">
        <f>'[1]TCE - ANEXO IV - Preencher'!C216</f>
        <v>HOSPITAL MESTRE VITALINO (COVID-19 CAMPANHA)</v>
      </c>
      <c r="C207" s="4" t="str">
        <f>'[1]TCE - ANEXO IV - Preencher'!E216</f>
        <v>1.99 - Outras Despesas com Pessoal</v>
      </c>
      <c r="D207" s="3">
        <f>'[1]TCE - ANEXO IV - Preencher'!F216</f>
        <v>10548532000111</v>
      </c>
      <c r="E207" s="5" t="str">
        <f>'[1]TCE - ANEXO IV - Preencher'!G216</f>
        <v>ASSOCIAÇÃO DAS EMPRESAS DE TRANSPORTE DE PASSAGEIROS DE CARUARU</v>
      </c>
      <c r="F207" s="5" t="str">
        <f>'[1]TCE - ANEXO IV - Preencher'!H216</f>
        <v>S</v>
      </c>
      <c r="G207" s="5" t="str">
        <f>'[1]TCE - ANEXO IV - Preencher'!I216</f>
        <v>N</v>
      </c>
      <c r="H207" s="5" t="str">
        <f>'[1]TCE - ANEXO IV - Preencher'!J216</f>
        <v>55993</v>
      </c>
      <c r="I207" s="6">
        <f>IF('[1]TCE - ANEXO IV - Preencher'!K216="","",'[1]TCE - ANEXO IV - Preencher'!K216)</f>
        <v>44403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2604106</v>
      </c>
      <c r="L207" s="7">
        <f>'[1]TCE - ANEXO IV - Preencher'!N216</f>
        <v>6216</v>
      </c>
    </row>
    <row r="208" spans="1:12" s="8" customFormat="1" ht="19.5" customHeight="1" x14ac:dyDescent="0.2">
      <c r="A208" s="3">
        <f>IFERROR(VLOOKUP(B208,'[1]DADOS (OCULTAR)'!$P$3:$R$91,3,0),"")</f>
        <v>10583920000800</v>
      </c>
      <c r="B208" s="4" t="str">
        <f>'[1]TCE - ANEXO IV - Preencher'!C217</f>
        <v>HOSPITAL MESTRE VITALINO (COVID-19 CAMPANHA)</v>
      </c>
      <c r="C208" s="4" t="str">
        <f>'[1]TCE - ANEXO IV - Preencher'!E217</f>
        <v>1.99 - Outras Despesas com Pessoal</v>
      </c>
      <c r="D208" s="3">
        <f>'[1]TCE - ANEXO IV - Preencher'!F217</f>
        <v>21986074000119</v>
      </c>
      <c r="E208" s="5" t="str">
        <f>'[1]TCE - ANEXO IV - Preencher'!G217</f>
        <v>PRUDENTIAL DO BRASIL VIDA EM GRUPO AS</v>
      </c>
      <c r="F208" s="5" t="str">
        <f>'[1]TCE - ANEXO IV - Preencher'!H217</f>
        <v>S</v>
      </c>
      <c r="G208" s="5" t="str">
        <f>'[1]TCE - ANEXO IV - Preencher'!I217</f>
        <v>N</v>
      </c>
      <c r="H208" s="5" t="str">
        <f>'[1]TCE - ANEXO IV - Preencher'!J217</f>
        <v>109005545</v>
      </c>
      <c r="I208" s="6">
        <f>IF('[1]TCE - ANEXO IV - Preencher'!K217="","",'[1]TCE - ANEXO IV - Preencher'!K217)</f>
        <v>44442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35 -  S</v>
      </c>
      <c r="L208" s="7">
        <f>'[1]TCE - ANEXO IV - Preencher'!N217</f>
        <v>146.28</v>
      </c>
    </row>
    <row r="209" spans="1:12" s="8" customFormat="1" ht="19.5" customHeight="1" x14ac:dyDescent="0.2">
      <c r="A209" s="3">
        <f>IFERROR(VLOOKUP(B209,'[1]DADOS (OCULTAR)'!$P$3:$R$91,3,0),"")</f>
        <v>10583920000800</v>
      </c>
      <c r="B209" s="4" t="str">
        <f>'[1]TCE - ANEXO IV - Preencher'!C218</f>
        <v>HOSPITAL MESTRE VITALINO (COVID-19 CAMPANHA)</v>
      </c>
      <c r="C209" s="4" t="str">
        <f>'[1]TCE - ANEXO IV - Preencher'!E218</f>
        <v>1.99 - Outras Despesas com Pessoal</v>
      </c>
      <c r="D209" s="3">
        <f>'[1]TCE - ANEXO IV - Preencher'!F218</f>
        <v>21986074000119</v>
      </c>
      <c r="E209" s="5" t="str">
        <f>'[1]TCE - ANEXO IV - Preencher'!G218</f>
        <v>PRUDENTIAL DO BRASIL VIDA EM GRUPO AS</v>
      </c>
      <c r="F209" s="5" t="str">
        <f>'[1]TCE - ANEXO IV - Preencher'!H218</f>
        <v>S</v>
      </c>
      <c r="G209" s="5" t="str">
        <f>'[1]TCE - ANEXO IV - Preencher'!I218</f>
        <v>N</v>
      </c>
      <c r="H209" s="5" t="str">
        <f>'[1]TCE - ANEXO IV - Preencher'!J218</f>
        <v>109005545</v>
      </c>
      <c r="I209" s="6">
        <f>IF('[1]TCE - ANEXO IV - Preencher'!K218="","",'[1]TCE - ANEXO IV - Preencher'!K218)</f>
        <v>44442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35 -  S</v>
      </c>
      <c r="L209" s="7">
        <f>'[1]TCE - ANEXO IV - Preencher'!N218</f>
        <v>742.93</v>
      </c>
    </row>
    <row r="210" spans="1:12" s="8" customFormat="1" ht="19.5" customHeight="1" x14ac:dyDescent="0.2">
      <c r="A210" s="3">
        <f>IFERROR(VLOOKUP(B210,'[1]DADOS (OCULTAR)'!$P$3:$R$91,3,0),"")</f>
        <v>10583920000800</v>
      </c>
      <c r="B210" s="4" t="str">
        <f>'[1]TCE - ANEXO IV - Preencher'!C219</f>
        <v>HOSPITAL MESTRE VITALINO (COVID-19 CAMPANHA)</v>
      </c>
      <c r="C210" s="4" t="str">
        <f>'[1]TCE - ANEXO IV - Preencher'!E219</f>
        <v>1.99 - Outras Despesas com Pessoal</v>
      </c>
      <c r="D210" s="3">
        <f>'[1]TCE - ANEXO IV - Preencher'!F219</f>
        <v>7021544000189</v>
      </c>
      <c r="E210" s="5" t="str">
        <f>'[1]TCE - ANEXO IV - Preencher'!G219</f>
        <v>BERKLEY INTERNATIONAL DO BRASIL SEGUROS S.A</v>
      </c>
      <c r="F210" s="5" t="str">
        <f>'[1]TCE - ANEXO IV - Preencher'!H219</f>
        <v>S</v>
      </c>
      <c r="G210" s="5" t="str">
        <f>'[1]TCE - ANEXO IV - Preencher'!I219</f>
        <v>N</v>
      </c>
      <c r="H210" s="5" t="str">
        <f>'[1]TCE - ANEXO IV - Preencher'!J219</f>
        <v>10082000000204</v>
      </c>
      <c r="I210" s="6">
        <f>IF('[1]TCE - ANEXO IV - Preencher'!K219="","",'[1]TCE - ANEXO IV - Preencher'!K219)</f>
        <v>44456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35 -  S</v>
      </c>
      <c r="L210" s="7">
        <f>'[1]TCE - ANEXO IV - Preencher'!N219</f>
        <v>361.67</v>
      </c>
    </row>
    <row r="211" spans="1:12" s="8" customFormat="1" ht="19.5" customHeight="1" x14ac:dyDescent="0.2">
      <c r="A211" s="3">
        <f>IFERROR(VLOOKUP(B211,'[1]DADOS (OCULTAR)'!$P$3:$R$91,3,0),"")</f>
        <v>10583920000800</v>
      </c>
      <c r="B211" s="4" t="str">
        <f>'[1]TCE - ANEXO IV - Preencher'!C220</f>
        <v>HOSPITAL MESTRE VITALINO (COVID-19 CAMPANHA)</v>
      </c>
      <c r="C211" s="4" t="str">
        <f>'[1]TCE - ANEXO IV - Preencher'!E220</f>
        <v>5.13 - Água e Esgoto</v>
      </c>
      <c r="D211" s="3">
        <f>'[1]TCE - ANEXO IV - Preencher'!F220</f>
        <v>9769035000164</v>
      </c>
      <c r="E211" s="5" t="str">
        <f>'[1]TCE - ANEXO IV - Preencher'!G220</f>
        <v>COMPESA - COMPANHIA PERNAMBUCANA DE SANEAMENTO</v>
      </c>
      <c r="F211" s="5" t="str">
        <f>'[1]TCE - ANEXO IV - Preencher'!H220</f>
        <v>S</v>
      </c>
      <c r="G211" s="5" t="str">
        <f>'[1]TCE - ANEXO IV - Preencher'!I220</f>
        <v>N</v>
      </c>
      <c r="H211" s="5" t="str">
        <f>'[1]TCE - ANEXO IV - Preencher'!J220</f>
        <v>202108103447679</v>
      </c>
      <c r="I211" s="6">
        <f>IF('[1]TCE - ANEXO IV - Preencher'!K220="","",'[1]TCE - ANEXO IV - Preencher'!K220)</f>
        <v>44443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7988.87</v>
      </c>
    </row>
    <row r="212" spans="1:12" s="8" customFormat="1" ht="19.5" customHeight="1" x14ac:dyDescent="0.2">
      <c r="A212" s="3">
        <f>IFERROR(VLOOKUP(B212,'[1]DADOS (OCULTAR)'!$P$3:$R$91,3,0),"")</f>
        <v>10583920000800</v>
      </c>
      <c r="B212" s="4" t="str">
        <f>'[1]TCE - ANEXO IV - Preencher'!C221</f>
        <v>HOSPITAL MESTRE VITALINO (COVID-19 CAMPANHA)</v>
      </c>
      <c r="C212" s="4" t="str">
        <f>'[1]TCE - ANEXO IV - Preencher'!E221</f>
        <v>5.12 - Energia Elétrica</v>
      </c>
      <c r="D212" s="3">
        <f>'[1]TCE - ANEXO IV - Preencher'!F221</f>
        <v>10835932000108</v>
      </c>
      <c r="E212" s="5" t="str">
        <f>'[1]TCE - ANEXO IV - Preencher'!G221</f>
        <v>COMPANHIA ENERGETICA DE PERNAMBUCO</v>
      </c>
      <c r="F212" s="5" t="str">
        <f>'[1]TCE - ANEXO IV - Preencher'!H221</f>
        <v>S</v>
      </c>
      <c r="G212" s="5" t="str">
        <f>'[1]TCE - ANEXO IV - Preencher'!I221</f>
        <v>N</v>
      </c>
      <c r="H212" s="5" t="str">
        <f>'[1]TCE - ANEXO IV - Preencher'!J221</f>
        <v>170932232</v>
      </c>
      <c r="I212" s="6">
        <f>IF('[1]TCE - ANEXO IV - Preencher'!K221="","",'[1]TCE - ANEXO IV - Preencher'!K221)</f>
        <v>44440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2611606</v>
      </c>
      <c r="L212" s="7">
        <f>'[1]TCE - ANEXO IV - Preencher'!N221</f>
        <v>69909.62</v>
      </c>
    </row>
    <row r="213" spans="1:12" s="8" customFormat="1" ht="19.5" customHeight="1" x14ac:dyDescent="0.2">
      <c r="A213" s="3">
        <f>IFERROR(VLOOKUP(B213,'[1]DADOS (OCULTAR)'!$P$3:$R$91,3,0),"")</f>
        <v>10583920000800</v>
      </c>
      <c r="B213" s="4" t="str">
        <f>'[1]TCE - ANEXO IV - Preencher'!C222</f>
        <v>HOSPITAL MESTRE VITALINO (COVID-19 CAMPANHA)</v>
      </c>
      <c r="C213" s="4" t="str">
        <f>'[1]TCE - ANEXO IV - Preencher'!E222</f>
        <v>5.3 - Locação de Máquinas e Equipamentos</v>
      </c>
      <c r="D213" s="3">
        <f>'[1]TCE - ANEXO IV - Preencher'!F222</f>
        <v>5097661000109</v>
      </c>
      <c r="E213" s="5" t="str">
        <f>'[1]TCE - ANEXO IV - Preencher'!G222</f>
        <v>CONTAGE CONSULTORIA</v>
      </c>
      <c r="F213" s="5" t="str">
        <f>'[1]TCE - ANEXO IV - Preencher'!H222</f>
        <v>S</v>
      </c>
      <c r="G213" s="5" t="str">
        <f>'[1]TCE - ANEXO IV - Preencher'!I222</f>
        <v>N</v>
      </c>
      <c r="H213" s="5" t="str">
        <f>'[1]TCE - ANEXO IV - Preencher'!J222</f>
        <v>003244</v>
      </c>
      <c r="I213" s="6">
        <f>IF('[1]TCE - ANEXO IV - Preencher'!K222="","",'[1]TCE - ANEXO IV - Preencher'!K222)</f>
        <v>44428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2611606</v>
      </c>
      <c r="L213" s="7">
        <f>'[1]TCE - ANEXO IV - Preencher'!N222</f>
        <v>1300</v>
      </c>
    </row>
    <row r="214" spans="1:12" s="8" customFormat="1" ht="19.5" customHeight="1" x14ac:dyDescent="0.2">
      <c r="A214" s="3">
        <f>IFERROR(VLOOKUP(B214,'[1]DADOS (OCULTAR)'!$P$3:$R$91,3,0),"")</f>
        <v>10583920000800</v>
      </c>
      <c r="B214" s="4" t="str">
        <f>'[1]TCE - ANEXO IV - Preencher'!C223</f>
        <v>HOSPITAL MESTRE VITALINO (COVID-19 CAMPANHA)</v>
      </c>
      <c r="C214" s="4" t="str">
        <f>'[1]TCE - ANEXO IV - Preencher'!E223</f>
        <v>5.8 - Locação de Veículos Automotores</v>
      </c>
      <c r="D214" s="3">
        <f>'[1]TCE - ANEXO IV - Preencher'!F223</f>
        <v>16670085049162</v>
      </c>
      <c r="E214" s="5" t="str">
        <f>'[1]TCE - ANEXO IV - Preencher'!G223</f>
        <v>LOCALIZA RENT A CAR S/A</v>
      </c>
      <c r="F214" s="5" t="str">
        <f>'[1]TCE - ANEXO IV - Preencher'!H223</f>
        <v>S</v>
      </c>
      <c r="G214" s="5" t="str">
        <f>'[1]TCE - ANEXO IV - Preencher'!I223</f>
        <v>N</v>
      </c>
      <c r="H214" s="5" t="str">
        <f>'[1]TCE - ANEXO IV - Preencher'!J223</f>
        <v>55156</v>
      </c>
      <c r="I214" s="6">
        <f>IF('[1]TCE - ANEXO IV - Preencher'!K223="","",'[1]TCE - ANEXO IV - Preencher'!K223)</f>
        <v>44414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2604106</v>
      </c>
      <c r="L214" s="7">
        <f>'[1]TCE - ANEXO IV - Preencher'!N223</f>
        <v>2055.8000000000002</v>
      </c>
    </row>
    <row r="215" spans="1:12" s="8" customFormat="1" ht="19.5" customHeight="1" x14ac:dyDescent="0.2">
      <c r="A215" s="3">
        <f>IFERROR(VLOOKUP(B215,'[1]DADOS (OCULTAR)'!$P$3:$R$91,3,0),"")</f>
        <v>10583920000800</v>
      </c>
      <c r="B215" s="4" t="str">
        <f>'[1]TCE - ANEXO IV - Preencher'!C224</f>
        <v>HOSPITAL MESTRE VITALINO (COVID-19 CAMPANHA)</v>
      </c>
      <c r="C215" s="4" t="str">
        <f>'[1]TCE - ANEXO IV - Preencher'!E224</f>
        <v>5.8 - Locação de Veículos Automotores</v>
      </c>
      <c r="D215" s="3">
        <f>'[1]TCE - ANEXO IV - Preencher'!F224</f>
        <v>16670085049162</v>
      </c>
      <c r="E215" s="5" t="str">
        <f>'[1]TCE - ANEXO IV - Preencher'!G224</f>
        <v>LOCALIZA RENT A CAR S/A</v>
      </c>
      <c r="F215" s="5" t="str">
        <f>'[1]TCE - ANEXO IV - Preencher'!H224</f>
        <v>S</v>
      </c>
      <c r="G215" s="5" t="str">
        <f>'[1]TCE - ANEXO IV - Preencher'!I224</f>
        <v>N</v>
      </c>
      <c r="H215" s="5" t="str">
        <f>'[1]TCE - ANEXO IV - Preencher'!J224</f>
        <v>55157</v>
      </c>
      <c r="I215" s="6">
        <f>IF('[1]TCE - ANEXO IV - Preencher'!K224="","",'[1]TCE - ANEXO IV - Preencher'!K224)</f>
        <v>44414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2604106</v>
      </c>
      <c r="L215" s="7">
        <f>'[1]TCE - ANEXO IV - Preencher'!N224</f>
        <v>2055.8000000000002</v>
      </c>
    </row>
    <row r="216" spans="1:12" s="8" customFormat="1" ht="19.5" customHeight="1" x14ac:dyDescent="0.2">
      <c r="A216" s="3">
        <f>IFERROR(VLOOKUP(B216,'[1]DADOS (OCULTAR)'!$P$3:$R$91,3,0),"")</f>
        <v>10583920000800</v>
      </c>
      <c r="B216" s="4" t="str">
        <f>'[1]TCE - ANEXO IV - Preencher'!C225</f>
        <v>HOSPITAL MESTRE VITALINO (COVID-19 CAMPANHA)</v>
      </c>
      <c r="C216" s="4" t="str">
        <f>'[1]TCE - ANEXO IV - Preencher'!E225</f>
        <v>5.99 - Outros Serviços de Terceiros Pessoa Jurídica</v>
      </c>
      <c r="D216" s="3">
        <f>'[1]TCE - ANEXO IV - Preencher'!F225</f>
        <v>11587975003361</v>
      </c>
      <c r="E216" s="5" t="str">
        <f>'[1]TCE - ANEXO IV - Preencher'!G225</f>
        <v>ONLINE CERTIFICADORA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00835068</v>
      </c>
      <c r="I216" s="6">
        <f>IF('[1]TCE - ANEXO IV - Preencher'!K225="","",'[1]TCE - ANEXO IV - Preencher'!K225)</f>
        <v>44417</v>
      </c>
      <c r="J216" s="5" t="str">
        <f>'[1]TCE - ANEXO IV - Preencher'!L225</f>
        <v>JJRV-UURT</v>
      </c>
      <c r="K216" s="5" t="str">
        <f>IF(F216="B",LEFT('[1]TCE - ANEXO IV - Preencher'!M225,2),IF(F216="S",LEFT('[1]TCE - ANEXO IV - Preencher'!M225,7),IF('[1]TCE - ANEXO IV - Preencher'!H225="","")))</f>
        <v>3550308</v>
      </c>
      <c r="L216" s="7">
        <f>'[1]TCE - ANEXO IV - Preencher'!N225</f>
        <v>176</v>
      </c>
    </row>
    <row r="217" spans="1:12" s="8" customFormat="1" ht="19.5" customHeight="1" x14ac:dyDescent="0.2">
      <c r="A217" s="3">
        <f>IFERROR(VLOOKUP(B217,'[1]DADOS (OCULTAR)'!$P$3:$R$91,3,0),"")</f>
        <v>10583920000800</v>
      </c>
      <c r="B217" s="4" t="str">
        <f>'[1]TCE - ANEXO IV - Preencher'!C226</f>
        <v>HOSPITAL MESTRE VITALINO (COVID-19 CAMPANHA)</v>
      </c>
      <c r="C217" s="4" t="str">
        <f>'[1]TCE - ANEXO IV - Preencher'!E226</f>
        <v>5.99 - Outros Serviços de Terceiros Pessoa Jurídica</v>
      </c>
      <c r="D217" s="3">
        <f>'[1]TCE - ANEXO IV - Preencher'!F226</f>
        <v>11587975003361</v>
      </c>
      <c r="E217" s="5" t="str">
        <f>'[1]TCE - ANEXO IV - Preencher'!G226</f>
        <v>ONLINE CERTIFICADORA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00835069</v>
      </c>
      <c r="I217" s="6">
        <f>IF('[1]TCE - ANEXO IV - Preencher'!K226="","",'[1]TCE - ANEXO IV - Preencher'!K226)</f>
        <v>44417</v>
      </c>
      <c r="J217" s="5" t="str">
        <f>'[1]TCE - ANEXO IV - Preencher'!L226</f>
        <v>MQX5-Z5CT</v>
      </c>
      <c r="K217" s="5" t="str">
        <f>IF(F217="B",LEFT('[1]TCE - ANEXO IV - Preencher'!M226,2),IF(F217="S",LEFT('[1]TCE - ANEXO IV - Preencher'!M226,7),IF('[1]TCE - ANEXO IV - Preencher'!H226="","")))</f>
        <v>3550308</v>
      </c>
      <c r="L217" s="7">
        <f>'[1]TCE - ANEXO IV - Preencher'!N226</f>
        <v>7290</v>
      </c>
    </row>
    <row r="218" spans="1:12" s="8" customFormat="1" ht="19.5" customHeight="1" x14ac:dyDescent="0.2">
      <c r="A218" s="3">
        <f>IFERROR(VLOOKUP(B218,'[1]DADOS (OCULTAR)'!$P$3:$R$91,3,0),"")</f>
        <v>10583920000800</v>
      </c>
      <c r="B218" s="4" t="str">
        <f>'[1]TCE - ANEXO IV - Preencher'!C227</f>
        <v>HOSPITAL MESTRE VITALINO (COVID-19 CAMPANHA)</v>
      </c>
      <c r="C218" s="4" t="str">
        <f>'[1]TCE - ANEXO IV - Preencher'!E227</f>
        <v>5.99 - Outros Serviços de Terceiros Pessoa Jurídica</v>
      </c>
      <c r="D218" s="3">
        <f>'[1]TCE - ANEXO IV - Preencher'!F227</f>
        <v>11587975003361</v>
      </c>
      <c r="E218" s="5" t="str">
        <f>'[1]TCE - ANEXO IV - Preencher'!G227</f>
        <v>ONLINE CERTIFICADORA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00856531</v>
      </c>
      <c r="I218" s="6">
        <f>IF('[1]TCE - ANEXO IV - Preencher'!K227="","",'[1]TCE - ANEXO IV - Preencher'!K227)</f>
        <v>44448</v>
      </c>
      <c r="J218" s="5" t="str">
        <f>'[1]TCE - ANEXO IV - Preencher'!L227</f>
        <v>YPPH-FMWN</v>
      </c>
      <c r="K218" s="5" t="str">
        <f>IF(F218="B",LEFT('[1]TCE - ANEXO IV - Preencher'!M227,2),IF(F218="S",LEFT('[1]TCE - ANEXO IV - Preencher'!M227,7),IF('[1]TCE - ANEXO IV - Preencher'!H227="","")))</f>
        <v>3550308</v>
      </c>
      <c r="L218" s="7">
        <f>'[1]TCE - ANEXO IV - Preencher'!N227</f>
        <v>2160</v>
      </c>
    </row>
    <row r="219" spans="1:12" s="8" customFormat="1" ht="19.5" customHeight="1" x14ac:dyDescent="0.2">
      <c r="A219" s="3">
        <f>IFERROR(VLOOKUP(B219,'[1]DADOS (OCULTAR)'!$P$3:$R$91,3,0),"")</f>
        <v>10583920000800</v>
      </c>
      <c r="B219" s="4" t="str">
        <f>'[1]TCE - ANEXO IV - Preencher'!C228</f>
        <v>HOSPITAL MESTRE VITALINO (COVID-19 CAMPANHA)</v>
      </c>
      <c r="C219" s="4" t="str">
        <f>'[1]TCE - ANEXO IV - Preencher'!E228</f>
        <v>5.99 - Outros Serviços de Terceiros Pessoa Jurídica</v>
      </c>
      <c r="D219" s="3">
        <f>'[1]TCE - ANEXO IV - Preencher'!F228</f>
        <v>34028316000294</v>
      </c>
      <c r="E219" s="5" t="str">
        <f>'[1]TCE - ANEXO IV - Preencher'!G228</f>
        <v>EMPRESA BRASILEIRA DE CORREIOS E TELEGRAFOS</v>
      </c>
      <c r="F219" s="5" t="str">
        <f>'[1]TCE - ANEXO IV - Preencher'!H228</f>
        <v>S</v>
      </c>
      <c r="G219" s="5" t="str">
        <f>'[1]TCE - ANEXO IV - Preencher'!I228</f>
        <v>N</v>
      </c>
      <c r="H219" s="5" t="str">
        <f>'[1]TCE - ANEXO IV - Preencher'!J228</f>
        <v>5617768</v>
      </c>
      <c r="I219" s="6">
        <f>IF('[1]TCE - ANEXO IV - Preencher'!K228="","",'[1]TCE - ANEXO IV - Preencher'!K228)</f>
        <v>44439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2604106</v>
      </c>
      <c r="L219" s="7">
        <f>'[1]TCE - ANEXO IV - Preencher'!N228</f>
        <v>28</v>
      </c>
    </row>
    <row r="220" spans="1:12" s="8" customFormat="1" ht="19.5" customHeight="1" x14ac:dyDescent="0.2">
      <c r="A220" s="3">
        <f>IFERROR(VLOOKUP(B220,'[1]DADOS (OCULTAR)'!$P$3:$R$91,3,0),"")</f>
        <v>10583920000800</v>
      </c>
      <c r="B220" s="4" t="str">
        <f>'[1]TCE - ANEXO IV - Preencher'!C229</f>
        <v>HOSPITAL MESTRE VITALINO (COVID-19 CAMPANHA)</v>
      </c>
      <c r="C220" s="4" t="str">
        <f>'[1]TCE - ANEXO IV - Preencher'!E229</f>
        <v>5.99 - Outros Serviços de Terceiros Pessoa Jurídica</v>
      </c>
      <c r="D220" s="3">
        <f>'[1]TCE - ANEXO IV - Preencher'!F229</f>
        <v>34028316000294</v>
      </c>
      <c r="E220" s="5" t="str">
        <f>'[1]TCE - ANEXO IV - Preencher'!G229</f>
        <v>EMPRESA BRASILEIRA DE CORREIOS E TELEGRAFOS</v>
      </c>
      <c r="F220" s="5" t="str">
        <f>'[1]TCE - ANEXO IV - Preencher'!H229</f>
        <v>S</v>
      </c>
      <c r="G220" s="5" t="str">
        <f>'[1]TCE - ANEXO IV - Preencher'!I229</f>
        <v>N</v>
      </c>
      <c r="H220" s="5" t="str">
        <f>'[1]TCE - ANEXO IV - Preencher'!J229</f>
        <v>5616197</v>
      </c>
      <c r="I220" s="6">
        <f>IF('[1]TCE - ANEXO IV - Preencher'!K229="","",'[1]TCE - ANEXO IV - Preencher'!K229)</f>
        <v>44438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2604106</v>
      </c>
      <c r="L220" s="7">
        <f>'[1]TCE - ANEXO IV - Preencher'!N229</f>
        <v>28</v>
      </c>
    </row>
    <row r="221" spans="1:12" s="8" customFormat="1" ht="19.5" customHeight="1" x14ac:dyDescent="0.2">
      <c r="A221" s="3">
        <f>IFERROR(VLOOKUP(B221,'[1]DADOS (OCULTAR)'!$P$3:$R$91,3,0),"")</f>
        <v>10583920000800</v>
      </c>
      <c r="B221" s="4" t="str">
        <f>'[1]TCE - ANEXO IV - Preencher'!C230</f>
        <v>HOSPITAL MESTRE VITALINO (COVID-19 CAMPANHA)</v>
      </c>
      <c r="C221" s="4" t="str">
        <f>'[1]TCE - ANEXO IV - Preencher'!E230</f>
        <v>5.99 - Outros Serviços de Terceiros Pessoa Jurídica</v>
      </c>
      <c r="D221" s="3">
        <f>'[1]TCE - ANEXO IV - Preencher'!F230</f>
        <v>34028316000294</v>
      </c>
      <c r="E221" s="5" t="str">
        <f>'[1]TCE - ANEXO IV - Preencher'!G230</f>
        <v>EMPRESA BRASILEIRA DE CORREIOS E TELEGRAFOS</v>
      </c>
      <c r="F221" s="5" t="str">
        <f>'[1]TCE - ANEXO IV - Preencher'!H230</f>
        <v>S</v>
      </c>
      <c r="G221" s="5" t="str">
        <f>'[1]TCE - ANEXO IV - Preencher'!I230</f>
        <v>N</v>
      </c>
      <c r="H221" s="5" t="str">
        <f>'[1]TCE - ANEXO IV - Preencher'!J230</f>
        <v>5616183</v>
      </c>
      <c r="I221" s="6">
        <f>IF('[1]TCE - ANEXO IV - Preencher'!K230="","",'[1]TCE - ANEXO IV - Preencher'!K230)</f>
        <v>44438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2604106</v>
      </c>
      <c r="L221" s="7">
        <f>'[1]TCE - ANEXO IV - Preencher'!N230</f>
        <v>28</v>
      </c>
    </row>
    <row r="222" spans="1:12" s="8" customFormat="1" ht="19.5" customHeight="1" x14ac:dyDescent="0.2">
      <c r="A222" s="3">
        <f>IFERROR(VLOOKUP(B222,'[1]DADOS (OCULTAR)'!$P$3:$R$91,3,0),"")</f>
        <v>10583920000800</v>
      </c>
      <c r="B222" s="4" t="str">
        <f>'[1]TCE - ANEXO IV - Preencher'!C231</f>
        <v>HOSPITAL MESTRE VITALINO (COVID-19 CAMPANHA)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27816524000101</v>
      </c>
      <c r="E222" s="5" t="str">
        <f>'[1]TCE - ANEXO IV - Preencher'!G231</f>
        <v>CLINICA NEFROAGRESTE LTDA - ME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120</v>
      </c>
      <c r="I222" s="6">
        <f>IF('[1]TCE - ANEXO IV - Preencher'!K231="","",'[1]TCE - ANEXO IV - Preencher'!K231)</f>
        <v>44438</v>
      </c>
      <c r="J222" s="5" t="str">
        <f>'[1]TCE - ANEXO IV - Preencher'!L231</f>
        <v>PIHKVRZR2</v>
      </c>
      <c r="K222" s="5" t="str">
        <f>IF(F222="B",LEFT('[1]TCE - ANEXO IV - Preencher'!M231,2),IF(F222="S",LEFT('[1]TCE - ANEXO IV - Preencher'!M231,7),IF('[1]TCE - ANEXO IV - Preencher'!H231="","")))</f>
        <v>2604106</v>
      </c>
      <c r="L222" s="7">
        <f>'[1]TCE - ANEXO IV - Preencher'!N231</f>
        <v>111000</v>
      </c>
    </row>
    <row r="223" spans="1:12" s="8" customFormat="1" ht="19.5" customHeight="1" x14ac:dyDescent="0.2">
      <c r="A223" s="3">
        <f>IFERROR(VLOOKUP(B223,'[1]DADOS (OCULTAR)'!$P$3:$R$91,3,0),"")</f>
        <v>10583920000800</v>
      </c>
      <c r="B223" s="4" t="str">
        <f>'[1]TCE - ANEXO IV - Preencher'!C232</f>
        <v>HOSPITAL MESTRE VITALINO (COVID-19 CAMPANHA)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31145185000237</v>
      </c>
      <c r="E223" s="5" t="str">
        <f>'[1]TCE - ANEXO IV - Preencher'!G232</f>
        <v xml:space="preserve">CONSULT LAB 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16</v>
      </c>
      <c r="I223" s="6">
        <f>IF('[1]TCE - ANEXO IV - Preencher'!K232="","",'[1]TCE - ANEXO IV - Preencher'!K232)</f>
        <v>44439</v>
      </c>
      <c r="J223" s="5" t="str">
        <f>'[1]TCE - ANEXO IV - Preencher'!L232</f>
        <v>VFIZ9AQNM</v>
      </c>
      <c r="K223" s="5" t="str">
        <f>IF(F223="B",LEFT('[1]TCE - ANEXO IV - Preencher'!M232,2),IF(F223="S",LEFT('[1]TCE - ANEXO IV - Preencher'!M232,7),IF('[1]TCE - ANEXO IV - Preencher'!H232="","")))</f>
        <v>2604106</v>
      </c>
      <c r="L223" s="7">
        <f>'[1]TCE - ANEXO IV - Preencher'!N232</f>
        <v>129247.07</v>
      </c>
    </row>
    <row r="224" spans="1:12" s="8" customFormat="1" ht="19.5" customHeight="1" x14ac:dyDescent="0.2">
      <c r="A224" s="3">
        <f>IFERROR(VLOOKUP(B224,'[1]DADOS (OCULTAR)'!$P$3:$R$91,3,0),"")</f>
        <v>10583920000800</v>
      </c>
      <c r="B224" s="4" t="str">
        <f>'[1]TCE - ANEXO IV - Preencher'!C233</f>
        <v>HOSPITAL MESTRE VITALINO (COVID-19 CAMPANHA)</v>
      </c>
      <c r="C224" s="4" t="str">
        <f>'[1]TCE - ANEXO IV - Preencher'!E233</f>
        <v>5.15 - Serviços Domésticos</v>
      </c>
      <c r="D224" s="3">
        <f>'[1]TCE - ANEXO IV - Preencher'!F233</f>
        <v>27837083000124</v>
      </c>
      <c r="E224" s="5" t="str">
        <f>'[1]TCE - ANEXO IV - Preencher'!G233</f>
        <v>CLEAN HIGIENIZACAO DE TEXTEIS EIRELI-ME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000001433</v>
      </c>
      <c r="I224" s="6">
        <f>IF('[1]TCE - ANEXO IV - Preencher'!K233="","",'[1]TCE - ANEXO IV - Preencher'!K233)</f>
        <v>44441</v>
      </c>
      <c r="J224" s="5" t="str">
        <f>'[1]TCE - ANEXO IV - Preencher'!L233</f>
        <v>WQRS47722</v>
      </c>
      <c r="K224" s="5" t="str">
        <f>IF(F224="B",LEFT('[1]TCE - ANEXO IV - Preencher'!M233,2),IF(F224="S",LEFT('[1]TCE - ANEXO IV - Preencher'!M233,7),IF('[1]TCE - ANEXO IV - Preencher'!H233="","")))</f>
        <v>2607901</v>
      </c>
      <c r="L224" s="7">
        <f>'[1]TCE - ANEXO IV - Preencher'!N233</f>
        <v>35943.25</v>
      </c>
    </row>
    <row r="225" spans="1:12" s="8" customFormat="1" ht="19.5" customHeight="1" x14ac:dyDescent="0.2">
      <c r="A225" s="3">
        <f>IFERROR(VLOOKUP(B225,'[1]DADOS (OCULTAR)'!$P$3:$R$91,3,0),"")</f>
        <v>10583920000800</v>
      </c>
      <c r="B225" s="4" t="str">
        <f>'[1]TCE - ANEXO IV - Preencher'!C234</f>
        <v>HOSPITAL MESTRE VITALINO (COVID-19 CAMPANHA)</v>
      </c>
      <c r="C225" s="4" t="str">
        <f>'[1]TCE - ANEXO IV - Preencher'!E234</f>
        <v>5.10 - Detetização/Tratamento de Resíduos e Afins</v>
      </c>
      <c r="D225" s="3">
        <f>'[1]TCE - ANEXO IV - Preencher'!F234</f>
        <v>7575881000118</v>
      </c>
      <c r="E225" s="5" t="str">
        <f>'[1]TCE - ANEXO IV - Preencher'!G234</f>
        <v>SIM GESTAO AMBIENTAL SERVICOS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1.026.856</v>
      </c>
      <c r="I225" s="6">
        <f>IF('[1]TCE - ANEXO IV - Preencher'!K234="","",'[1]TCE - ANEXO IV - Preencher'!K234)</f>
        <v>44439</v>
      </c>
      <c r="J225" s="5" t="str">
        <f>'[1]TCE - ANEXO IV - Preencher'!L234</f>
        <v>T2EDPILUM</v>
      </c>
      <c r="K225" s="5" t="str">
        <f>IF(F225="B",LEFT('[1]TCE - ANEXO IV - Preencher'!M234,2),IF(F225="S",LEFT('[1]TCE - ANEXO IV - Preencher'!M234,7),IF('[1]TCE - ANEXO IV - Preencher'!H234="","")))</f>
        <v>2507507</v>
      </c>
      <c r="L225" s="7">
        <f>'[1]TCE - ANEXO IV - Preencher'!N234</f>
        <v>45590</v>
      </c>
    </row>
    <row r="226" spans="1:12" s="8" customFormat="1" ht="19.5" customHeight="1" x14ac:dyDescent="0.2">
      <c r="A226" s="3">
        <f>IFERROR(VLOOKUP(B226,'[1]DADOS (OCULTAR)'!$P$3:$R$91,3,0),"")</f>
        <v>10583920000800</v>
      </c>
      <c r="B226" s="4" t="str">
        <f>'[1]TCE - ANEXO IV - Preencher'!C235</f>
        <v>HOSPITAL MESTRE VITALINO (COVID-19 CAMPANHA)</v>
      </c>
      <c r="C226" s="4" t="str">
        <f>'[1]TCE - ANEXO IV - Preencher'!E235</f>
        <v>5.22 - Vigilância Ostensiva / Monitorada</v>
      </c>
      <c r="D226" s="3">
        <f>'[1]TCE - ANEXO IV - Preencher'!F235</f>
        <v>24402663000109</v>
      </c>
      <c r="E226" s="5" t="str">
        <f>'[1]TCE - ANEXO IV - Preencher'!G235</f>
        <v>BUNKER SEGURANCA E VIGILANCIA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00001129</v>
      </c>
      <c r="I226" s="6">
        <f>IF('[1]TCE - ANEXO IV - Preencher'!K235="","",'[1]TCE - ANEXO IV - Preencher'!K235)</f>
        <v>44431</v>
      </c>
      <c r="J226" s="5" t="str">
        <f>'[1]TCE - ANEXO IV - Preencher'!L235</f>
        <v>BZXE-FPRG</v>
      </c>
      <c r="K226" s="5" t="str">
        <f>IF(F226="B",LEFT('[1]TCE - ANEXO IV - Preencher'!M235,2),IF(F226="S",LEFT('[1]TCE - ANEXO IV - Preencher'!M235,7),IF('[1]TCE - ANEXO IV - Preencher'!H235="","")))</f>
        <v>2611606</v>
      </c>
      <c r="L226" s="7">
        <f>'[1]TCE - ANEXO IV - Preencher'!N235</f>
        <v>17006.75</v>
      </c>
    </row>
    <row r="227" spans="1:12" s="8" customFormat="1" ht="19.5" customHeight="1" x14ac:dyDescent="0.2">
      <c r="A227" s="3">
        <f>IFERROR(VLOOKUP(B227,'[1]DADOS (OCULTAR)'!$P$3:$R$91,3,0),"")</f>
        <v>10583920000800</v>
      </c>
      <c r="B227" s="4" t="str">
        <f>'[1]TCE - ANEXO IV - Preencher'!C236</f>
        <v>HOSPITAL MESTRE VITALINO (COVID-19 CAMPANHA)</v>
      </c>
      <c r="C227" s="4" t="str">
        <f>'[1]TCE - ANEXO IV - Preencher'!E236</f>
        <v>5.5 - Reparo e Manutenção de Máquinas e Equipamentos</v>
      </c>
      <c r="D227" s="3">
        <f>'[1]TCE - ANEXO IV - Preencher'!F236</f>
        <v>18204483000101</v>
      </c>
      <c r="E227" s="5" t="str">
        <f>'[1]TCE - ANEXO IV - Preencher'!G236</f>
        <v>WAGNER FERNANDES SALES DA SILVA E CIA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3326</v>
      </c>
      <c r="I227" s="6">
        <f>IF('[1]TCE - ANEXO IV - Preencher'!K236="","",'[1]TCE - ANEXO IV - Preencher'!K236)</f>
        <v>44431</v>
      </c>
      <c r="J227" s="5" t="str">
        <f>'[1]TCE - ANEXO IV - Preencher'!L236</f>
        <v>XEL6J9BWK</v>
      </c>
      <c r="K227" s="5" t="str">
        <f>IF(F227="B",LEFT('[1]TCE - ANEXO IV - Preencher'!M236,2),IF(F227="S",LEFT('[1]TCE - ANEXO IV - Preencher'!M236,7),IF('[1]TCE - ANEXO IV - Preencher'!H236="","")))</f>
        <v>2704302</v>
      </c>
      <c r="L227" s="7">
        <f>'[1]TCE - ANEXO IV - Preencher'!N236</f>
        <v>2578.4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2021-09-29T14:07:00Z</dcterms:created>
  <dcterms:modified xsi:type="dcterms:W3CDTF">2021-09-29T14:07:25Z</dcterms:modified>
</cp:coreProperties>
</file>