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CAO DE CONTAS\2021\04 ABRIL\ABRIL - CAMPANHA\TCE\"/>
    </mc:Choice>
  </mc:AlternateContent>
  <xr:revisionPtr revIDLastSave="0" documentId="8_{2F4A64CF-29FE-4ED8-96A9-8031BE97A371}" xr6:coauthVersionLast="47" xr6:coauthVersionMax="47" xr10:uidLastSave="{00000000-0000-0000-0000-000000000000}"/>
  <bookViews>
    <workbookView xWindow="-120" yWindow="-120" windowWidth="24240" windowHeight="13140" xr2:uid="{F82B0F18-4A8A-4260-9E15-147FE6C0D7E7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<sst xmlns="http://schemas.openxmlformats.org/spreadsheetml/2006/main" count="12" uniqueCount="12">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</sst>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4%20ABRIL/ABRIL%20-%20CAMPANHA/PCF%202020%20-%20REV%2007%20editada%20em%2024.09.2020%20-H-CAMPANHA%20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 CAMPANHA)</v>
          </cell>
          <cell r="E11" t="str">
            <v>1.99 - Outras Despesas com Pessoal</v>
          </cell>
          <cell r="F11">
            <v>10548532000111</v>
          </cell>
          <cell r="G11" t="str">
            <v>ASSOCIACAO DAS EMPRESAS DE TRANSPORTE DE PASSAGEIROS DE CARUARU</v>
          </cell>
          <cell r="H11" t="str">
            <v>S</v>
          </cell>
          <cell r="I11" t="str">
            <v>N</v>
          </cell>
          <cell r="J11" t="str">
            <v>50842</v>
          </cell>
          <cell r="K11">
            <v>44280</v>
          </cell>
          <cell r="M11" t="str">
            <v>2604106 - Caruaru - PE</v>
          </cell>
          <cell r="N11">
            <v>4976.3999999999996</v>
          </cell>
        </row>
        <row r="12">
          <cell r="E12" t="str">
            <v/>
          </cell>
        </row>
        <row r="13">
          <cell r="C13" t="str">
            <v>HOSPITAL MESTRE VITALINO (COVID-19 CAMPANHA)</v>
          </cell>
          <cell r="E13" t="str">
            <v>1.99 - Outras Despesas com Pessoal</v>
          </cell>
          <cell r="F13">
            <v>7021544000189</v>
          </cell>
          <cell r="G13" t="str">
            <v>BERKLEY INTERNATIONAL DO BRASIL SEGUROS AS</v>
          </cell>
          <cell r="H13" t="str">
            <v>S</v>
          </cell>
          <cell r="I13" t="str">
            <v>N</v>
          </cell>
          <cell r="J13" t="str">
            <v>1008200000204</v>
          </cell>
          <cell r="K13">
            <v>44333</v>
          </cell>
          <cell r="M13" t="str">
            <v>35 -  São Paulo</v>
          </cell>
          <cell r="N13">
            <v>294.24</v>
          </cell>
        </row>
        <row r="14">
          <cell r="C14" t="str">
            <v>HOSPITAL MESTRE VITALINO (COVID-19 CAMPANHA)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AS</v>
          </cell>
          <cell r="H14" t="str">
            <v>S</v>
          </cell>
          <cell r="I14" t="str">
            <v>N</v>
          </cell>
          <cell r="J14" t="str">
            <v>1098200001307</v>
          </cell>
          <cell r="K14">
            <v>44335</v>
          </cell>
          <cell r="M14" t="str">
            <v>35 -  São Paulo</v>
          </cell>
          <cell r="N14">
            <v>124.32</v>
          </cell>
        </row>
        <row r="15">
          <cell r="C15" t="str">
            <v>HOSPITAL MESTRE VITALINO (COVID-19 CAMPANHA)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AS</v>
          </cell>
          <cell r="H15" t="str">
            <v>S</v>
          </cell>
          <cell r="I15" t="str">
            <v>N</v>
          </cell>
          <cell r="J15" t="str">
            <v>1099300008717</v>
          </cell>
          <cell r="K15">
            <v>44334</v>
          </cell>
          <cell r="M15" t="str">
            <v>35 -  São Paulo</v>
          </cell>
          <cell r="N15">
            <v>636.98</v>
          </cell>
        </row>
        <row r="16">
          <cell r="C16" t="str">
            <v>HOSPITAL MESTRE VITALINO (COVID-19 CAMPANHA)</v>
          </cell>
          <cell r="E16" t="str">
            <v>3.12 - Material Hospitalar</v>
          </cell>
          <cell r="F16">
            <v>7519404000135</v>
          </cell>
          <cell r="G16" t="str">
            <v>ADVAL FARMACIA DE MANIPULACAO LTDA  ME</v>
          </cell>
          <cell r="H16" t="str">
            <v>B</v>
          </cell>
          <cell r="I16" t="str">
            <v>S</v>
          </cell>
          <cell r="J16" t="str">
            <v>000.000.820</v>
          </cell>
          <cell r="K16">
            <v>44292</v>
          </cell>
          <cell r="L16" t="str">
            <v>26210407519404000135550010000008201265055925</v>
          </cell>
          <cell r="M16" t="str">
            <v>26 -  Pernambuco</v>
          </cell>
          <cell r="N16">
            <v>128</v>
          </cell>
        </row>
        <row r="17">
          <cell r="C17" t="str">
            <v>HOSPITAL MESTRE VITALINO (COVID-19 CAMPANHA)</v>
          </cell>
          <cell r="E17" t="str">
            <v>3.12 - Material Hospitalar</v>
          </cell>
          <cell r="F17">
            <v>18271934000123</v>
          </cell>
          <cell r="G17" t="str">
            <v>NOVA BIOMEDICAL DIAGNOST MED E BIOT LTDA</v>
          </cell>
          <cell r="H17" t="str">
            <v>B</v>
          </cell>
          <cell r="I17" t="str">
            <v>S</v>
          </cell>
          <cell r="J17">
            <v>20109</v>
          </cell>
          <cell r="K17">
            <v>44293</v>
          </cell>
          <cell r="L17" t="str">
            <v>31210418271934000123550010000201091302821408</v>
          </cell>
          <cell r="M17" t="str">
            <v>31 -  Minas Gerais</v>
          </cell>
          <cell r="N17">
            <v>86530</v>
          </cell>
        </row>
        <row r="18">
          <cell r="C18" t="str">
            <v>HOSPITAL MESTRE VITALINO (COVID-19 CAMPANHA)</v>
          </cell>
          <cell r="E18" t="str">
            <v>3.12 - Material Hospitalar</v>
          </cell>
          <cell r="F18">
            <v>8778201000126</v>
          </cell>
          <cell r="G18" t="str">
            <v>DROGAFONTE LTDA</v>
          </cell>
          <cell r="H18" t="str">
            <v>B</v>
          </cell>
          <cell r="I18" t="str">
            <v>S</v>
          </cell>
          <cell r="J18">
            <v>333826</v>
          </cell>
          <cell r="K18">
            <v>44294</v>
          </cell>
          <cell r="L18" t="str">
            <v>26210408778201000126550010003338261929839050</v>
          </cell>
          <cell r="M18" t="str">
            <v>26 -  Pernambuco</v>
          </cell>
          <cell r="N18">
            <v>8003.25</v>
          </cell>
        </row>
        <row r="19">
          <cell r="C19" t="str">
            <v>HOSPITAL MESTRE VITALINO (COVID-19 CAMPANHA)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</v>
          </cell>
          <cell r="H19" t="str">
            <v>B</v>
          </cell>
          <cell r="I19" t="str">
            <v>S</v>
          </cell>
          <cell r="J19">
            <v>524123</v>
          </cell>
          <cell r="K19">
            <v>44294</v>
          </cell>
          <cell r="L19" t="str">
            <v>26210410779833000156550010005241231103406795</v>
          </cell>
          <cell r="M19" t="str">
            <v>26 -  Pernambuco</v>
          </cell>
          <cell r="N19">
            <v>5590</v>
          </cell>
        </row>
        <row r="20">
          <cell r="C20" t="str">
            <v>HOSPITAL MESTRE VITALINO (COVID-19 CAMPANHA)</v>
          </cell>
          <cell r="E20" t="str">
            <v>3.12 - Material Hospitalar</v>
          </cell>
          <cell r="F20">
            <v>28461889000123</v>
          </cell>
          <cell r="G20" t="str">
            <v>JPM PRODUTOS HOSPITALARES LTDA</v>
          </cell>
          <cell r="H20" t="str">
            <v>B</v>
          </cell>
          <cell r="I20" t="str">
            <v>S</v>
          </cell>
          <cell r="J20" t="str">
            <v>000.002.755</v>
          </cell>
          <cell r="K20">
            <v>44294</v>
          </cell>
          <cell r="L20" t="str">
            <v>26210428461889000123550010000027551408170157</v>
          </cell>
          <cell r="M20" t="str">
            <v>26 -  Pernambuco</v>
          </cell>
          <cell r="N20">
            <v>24259.200000000001</v>
          </cell>
        </row>
        <row r="21">
          <cell r="C21" t="str">
            <v>HOSPITAL MESTRE VITALINO (COVID-19 CAMPANHA)</v>
          </cell>
          <cell r="E21" t="str">
            <v>3.12 - Material Hospitalar</v>
          </cell>
          <cell r="F21">
            <v>7204591000168</v>
          </cell>
          <cell r="G21" t="str">
            <v>BIOTEC PRODUTOS HOSPITALARES LTDA</v>
          </cell>
          <cell r="H21" t="str">
            <v>B</v>
          </cell>
          <cell r="I21" t="str">
            <v>S</v>
          </cell>
          <cell r="J21">
            <v>103011</v>
          </cell>
          <cell r="K21">
            <v>44294</v>
          </cell>
          <cell r="L21" t="str">
            <v>35210307204591000168550010001030111067738675</v>
          </cell>
          <cell r="M21" t="str">
            <v>35 -  São Paulo</v>
          </cell>
          <cell r="N21">
            <v>1085</v>
          </cell>
        </row>
        <row r="22">
          <cell r="C22" t="str">
            <v>HOSPITAL MESTRE VITALINO (COVID-19 CAMPANHA)</v>
          </cell>
          <cell r="E22" t="str">
            <v>3.12 - Material Hospitalar</v>
          </cell>
          <cell r="F22">
            <v>5044056000161</v>
          </cell>
          <cell r="G22" t="str">
            <v>DMH PRODUTOS HOSPITALARES LTDA</v>
          </cell>
          <cell r="H22" t="str">
            <v>B</v>
          </cell>
          <cell r="I22" t="str">
            <v>S</v>
          </cell>
          <cell r="J22">
            <v>18281</v>
          </cell>
          <cell r="K22">
            <v>44295</v>
          </cell>
          <cell r="L22" t="str">
            <v>26210405044056000161550010000182811502042955</v>
          </cell>
          <cell r="M22" t="str">
            <v>26 -  Pernambuco</v>
          </cell>
          <cell r="N22">
            <v>3250</v>
          </cell>
        </row>
        <row r="23">
          <cell r="C23" t="str">
            <v>HOSPITAL MESTRE VITALINO (COVID-19 CAMPANHA)</v>
          </cell>
          <cell r="E23" t="str">
            <v>3.12 - Material Hospitalar</v>
          </cell>
          <cell r="F23">
            <v>8778201000126</v>
          </cell>
          <cell r="G23" t="str">
            <v>DROGAFONTE LTDA</v>
          </cell>
          <cell r="H23" t="str">
            <v>B</v>
          </cell>
          <cell r="I23" t="str">
            <v>S</v>
          </cell>
          <cell r="J23">
            <v>333940</v>
          </cell>
          <cell r="K23">
            <v>44295</v>
          </cell>
          <cell r="L23" t="str">
            <v>26210408778201000126550010003339401025594043</v>
          </cell>
          <cell r="M23" t="str">
            <v>26 -  Pernambuco</v>
          </cell>
          <cell r="N23">
            <v>940.9</v>
          </cell>
        </row>
        <row r="24">
          <cell r="C24" t="str">
            <v>HOSPITAL MESTRE VITALINO (COVID-19 CAMPANHA)</v>
          </cell>
          <cell r="E24" t="str">
            <v>3.12 - Material Hospitalar</v>
          </cell>
          <cell r="F24">
            <v>58426628000133</v>
          </cell>
          <cell r="G24" t="str">
            <v>SAMTRONIC INDUSTRIA E COMERCIO LTDA</v>
          </cell>
          <cell r="H24" t="str">
            <v>B</v>
          </cell>
          <cell r="I24" t="str">
            <v>S</v>
          </cell>
          <cell r="J24">
            <v>266296</v>
          </cell>
          <cell r="K24">
            <v>44295</v>
          </cell>
          <cell r="L24" t="str">
            <v>35210358426628000133550010002662961688013827</v>
          </cell>
          <cell r="M24" t="str">
            <v>35 -  São Paulo</v>
          </cell>
          <cell r="N24">
            <v>12800</v>
          </cell>
        </row>
        <row r="25">
          <cell r="C25" t="str">
            <v>HOSPITAL MESTRE VITALINO (COVID-19 CAMPANHA)</v>
          </cell>
          <cell r="E25" t="str">
            <v>3.12 - Material Hospitalar</v>
          </cell>
          <cell r="F25">
            <v>21381761000100</v>
          </cell>
          <cell r="G25" t="str">
            <v>SIX DISTRIBUIDORA HOSPITALAR LTDAEPP</v>
          </cell>
          <cell r="H25" t="str">
            <v>B</v>
          </cell>
          <cell r="I25" t="str">
            <v>S</v>
          </cell>
          <cell r="J25" t="str">
            <v>000.038.881</v>
          </cell>
          <cell r="K25">
            <v>44295</v>
          </cell>
          <cell r="L25" t="str">
            <v>26210421381761000100550010000388811684375340</v>
          </cell>
          <cell r="M25" t="str">
            <v>26 -  Pernambuco</v>
          </cell>
          <cell r="N25">
            <v>105.12</v>
          </cell>
        </row>
        <row r="26">
          <cell r="C26" t="str">
            <v>HOSPITAL MESTRE VITALINO (COVID-19 CAMPANHA)</v>
          </cell>
          <cell r="E26" t="str">
            <v>3.12 - Material Hospitalar</v>
          </cell>
          <cell r="F26">
            <v>12420164001048</v>
          </cell>
          <cell r="G26" t="str">
            <v>CM HOSPITALAR S A</v>
          </cell>
          <cell r="H26" t="str">
            <v>B</v>
          </cell>
          <cell r="I26" t="str">
            <v>S</v>
          </cell>
          <cell r="J26">
            <v>93755</v>
          </cell>
          <cell r="K26">
            <v>44295</v>
          </cell>
          <cell r="L26" t="str">
            <v>26210412420164001048550010000937551100027512</v>
          </cell>
          <cell r="M26" t="str">
            <v>26 -  Pernambuco</v>
          </cell>
          <cell r="N26">
            <v>3066.55</v>
          </cell>
        </row>
        <row r="27">
          <cell r="C27" t="str">
            <v>HOSPITAL MESTRE VITALINO (COVID-19 CAMPANHA)</v>
          </cell>
          <cell r="E27" t="str">
            <v>3.12 - Material Hospitalar</v>
          </cell>
          <cell r="F27">
            <v>12882932000194</v>
          </cell>
          <cell r="G27" t="str">
            <v>EXOMED REPRES DE MED LTDA</v>
          </cell>
          <cell r="H27" t="str">
            <v>B</v>
          </cell>
          <cell r="I27" t="str">
            <v>S</v>
          </cell>
          <cell r="J27">
            <v>150026</v>
          </cell>
          <cell r="K27">
            <v>44298</v>
          </cell>
          <cell r="L27" t="str">
            <v>26210412882932000194550010001500261467814035</v>
          </cell>
          <cell r="M27" t="str">
            <v>26 -  Pernambuco</v>
          </cell>
          <cell r="N27">
            <v>4394.1000000000004</v>
          </cell>
        </row>
        <row r="28">
          <cell r="C28" t="str">
            <v>HOSPITAL MESTRE VITALINO (COVID-19 CAMPANHA)</v>
          </cell>
          <cell r="E28" t="str">
            <v>3.12 - Material Hospitalar</v>
          </cell>
          <cell r="F28">
            <v>11449180000100</v>
          </cell>
          <cell r="G28" t="str">
            <v>DPROSMED DIST DE PROD MED HOSP</v>
          </cell>
          <cell r="H28" t="str">
            <v>B</v>
          </cell>
          <cell r="I28" t="str">
            <v>S</v>
          </cell>
          <cell r="J28" t="str">
            <v>000.041.860</v>
          </cell>
          <cell r="K28">
            <v>44298</v>
          </cell>
          <cell r="L28" t="str">
            <v>26210411449180000100550010000418601305367892</v>
          </cell>
          <cell r="M28" t="str">
            <v>26 -  Pernambuco</v>
          </cell>
          <cell r="N28">
            <v>3167.48</v>
          </cell>
        </row>
        <row r="29">
          <cell r="C29" t="str">
            <v>HOSPITAL MESTRE VITALINO (COVID-19 CAMPANHA)</v>
          </cell>
          <cell r="E29" t="str">
            <v>3.12 - Material Hospitalar</v>
          </cell>
          <cell r="F29">
            <v>21216468000198</v>
          </cell>
          <cell r="G29" t="str">
            <v>SANMED DIST. DE PRODUTOS MED. HOSPITALAR</v>
          </cell>
          <cell r="H29" t="str">
            <v>B</v>
          </cell>
          <cell r="I29" t="str">
            <v>S</v>
          </cell>
          <cell r="J29" t="str">
            <v>000.005.745</v>
          </cell>
          <cell r="K29">
            <v>44298</v>
          </cell>
          <cell r="L29" t="str">
            <v>26210421216468000198550010000057451972021043</v>
          </cell>
          <cell r="M29" t="str">
            <v>26 -  Pernambuco</v>
          </cell>
          <cell r="N29">
            <v>1286</v>
          </cell>
        </row>
        <row r="30">
          <cell r="C30" t="str">
            <v>HOSPITAL MESTRE VITALINO (COVID-19 CAMPANHA)</v>
          </cell>
          <cell r="E30" t="str">
            <v>3.12 - Material Hospitalar</v>
          </cell>
          <cell r="F30">
            <v>23680034000170</v>
          </cell>
          <cell r="G30" t="str">
            <v>D.ARAUJO COMERCIAL EIRELI</v>
          </cell>
          <cell r="H30" t="str">
            <v>B</v>
          </cell>
          <cell r="I30" t="str">
            <v>S</v>
          </cell>
          <cell r="J30" t="str">
            <v>000.001.646</v>
          </cell>
          <cell r="K30">
            <v>44298</v>
          </cell>
          <cell r="M30" t="str">
            <v>26 -  Pernambuco</v>
          </cell>
          <cell r="N30">
            <v>3300</v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30848237000198</v>
          </cell>
          <cell r="G31" t="str">
            <v>PH COMERCIO DE PRODUTOS MEDICOS HOSPITAL</v>
          </cell>
          <cell r="H31" t="str">
            <v>B</v>
          </cell>
          <cell r="I31" t="str">
            <v>S</v>
          </cell>
          <cell r="J31" t="str">
            <v>000.006.020</v>
          </cell>
          <cell r="K31">
            <v>44298</v>
          </cell>
          <cell r="L31" t="str">
            <v>26210430848237000198550010000060201784030879</v>
          </cell>
          <cell r="M31" t="str">
            <v>26 -  Pernambuco</v>
          </cell>
          <cell r="N31">
            <v>3276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8077211000134</v>
          </cell>
          <cell r="G32" t="str">
            <v>T S COMERCIAL DE MEDICAMENTOS</v>
          </cell>
          <cell r="H32" t="str">
            <v>B</v>
          </cell>
          <cell r="I32" t="str">
            <v>S</v>
          </cell>
          <cell r="J32" t="str">
            <v>000.050.474</v>
          </cell>
          <cell r="K32">
            <v>44298</v>
          </cell>
          <cell r="L32" t="str">
            <v>23210408077211000134550010000504741273202497</v>
          </cell>
          <cell r="M32" t="str">
            <v>23 -  Ceará</v>
          </cell>
          <cell r="N32">
            <v>1875.6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67729178000491</v>
          </cell>
          <cell r="G33" t="str">
            <v>COMERCIAL CIRURGICA RIOCLARENSE LTDA</v>
          </cell>
          <cell r="H33" t="str">
            <v>B</v>
          </cell>
          <cell r="I33" t="str">
            <v>S</v>
          </cell>
          <cell r="J33">
            <v>1416254</v>
          </cell>
          <cell r="K33">
            <v>44298</v>
          </cell>
          <cell r="L33" t="str">
            <v>35210367729178000491550010014162541838390853</v>
          </cell>
          <cell r="M33" t="str">
            <v>35 -  São Paulo</v>
          </cell>
          <cell r="N33">
            <v>2893.77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1206820001179</v>
          </cell>
          <cell r="G34" t="str">
            <v>PANPHARMA DISTRIB. DE MEDICAM. LTDA</v>
          </cell>
          <cell r="H34" t="str">
            <v>B</v>
          </cell>
          <cell r="I34" t="str">
            <v>S</v>
          </cell>
          <cell r="J34">
            <v>864196</v>
          </cell>
          <cell r="K34">
            <v>44298</v>
          </cell>
          <cell r="L34" t="str">
            <v>26210401206820001179550040008641961269329533</v>
          </cell>
          <cell r="M34" t="str">
            <v>26 -  Pernambuco</v>
          </cell>
          <cell r="N34">
            <v>176.15</v>
          </cell>
        </row>
        <row r="35">
          <cell r="C35" t="str">
            <v>HOSPITAL MESTRE VITALINO (COVID-19 CAMPANHA)</v>
          </cell>
          <cell r="E35" t="str">
            <v>3.12 - Material Hospitalar</v>
          </cell>
          <cell r="F35">
            <v>28145496000100</v>
          </cell>
          <cell r="G35" t="str">
            <v>INJEMEDIC DISTRIBUIDORA HOSPITALAR LTDA</v>
          </cell>
          <cell r="H35" t="str">
            <v>B</v>
          </cell>
          <cell r="I35" t="str">
            <v>S</v>
          </cell>
          <cell r="J35" t="str">
            <v>000.000.843</v>
          </cell>
          <cell r="K35">
            <v>44298</v>
          </cell>
          <cell r="L35" t="str">
            <v>26210428145496000100550010000008431467698690</v>
          </cell>
          <cell r="M35" t="str">
            <v>26 -  Pernambuco</v>
          </cell>
          <cell r="N35">
            <v>13595.52</v>
          </cell>
        </row>
        <row r="36">
          <cell r="C36" t="str">
            <v>HOSPITAL MESTRE VITALINO (COVID-19 CAMPANHA)</v>
          </cell>
          <cell r="E36" t="str">
            <v>3.12 - Material Hospitalar</v>
          </cell>
          <cell r="F36">
            <v>1348814000184</v>
          </cell>
          <cell r="G36" t="str">
            <v>BDL BEZERRA DISTRIBUIDORA LTDA</v>
          </cell>
          <cell r="H36" t="str">
            <v>B</v>
          </cell>
          <cell r="I36" t="str">
            <v>S</v>
          </cell>
          <cell r="J36" t="str">
            <v>000.019.403</v>
          </cell>
          <cell r="K36">
            <v>44299</v>
          </cell>
          <cell r="L36" t="str">
            <v>26210401348814000184550010000194031046403277</v>
          </cell>
          <cell r="M36" t="str">
            <v>26 -  Pernambuco</v>
          </cell>
          <cell r="N36">
            <v>679.4</v>
          </cell>
        </row>
        <row r="37">
          <cell r="C37" t="str">
            <v>HOSPITAL MESTRE VITALINO (COVID-19 CAMPANHA)</v>
          </cell>
          <cell r="E37" t="str">
            <v>3.12 - Material Hospitalar</v>
          </cell>
          <cell r="F37">
            <v>236193000184</v>
          </cell>
          <cell r="G37" t="str">
            <v>CIRURGICA RECIFE</v>
          </cell>
          <cell r="H37" t="str">
            <v>B</v>
          </cell>
          <cell r="I37" t="str">
            <v>S</v>
          </cell>
          <cell r="J37" t="str">
            <v>000.063.830</v>
          </cell>
          <cell r="K37">
            <v>44299</v>
          </cell>
          <cell r="L37" t="str">
            <v>26210400236193000184550010000638301000638310</v>
          </cell>
          <cell r="M37" t="str">
            <v>26 -  Pernambuco</v>
          </cell>
          <cell r="N37">
            <v>1555.96</v>
          </cell>
        </row>
        <row r="38">
          <cell r="C38" t="str">
            <v>HOSPITAL MESTRE VITALINO (COVID-19 CAMPANHA)</v>
          </cell>
          <cell r="E38" t="str">
            <v>3.12 - Material Hospitalar</v>
          </cell>
          <cell r="F38">
            <v>1440590001027</v>
          </cell>
          <cell r="G38" t="str">
            <v>FRESENIUS MEDICAL CARE</v>
          </cell>
          <cell r="H38" t="str">
            <v>B</v>
          </cell>
          <cell r="I38" t="str">
            <v>S</v>
          </cell>
          <cell r="J38">
            <v>1558474</v>
          </cell>
          <cell r="K38">
            <v>44299</v>
          </cell>
          <cell r="L38" t="str">
            <v>35210401440590000136550000015584741653640846</v>
          </cell>
          <cell r="M38" t="str">
            <v>35 -  São Paulo</v>
          </cell>
          <cell r="N38">
            <v>5891.68</v>
          </cell>
        </row>
        <row r="39">
          <cell r="C39" t="str">
            <v>HOSPITAL MESTRE VITALINO (COVID-19 CAMPANHA)</v>
          </cell>
          <cell r="E39" t="str">
            <v>3.12 - Material Hospitalar</v>
          </cell>
          <cell r="F39">
            <v>67729178000653</v>
          </cell>
          <cell r="G39" t="str">
            <v>COMERCIAL CIRURGICA RIOCLARENSE LTDA</v>
          </cell>
          <cell r="H39" t="str">
            <v>B</v>
          </cell>
          <cell r="I39" t="str">
            <v>S</v>
          </cell>
          <cell r="J39">
            <v>6137</v>
          </cell>
          <cell r="K39">
            <v>44299</v>
          </cell>
          <cell r="L39" t="str">
            <v>26210467729917800065355001000061371320160374</v>
          </cell>
          <cell r="M39" t="str">
            <v>26 -  Pernambuco</v>
          </cell>
          <cell r="N39">
            <v>1876</v>
          </cell>
        </row>
        <row r="40">
          <cell r="C40" t="str">
            <v>HOSPITAL MESTRE VITALINO (COVID-19 CAMPANHA)</v>
          </cell>
          <cell r="E40" t="str">
            <v>3.12 - Material Hospitalar</v>
          </cell>
          <cell r="F40">
            <v>8675394000190</v>
          </cell>
          <cell r="G40" t="str">
            <v>SAFE SUPORTE A VIDA E COMERCIO INTER</v>
          </cell>
          <cell r="H40" t="str">
            <v>B</v>
          </cell>
          <cell r="I40" t="str">
            <v>S</v>
          </cell>
          <cell r="J40">
            <v>33544</v>
          </cell>
          <cell r="K40">
            <v>44300</v>
          </cell>
          <cell r="L40" t="str">
            <v>26210408675394000190550010000335441352465949</v>
          </cell>
          <cell r="M40" t="str">
            <v>26 -  Pernambuco</v>
          </cell>
          <cell r="N40">
            <v>2096.5</v>
          </cell>
        </row>
        <row r="41">
          <cell r="C41" t="str">
            <v>HOSPITAL MESTRE VITALINO (COVID-19 CAMPANHA)</v>
          </cell>
          <cell r="E41" t="str">
            <v>3.12 - Material Hospitalar</v>
          </cell>
          <cell r="F41">
            <v>175233000125</v>
          </cell>
          <cell r="G41" t="str">
            <v>TRES LEOES MATERIAL HOSPITALAR LTDA</v>
          </cell>
          <cell r="H41" t="str">
            <v>B</v>
          </cell>
          <cell r="I41" t="str">
            <v>S</v>
          </cell>
          <cell r="J41">
            <v>58407</v>
          </cell>
          <cell r="K41">
            <v>44300</v>
          </cell>
          <cell r="L41" t="str">
            <v>28210400175233000125550010000584071173949283</v>
          </cell>
          <cell r="M41" t="str">
            <v>28 -  Sergipe</v>
          </cell>
          <cell r="N41">
            <v>15900</v>
          </cell>
        </row>
        <row r="42">
          <cell r="C42" t="str">
            <v>HOSPITAL MESTRE VITALINO (COVID-19 CAMPANHA)</v>
          </cell>
          <cell r="E42" t="str">
            <v>3.12 - Material Hospitalar</v>
          </cell>
          <cell r="F42">
            <v>10960950000111</v>
          </cell>
          <cell r="G42" t="str">
            <v>BDP BRASIL DIST. DE PRODUT. OPME EIRELI</v>
          </cell>
          <cell r="H42" t="str">
            <v>B</v>
          </cell>
          <cell r="I42" t="str">
            <v>S</v>
          </cell>
          <cell r="J42">
            <v>5300</v>
          </cell>
          <cell r="K42">
            <v>44300</v>
          </cell>
          <cell r="L42" t="str">
            <v>52210410960950000111550010000053001001111237</v>
          </cell>
          <cell r="M42" t="str">
            <v>52 -  Goiás</v>
          </cell>
          <cell r="N42">
            <v>4599</v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37844479000152</v>
          </cell>
          <cell r="G43" t="str">
            <v>BIOLINE FIOS CIRURGICOS LTDA</v>
          </cell>
          <cell r="H43" t="str">
            <v>B</v>
          </cell>
          <cell r="I43" t="str">
            <v>S</v>
          </cell>
          <cell r="J43">
            <v>107373</v>
          </cell>
          <cell r="K43">
            <v>44300</v>
          </cell>
          <cell r="L43" t="str">
            <v>52210437844479000152550020001073731750044785</v>
          </cell>
          <cell r="M43" t="str">
            <v>52 -  Goiás</v>
          </cell>
          <cell r="N43">
            <v>254.88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22006201000139</v>
          </cell>
          <cell r="G44" t="str">
            <v>FORTPEL COMERCIO DE DESCARTAVEIS LTDA</v>
          </cell>
          <cell r="H44" t="str">
            <v>B</v>
          </cell>
          <cell r="I44" t="str">
            <v>S</v>
          </cell>
          <cell r="J44">
            <v>87038</v>
          </cell>
          <cell r="K44">
            <v>44300</v>
          </cell>
          <cell r="L44" t="str">
            <v>26210422006201000139550000000870381100870386</v>
          </cell>
          <cell r="M44" t="str">
            <v>26 -  Pernambuco</v>
          </cell>
          <cell r="N44">
            <v>608</v>
          </cell>
        </row>
        <row r="45">
          <cell r="C45" t="str">
            <v>HOSPITAL MESTRE VITALINO (COVID-19 CAMPANHA)</v>
          </cell>
          <cell r="E45" t="str">
            <v>3.12 - Material Hospitalar</v>
          </cell>
          <cell r="F45">
            <v>9137934000225</v>
          </cell>
          <cell r="G45" t="str">
            <v>NORDICA DISTRIBUIDORA HOSPITALAR LTDA</v>
          </cell>
          <cell r="H45" t="str">
            <v>B</v>
          </cell>
          <cell r="I45" t="str">
            <v>S</v>
          </cell>
          <cell r="J45" t="str">
            <v>000.003.459</v>
          </cell>
          <cell r="K45">
            <v>44300</v>
          </cell>
          <cell r="L45" t="str">
            <v>26210409137934000225558880000034591425890127</v>
          </cell>
          <cell r="M45" t="str">
            <v>26 -  Pernambuco</v>
          </cell>
          <cell r="N45">
            <v>620</v>
          </cell>
        </row>
        <row r="46">
          <cell r="C46" t="str">
            <v>HOSPITAL MESTRE VITALINO (COVID-19 CAMPANHA)</v>
          </cell>
          <cell r="E46" t="str">
            <v>3.12 - Material Hospitalar</v>
          </cell>
          <cell r="F46">
            <v>8674752000301</v>
          </cell>
          <cell r="G46" t="str">
            <v>CIRURGICA MONTEBELLO LTDA</v>
          </cell>
          <cell r="H46" t="str">
            <v>B</v>
          </cell>
          <cell r="I46" t="str">
            <v>S</v>
          </cell>
          <cell r="J46" t="str">
            <v>000.004.694</v>
          </cell>
          <cell r="K46">
            <v>44300</v>
          </cell>
          <cell r="L46" t="str">
            <v>26210408674752000301550010000046941358427105</v>
          </cell>
          <cell r="M46" t="str">
            <v>26 -  Pernambuco</v>
          </cell>
          <cell r="N46">
            <v>650.9</v>
          </cell>
        </row>
        <row r="47">
          <cell r="C47" t="str">
            <v>HOSPITAL MESTRE VITALINO (COVID-19 CAMPANHA)</v>
          </cell>
          <cell r="E47" t="str">
            <v>3.12 - Material Hospitalar</v>
          </cell>
          <cell r="F47">
            <v>21172673000107</v>
          </cell>
          <cell r="G47" t="str">
            <v>ERS INDUSTRIA E COMERCIO DE PRODUTOS</v>
          </cell>
          <cell r="H47" t="str">
            <v>B</v>
          </cell>
          <cell r="I47" t="str">
            <v>S</v>
          </cell>
          <cell r="J47">
            <v>21293</v>
          </cell>
          <cell r="K47">
            <v>44301</v>
          </cell>
          <cell r="L47" t="str">
            <v>26210421172673000107550010000212931571257107</v>
          </cell>
          <cell r="M47" t="str">
            <v>26 -  Pernambuco</v>
          </cell>
          <cell r="N47">
            <v>2685</v>
          </cell>
        </row>
        <row r="48">
          <cell r="C48" t="str">
            <v>HOSPITAL MESTRE VITALINO (COVID-19 CAMPANHA)</v>
          </cell>
          <cell r="E48" t="str">
            <v>3.12 - Material Hospitalar</v>
          </cell>
          <cell r="F48">
            <v>2881877000164</v>
          </cell>
          <cell r="G48" t="str">
            <v>POLAR FIX  HOSPITALARES LTDA</v>
          </cell>
          <cell r="H48" t="str">
            <v>B</v>
          </cell>
          <cell r="I48" t="str">
            <v>S</v>
          </cell>
          <cell r="J48">
            <v>367852</v>
          </cell>
          <cell r="K48">
            <v>44302</v>
          </cell>
          <cell r="L48" t="str">
            <v>35210402881877000164550010003678521056964487</v>
          </cell>
          <cell r="M48" t="str">
            <v>35 -  São Paulo</v>
          </cell>
          <cell r="N48">
            <v>2076.96</v>
          </cell>
        </row>
        <row r="49">
          <cell r="C49" t="str">
            <v>HOSPITAL MESTRE VITALINO (COVID-19 CAMPANHA)</v>
          </cell>
          <cell r="E49" t="str">
            <v>3.12 - Material Hospitalar</v>
          </cell>
          <cell r="F49">
            <v>51943645000107</v>
          </cell>
          <cell r="G49" t="str">
            <v>BIOMEDICAL EQUIPAMENTOS E PRODUTOS MED</v>
          </cell>
          <cell r="H49" t="str">
            <v>B</v>
          </cell>
          <cell r="I49" t="str">
            <v>S</v>
          </cell>
          <cell r="J49" t="str">
            <v>000.133.994</v>
          </cell>
          <cell r="K49">
            <v>44302</v>
          </cell>
          <cell r="L49" t="str">
            <v>35210451943645000107550010001339941004640329</v>
          </cell>
          <cell r="M49" t="str">
            <v>35 -  São Paulo</v>
          </cell>
          <cell r="N49">
            <v>1540</v>
          </cell>
        </row>
        <row r="50">
          <cell r="C50" t="str">
            <v>HOSPITAL MESTRE VITALINO (COVID-19 CAMPANHA)</v>
          </cell>
          <cell r="E50" t="str">
            <v>3.12 - Material Hospitalar</v>
          </cell>
          <cell r="F50">
            <v>1440590001027</v>
          </cell>
          <cell r="G50" t="str">
            <v>FRESENIUS MEDICAL CARE</v>
          </cell>
          <cell r="H50" t="str">
            <v>B</v>
          </cell>
          <cell r="I50" t="str">
            <v>S</v>
          </cell>
          <cell r="J50">
            <v>47441</v>
          </cell>
          <cell r="K50">
            <v>44302</v>
          </cell>
          <cell r="L50" t="str">
            <v>23210401440590001027550000000474411262762835</v>
          </cell>
          <cell r="M50" t="str">
            <v>23 -  Ceará</v>
          </cell>
          <cell r="N50">
            <v>235.68</v>
          </cell>
        </row>
        <row r="51">
          <cell r="C51" t="str">
            <v>HOSPITAL MESTRE VITALINO (COVID-19 CAMPANHA)</v>
          </cell>
          <cell r="E51" t="str">
            <v>3.12 - Material Hospitalar</v>
          </cell>
          <cell r="F51">
            <v>30518247000165</v>
          </cell>
          <cell r="G51" t="str">
            <v>EXCELMED DISTRIB. DE MATER. MEDICOS</v>
          </cell>
          <cell r="H51" t="str">
            <v>B</v>
          </cell>
          <cell r="I51" t="str">
            <v>S</v>
          </cell>
          <cell r="J51">
            <v>1459</v>
          </cell>
          <cell r="K51">
            <v>44302</v>
          </cell>
          <cell r="L51" t="str">
            <v>26210430518247000165550010000014591502172790</v>
          </cell>
          <cell r="M51" t="str">
            <v>26 -  Pernambuco</v>
          </cell>
          <cell r="N51">
            <v>3141</v>
          </cell>
        </row>
        <row r="52">
          <cell r="C52" t="str">
            <v>HOSPITAL MESTRE VITALINO (COVID-19 CAMPANHA)</v>
          </cell>
          <cell r="E52" t="str">
            <v>3.12 - Material Hospitalar</v>
          </cell>
          <cell r="F52">
            <v>37844479000152</v>
          </cell>
          <cell r="G52" t="str">
            <v>BIOLINE FIOS CIRURGICOS LTDA</v>
          </cell>
          <cell r="H52" t="str">
            <v>B</v>
          </cell>
          <cell r="I52" t="str">
            <v>S</v>
          </cell>
          <cell r="J52">
            <v>107502</v>
          </cell>
          <cell r="K52">
            <v>44305</v>
          </cell>
          <cell r="L52" t="str">
            <v>52210437844479000152550020001075021155269236</v>
          </cell>
          <cell r="M52" t="str">
            <v>52 -  Goiás</v>
          </cell>
          <cell r="N52">
            <v>169.92</v>
          </cell>
        </row>
        <row r="53">
          <cell r="C53" t="str">
            <v>HOSPITAL MESTRE VITALINO (COVID-19 CAMPANHA)</v>
          </cell>
          <cell r="E53" t="str">
            <v>3.12 - Material Hospitalar</v>
          </cell>
          <cell r="F53">
            <v>51943645000107</v>
          </cell>
          <cell r="G53" t="str">
            <v>BIOMEDICAL EQUIPAMENTOS E PRODUTOS MED</v>
          </cell>
          <cell r="H53" t="str">
            <v>B</v>
          </cell>
          <cell r="I53" t="str">
            <v>S</v>
          </cell>
          <cell r="J53" t="str">
            <v>000.134.160</v>
          </cell>
          <cell r="K53">
            <v>44305</v>
          </cell>
          <cell r="L53" t="str">
            <v>35210451943645000107550010001341601004640321</v>
          </cell>
          <cell r="M53" t="str">
            <v>35 -  São Paulo</v>
          </cell>
          <cell r="N53">
            <v>6240</v>
          </cell>
        </row>
        <row r="54">
          <cell r="C54" t="str">
            <v>HOSPITAL MESTRE VITALINO (COVID-19 CAMPANHA)</v>
          </cell>
          <cell r="E54" t="str">
            <v>3.12 - Material Hospitalar</v>
          </cell>
          <cell r="F54">
            <v>28461889000123</v>
          </cell>
          <cell r="G54" t="str">
            <v>JPM PRODUTOS HOSPITALARES LTDA</v>
          </cell>
          <cell r="H54" t="str">
            <v>B</v>
          </cell>
          <cell r="I54" t="str">
            <v>S</v>
          </cell>
          <cell r="J54" t="str">
            <v>000.002.792</v>
          </cell>
          <cell r="K54">
            <v>44305</v>
          </cell>
          <cell r="L54" t="str">
            <v>26210428461889000123550010000027921349035523</v>
          </cell>
          <cell r="M54" t="str">
            <v>26 -  Pernambuco</v>
          </cell>
          <cell r="N54">
            <v>614.4</v>
          </cell>
        </row>
        <row r="55">
          <cell r="C55" t="str">
            <v>HOSPITAL MESTRE VITALINO (COVID-19 CAMPANHA)</v>
          </cell>
          <cell r="E55" t="str">
            <v>3.12 - Material Hospitalar</v>
          </cell>
          <cell r="F55">
            <v>5932624000160</v>
          </cell>
          <cell r="G55" t="str">
            <v>MEGAMED COMERCIO LTDA</v>
          </cell>
          <cell r="H55" t="str">
            <v>B</v>
          </cell>
          <cell r="I55" t="str">
            <v>S</v>
          </cell>
          <cell r="J55">
            <v>14884</v>
          </cell>
          <cell r="K55">
            <v>44308</v>
          </cell>
          <cell r="L55" t="str">
            <v>26210405932624000160550010000148841439200076</v>
          </cell>
          <cell r="M55" t="str">
            <v>26 -  Pernambuco</v>
          </cell>
          <cell r="N55">
            <v>3566.3</v>
          </cell>
        </row>
        <row r="56">
          <cell r="C56" t="str">
            <v>HOSPITAL MESTRE VITALINO (COVID-19 CAMPANHA)</v>
          </cell>
          <cell r="E56" t="str">
            <v>3.12 - Material Hospitalar</v>
          </cell>
          <cell r="F56">
            <v>21596736000144</v>
          </cell>
          <cell r="G56" t="str">
            <v>ULTRAMEGA DIST LTDA</v>
          </cell>
          <cell r="H56" t="str">
            <v>B</v>
          </cell>
          <cell r="I56" t="str">
            <v>S</v>
          </cell>
          <cell r="J56">
            <v>124894</v>
          </cell>
          <cell r="K56">
            <v>44308</v>
          </cell>
          <cell r="L56" t="str">
            <v>26210421596736000144550010000124894101281105</v>
          </cell>
          <cell r="M56" t="str">
            <v>26 -  Pernambuco</v>
          </cell>
          <cell r="N56">
            <v>7092.8</v>
          </cell>
        </row>
        <row r="57">
          <cell r="C57" t="str">
            <v>HOSPITAL MESTRE VITALINO (COVID-19 CAMPANHA)</v>
          </cell>
          <cell r="E57" t="str">
            <v>3.12 - Material Hospitalar</v>
          </cell>
          <cell r="F57">
            <v>19125796000137</v>
          </cell>
          <cell r="G57" t="str">
            <v>NORD MARKET</v>
          </cell>
          <cell r="H57" t="str">
            <v>B</v>
          </cell>
          <cell r="I57" t="str">
            <v>S</v>
          </cell>
          <cell r="J57">
            <v>28004</v>
          </cell>
          <cell r="K57">
            <v>44308</v>
          </cell>
          <cell r="L57" t="str">
            <v>25210419125796000137550010000280041725482303</v>
          </cell>
          <cell r="M57" t="str">
            <v>25 -  Paraíba</v>
          </cell>
          <cell r="N57">
            <v>1900</v>
          </cell>
        </row>
        <row r="58">
          <cell r="C58" t="str">
            <v>HOSPITAL MESTRE VITALINO (COVID-19 CAMPANHA)</v>
          </cell>
          <cell r="E58" t="str">
            <v>3.12 - Material Hospitalar</v>
          </cell>
          <cell r="F58">
            <v>82641325004377</v>
          </cell>
          <cell r="G58" t="str">
            <v>CREMER SA</v>
          </cell>
          <cell r="H58" t="str">
            <v>B</v>
          </cell>
          <cell r="I58" t="str">
            <v>S</v>
          </cell>
          <cell r="J58" t="str">
            <v>578224-1</v>
          </cell>
          <cell r="K58">
            <v>44308</v>
          </cell>
          <cell r="L58" t="str">
            <v>42210482641325004377550010005782241100187141</v>
          </cell>
          <cell r="M58" t="str">
            <v>42 -  Santa Catarina</v>
          </cell>
          <cell r="N58">
            <v>120016</v>
          </cell>
        </row>
        <row r="59">
          <cell r="C59" t="str">
            <v>HOSPITAL MESTRE VITALINO (COVID-19 CAMPANHA)</v>
          </cell>
          <cell r="E59" t="str">
            <v>3.12 - Material Hospitalar</v>
          </cell>
          <cell r="F59">
            <v>61418042000301</v>
          </cell>
          <cell r="G59" t="str">
            <v>CIRURGICA FERNANDES LTDA</v>
          </cell>
          <cell r="H59" t="str">
            <v>B</v>
          </cell>
          <cell r="I59" t="str">
            <v>S</v>
          </cell>
          <cell r="J59">
            <v>1330077</v>
          </cell>
          <cell r="K59">
            <v>44309</v>
          </cell>
          <cell r="L59" t="str">
            <v>35210461418042000131550040013300771612403354</v>
          </cell>
          <cell r="M59" t="str">
            <v>35 -  São Paulo</v>
          </cell>
          <cell r="N59">
            <v>6732.29</v>
          </cell>
        </row>
        <row r="60">
          <cell r="C60" t="str">
            <v>HOSPITAL MESTRE VITALINO (COVID-19 CAMPANHA)</v>
          </cell>
          <cell r="E60" t="str">
            <v>3.12 - Material Hospitalar</v>
          </cell>
          <cell r="F60">
            <v>61418042000301</v>
          </cell>
          <cell r="G60" t="str">
            <v>CIRURGICA FERNANDES LTDA</v>
          </cell>
          <cell r="H60" t="str">
            <v>B</v>
          </cell>
          <cell r="I60" t="str">
            <v>S</v>
          </cell>
          <cell r="J60">
            <v>1330077</v>
          </cell>
          <cell r="K60">
            <v>44309</v>
          </cell>
          <cell r="L60" t="str">
            <v>35210461418042000131550040013300771612403354</v>
          </cell>
          <cell r="M60" t="str">
            <v>35 -  São Paulo</v>
          </cell>
          <cell r="N60">
            <v>23.8</v>
          </cell>
        </row>
        <row r="61">
          <cell r="C61" t="str">
            <v>HOSPITAL MESTRE VITALINO (COVID-19 CAMPANHA)</v>
          </cell>
          <cell r="E61" t="str">
            <v>3.12 - Material Hospitalar</v>
          </cell>
          <cell r="F61">
            <v>67729178000220</v>
          </cell>
          <cell r="G61" t="str">
            <v>COMERCIAL C RIOCLARENSE LTDA</v>
          </cell>
          <cell r="H61" t="str">
            <v>B</v>
          </cell>
          <cell r="I61" t="str">
            <v>S</v>
          </cell>
          <cell r="J61">
            <v>588548</v>
          </cell>
          <cell r="K61">
            <v>44309</v>
          </cell>
          <cell r="L61" t="str">
            <v>31210467729178000220550010005885481008936174</v>
          </cell>
          <cell r="M61" t="str">
            <v>31 -  Minas Gerais</v>
          </cell>
          <cell r="N61">
            <v>1020</v>
          </cell>
        </row>
        <row r="62">
          <cell r="C62" t="str">
            <v>HOSPITAL MESTRE VITALINO (COVID-19 CAMPANHA)</v>
          </cell>
          <cell r="E62" t="str">
            <v>3.12 - Material Hospitalar</v>
          </cell>
          <cell r="F62">
            <v>32137424000199</v>
          </cell>
          <cell r="G62" t="str">
            <v>ALKO DO BRASIL INDUSTRIAE COMERCIO LTDA</v>
          </cell>
          <cell r="H62" t="str">
            <v>B</v>
          </cell>
          <cell r="I62" t="str">
            <v>S</v>
          </cell>
          <cell r="J62">
            <v>58156</v>
          </cell>
          <cell r="K62">
            <v>44309</v>
          </cell>
          <cell r="L62" t="str">
            <v>33210432137424000199550550000581561217856414</v>
          </cell>
          <cell r="M62" t="str">
            <v>33 -  Rio de Janeiro</v>
          </cell>
          <cell r="N62">
            <v>12600</v>
          </cell>
        </row>
        <row r="63">
          <cell r="C63" t="str">
            <v>HOSPITAL MESTRE VITALINO (COVID-19 CAMPANHA)</v>
          </cell>
          <cell r="E63" t="str">
            <v>3.12 - Material Hospitalar</v>
          </cell>
          <cell r="F63">
            <v>21043162000187</v>
          </cell>
          <cell r="G63" t="str">
            <v>BIOTECH INDUSTRIA</v>
          </cell>
          <cell r="H63" t="str">
            <v>B</v>
          </cell>
          <cell r="I63" t="str">
            <v>S</v>
          </cell>
          <cell r="J63">
            <v>6218</v>
          </cell>
          <cell r="K63">
            <v>44312</v>
          </cell>
          <cell r="L63" t="str">
            <v>28210421042104316200018755001000006218144252</v>
          </cell>
          <cell r="M63" t="str">
            <v>23 -  Ceará</v>
          </cell>
          <cell r="N63">
            <v>3200</v>
          </cell>
        </row>
        <row r="64">
          <cell r="C64" t="str">
            <v>HOSPITAL MESTRE VITALINO (COVID-19 CAMPANHA)</v>
          </cell>
          <cell r="E64" t="str">
            <v>3.12 - Material Hospitalar</v>
          </cell>
          <cell r="F64">
            <v>8675394000190</v>
          </cell>
          <cell r="G64" t="str">
            <v>SAFE SUPORTE A VIDA E COMERCIO INTER</v>
          </cell>
          <cell r="H64" t="str">
            <v>B</v>
          </cell>
          <cell r="I64" t="str">
            <v>S</v>
          </cell>
          <cell r="J64">
            <v>33717</v>
          </cell>
          <cell r="K64">
            <v>44313</v>
          </cell>
          <cell r="L64" t="str">
            <v>26210408675394000190550010000337171109860114</v>
          </cell>
          <cell r="M64" t="str">
            <v>26 -  Pernambuco</v>
          </cell>
          <cell r="N64">
            <v>2096.5</v>
          </cell>
        </row>
        <row r="65">
          <cell r="C65" t="str">
            <v>HOSPITAL MESTRE VITALINO (COVID-19 CAMPANHA)</v>
          </cell>
          <cell r="E65" t="str">
            <v>3.12 - Material Hospitalar</v>
          </cell>
          <cell r="F65">
            <v>28461889000123</v>
          </cell>
          <cell r="G65" t="str">
            <v>JPM PRODUTOS HOSPITALARES LTDA</v>
          </cell>
          <cell r="H65" t="str">
            <v>B</v>
          </cell>
          <cell r="I65" t="str">
            <v>S</v>
          </cell>
          <cell r="J65" t="str">
            <v>000.002.853</v>
          </cell>
          <cell r="K65">
            <v>44314</v>
          </cell>
          <cell r="L65" t="str">
            <v>26210428461889000123550010000028531066960959</v>
          </cell>
          <cell r="M65" t="str">
            <v>26 -  Pernambuco</v>
          </cell>
          <cell r="N65">
            <v>614.4</v>
          </cell>
        </row>
        <row r="66">
          <cell r="C66" t="str">
            <v>HOSPITAL MESTRE VITALINO (COVID-19 CAMPANHA)</v>
          </cell>
          <cell r="E66" t="str">
            <v>3.12 - Material Hospitalar</v>
          </cell>
          <cell r="F66">
            <v>1995254000150</v>
          </cell>
          <cell r="G66" t="str">
            <v>LF AMORIM ME</v>
          </cell>
          <cell r="H66" t="str">
            <v>B</v>
          </cell>
          <cell r="I66" t="str">
            <v>S</v>
          </cell>
          <cell r="J66">
            <v>296</v>
          </cell>
          <cell r="K66">
            <v>44315</v>
          </cell>
          <cell r="L66" t="str">
            <v>26210401995254000150550010000002961582383176</v>
          </cell>
          <cell r="M66" t="str">
            <v>26 -  Pernambuco</v>
          </cell>
          <cell r="N66">
            <v>1023</v>
          </cell>
        </row>
        <row r="67">
          <cell r="C67" t="str">
            <v>HOSPITAL MESTRE VITALINO (COVID-19 CAMPANHA)</v>
          </cell>
          <cell r="E67" t="str">
            <v>3.12 - Material Hospitalar</v>
          </cell>
          <cell r="F67">
            <v>8674752000301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000.005.115</v>
          </cell>
          <cell r="K67">
            <v>44315</v>
          </cell>
          <cell r="L67" t="str">
            <v>26210408674752000301550010000051151764472711</v>
          </cell>
          <cell r="M67" t="str">
            <v>26 -  Pernambuco</v>
          </cell>
          <cell r="N67">
            <v>1250</v>
          </cell>
        </row>
        <row r="68">
          <cell r="C68" t="str">
            <v>HOSPITAL MESTRE VITALINO (COVID-19 CAMPANHA)</v>
          </cell>
          <cell r="E68" t="str">
            <v>3.12 - Material Hospitalar</v>
          </cell>
          <cell r="F68">
            <v>35431537000190</v>
          </cell>
          <cell r="G68" t="str">
            <v>ALESSANDRA THAIS WANDERLEY SANTOS</v>
          </cell>
          <cell r="H68" t="str">
            <v>B</v>
          </cell>
          <cell r="I68" t="str">
            <v>S</v>
          </cell>
          <cell r="J68" t="str">
            <v>000.000.027</v>
          </cell>
          <cell r="K68">
            <v>44315</v>
          </cell>
          <cell r="L68" t="str">
            <v>26210435431537000190550010000000271331765909</v>
          </cell>
          <cell r="M68" t="str">
            <v>26 -  Pernambuco</v>
          </cell>
          <cell r="N68">
            <v>130</v>
          </cell>
        </row>
        <row r="69">
          <cell r="C69" t="str">
            <v>HOSPITAL MESTRE VITALINO (COVID-19 CAMPANHA)</v>
          </cell>
          <cell r="E69" t="str">
            <v>3.4 - Material Farmacológico</v>
          </cell>
          <cell r="F69">
            <v>236193000184</v>
          </cell>
          <cell r="G69" t="str">
            <v>CIRURGICA RECIFE</v>
          </cell>
          <cell r="H69" t="str">
            <v>B</v>
          </cell>
          <cell r="I69" t="str">
            <v>S</v>
          </cell>
          <cell r="J69" t="str">
            <v>000.063.739</v>
          </cell>
          <cell r="K69">
            <v>44293</v>
          </cell>
          <cell r="L69" t="str">
            <v>26210400236193000184550010000637391000637402</v>
          </cell>
          <cell r="M69" t="str">
            <v>26 -  Pernambuco</v>
          </cell>
          <cell r="N69">
            <v>1912.5</v>
          </cell>
        </row>
        <row r="70">
          <cell r="C70" t="str">
            <v>HOSPITAL MESTRE VITALINO (COVID-19 CAMPANHA)</v>
          </cell>
          <cell r="E70" t="str">
            <v>3.4 - Material Farmacológico</v>
          </cell>
          <cell r="F70">
            <v>7519404000135</v>
          </cell>
          <cell r="G70" t="str">
            <v>ADVAL FARMACIA DE MANIPULACAO LTDA  ME</v>
          </cell>
          <cell r="H70" t="str">
            <v>B</v>
          </cell>
          <cell r="I70" t="str">
            <v>S</v>
          </cell>
          <cell r="J70" t="str">
            <v>000.000.824</v>
          </cell>
          <cell r="K70">
            <v>44294</v>
          </cell>
          <cell r="L70" t="str">
            <v>26210407519404000135550010000008241126722484</v>
          </cell>
          <cell r="M70" t="str">
            <v>26 -  Pernambuco</v>
          </cell>
          <cell r="N70">
            <v>50</v>
          </cell>
        </row>
        <row r="71">
          <cell r="C71" t="str">
            <v>HOSPITAL MESTRE VITALINO (COVID-19 CAMPANHA)</v>
          </cell>
          <cell r="E71" t="str">
            <v>3.4 - Material Farmacológico</v>
          </cell>
          <cell r="F71">
            <v>11563145000117</v>
          </cell>
          <cell r="G71" t="str">
            <v>COMERCIAL MOSTAERT LTDA</v>
          </cell>
          <cell r="H71" t="str">
            <v>B</v>
          </cell>
          <cell r="I71" t="str">
            <v>S</v>
          </cell>
          <cell r="J71" t="str">
            <v>000.092.222</v>
          </cell>
          <cell r="K71">
            <v>44295</v>
          </cell>
          <cell r="L71" t="str">
            <v>26210411563145000117550010000922221001863481</v>
          </cell>
          <cell r="M71" t="str">
            <v>26 -  Pernambuco</v>
          </cell>
          <cell r="N71">
            <v>15120</v>
          </cell>
        </row>
        <row r="72">
          <cell r="C72" t="str">
            <v>HOSPITAL MESTRE VITALINO (COVID-19 CAMPANHA)</v>
          </cell>
          <cell r="E72" t="str">
            <v>3.4 - Material Farmacológico</v>
          </cell>
          <cell r="F72">
            <v>11563145000117</v>
          </cell>
          <cell r="G72" t="str">
            <v>COMERCIAL MOSTAERT LTDA</v>
          </cell>
          <cell r="H72" t="str">
            <v>B</v>
          </cell>
          <cell r="I72" t="str">
            <v>S</v>
          </cell>
          <cell r="J72" t="str">
            <v>000.092.223</v>
          </cell>
          <cell r="K72">
            <v>44295</v>
          </cell>
          <cell r="L72" t="str">
            <v>26210411563145000117550010000922231001863497</v>
          </cell>
          <cell r="M72" t="str">
            <v>26 -  Pernambuco</v>
          </cell>
          <cell r="N72">
            <v>15120</v>
          </cell>
        </row>
        <row r="73">
          <cell r="C73" t="str">
            <v>HOSPITAL MESTRE VITALINO (COVID-19 CAMPANHA)</v>
          </cell>
          <cell r="E73" t="str">
            <v>3.4 - Material Farmacológico</v>
          </cell>
          <cell r="F73">
            <v>8778201000126</v>
          </cell>
          <cell r="G73" t="str">
            <v>DROGAFONTE LTDA</v>
          </cell>
          <cell r="H73" t="str">
            <v>B</v>
          </cell>
          <cell r="I73" t="str">
            <v>S</v>
          </cell>
          <cell r="J73">
            <v>333940</v>
          </cell>
          <cell r="K73">
            <v>44295</v>
          </cell>
          <cell r="L73" t="str">
            <v>26210408778201000126550010003339401025594043</v>
          </cell>
          <cell r="M73" t="str">
            <v>26 -  Pernambuco</v>
          </cell>
          <cell r="N73">
            <v>38428.22</v>
          </cell>
        </row>
        <row r="74">
          <cell r="C74" t="str">
            <v>HOSPITAL MESTRE VITALINO (COVID-19 CAMPANHA)</v>
          </cell>
          <cell r="E74" t="str">
            <v>3.4 - Material Farmacológico</v>
          </cell>
          <cell r="F74">
            <v>7484373000124</v>
          </cell>
          <cell r="G74" t="str">
            <v>UNI HOSPITALAR LTDA  EPP</v>
          </cell>
          <cell r="H74" t="str">
            <v>B</v>
          </cell>
          <cell r="I74" t="str">
            <v>S</v>
          </cell>
          <cell r="J74" t="str">
            <v>000.121.191</v>
          </cell>
          <cell r="K74">
            <v>44295</v>
          </cell>
          <cell r="L74" t="str">
            <v>26210407484373000124550010001211911487482337</v>
          </cell>
          <cell r="M74" t="str">
            <v>26 -  Pernambuco</v>
          </cell>
          <cell r="N74">
            <v>15674.5</v>
          </cell>
        </row>
        <row r="75">
          <cell r="C75" t="str">
            <v>HOSPITAL MESTRE VITALINO (COVID-19 CAMPANHA)</v>
          </cell>
          <cell r="E75" t="str">
            <v>3.4 - Material Farmacológico</v>
          </cell>
          <cell r="F75">
            <v>7484373000124</v>
          </cell>
          <cell r="G75" t="str">
            <v>UNI HOSPITALAR LTDA  EPP</v>
          </cell>
          <cell r="H75" t="str">
            <v>B</v>
          </cell>
          <cell r="I75" t="str">
            <v>S</v>
          </cell>
          <cell r="J75" t="str">
            <v>000.121.192</v>
          </cell>
          <cell r="K75">
            <v>44295</v>
          </cell>
          <cell r="L75" t="str">
            <v>26210407484373000124555100100012119213660485</v>
          </cell>
          <cell r="M75" t="str">
            <v>26 -  Pernambuco</v>
          </cell>
          <cell r="N75">
            <v>199</v>
          </cell>
        </row>
        <row r="76">
          <cell r="C76" t="str">
            <v>HOSPITAL MESTRE VITALINO (COVID-19 CAMPANHA)</v>
          </cell>
          <cell r="E76" t="str">
            <v>3.4 - Material Farmacológico</v>
          </cell>
          <cell r="F76">
            <v>21381761000100</v>
          </cell>
          <cell r="G76" t="str">
            <v>SIX DISTRIBUIDORA HOSPITALAR LTDAEPP</v>
          </cell>
          <cell r="H76" t="str">
            <v>B</v>
          </cell>
          <cell r="I76" t="str">
            <v>S</v>
          </cell>
          <cell r="J76" t="str">
            <v>000.038.881</v>
          </cell>
          <cell r="K76">
            <v>44295</v>
          </cell>
          <cell r="L76" t="str">
            <v>26210421381761000100550010000388811684375340</v>
          </cell>
          <cell r="M76" t="str">
            <v>26 -  Pernambuco</v>
          </cell>
          <cell r="N76">
            <v>1284</v>
          </cell>
        </row>
        <row r="77">
          <cell r="C77" t="str">
            <v>HOSPITAL MESTRE VITALINO (COVID-19 CAMPANHA)</v>
          </cell>
          <cell r="E77" t="str">
            <v>3.4 - Material Farmacológico</v>
          </cell>
          <cell r="F77">
            <v>12420164001048</v>
          </cell>
          <cell r="G77" t="str">
            <v>CM HOSPITALAR S A</v>
          </cell>
          <cell r="H77" t="str">
            <v>B</v>
          </cell>
          <cell r="I77" t="str">
            <v>S</v>
          </cell>
          <cell r="J77">
            <v>93755</v>
          </cell>
          <cell r="K77">
            <v>44295</v>
          </cell>
          <cell r="L77" t="str">
            <v>26210412420164001048550010000937551100027512</v>
          </cell>
          <cell r="M77" t="str">
            <v>26 -  Pernambuco</v>
          </cell>
          <cell r="N77">
            <v>5311.44</v>
          </cell>
        </row>
        <row r="78">
          <cell r="C78" t="str">
            <v>HOSPITAL MESTRE VITALINO (COVID-19 CAMPANHA)</v>
          </cell>
          <cell r="E78" t="str">
            <v>3.4 - Material Farmacológico</v>
          </cell>
          <cell r="F78">
            <v>12420164001048</v>
          </cell>
          <cell r="G78" t="str">
            <v>CM HOSPITALAR S A</v>
          </cell>
          <cell r="H78" t="str">
            <v>B</v>
          </cell>
          <cell r="I78" t="str">
            <v>S</v>
          </cell>
          <cell r="J78">
            <v>93740</v>
          </cell>
          <cell r="K78">
            <v>44295</v>
          </cell>
          <cell r="L78" t="str">
            <v>26210412420164001048550010000937401100238430</v>
          </cell>
          <cell r="M78" t="str">
            <v>26 -  Pernambuco</v>
          </cell>
          <cell r="N78">
            <v>88.42</v>
          </cell>
        </row>
        <row r="79">
          <cell r="C79" t="str">
            <v>HOSPITAL MESTRE VITALINO (COVID-19 CAMPANHA)</v>
          </cell>
          <cell r="E79" t="str">
            <v>3.4 - Material Farmacológico</v>
          </cell>
          <cell r="F79">
            <v>12882932000194</v>
          </cell>
          <cell r="G79" t="str">
            <v>EXOMED REPRES DE MED LTDA</v>
          </cell>
          <cell r="H79" t="str">
            <v>B</v>
          </cell>
          <cell r="I79" t="str">
            <v>S</v>
          </cell>
          <cell r="J79">
            <v>150026</v>
          </cell>
          <cell r="K79">
            <v>44298</v>
          </cell>
          <cell r="L79" t="str">
            <v>26210412882932000194550010001500261467814035</v>
          </cell>
          <cell r="M79" t="str">
            <v>26 -  Pernambuco</v>
          </cell>
          <cell r="N79">
            <v>4945.3</v>
          </cell>
        </row>
        <row r="80">
          <cell r="C80" t="str">
            <v>HOSPITAL MESTRE VITALINO (COVID-19 CAMPANHA)</v>
          </cell>
          <cell r="E80" t="str">
            <v>3.4 - Material Farmacológico</v>
          </cell>
          <cell r="F80">
            <v>11449180000100</v>
          </cell>
          <cell r="G80" t="str">
            <v>DPROSMED DIST DE PROD MED HOSP</v>
          </cell>
          <cell r="H80" t="str">
            <v>B</v>
          </cell>
          <cell r="I80" t="str">
            <v>S</v>
          </cell>
          <cell r="J80" t="str">
            <v>000.041.860</v>
          </cell>
          <cell r="K80">
            <v>44298</v>
          </cell>
          <cell r="L80" t="str">
            <v>26210411449180000100550010000418601305367892</v>
          </cell>
          <cell r="M80" t="str">
            <v>26 -  Pernambuco</v>
          </cell>
          <cell r="N80">
            <v>83.5</v>
          </cell>
        </row>
        <row r="81">
          <cell r="C81" t="str">
            <v>HOSPITAL MESTRE VITALINO (COVID-19 CAMPANHA)</v>
          </cell>
          <cell r="E81" t="str">
            <v>3.4 - Material Farmacológico</v>
          </cell>
          <cell r="F81">
            <v>22580510000118</v>
          </cell>
          <cell r="G81" t="str">
            <v>UNIFAR DISTRIBUIDORA DE MEDICAMENTOS</v>
          </cell>
          <cell r="H81" t="str">
            <v>B</v>
          </cell>
          <cell r="I81" t="str">
            <v>S</v>
          </cell>
          <cell r="J81" t="str">
            <v>000.041.426</v>
          </cell>
          <cell r="K81">
            <v>44298</v>
          </cell>
          <cell r="L81" t="str">
            <v>26210422580510000118550010000414261000263413</v>
          </cell>
          <cell r="M81" t="str">
            <v>26 -  Pernambuco</v>
          </cell>
          <cell r="N81">
            <v>1648.58</v>
          </cell>
        </row>
        <row r="82">
          <cell r="C82" t="str">
            <v>HOSPITAL MESTRE VITALINO (COVID-19 CAMPANHA)</v>
          </cell>
          <cell r="E82" t="str">
            <v>3.4 - Material Farmacológico</v>
          </cell>
          <cell r="F82">
            <v>12420164000319</v>
          </cell>
          <cell r="G82" t="str">
            <v>CIRURGICA MAFRA</v>
          </cell>
          <cell r="H82" t="str">
            <v>B</v>
          </cell>
          <cell r="I82" t="str">
            <v>S</v>
          </cell>
          <cell r="J82">
            <v>2224405</v>
          </cell>
          <cell r="K82">
            <v>44298</v>
          </cell>
          <cell r="L82" t="str">
            <v>52210412420164000319550010022244051100161491</v>
          </cell>
          <cell r="M82" t="str">
            <v>52 -  Goiás</v>
          </cell>
          <cell r="N82">
            <v>13108.79</v>
          </cell>
        </row>
        <row r="83">
          <cell r="C83" t="str">
            <v>HOSPITAL MESTRE VITALINO (COVID-19 CAMPANHA)</v>
          </cell>
          <cell r="E83" t="str">
            <v>3.4 - Material Farmacológico</v>
          </cell>
          <cell r="F83">
            <v>9137934000225</v>
          </cell>
          <cell r="G83" t="str">
            <v>NORDICA DISTRIBUIDORA HOSPITALAR LTDA</v>
          </cell>
          <cell r="H83" t="str">
            <v>B</v>
          </cell>
          <cell r="I83" t="str">
            <v>S</v>
          </cell>
          <cell r="J83" t="str">
            <v>000.003.441</v>
          </cell>
          <cell r="K83">
            <v>44298</v>
          </cell>
          <cell r="L83" t="str">
            <v>26210409137934000225558880000034411577118511</v>
          </cell>
          <cell r="M83" t="str">
            <v>26 -  Pernambuco</v>
          </cell>
          <cell r="N83">
            <v>2714.82</v>
          </cell>
        </row>
        <row r="84">
          <cell r="C84" t="str">
            <v>HOSPITAL MESTRE VITALINO (COVID-19 CAMPANHA)</v>
          </cell>
          <cell r="E84" t="str">
            <v>3.4 - Material Farmacológico</v>
          </cell>
          <cell r="F84">
            <v>23680034000170</v>
          </cell>
          <cell r="G84" t="str">
            <v>D.ARAUJO COMERCIAL EIRELI</v>
          </cell>
          <cell r="H84" t="str">
            <v>B</v>
          </cell>
          <cell r="I84" t="str">
            <v>S</v>
          </cell>
          <cell r="J84" t="str">
            <v>000.001.646</v>
          </cell>
          <cell r="K84">
            <v>44298</v>
          </cell>
          <cell r="L84" t="str">
            <v>26210423680034000170550010000016461261631692</v>
          </cell>
          <cell r="M84" t="str">
            <v>26 -  Pernambuco</v>
          </cell>
          <cell r="N84">
            <v>17.3</v>
          </cell>
        </row>
        <row r="85">
          <cell r="C85" t="str">
            <v>HOSPITAL MESTRE VITALINO (COVID-19 CAMPANHA)</v>
          </cell>
          <cell r="E85" t="str">
            <v>3.4 - Material Farmacológico</v>
          </cell>
          <cell r="F85">
            <v>1206820001179</v>
          </cell>
          <cell r="G85" t="str">
            <v>PANPHARMA DISTRIB. DE MEDICAM. LTDA</v>
          </cell>
          <cell r="H85" t="str">
            <v>B</v>
          </cell>
          <cell r="I85" t="str">
            <v>S</v>
          </cell>
          <cell r="J85">
            <v>864196</v>
          </cell>
          <cell r="K85">
            <v>44298</v>
          </cell>
          <cell r="L85" t="str">
            <v>26210401206820001179550040008641961269329533</v>
          </cell>
          <cell r="M85" t="str">
            <v>26 -  Pernambuco</v>
          </cell>
          <cell r="N85">
            <v>272.39</v>
          </cell>
        </row>
        <row r="86">
          <cell r="C86" t="str">
            <v>HOSPITAL MESTRE VITALINO (COVID-19 CAMPANHA)</v>
          </cell>
          <cell r="E86" t="str">
            <v>3.4 - Material Farmacológico</v>
          </cell>
          <cell r="F86">
            <v>1206820001179</v>
          </cell>
          <cell r="G86" t="str">
            <v>PANPHARMA DISTRIB. DE MEDICAM. LTDA</v>
          </cell>
          <cell r="H86" t="str">
            <v>B</v>
          </cell>
          <cell r="I86" t="str">
            <v>S</v>
          </cell>
          <cell r="J86">
            <v>863978</v>
          </cell>
          <cell r="K86">
            <v>44298</v>
          </cell>
          <cell r="L86" t="str">
            <v>26210401206820001179550040008639781154235324</v>
          </cell>
          <cell r="M86" t="str">
            <v>26 -  Pernambuco</v>
          </cell>
          <cell r="N86">
            <v>58.86</v>
          </cell>
        </row>
        <row r="87">
          <cell r="C87" t="str">
            <v>HOSPITAL MESTRE VITALINO (COVID-19 CAMPANHA)</v>
          </cell>
          <cell r="E87" t="str">
            <v>3.4 - Material Farmacológico</v>
          </cell>
          <cell r="F87">
            <v>6198619004207</v>
          </cell>
          <cell r="G87" t="str">
            <v>DROGATIM DROGARIAS LTDA</v>
          </cell>
          <cell r="H87" t="str">
            <v>B</v>
          </cell>
          <cell r="I87" t="str">
            <v>S</v>
          </cell>
          <cell r="J87" t="str">
            <v>000.000.511</v>
          </cell>
          <cell r="K87">
            <v>44298</v>
          </cell>
          <cell r="L87" t="str">
            <v>26210406198619004207550040000005111002924034</v>
          </cell>
          <cell r="M87" t="str">
            <v>26 -  Pernambuco</v>
          </cell>
          <cell r="N87">
            <v>4933</v>
          </cell>
        </row>
        <row r="88">
          <cell r="C88" t="str">
            <v>HOSPITAL MESTRE VITALINO (COVID-19 CAMPANHA)</v>
          </cell>
          <cell r="E88" t="str">
            <v>3.4 - Material Farmacológico</v>
          </cell>
          <cell r="F88">
            <v>11563145000117</v>
          </cell>
          <cell r="G88" t="str">
            <v>COMERCIAL MOSTAERT LTDA</v>
          </cell>
          <cell r="H88" t="str">
            <v>B</v>
          </cell>
          <cell r="I88" t="str">
            <v>S</v>
          </cell>
          <cell r="J88" t="str">
            <v>000.092.587</v>
          </cell>
          <cell r="K88">
            <v>44299</v>
          </cell>
          <cell r="L88" t="str">
            <v>26210411563145000117550010000925871001872066</v>
          </cell>
          <cell r="M88" t="str">
            <v>26 -  Pernambuco</v>
          </cell>
          <cell r="N88">
            <v>2815.3</v>
          </cell>
        </row>
        <row r="89">
          <cell r="C89" t="str">
            <v>HOSPITAL MESTRE VITALINO (COVID-19 CAMPANHA)</v>
          </cell>
          <cell r="E89" t="str">
            <v>3.4 - Material Farmacológico</v>
          </cell>
          <cell r="F89">
            <v>11563145000117</v>
          </cell>
          <cell r="G89" t="str">
            <v>COMERCIAL MOSTAERT LTDA</v>
          </cell>
          <cell r="H89" t="str">
            <v>B</v>
          </cell>
          <cell r="I89" t="str">
            <v>S</v>
          </cell>
          <cell r="J89" t="str">
            <v>000.092.529</v>
          </cell>
          <cell r="K89">
            <v>44299</v>
          </cell>
          <cell r="L89" t="str">
            <v>26210411563145000117550010000925291001870400</v>
          </cell>
          <cell r="M89" t="str">
            <v>26 -  Pernambuco</v>
          </cell>
          <cell r="N89">
            <v>15570</v>
          </cell>
        </row>
        <row r="90">
          <cell r="C90" t="str">
            <v>HOSPITAL MESTRE VITALINO (COVID-19 CAMPANHA)</v>
          </cell>
          <cell r="E90" t="str">
            <v>3.4 - Material Farmacológico</v>
          </cell>
          <cell r="F90">
            <v>11563145000117</v>
          </cell>
          <cell r="G90" t="str">
            <v>COMERCIAL MOSTAERT LTDA</v>
          </cell>
          <cell r="H90" t="str">
            <v>B</v>
          </cell>
          <cell r="I90" t="str">
            <v>S</v>
          </cell>
          <cell r="J90" t="str">
            <v>000.092.530</v>
          </cell>
          <cell r="K90">
            <v>44299</v>
          </cell>
          <cell r="L90" t="str">
            <v>26210411563145000117550010000925301001870435</v>
          </cell>
          <cell r="M90" t="str">
            <v>26 -  Pernambuco</v>
          </cell>
          <cell r="N90">
            <v>15570</v>
          </cell>
        </row>
        <row r="91">
          <cell r="C91" t="str">
            <v>HOSPITAL MESTRE VITALINO (COVID-19 CAMPANHA)</v>
          </cell>
          <cell r="E91" t="str">
            <v>3.4 - Material Farmacológico</v>
          </cell>
          <cell r="F91">
            <v>11563145000117</v>
          </cell>
          <cell r="G91" t="str">
            <v>COMERCIAL MOSTAERT LTDA</v>
          </cell>
          <cell r="H91" t="str">
            <v>B</v>
          </cell>
          <cell r="I91" t="str">
            <v>S</v>
          </cell>
          <cell r="J91" t="str">
            <v>000.092.586</v>
          </cell>
          <cell r="K91">
            <v>44299</v>
          </cell>
          <cell r="L91" t="str">
            <v>26210411563145000117550010000925861001871984</v>
          </cell>
          <cell r="M91" t="str">
            <v>26 -  Pernambuco</v>
          </cell>
          <cell r="N91">
            <v>5630.6</v>
          </cell>
        </row>
        <row r="92">
          <cell r="C92" t="str">
            <v>HOSPITAL MESTRE VITALINO (COVID-19 CAMPANHA)</v>
          </cell>
          <cell r="E92" t="str">
            <v>3.4 - Material Farmacológico</v>
          </cell>
          <cell r="F92">
            <v>8778201000126</v>
          </cell>
          <cell r="G92" t="str">
            <v>DROGAFONTE LTDA</v>
          </cell>
          <cell r="H92" t="str">
            <v>B</v>
          </cell>
          <cell r="I92" t="str">
            <v>S</v>
          </cell>
          <cell r="J92">
            <v>333977</v>
          </cell>
          <cell r="K92">
            <v>44299</v>
          </cell>
          <cell r="L92" t="str">
            <v>26210408778201000126550010003339771356094269</v>
          </cell>
          <cell r="M92" t="str">
            <v>26 -  Pernambuco</v>
          </cell>
          <cell r="N92">
            <v>838.6</v>
          </cell>
        </row>
        <row r="93">
          <cell r="C93" t="str">
            <v>HOSPITAL MESTRE VITALINO (COVID-19 CAMPANHA)</v>
          </cell>
          <cell r="E93" t="str">
            <v>3.4 - Material Farmacológico</v>
          </cell>
          <cell r="F93">
            <v>21381761000100</v>
          </cell>
          <cell r="G93" t="str">
            <v>SIX DISTRIBUIDORA HOSPITALAR LTDAEPP</v>
          </cell>
          <cell r="H93" t="str">
            <v>B</v>
          </cell>
          <cell r="I93" t="str">
            <v>S</v>
          </cell>
          <cell r="J93" t="str">
            <v>000.038.983</v>
          </cell>
          <cell r="K93">
            <v>44299</v>
          </cell>
          <cell r="L93" t="str">
            <v>26210421381761000100550010000389831383003894</v>
          </cell>
          <cell r="M93" t="str">
            <v>26 -  Pernambuco</v>
          </cell>
          <cell r="N93">
            <v>1836</v>
          </cell>
        </row>
        <row r="94">
          <cell r="C94" t="str">
            <v>HOSPITAL MESTRE VITALINO (COVID-19 CAMPANHA)</v>
          </cell>
          <cell r="E94" t="str">
            <v>3.4 - Material Farmacológico</v>
          </cell>
          <cell r="F94">
            <v>21381761000100</v>
          </cell>
          <cell r="G94" t="str">
            <v>SIX DISTRIBUIDORA HOSPITALAR LTDAEPP</v>
          </cell>
          <cell r="H94" t="str">
            <v>B</v>
          </cell>
          <cell r="I94" t="str">
            <v>S</v>
          </cell>
          <cell r="J94" t="str">
            <v>000.038.983</v>
          </cell>
          <cell r="K94">
            <v>44299</v>
          </cell>
          <cell r="L94" t="str">
            <v>26210421381761000100550010000389831383003894</v>
          </cell>
          <cell r="M94" t="str">
            <v>26 -  Pernambuco</v>
          </cell>
          <cell r="N94">
            <v>350</v>
          </cell>
        </row>
        <row r="95">
          <cell r="C95" t="str">
            <v>HOSPITAL MESTRE VITALINO (COVID-19 CAMPANHA)</v>
          </cell>
          <cell r="E95" t="str">
            <v>3.4 - Material Farmacológico</v>
          </cell>
          <cell r="F95">
            <v>12420164001048</v>
          </cell>
          <cell r="G95" t="str">
            <v>CM HOSPITALAR S A</v>
          </cell>
          <cell r="H95" t="str">
            <v>B</v>
          </cell>
          <cell r="I95" t="str">
            <v>S</v>
          </cell>
          <cell r="J95">
            <v>93969</v>
          </cell>
          <cell r="K95">
            <v>44299</v>
          </cell>
          <cell r="L95" t="str">
            <v>26210412420164001048550010000939691100310776</v>
          </cell>
          <cell r="M95" t="str">
            <v>26 -  Pernambuco</v>
          </cell>
          <cell r="N95">
            <v>5696</v>
          </cell>
        </row>
        <row r="96">
          <cell r="C96" t="str">
            <v>HOSPITAL MESTRE VITALINO (COVID-19 CAMPANHA)</v>
          </cell>
          <cell r="E96" t="str">
            <v>3.4 - Material Farmacológico</v>
          </cell>
          <cell r="F96">
            <v>67729178000653</v>
          </cell>
          <cell r="G96" t="str">
            <v>COMERCIAL CIRURGICA RIOCLARENSE LTDA</v>
          </cell>
          <cell r="H96" t="str">
            <v>B</v>
          </cell>
          <cell r="I96" t="str">
            <v>S</v>
          </cell>
          <cell r="J96">
            <v>6137</v>
          </cell>
          <cell r="K96">
            <v>44299</v>
          </cell>
          <cell r="L96" t="str">
            <v>26210467729178000653550010000061371320160374</v>
          </cell>
          <cell r="M96" t="str">
            <v>26 -  Pernambuco</v>
          </cell>
          <cell r="N96">
            <v>4122.8</v>
          </cell>
        </row>
        <row r="97">
          <cell r="C97" t="str">
            <v>HOSPITAL MESTRE VITALINO (COVID-19 CAMPANHA)</v>
          </cell>
          <cell r="E97" t="str">
            <v>3.4 - Material Farmacológico</v>
          </cell>
          <cell r="F97">
            <v>23837936000177</v>
          </cell>
          <cell r="G97" t="str">
            <v>G1 DISTRIBUIDORA DE PROD. FARM LTDA</v>
          </cell>
          <cell r="H97" t="str">
            <v>B</v>
          </cell>
          <cell r="I97" t="str">
            <v>S</v>
          </cell>
          <cell r="J97" t="str">
            <v>000.331.355</v>
          </cell>
          <cell r="K97">
            <v>44299</v>
          </cell>
          <cell r="L97" t="str">
            <v>26210423837936000177550010003313551007650577</v>
          </cell>
          <cell r="M97" t="str">
            <v>26 -  Pernambuco</v>
          </cell>
          <cell r="N97">
            <v>516.78</v>
          </cell>
        </row>
        <row r="98">
          <cell r="C98" t="str">
            <v>HOSPITAL MESTRE VITALINO (COVID-19 CAMPANHA)</v>
          </cell>
          <cell r="E98" t="str">
            <v>3.4 - Material Farmacológico</v>
          </cell>
          <cell r="F98">
            <v>11563145000117</v>
          </cell>
          <cell r="G98" t="str">
            <v>COMERCIAL MOSTAERT LTDA</v>
          </cell>
          <cell r="H98" t="str">
            <v>B</v>
          </cell>
          <cell r="I98" t="str">
            <v>S</v>
          </cell>
          <cell r="J98" t="str">
            <v>000.092.675</v>
          </cell>
          <cell r="K98">
            <v>44300</v>
          </cell>
          <cell r="L98" t="str">
            <v>26210411563145000117550010000926751001874586</v>
          </cell>
          <cell r="M98" t="str">
            <v>26 -  Pernambuco</v>
          </cell>
          <cell r="N98">
            <v>8006</v>
          </cell>
        </row>
        <row r="99">
          <cell r="C99" t="str">
            <v>HOSPITAL MESTRE VITALINO (COVID-19 CAMPANHA)</v>
          </cell>
          <cell r="E99" t="str">
            <v>3.4 - Material Farmacológico</v>
          </cell>
          <cell r="F99">
            <v>11563145000117</v>
          </cell>
          <cell r="G99" t="str">
            <v>COMERCIAL MOSTAERT LTDA</v>
          </cell>
          <cell r="H99" t="str">
            <v>B</v>
          </cell>
          <cell r="I99" t="str">
            <v>S</v>
          </cell>
          <cell r="J99" t="str">
            <v>000.092.376</v>
          </cell>
          <cell r="K99">
            <v>44300</v>
          </cell>
          <cell r="L99" t="str">
            <v>26210411563145000117550010000923761001866657</v>
          </cell>
          <cell r="M99" t="str">
            <v>26 -  Pernambuco</v>
          </cell>
          <cell r="N99">
            <v>5738.18</v>
          </cell>
        </row>
        <row r="100">
          <cell r="C100" t="str">
            <v>HOSPITAL MESTRE VITALINO (COVID-19 CAMPANHA)</v>
          </cell>
          <cell r="E100" t="str">
            <v>3.4 - Material Farmacológico</v>
          </cell>
          <cell r="F100">
            <v>11563145000117</v>
          </cell>
          <cell r="G100" t="str">
            <v>COMERCIAL MOSTAERT LTDA</v>
          </cell>
          <cell r="H100" t="str">
            <v>B</v>
          </cell>
          <cell r="I100" t="str">
            <v>S</v>
          </cell>
          <cell r="J100" t="str">
            <v>000.092.376</v>
          </cell>
          <cell r="K100">
            <v>44300</v>
          </cell>
          <cell r="L100" t="str">
            <v>26210408674752000140550010001005621289923651</v>
          </cell>
          <cell r="M100" t="str">
            <v>26 -  Pernambuco</v>
          </cell>
          <cell r="N100">
            <v>660</v>
          </cell>
        </row>
        <row r="101">
          <cell r="C101" t="str">
            <v>HOSPITAL MESTRE VITALINO (COVID-19 CAMPANHA)</v>
          </cell>
          <cell r="E101" t="str">
            <v>3.4 - Material Farmacológico</v>
          </cell>
          <cell r="F101">
            <v>8674752000140</v>
          </cell>
          <cell r="G101" t="str">
            <v>CIRURGICA MONTEBELLO LTDA</v>
          </cell>
          <cell r="H101" t="str">
            <v>B</v>
          </cell>
          <cell r="I101" t="str">
            <v>S</v>
          </cell>
          <cell r="J101" t="str">
            <v>000.100.562</v>
          </cell>
          <cell r="K101">
            <v>44300</v>
          </cell>
          <cell r="L101" t="str">
            <v>26210408674752000140550010001005621289923651</v>
          </cell>
          <cell r="M101" t="str">
            <v>26 -  Pernambuco</v>
          </cell>
          <cell r="N101">
            <v>2431.2399999999998</v>
          </cell>
        </row>
        <row r="102">
          <cell r="C102" t="str">
            <v>HOSPITAL MESTRE VITALINO (COVID-19 CAMPANHA)</v>
          </cell>
          <cell r="E102" t="str">
            <v>3.4 - Material Farmacológico</v>
          </cell>
          <cell r="F102">
            <v>11563145000117</v>
          </cell>
          <cell r="G102" t="str">
            <v>COMERCIAL MOSTAERT LTDA</v>
          </cell>
          <cell r="H102" t="str">
            <v>B</v>
          </cell>
          <cell r="I102" t="str">
            <v>S</v>
          </cell>
          <cell r="J102" t="str">
            <v>000.092.910</v>
          </cell>
          <cell r="K102">
            <v>44302</v>
          </cell>
          <cell r="L102" t="str">
            <v>26210411563145000117550010000929101001879415</v>
          </cell>
          <cell r="M102" t="str">
            <v>26 -  Pernambuco</v>
          </cell>
          <cell r="N102">
            <v>20720</v>
          </cell>
        </row>
        <row r="103">
          <cell r="C103" t="str">
            <v>HOSPITAL MESTRE VITALINO (COVID-19 CAMPANHA)</v>
          </cell>
          <cell r="E103" t="str">
            <v>3.4 - Material Farmacológico</v>
          </cell>
          <cell r="F103">
            <v>11563145000117</v>
          </cell>
          <cell r="G103" t="str">
            <v>COMERCIAL MOSTAERT LTDA</v>
          </cell>
          <cell r="H103" t="str">
            <v>B</v>
          </cell>
          <cell r="I103" t="str">
            <v>S</v>
          </cell>
          <cell r="J103" t="str">
            <v>000.092.358</v>
          </cell>
          <cell r="K103">
            <v>44302</v>
          </cell>
          <cell r="L103" t="str">
            <v>26210411563145000117550010000923581001866683</v>
          </cell>
          <cell r="M103" t="str">
            <v>26 -  Pernambuco</v>
          </cell>
          <cell r="N103">
            <v>1018</v>
          </cell>
        </row>
        <row r="104">
          <cell r="C104" t="str">
            <v>HOSPITAL MESTRE VITALINO (COVID-19 CAMPANHA)</v>
          </cell>
          <cell r="E104" t="str">
            <v>3.4 - Material Farmacológico</v>
          </cell>
          <cell r="F104">
            <v>11563145000117</v>
          </cell>
          <cell r="G104" t="str">
            <v>COMERCIAL MOSTAERT LTDA</v>
          </cell>
          <cell r="H104" t="str">
            <v>B</v>
          </cell>
          <cell r="I104" t="str">
            <v>S</v>
          </cell>
          <cell r="J104" t="str">
            <v>000.092.907</v>
          </cell>
          <cell r="K104">
            <v>44302</v>
          </cell>
          <cell r="L104" t="str">
            <v>26210411563145000117550010000929071001879487</v>
          </cell>
          <cell r="M104" t="str">
            <v>26 -  Pernambuco</v>
          </cell>
          <cell r="N104">
            <v>20720</v>
          </cell>
        </row>
        <row r="105">
          <cell r="C105" t="str">
            <v>HOSPITAL MESTRE VITALINO (COVID-19 CAMPANHA)</v>
          </cell>
          <cell r="E105" t="str">
            <v>3.4 - Material Farmacológico</v>
          </cell>
          <cell r="F105">
            <v>44734671000151</v>
          </cell>
          <cell r="G105" t="str">
            <v>CRISTALIA PROD QUIM FARMACEUTICOS LTDA</v>
          </cell>
          <cell r="H105" t="str">
            <v>B</v>
          </cell>
          <cell r="I105" t="str">
            <v>S</v>
          </cell>
          <cell r="J105">
            <v>2933137</v>
          </cell>
          <cell r="K105">
            <v>44302</v>
          </cell>
          <cell r="L105" t="str">
            <v>35210444734671000151550100029331371833018420</v>
          </cell>
          <cell r="M105" t="str">
            <v>35 -  São Paulo</v>
          </cell>
          <cell r="N105">
            <v>1627.5</v>
          </cell>
        </row>
        <row r="106">
          <cell r="C106" t="str">
            <v>HOSPITAL MESTRE VITALINO (COVID-19 CAMPANHA)</v>
          </cell>
          <cell r="E106" t="str">
            <v>3.4 - Material Farmacológico</v>
          </cell>
          <cell r="F106">
            <v>31673254000285</v>
          </cell>
          <cell r="G106" t="str">
            <v>LABORATORIOS B BRAUN S/A</v>
          </cell>
          <cell r="H106" t="str">
            <v>B</v>
          </cell>
          <cell r="I106" t="str">
            <v>S</v>
          </cell>
          <cell r="J106">
            <v>141038</v>
          </cell>
          <cell r="K106">
            <v>44302</v>
          </cell>
          <cell r="L106" t="str">
            <v>26210431673254000285550000001410381943413429</v>
          </cell>
          <cell r="M106" t="str">
            <v>26 -  Pernambuco</v>
          </cell>
          <cell r="N106">
            <v>3300</v>
          </cell>
        </row>
        <row r="107">
          <cell r="C107" t="str">
            <v>HOSPITAL MESTRE VITALINO (COVID-19 CAMPANHA)</v>
          </cell>
          <cell r="E107" t="str">
            <v>3.4 - Material Farmacológico</v>
          </cell>
          <cell r="F107">
            <v>6628333000146</v>
          </cell>
          <cell r="G107" t="str">
            <v>FARMACE INDUSTRIA QUIMICO FARMACEUTICA C</v>
          </cell>
          <cell r="H107" t="str">
            <v>B</v>
          </cell>
          <cell r="I107" t="str">
            <v>S</v>
          </cell>
          <cell r="J107">
            <v>255267</v>
          </cell>
          <cell r="K107">
            <v>44302</v>
          </cell>
          <cell r="L107" t="str">
            <v>23210406628333000146550000002552671100015174</v>
          </cell>
          <cell r="M107" t="str">
            <v>23 -  Ceará</v>
          </cell>
          <cell r="N107">
            <v>2321</v>
          </cell>
        </row>
        <row r="108">
          <cell r="C108" t="str">
            <v>HOSPITAL MESTRE VITALINO (COVID-19 CAMPANHA)</v>
          </cell>
          <cell r="E108" t="str">
            <v>3.4 - Material Farmacológico</v>
          </cell>
          <cell r="F108">
            <v>49324221000880</v>
          </cell>
          <cell r="G108" t="str">
            <v>FRESENIUS KABI BRASIL LTDA</v>
          </cell>
          <cell r="H108" t="str">
            <v>B</v>
          </cell>
          <cell r="I108" t="str">
            <v>S</v>
          </cell>
          <cell r="J108">
            <v>197811</v>
          </cell>
          <cell r="K108">
            <v>44302</v>
          </cell>
          <cell r="L108" t="str">
            <v>23210449324221000880550000001978111324858886</v>
          </cell>
          <cell r="M108" t="str">
            <v>23 -  Ceará</v>
          </cell>
          <cell r="N108">
            <v>28138.1</v>
          </cell>
        </row>
        <row r="109">
          <cell r="C109" t="str">
            <v>HOSPITAL MESTRE VITALINO (COVID-19 CAMPANHA)</v>
          </cell>
          <cell r="E109" t="str">
            <v>3.4 - Material Farmacológico</v>
          </cell>
          <cell r="F109">
            <v>6198619004207</v>
          </cell>
          <cell r="G109" t="str">
            <v>DROGATIM DROGARIAS LTDA</v>
          </cell>
          <cell r="H109" t="str">
            <v>B</v>
          </cell>
          <cell r="I109" t="str">
            <v>S</v>
          </cell>
          <cell r="J109" t="str">
            <v>000.000.549</v>
          </cell>
          <cell r="K109">
            <v>44302</v>
          </cell>
          <cell r="L109" t="str">
            <v>26210406198619004207550040000005491002936811</v>
          </cell>
          <cell r="M109" t="str">
            <v>26 -  Pernambuco</v>
          </cell>
          <cell r="N109">
            <v>75.900000000000006</v>
          </cell>
        </row>
        <row r="110">
          <cell r="C110" t="str">
            <v>HOSPITAL MESTRE VITALINO (COVID-19 CAMPANHA)</v>
          </cell>
          <cell r="E110" t="str">
            <v>3.4 - Material Farmacológico</v>
          </cell>
          <cell r="F110">
            <v>67729178000572</v>
          </cell>
          <cell r="G110" t="str">
            <v>COMERCIAL C RIOCLARENSE LTDA</v>
          </cell>
          <cell r="H110" t="str">
            <v>B</v>
          </cell>
          <cell r="I110" t="str">
            <v>S</v>
          </cell>
          <cell r="J110">
            <v>45954</v>
          </cell>
          <cell r="K110">
            <v>44305</v>
          </cell>
          <cell r="L110" t="str">
            <v>41210467729178000572550010000459541945721522</v>
          </cell>
          <cell r="M110" t="str">
            <v>41 -  Paraná</v>
          </cell>
          <cell r="N110">
            <v>1955.39</v>
          </cell>
        </row>
        <row r="111">
          <cell r="C111" t="str">
            <v>HOSPITAL MESTRE VITALINO (COVID-19 CAMPANHA)</v>
          </cell>
          <cell r="E111" t="str">
            <v>3.4 - Material Farmacológico</v>
          </cell>
          <cell r="F111">
            <v>11563145000117</v>
          </cell>
          <cell r="G111" t="str">
            <v>COMERCIAL MOSTAERT LTDA</v>
          </cell>
          <cell r="H111" t="str">
            <v>B</v>
          </cell>
          <cell r="I111" t="str">
            <v>S</v>
          </cell>
          <cell r="J111" t="str">
            <v>000.093.140</v>
          </cell>
          <cell r="K111">
            <v>44306</v>
          </cell>
          <cell r="L111" t="str">
            <v>26210411563145000117550010000931401001885563</v>
          </cell>
          <cell r="M111" t="str">
            <v>26 -  Pernambuco</v>
          </cell>
          <cell r="N111">
            <v>27000</v>
          </cell>
        </row>
        <row r="112">
          <cell r="C112" t="str">
            <v>HOSPITAL MESTRE VITALINO (COVID-19 CAMPANHA)</v>
          </cell>
          <cell r="E112" t="str">
            <v>3.4 - Material Farmacológico</v>
          </cell>
          <cell r="F112">
            <v>11563145000117</v>
          </cell>
          <cell r="G112" t="str">
            <v>COMERCIAL MOSTAERT LTDA</v>
          </cell>
          <cell r="H112" t="str">
            <v>B</v>
          </cell>
          <cell r="I112" t="str">
            <v>S</v>
          </cell>
          <cell r="J112" t="str">
            <v>000.093.160</v>
          </cell>
          <cell r="K112">
            <v>44306</v>
          </cell>
          <cell r="L112" t="str">
            <v>26210411563145000117550010000931601001885531</v>
          </cell>
          <cell r="M112" t="str">
            <v>26 -  Pernambuco</v>
          </cell>
          <cell r="N112">
            <v>27000</v>
          </cell>
        </row>
        <row r="113">
          <cell r="C113" t="str">
            <v>HOSPITAL MESTRE VITALINO (COVID-19 CAMPANHA)</v>
          </cell>
          <cell r="E113" t="str">
            <v>3.4 - Material Farmacológico</v>
          </cell>
          <cell r="F113">
            <v>11563145000117</v>
          </cell>
          <cell r="G113" t="str">
            <v>COMERCIAL MOSTAERT LTDA</v>
          </cell>
          <cell r="H113" t="str">
            <v>B</v>
          </cell>
          <cell r="I113" t="str">
            <v>S</v>
          </cell>
          <cell r="J113" t="str">
            <v>000.093.289</v>
          </cell>
          <cell r="K113">
            <v>44308</v>
          </cell>
          <cell r="L113" t="str">
            <v>26210401563145000117550010000932891001887333</v>
          </cell>
          <cell r="M113" t="str">
            <v>26 -  Pernambuco</v>
          </cell>
          <cell r="N113">
            <v>11261.2</v>
          </cell>
        </row>
        <row r="114">
          <cell r="C114" t="str">
            <v>HOSPITAL MESTRE VITALINO (COVID-19 CAMPANHA)</v>
          </cell>
          <cell r="E114" t="str">
            <v>3.4 - Material Farmacológico</v>
          </cell>
          <cell r="F114">
            <v>5439635000456</v>
          </cell>
          <cell r="G114" t="str">
            <v>ABL ANTIBIOTICOS DO BRASIL LTDA</v>
          </cell>
          <cell r="H114" t="str">
            <v>B</v>
          </cell>
          <cell r="I114" t="str">
            <v>S</v>
          </cell>
          <cell r="J114">
            <v>194785</v>
          </cell>
          <cell r="K114">
            <v>44308</v>
          </cell>
          <cell r="L114" t="str">
            <v>42210405439635000456550010001947851785919451</v>
          </cell>
          <cell r="M114" t="str">
            <v>42 -  Santa Catarina</v>
          </cell>
          <cell r="N114">
            <v>2500</v>
          </cell>
        </row>
        <row r="115">
          <cell r="C115" t="str">
            <v>HOSPITAL MESTRE VITALINO (COVID-19 CAMPANHA)</v>
          </cell>
          <cell r="E115" t="str">
            <v>3.4 - Material Farmacológico</v>
          </cell>
          <cell r="F115">
            <v>5439635000456</v>
          </cell>
          <cell r="G115" t="str">
            <v>ABL ANTIBIOTICOS DO BRASIL LTDA</v>
          </cell>
          <cell r="H115" t="str">
            <v>B</v>
          </cell>
          <cell r="I115" t="str">
            <v>S</v>
          </cell>
          <cell r="J115">
            <v>194595</v>
          </cell>
          <cell r="K115">
            <v>44308</v>
          </cell>
          <cell r="L115" t="str">
            <v>42210405439635000456550010001945951595919430</v>
          </cell>
          <cell r="M115" t="str">
            <v>42 -  Santa Catarina</v>
          </cell>
          <cell r="N115">
            <v>7600</v>
          </cell>
        </row>
        <row r="116">
          <cell r="C116" t="str">
            <v>HOSPITAL MESTRE VITALINO (COVID-19 CAMPANHA)</v>
          </cell>
          <cell r="E116" t="str">
            <v>3.4 - Material Farmacológico</v>
          </cell>
          <cell r="F116">
            <v>23837936000258</v>
          </cell>
          <cell r="G116" t="str">
            <v>G1 DISTRIBUIDORA DE PRODUTOS FARM LTDA</v>
          </cell>
          <cell r="H116" t="str">
            <v>B</v>
          </cell>
          <cell r="I116" t="str">
            <v>S</v>
          </cell>
          <cell r="J116" t="str">
            <v>000.158.809</v>
          </cell>
          <cell r="K116">
            <v>44308</v>
          </cell>
          <cell r="L116" t="str">
            <v>26210423837936000258550010001588091007754187</v>
          </cell>
          <cell r="M116" t="str">
            <v>26 -  Pernambuco</v>
          </cell>
          <cell r="N116">
            <v>292.49</v>
          </cell>
        </row>
        <row r="117">
          <cell r="C117" t="str">
            <v>HOSPITAL MESTRE VITALINO (COVID-19 CAMPANHA)</v>
          </cell>
          <cell r="E117" t="str">
            <v>3.4 - Material Farmacológico</v>
          </cell>
          <cell r="F117">
            <v>31673254000285</v>
          </cell>
          <cell r="G117" t="str">
            <v>LABORATORIOS B BRAUN S/A</v>
          </cell>
          <cell r="H117" t="str">
            <v>B</v>
          </cell>
          <cell r="I117" t="str">
            <v>S</v>
          </cell>
          <cell r="J117">
            <v>141213</v>
          </cell>
          <cell r="K117">
            <v>44309</v>
          </cell>
          <cell r="L117" t="str">
            <v>26210431673254000285550000001412131332547837</v>
          </cell>
          <cell r="M117" t="str">
            <v>26 -  Pernambuco</v>
          </cell>
          <cell r="N117">
            <v>2475</v>
          </cell>
        </row>
        <row r="118">
          <cell r="C118" t="str">
            <v>HOSPITAL MESTRE VITALINO (COVID-19 CAMPANHA)</v>
          </cell>
          <cell r="E118" t="str">
            <v>3.4 - Material Farmacológico</v>
          </cell>
          <cell r="F118">
            <v>67729178000220</v>
          </cell>
          <cell r="G118" t="str">
            <v>COMERCIAL C RIOCLARENSE LTDA</v>
          </cell>
          <cell r="H118" t="str">
            <v>B</v>
          </cell>
          <cell r="I118" t="str">
            <v>S</v>
          </cell>
          <cell r="J118">
            <v>588548</v>
          </cell>
          <cell r="K118">
            <v>44309</v>
          </cell>
          <cell r="L118" t="str">
            <v>31210467729178000220550010005885481008936174</v>
          </cell>
          <cell r="M118" t="str">
            <v>31 -  Minas Gerais</v>
          </cell>
          <cell r="N118">
            <v>149.6</v>
          </cell>
        </row>
        <row r="119">
          <cell r="C119" t="str">
            <v>HOSPITAL MESTRE VITALINO (COVID-19 CAMPANHA)</v>
          </cell>
          <cell r="E119" t="str">
            <v>3.4 - Material Farmacológico</v>
          </cell>
          <cell r="F119">
            <v>60665981000975</v>
          </cell>
          <cell r="G119" t="str">
            <v>UNIAO QUIMICA FARMACEUTICA</v>
          </cell>
          <cell r="H119" t="str">
            <v>B</v>
          </cell>
          <cell r="I119" t="str">
            <v>S</v>
          </cell>
          <cell r="J119">
            <v>495429</v>
          </cell>
          <cell r="K119">
            <v>44309</v>
          </cell>
          <cell r="L119" t="str">
            <v>31210460665981000975550010004954291882542031</v>
          </cell>
          <cell r="M119" t="str">
            <v>31 -  Minas Gerais</v>
          </cell>
          <cell r="N119">
            <v>3021.66</v>
          </cell>
        </row>
        <row r="120">
          <cell r="C120" t="str">
            <v>HOSPITAL MESTRE VITALINO (COVID-19 CAMPANHA)</v>
          </cell>
          <cell r="E120" t="str">
            <v>3.4 - Material Farmacológico</v>
          </cell>
          <cell r="F120">
            <v>49324221000880</v>
          </cell>
          <cell r="G120" t="str">
            <v>FRESENIUS KABI BRASIL LTDA</v>
          </cell>
          <cell r="H120" t="str">
            <v>B</v>
          </cell>
          <cell r="I120" t="str">
            <v>S</v>
          </cell>
          <cell r="J120">
            <v>15996</v>
          </cell>
          <cell r="K120">
            <v>44309</v>
          </cell>
          <cell r="L120" t="str">
            <v>52210449324221002077550010000159961666557560</v>
          </cell>
          <cell r="M120" t="str">
            <v>52 -  Goiás</v>
          </cell>
          <cell r="N120">
            <v>82600</v>
          </cell>
        </row>
        <row r="121">
          <cell r="C121" t="str">
            <v>HOSPITAL MESTRE VITALINO (COVID-19 CAMPANHA)</v>
          </cell>
          <cell r="E121" t="str">
            <v>3.4 - Material Farmacológico</v>
          </cell>
          <cell r="F121">
            <v>8778201000126</v>
          </cell>
          <cell r="G121" t="str">
            <v>DROGAFONTE LTDA</v>
          </cell>
          <cell r="H121" t="str">
            <v>B</v>
          </cell>
          <cell r="I121" t="str">
            <v>S</v>
          </cell>
          <cell r="J121">
            <v>335134</v>
          </cell>
          <cell r="K121">
            <v>44313</v>
          </cell>
          <cell r="L121" t="str">
            <v>26210408778201000126550010003351341456394998</v>
          </cell>
          <cell r="M121" t="str">
            <v>26 -  Pernambuco</v>
          </cell>
          <cell r="N121">
            <v>2644.65</v>
          </cell>
        </row>
        <row r="122">
          <cell r="C122" t="str">
            <v>HOSPITAL MESTRE VITALINO (COVID-19 CAMPANHA)</v>
          </cell>
          <cell r="E122" t="str">
            <v>3.4 - Material Farmacológico</v>
          </cell>
          <cell r="F122">
            <v>12882932000194</v>
          </cell>
          <cell r="G122" t="str">
            <v>EXOMED REPRES DE MED LTDA</v>
          </cell>
          <cell r="H122" t="str">
            <v>B</v>
          </cell>
          <cell r="I122" t="str">
            <v>S</v>
          </cell>
          <cell r="J122">
            <v>150365</v>
          </cell>
          <cell r="K122">
            <v>44313</v>
          </cell>
          <cell r="L122" t="str">
            <v>26210412882932000194550010001503651378860370</v>
          </cell>
          <cell r="M122" t="str">
            <v>26 -  Pernambuco</v>
          </cell>
          <cell r="N122">
            <v>14071.09</v>
          </cell>
        </row>
        <row r="123">
          <cell r="C123" t="str">
            <v>HOSPITAL MESTRE VITALINO (COVID-19 CAMPANHA)</v>
          </cell>
          <cell r="E123" t="str">
            <v>3.4 - Material Farmacológico</v>
          </cell>
          <cell r="F123">
            <v>12420164001048</v>
          </cell>
          <cell r="G123" t="str">
            <v>CM HOSPITALAR S A</v>
          </cell>
          <cell r="H123" t="str">
            <v>B</v>
          </cell>
          <cell r="I123" t="str">
            <v>S</v>
          </cell>
          <cell r="J123">
            <v>94934</v>
          </cell>
          <cell r="K123">
            <v>44313</v>
          </cell>
          <cell r="L123" t="str">
            <v>26210412420164001048550010000949341100040360</v>
          </cell>
          <cell r="M123" t="str">
            <v>26 -  Pernambuco</v>
          </cell>
          <cell r="N123">
            <v>496</v>
          </cell>
        </row>
        <row r="124">
          <cell r="C124" t="str">
            <v>HOSPITAL MESTRE VITALINO (COVID-19 CAMPANHA)</v>
          </cell>
          <cell r="E124" t="str">
            <v>3.4 - Material Farmacológico</v>
          </cell>
          <cell r="F124">
            <v>12420164001048</v>
          </cell>
          <cell r="G124" t="str">
            <v>CM HOSPITALAR S A</v>
          </cell>
          <cell r="H124" t="str">
            <v>B</v>
          </cell>
          <cell r="I124" t="str">
            <v>S</v>
          </cell>
          <cell r="J124">
            <v>94934</v>
          </cell>
          <cell r="K124">
            <v>44313</v>
          </cell>
          <cell r="L124" t="str">
            <v>26210412420164001048550010000949341100040360</v>
          </cell>
          <cell r="M124" t="str">
            <v>26 -  Pernambuco</v>
          </cell>
          <cell r="N124">
            <v>93.12</v>
          </cell>
        </row>
        <row r="125">
          <cell r="C125" t="str">
            <v>HOSPITAL MESTRE VITALINO (COVID-19 CAMPANHA)</v>
          </cell>
          <cell r="E125" t="str">
            <v>3.4 - Material Farmacológico</v>
          </cell>
          <cell r="F125">
            <v>10586940000168</v>
          </cell>
          <cell r="G125" t="str">
            <v>ONCOVIT DISTRIBUIDORA DE MED LTDA</v>
          </cell>
          <cell r="H125" t="str">
            <v>B</v>
          </cell>
          <cell r="I125" t="str">
            <v>S</v>
          </cell>
          <cell r="J125">
            <v>89501</v>
          </cell>
          <cell r="K125">
            <v>44313</v>
          </cell>
          <cell r="L125" t="str">
            <v>32210410586940000168550010000895011884846112</v>
          </cell>
          <cell r="M125" t="str">
            <v>32 -  Espírito Santo</v>
          </cell>
          <cell r="N125">
            <v>17705</v>
          </cell>
        </row>
        <row r="126">
          <cell r="C126" t="str">
            <v>HOSPITAL MESTRE VITALINO (COVID-19 CAMPANHA)</v>
          </cell>
          <cell r="E126" t="str">
            <v>3.4 - Material Farmacológico</v>
          </cell>
          <cell r="F126">
            <v>11563145000117</v>
          </cell>
          <cell r="G126" t="str">
            <v>COMERCIAL MOSTAERT LTDA</v>
          </cell>
          <cell r="H126" t="str">
            <v>B</v>
          </cell>
          <cell r="I126" t="str">
            <v>S</v>
          </cell>
          <cell r="J126" t="str">
            <v>000.093.762</v>
          </cell>
          <cell r="K126">
            <v>44314</v>
          </cell>
          <cell r="L126" t="str">
            <v>26210411586314500011755001000937621001899793</v>
          </cell>
          <cell r="M126" t="str">
            <v>26 -  Pernambuco</v>
          </cell>
          <cell r="N126">
            <v>1960</v>
          </cell>
        </row>
        <row r="127">
          <cell r="C127" t="str">
            <v>HOSPITAL MESTRE VITALINO (COVID-19 CAMPANHA)</v>
          </cell>
          <cell r="E127" t="str">
            <v>3.4 - Material Farmacológico</v>
          </cell>
          <cell r="F127">
            <v>67729178000653</v>
          </cell>
          <cell r="G127" t="str">
            <v>COMERCIAL CIRURGICA RIOCLARENSE LTDA</v>
          </cell>
          <cell r="H127" t="str">
            <v>B</v>
          </cell>
          <cell r="I127" t="str">
            <v>S</v>
          </cell>
          <cell r="J127">
            <v>6968</v>
          </cell>
          <cell r="K127">
            <v>44314</v>
          </cell>
          <cell r="L127" t="str">
            <v>26210467729178000653550010000069681254676126</v>
          </cell>
          <cell r="M127" t="str">
            <v>26 -  Pernambuco</v>
          </cell>
          <cell r="N127">
            <v>11150</v>
          </cell>
        </row>
        <row r="128">
          <cell r="C128" t="str">
            <v>HOSPITAL MESTRE VITALINO (COVID-19 CAMPANHA)</v>
          </cell>
          <cell r="E128" t="str">
            <v>3.4 - Material Farmacológico</v>
          </cell>
          <cell r="F128">
            <v>11563145000117</v>
          </cell>
          <cell r="G128" t="str">
            <v>COMERCIAL MOSTAERT LTDA</v>
          </cell>
          <cell r="H128" t="str">
            <v>B</v>
          </cell>
          <cell r="I128" t="str">
            <v>S</v>
          </cell>
          <cell r="J128" t="str">
            <v>000.094.114</v>
          </cell>
          <cell r="K128">
            <v>44316</v>
          </cell>
          <cell r="L128" t="str">
            <v>26210411563145000117550010000941141001907944</v>
          </cell>
          <cell r="M128" t="str">
            <v>26 -  Pernambuco</v>
          </cell>
          <cell r="N128">
            <v>19462.5</v>
          </cell>
        </row>
        <row r="129">
          <cell r="C129" t="str">
            <v>HOSPITAL MESTRE VITALINO (COVID-19 CAMPANHA)</v>
          </cell>
          <cell r="E129" t="str">
            <v>3.4 - Material Farmacológico</v>
          </cell>
          <cell r="F129">
            <v>11563145000117</v>
          </cell>
          <cell r="G129" t="str">
            <v>COMERCIAL MOSTAERT LTDA</v>
          </cell>
          <cell r="H129" t="str">
            <v>B</v>
          </cell>
          <cell r="I129" t="str">
            <v>S</v>
          </cell>
          <cell r="J129" t="str">
            <v>000.094.116</v>
          </cell>
          <cell r="K129">
            <v>44316</v>
          </cell>
          <cell r="L129" t="str">
            <v>26210411563145000117550010000941161001907922</v>
          </cell>
          <cell r="M129" t="str">
            <v>26 -  Pernambuco</v>
          </cell>
          <cell r="N129">
            <v>19462.5</v>
          </cell>
        </row>
        <row r="130">
          <cell r="C130" t="str">
            <v>HOSPITAL MESTRE VITALINO (COVID-19 CAMPANHA)</v>
          </cell>
          <cell r="E130" t="str">
            <v>3.14 - Alimentação Preparada</v>
          </cell>
          <cell r="F130">
            <v>49324221000880</v>
          </cell>
          <cell r="G130" t="str">
            <v>FRESENIUS KABI BRASIL LTDA</v>
          </cell>
          <cell r="H130" t="str">
            <v>B</v>
          </cell>
          <cell r="I130" t="str">
            <v>S</v>
          </cell>
          <cell r="J130">
            <v>43922</v>
          </cell>
          <cell r="K130">
            <v>44298</v>
          </cell>
          <cell r="L130" t="str">
            <v>23210449324221001500550000000439221996273892</v>
          </cell>
          <cell r="M130" t="str">
            <v>23 -  Ceará</v>
          </cell>
          <cell r="N130">
            <v>6879.6</v>
          </cell>
        </row>
        <row r="131">
          <cell r="C131" t="str">
            <v>HOSPITAL MESTRE VITALINO (COVID-19 CAMPANHA)</v>
          </cell>
          <cell r="E131" t="str">
            <v>3.14 - Alimentação Preparada</v>
          </cell>
          <cell r="F131">
            <v>49324221000880</v>
          </cell>
          <cell r="G131" t="str">
            <v>FRESENIUS KABI BRASIL LTDA</v>
          </cell>
          <cell r="H131" t="str">
            <v>B</v>
          </cell>
          <cell r="I131" t="str">
            <v>S</v>
          </cell>
          <cell r="J131">
            <v>43960</v>
          </cell>
          <cell r="K131">
            <v>44298</v>
          </cell>
          <cell r="L131" t="str">
            <v>232104493242210015005500000004396011432618853</v>
          </cell>
          <cell r="M131" t="str">
            <v>23 -  Ceará</v>
          </cell>
          <cell r="N131">
            <v>5016</v>
          </cell>
        </row>
        <row r="132">
          <cell r="C132" t="str">
            <v>HOSPITAL MESTRE VITALINO (COVID-19 CAMPANHA)</v>
          </cell>
          <cell r="E132" t="str">
            <v>3.14 - Alimentação Preparada</v>
          </cell>
          <cell r="F132">
            <v>49324221000880</v>
          </cell>
          <cell r="G132" t="str">
            <v>FRESENIUS KABI BRASIL LTDA</v>
          </cell>
          <cell r="H132" t="str">
            <v>B</v>
          </cell>
          <cell r="I132" t="str">
            <v>S</v>
          </cell>
          <cell r="J132">
            <v>44425</v>
          </cell>
          <cell r="K132">
            <v>44316</v>
          </cell>
          <cell r="L132" t="str">
            <v>23210449324221001500550000000444251498565521</v>
          </cell>
          <cell r="M132" t="str">
            <v>23 -  Ceará</v>
          </cell>
          <cell r="N132">
            <v>9684</v>
          </cell>
        </row>
        <row r="133">
          <cell r="C133" t="str">
            <v>HOSPITAL MESTRE VITALINO (COVID-19 CAMPANHA)</v>
          </cell>
          <cell r="E133" t="str">
            <v>3.2 - Gás e Outros Materiais Engarrafados</v>
          </cell>
          <cell r="F133">
            <v>60619202001209</v>
          </cell>
          <cell r="G133" t="str">
            <v>MESSER GASES LTDA</v>
          </cell>
          <cell r="H133" t="str">
            <v>B</v>
          </cell>
          <cell r="I133" t="str">
            <v>S</v>
          </cell>
          <cell r="J133" t="str">
            <v>000.000.933</v>
          </cell>
          <cell r="K133">
            <v>44288</v>
          </cell>
          <cell r="L133" t="str">
            <v>26210460619202001209550400000009331027572728</v>
          </cell>
          <cell r="M133" t="str">
            <v>26 -  Pernambuco</v>
          </cell>
          <cell r="N133">
            <v>15772.13</v>
          </cell>
        </row>
        <row r="134">
          <cell r="C134" t="str">
            <v>HOSPITAL MESTRE VITALINO (COVID-19 CAMPANHA)</v>
          </cell>
          <cell r="E134" t="str">
            <v>3.2 - Gás e Outros Materiais Engarrafados</v>
          </cell>
          <cell r="F134">
            <v>60619202001209</v>
          </cell>
          <cell r="G134" t="str">
            <v>MESSER GASES LTDA</v>
          </cell>
          <cell r="H134" t="str">
            <v>B</v>
          </cell>
          <cell r="I134" t="str">
            <v>S</v>
          </cell>
          <cell r="J134" t="str">
            <v>000.001.505</v>
          </cell>
          <cell r="K134">
            <v>44292</v>
          </cell>
          <cell r="L134" t="str">
            <v>26210460619202001209550350000015051010320563</v>
          </cell>
          <cell r="M134" t="str">
            <v>26 -  Pernambuco</v>
          </cell>
          <cell r="N134">
            <v>3361</v>
          </cell>
        </row>
        <row r="135">
          <cell r="C135" t="str">
            <v>HOSPITAL MESTRE VITALINO (COVID-19 CAMPANHA)</v>
          </cell>
          <cell r="E135" t="str">
            <v>3.7 - Material de Limpeza e Produtos de Hgienização</v>
          </cell>
          <cell r="F135">
            <v>37859942000130</v>
          </cell>
          <cell r="G135" t="str">
            <v>MAX PAPERS FABRICACAO DE PROD DE LIMPEZA</v>
          </cell>
          <cell r="H135" t="str">
            <v>B</v>
          </cell>
          <cell r="I135" t="str">
            <v>S</v>
          </cell>
          <cell r="J135" t="str">
            <v>000.000.157</v>
          </cell>
          <cell r="K135">
            <v>44294</v>
          </cell>
          <cell r="L135" t="str">
            <v>262103337859942000130550010000001571000001588</v>
          </cell>
          <cell r="M135" t="str">
            <v>26 -  Pernambuco</v>
          </cell>
          <cell r="N135">
            <v>3375</v>
          </cell>
        </row>
        <row r="136">
          <cell r="C136" t="str">
            <v>HOSPITAL MESTRE VITALINO (COVID-19 CAMPANHA)</v>
          </cell>
          <cell r="E136" t="str">
            <v>3.7 - Material de Limpeza e Produtos de Hgienização</v>
          </cell>
          <cell r="F136">
            <v>18577850000112</v>
          </cell>
          <cell r="G136" t="str">
            <v>MATTOS DISTRIBUIDORA PRODUTOS LTDA</v>
          </cell>
          <cell r="H136" t="str">
            <v>B</v>
          </cell>
          <cell r="I136" t="str">
            <v>S</v>
          </cell>
          <cell r="J136" t="str">
            <v>000.005.930</v>
          </cell>
          <cell r="K136">
            <v>44308</v>
          </cell>
          <cell r="L136" t="str">
            <v>26210418577850000112550010000059301000059317</v>
          </cell>
          <cell r="M136" t="str">
            <v>26 -  Pernambuco</v>
          </cell>
          <cell r="N136">
            <v>2070</v>
          </cell>
        </row>
        <row r="137">
          <cell r="C137" t="str">
            <v>HOSPITAL MESTRE VITALINO (COVID-19 CAMPANHA)</v>
          </cell>
          <cell r="E137" t="str">
            <v>3.7 - Material de Limpeza e Produtos de Hgienização</v>
          </cell>
          <cell r="F137">
            <v>22006201000139</v>
          </cell>
          <cell r="G137" t="str">
            <v>FORTPEL COMERCIO DE DESCARTAVEIS LTDA</v>
          </cell>
          <cell r="H137" t="str">
            <v>B</v>
          </cell>
          <cell r="I137" t="str">
            <v>S</v>
          </cell>
          <cell r="J137">
            <v>87753</v>
          </cell>
          <cell r="K137">
            <v>44308</v>
          </cell>
          <cell r="L137" t="str">
            <v>26210422006201000139550000000877531100877539</v>
          </cell>
          <cell r="M137" t="str">
            <v>26 -  Pernambuco</v>
          </cell>
          <cell r="N137">
            <v>131.80000000000001</v>
          </cell>
        </row>
        <row r="138">
          <cell r="C138" t="str">
            <v>HOSPITAL MESTRE VITALINO (COVID-19 CAMPANHA)</v>
          </cell>
          <cell r="E138" t="str">
            <v>3.7 - Material de Limpeza e Produtos de Hgienização</v>
          </cell>
          <cell r="F138">
            <v>317999000105</v>
          </cell>
          <cell r="G138" t="str">
            <v>DOMPLAST COM DE EMBAL PLAST EIRELI</v>
          </cell>
          <cell r="H138" t="str">
            <v>B</v>
          </cell>
          <cell r="I138" t="str">
            <v>S</v>
          </cell>
          <cell r="J138">
            <v>1840</v>
          </cell>
          <cell r="K138">
            <v>44309</v>
          </cell>
          <cell r="L138" t="str">
            <v>26210431466868000105550010000018401095067321</v>
          </cell>
          <cell r="M138" t="str">
            <v>26 -  Pernambuco</v>
          </cell>
          <cell r="N138">
            <v>7471</v>
          </cell>
        </row>
        <row r="139">
          <cell r="C139" t="str">
            <v>HOSPITAL MESTRE VITALINO (COVID-19 CAMPANHA)</v>
          </cell>
          <cell r="E139" t="str">
            <v>3.14 - Alimentação Preparada</v>
          </cell>
          <cell r="F139">
            <v>22006201000139</v>
          </cell>
          <cell r="G139" t="str">
            <v>FORTPEL COMERCIO DE DESCARTAVEIS LTDA</v>
          </cell>
          <cell r="H139" t="str">
            <v>B</v>
          </cell>
          <cell r="I139" t="str">
            <v>S</v>
          </cell>
          <cell r="J139">
            <v>87753</v>
          </cell>
          <cell r="K139">
            <v>44308</v>
          </cell>
          <cell r="L139" t="str">
            <v>26210422006201000139550000000877531100877539</v>
          </cell>
          <cell r="M139" t="str">
            <v>26 -  Pernambuco</v>
          </cell>
          <cell r="N139">
            <v>2565</v>
          </cell>
        </row>
        <row r="140">
          <cell r="C140" t="str">
            <v>HOSPITAL MESTRE VITALINO (COVID-19 CAMPANHA)</v>
          </cell>
          <cell r="E140" t="str">
            <v>3.14 - Alimentação Preparada</v>
          </cell>
          <cell r="F140">
            <v>31466868000105</v>
          </cell>
          <cell r="G140" t="str">
            <v>DOMPLAST COM DE EMBAL PLAST EIRELI</v>
          </cell>
          <cell r="H140" t="str">
            <v>B</v>
          </cell>
          <cell r="I140" t="str">
            <v>S</v>
          </cell>
          <cell r="J140">
            <v>1840</v>
          </cell>
          <cell r="K140">
            <v>44309</v>
          </cell>
          <cell r="L140" t="str">
            <v>26210431466868000105550010000018401095067321</v>
          </cell>
          <cell r="M140" t="str">
            <v>26 -  Pernambuco</v>
          </cell>
          <cell r="N140">
            <v>106</v>
          </cell>
        </row>
        <row r="141">
          <cell r="C141" t="str">
            <v>HOSPITAL MESTRE VITALINO (COVID-19 CAMPANHA)</v>
          </cell>
          <cell r="E141" t="str">
            <v>3.14 - Alimentação Preparada</v>
          </cell>
          <cell r="F141">
            <v>11840014000130</v>
          </cell>
          <cell r="G141" t="str">
            <v>MACROPAC PROTECAO E EMBALAGEM LTDA</v>
          </cell>
          <cell r="H141" t="str">
            <v>B</v>
          </cell>
          <cell r="I141" t="str">
            <v>S</v>
          </cell>
          <cell r="J141">
            <v>331876</v>
          </cell>
          <cell r="K141">
            <v>44313</v>
          </cell>
          <cell r="L141" t="str">
            <v>26210411840014000130550010003318761109704517</v>
          </cell>
          <cell r="M141" t="str">
            <v>26 -  Pernambuco</v>
          </cell>
          <cell r="N141">
            <v>1314.4</v>
          </cell>
        </row>
        <row r="142">
          <cell r="C142" t="str">
            <v>HOSPITAL MESTRE VITALINO (COVID-19 CAMPANHA)</v>
          </cell>
          <cell r="E142" t="str">
            <v>3.14 - Alimentação Preparada</v>
          </cell>
          <cell r="F142">
            <v>7534303000133</v>
          </cell>
          <cell r="G142" t="str">
            <v>COMAL COMERCIO ATACADISTA DE ALIMENTOS</v>
          </cell>
          <cell r="H142" t="str">
            <v>B</v>
          </cell>
          <cell r="I142" t="str">
            <v>S</v>
          </cell>
          <cell r="J142">
            <v>1096900</v>
          </cell>
          <cell r="K142">
            <v>44287</v>
          </cell>
          <cell r="L142" t="str">
            <v>26210307534303000133550010010969001471411443</v>
          </cell>
          <cell r="M142" t="str">
            <v>26 -  Pernambuco</v>
          </cell>
          <cell r="N142">
            <v>440.55</v>
          </cell>
        </row>
        <row r="143">
          <cell r="C143" t="str">
            <v>HOSPITAL MESTRE VITALINO (COVID-19 CAMPANHA)</v>
          </cell>
          <cell r="E143" t="str">
            <v>3.14 - Alimentação Preparada</v>
          </cell>
          <cell r="F143">
            <v>13003893000170</v>
          </cell>
          <cell r="G143" t="str">
            <v>GRANJA OVO EXTRA LTDA</v>
          </cell>
          <cell r="H143" t="str">
            <v>B</v>
          </cell>
          <cell r="I143" t="str">
            <v>S</v>
          </cell>
          <cell r="J143" t="str">
            <v>000.002.674</v>
          </cell>
          <cell r="K143">
            <v>44291</v>
          </cell>
          <cell r="L143" t="str">
            <v>26210413003893000170550010000026741000536556</v>
          </cell>
          <cell r="M143" t="str">
            <v>26 -  Pernambuco</v>
          </cell>
          <cell r="N143">
            <v>250</v>
          </cell>
        </row>
        <row r="144">
          <cell r="C144" t="str">
            <v>HOSPITAL MESTRE VITALINO (COVID-19 CAMPANHA)</v>
          </cell>
          <cell r="E144" t="str">
            <v>3.14 - Alimentação Preparada</v>
          </cell>
          <cell r="F144">
            <v>30678108000107</v>
          </cell>
          <cell r="G144" t="str">
            <v>ELVIS LUIZ DA SILVA DISTRIBUID. DE AGUA</v>
          </cell>
          <cell r="H144" t="str">
            <v>B</v>
          </cell>
          <cell r="I144" t="str">
            <v>S</v>
          </cell>
          <cell r="J144">
            <v>583</v>
          </cell>
          <cell r="K144">
            <v>44291</v>
          </cell>
          <cell r="L144" t="str">
            <v>26210430678108000107550010000005831222397467</v>
          </cell>
          <cell r="M144" t="str">
            <v>26 -  Pernambuco</v>
          </cell>
          <cell r="N144">
            <v>1487.7</v>
          </cell>
        </row>
        <row r="145">
          <cell r="C145" t="str">
            <v>HOSPITAL MESTRE VITALINO (COVID-19 CAMPANHA)</v>
          </cell>
          <cell r="E145" t="str">
            <v>3.14 - Alimentação Preparada</v>
          </cell>
          <cell r="F145">
            <v>24150377000195</v>
          </cell>
          <cell r="G145" t="str">
            <v>KARNEKEIJO LOGISTICA INTEGRADA LT</v>
          </cell>
          <cell r="H145" t="str">
            <v>B</v>
          </cell>
          <cell r="I145" t="str">
            <v>S</v>
          </cell>
          <cell r="J145">
            <v>4147857</v>
          </cell>
          <cell r="K145">
            <v>44292</v>
          </cell>
          <cell r="L145" t="str">
            <v>26210424150377000195550010041478571419196430</v>
          </cell>
          <cell r="M145" t="str">
            <v>26 -  Pernambuco</v>
          </cell>
          <cell r="N145">
            <v>1329.48</v>
          </cell>
        </row>
        <row r="146">
          <cell r="C146" t="str">
            <v>HOSPITAL MESTRE VITALINO (COVID-19 CAMPANHA)</v>
          </cell>
          <cell r="E146" t="str">
            <v>3.14 - Alimentação Preparada</v>
          </cell>
          <cell r="F146">
            <v>3721769000278</v>
          </cell>
          <cell r="G146" t="str">
            <v>MASTERBOI LTDA</v>
          </cell>
          <cell r="H146" t="str">
            <v>B</v>
          </cell>
          <cell r="I146" t="str">
            <v>S</v>
          </cell>
          <cell r="J146">
            <v>309192</v>
          </cell>
          <cell r="K146">
            <v>44292</v>
          </cell>
          <cell r="L146" t="str">
            <v>26210403721769000278550040003091921974739068</v>
          </cell>
          <cell r="M146" t="str">
            <v>26 -  Pernambuco</v>
          </cell>
          <cell r="N146">
            <v>446.7</v>
          </cell>
        </row>
        <row r="147">
          <cell r="C147" t="str">
            <v>HOSPITAL MESTRE VITALINO (COVID-19 CAMPANHA)</v>
          </cell>
          <cell r="E147" t="str">
            <v>3.14 - Alimentação Preparada</v>
          </cell>
          <cell r="F147">
            <v>11744898000390</v>
          </cell>
          <cell r="G147" t="str">
            <v>ATACADAO COMERCIO DE CARNES LTDA</v>
          </cell>
          <cell r="H147" t="str">
            <v>B</v>
          </cell>
          <cell r="I147" t="str">
            <v>S</v>
          </cell>
          <cell r="J147">
            <v>853620</v>
          </cell>
          <cell r="K147">
            <v>44292</v>
          </cell>
          <cell r="L147" t="str">
            <v>26210411744898000390550010008536201661427050</v>
          </cell>
          <cell r="M147" t="str">
            <v>26 -  Pernambuco</v>
          </cell>
          <cell r="N147">
            <v>1910</v>
          </cell>
        </row>
        <row r="148">
          <cell r="C148" t="str">
            <v>HOSPITAL MESTRE VITALINO (COVID-19 CAMPANHA)</v>
          </cell>
          <cell r="E148" t="str">
            <v>3.14 - Alimentação Preparada</v>
          </cell>
          <cell r="F148">
            <v>3504437000150</v>
          </cell>
          <cell r="G148" t="str">
            <v>FRINSCAL DIST E IMPORT DE ALIMENTOS LTDA</v>
          </cell>
          <cell r="H148" t="str">
            <v>B</v>
          </cell>
          <cell r="I148" t="str">
            <v>S</v>
          </cell>
          <cell r="J148">
            <v>1218541</v>
          </cell>
          <cell r="K148">
            <v>44292</v>
          </cell>
          <cell r="L148" t="str">
            <v>26210403504437000150550010012185411264223481</v>
          </cell>
          <cell r="N148">
            <v>567</v>
          </cell>
        </row>
        <row r="149">
          <cell r="C149" t="str">
            <v>HOSPITAL MESTRE VITALINO (COVID-19 CAMPANHA)</v>
          </cell>
          <cell r="E149" t="str">
            <v>3.14 - Alimentação Preparada</v>
          </cell>
          <cell r="F149">
            <v>8029696000352</v>
          </cell>
          <cell r="G149" t="str">
            <v>ESTIVAS NOVO PRADO LTDA</v>
          </cell>
          <cell r="H149" t="str">
            <v>B</v>
          </cell>
          <cell r="I149" t="str">
            <v>S</v>
          </cell>
          <cell r="J149">
            <v>1600292</v>
          </cell>
          <cell r="K149">
            <v>44292</v>
          </cell>
          <cell r="L149" t="str">
            <v>26210408029696000352550010016002921009200411</v>
          </cell>
          <cell r="M149" t="str">
            <v>26 -  Pernambuco</v>
          </cell>
          <cell r="N149">
            <v>859.9</v>
          </cell>
        </row>
        <row r="150">
          <cell r="C150" t="str">
            <v>HOSPITAL MESTRE VITALINO (COVID-19 CAMPANHA)</v>
          </cell>
          <cell r="E150" t="str">
            <v>3.14 - Alimentação Preparada</v>
          </cell>
          <cell r="F150">
            <v>24150377000195</v>
          </cell>
          <cell r="G150" t="str">
            <v>KARNEKEIJO LOGISTICA INTEGRADA LT</v>
          </cell>
          <cell r="H150" t="str">
            <v>B</v>
          </cell>
          <cell r="I150" t="str">
            <v>S</v>
          </cell>
          <cell r="J150">
            <v>4149397</v>
          </cell>
          <cell r="K150">
            <v>44293</v>
          </cell>
          <cell r="L150" t="str">
            <v>26210424150377000195550010041493971646993096</v>
          </cell>
          <cell r="M150" t="str">
            <v>26 -  Pernambuco</v>
          </cell>
          <cell r="N150">
            <v>357</v>
          </cell>
        </row>
        <row r="151">
          <cell r="C151" t="str">
            <v>HOSPITAL MESTRE VITALINO (COVID-19 CAMPANHA)</v>
          </cell>
          <cell r="E151" t="str">
            <v>3.14 - Alimentação Preparada</v>
          </cell>
          <cell r="F151">
            <v>8029696000352</v>
          </cell>
          <cell r="G151" t="str">
            <v>ESTIVAS NOVO PRADO LTDA</v>
          </cell>
          <cell r="H151" t="str">
            <v>B</v>
          </cell>
          <cell r="I151" t="str">
            <v>S</v>
          </cell>
          <cell r="J151">
            <v>1600952</v>
          </cell>
          <cell r="K151">
            <v>44293</v>
          </cell>
          <cell r="L151" t="str">
            <v>26210408029696000352550010016009521009273640</v>
          </cell>
          <cell r="M151" t="str">
            <v>26 -  Pernambuco</v>
          </cell>
          <cell r="N151">
            <v>1419.83</v>
          </cell>
        </row>
        <row r="152">
          <cell r="C152" t="str">
            <v>HOSPITAL MESTRE VITALINO (COVID-19 CAMPANHA)</v>
          </cell>
          <cell r="E152" t="str">
            <v>3.14 - Alimentação Preparada</v>
          </cell>
          <cell r="F152">
            <v>13003893000170</v>
          </cell>
          <cell r="G152" t="str">
            <v>GRANJA OVO EXTRA LTDA</v>
          </cell>
          <cell r="H152" t="str">
            <v>B</v>
          </cell>
          <cell r="I152" t="str">
            <v>S</v>
          </cell>
          <cell r="J152" t="str">
            <v>000.002.684</v>
          </cell>
          <cell r="K152">
            <v>44295</v>
          </cell>
          <cell r="L152" t="str">
            <v>26210413003893000170550010000026841000538628</v>
          </cell>
          <cell r="M152" t="str">
            <v>26 -  Pernambuco</v>
          </cell>
          <cell r="N152">
            <v>625</v>
          </cell>
        </row>
        <row r="153">
          <cell r="C153" t="str">
            <v>HOSPITAL MESTRE VITALINO (COVID-19 CAMPANHA)</v>
          </cell>
          <cell r="E153" t="str">
            <v>3.14 - Alimentação Preparada</v>
          </cell>
          <cell r="F153">
            <v>3721769000278</v>
          </cell>
          <cell r="G153" t="str">
            <v>MASTERBOI LTDA</v>
          </cell>
          <cell r="H153" t="str">
            <v>B</v>
          </cell>
          <cell r="I153" t="str">
            <v>S</v>
          </cell>
          <cell r="J153">
            <v>313456</v>
          </cell>
          <cell r="K153">
            <v>44298</v>
          </cell>
          <cell r="L153" t="str">
            <v>26210403721769000278550040003134561371160790</v>
          </cell>
          <cell r="M153" t="str">
            <v>26 -  Pernambuco</v>
          </cell>
          <cell r="N153">
            <v>1104.5999999999999</v>
          </cell>
        </row>
        <row r="154">
          <cell r="C154" t="str">
            <v>HOSPITAL MESTRE VITALINO (COVID-19 CAMPANHA)</v>
          </cell>
          <cell r="E154" t="str">
            <v>3.14 - Alimentação Preparada</v>
          </cell>
          <cell r="F154">
            <v>11744898000390</v>
          </cell>
          <cell r="G154" t="str">
            <v>ATACADAO COMERCIO DE CARNES LTDA</v>
          </cell>
          <cell r="H154" t="str">
            <v>B</v>
          </cell>
          <cell r="I154" t="str">
            <v>S</v>
          </cell>
          <cell r="J154">
            <v>856481</v>
          </cell>
          <cell r="K154">
            <v>44298</v>
          </cell>
          <cell r="L154" t="str">
            <v>26210411744898000390550010008564811115168144</v>
          </cell>
          <cell r="M154" t="str">
            <v>26 -  Pernambuco</v>
          </cell>
          <cell r="N154">
            <v>1207.1500000000001</v>
          </cell>
        </row>
        <row r="155">
          <cell r="C155" t="str">
            <v>HOSPITAL MESTRE VITALINO (COVID-19 CAMPANHA)</v>
          </cell>
          <cell r="E155" t="str">
            <v>3.14 - Alimentação Preparada</v>
          </cell>
          <cell r="F155">
            <v>8029696000352</v>
          </cell>
          <cell r="G155" t="str">
            <v>ESTIVAS NOVO PRADO LTDA</v>
          </cell>
          <cell r="H155" t="str">
            <v>B</v>
          </cell>
          <cell r="I155" t="str">
            <v>S</v>
          </cell>
          <cell r="J155">
            <v>1602890</v>
          </cell>
          <cell r="K155">
            <v>44298</v>
          </cell>
          <cell r="L155" t="str">
            <v>26210408029696000352550010016028901009490514</v>
          </cell>
          <cell r="M155" t="str">
            <v>26 -  Pernambuco</v>
          </cell>
          <cell r="N155">
            <v>2467.91</v>
          </cell>
        </row>
        <row r="156">
          <cell r="C156" t="str">
            <v>HOSPITAL MESTRE VITALINO (COVID-19 CAMPANHA)</v>
          </cell>
          <cell r="E156" t="str">
            <v>3.14 - Alimentação Preparada</v>
          </cell>
          <cell r="F156">
            <v>70089974000179</v>
          </cell>
          <cell r="G156" t="str">
            <v>COMERCIAL VITA NORTE LTDA</v>
          </cell>
          <cell r="H156" t="str">
            <v>B</v>
          </cell>
          <cell r="I156" t="str">
            <v>S</v>
          </cell>
          <cell r="J156">
            <v>4196200</v>
          </cell>
          <cell r="K156">
            <v>44299</v>
          </cell>
          <cell r="L156" t="str">
            <v>26210470089974000179550010041962001347373314</v>
          </cell>
          <cell r="M156" t="str">
            <v>26 -  Pernambuco</v>
          </cell>
          <cell r="N156">
            <v>353.16</v>
          </cell>
        </row>
        <row r="157">
          <cell r="C157" t="str">
            <v>HOSPITAL MESTRE VITALINO (COVID-19 CAMPANHA)</v>
          </cell>
          <cell r="E157" t="str">
            <v>3.14 - Alimentação Preparada</v>
          </cell>
          <cell r="F157">
            <v>7534303000133</v>
          </cell>
          <cell r="G157" t="str">
            <v>COMAL COMERCIO ATACADISTA DE ALIMENTOS</v>
          </cell>
          <cell r="H157" t="str">
            <v>B</v>
          </cell>
          <cell r="I157" t="str">
            <v>S</v>
          </cell>
          <cell r="J157">
            <v>1098906</v>
          </cell>
          <cell r="K157">
            <v>44299</v>
          </cell>
          <cell r="L157" t="str">
            <v>26210407534303000133550010010989061115792217</v>
          </cell>
          <cell r="M157" t="str">
            <v>26 -  Pernambuco</v>
          </cell>
          <cell r="N157">
            <v>337.8</v>
          </cell>
        </row>
        <row r="158">
          <cell r="C158" t="str">
            <v>HOSPITAL MESTRE VITALINO (COVID-19 CAMPANHA)</v>
          </cell>
          <cell r="E158" t="str">
            <v>3.14 - Alimentação Preparada</v>
          </cell>
          <cell r="F158">
            <v>6281775000169</v>
          </cell>
          <cell r="G158" t="str">
            <v>MF SANTOS PRODUTOS ALIM LTDA</v>
          </cell>
          <cell r="H158" t="str">
            <v>B</v>
          </cell>
          <cell r="I158" t="str">
            <v>S</v>
          </cell>
          <cell r="J158">
            <v>544096</v>
          </cell>
          <cell r="K158">
            <v>44299</v>
          </cell>
          <cell r="L158" t="str">
            <v>26210406281775000169550010005440961231192069</v>
          </cell>
          <cell r="M158" t="str">
            <v>26 -  Pernambuco</v>
          </cell>
          <cell r="N158">
            <v>416.25</v>
          </cell>
        </row>
        <row r="159">
          <cell r="C159" t="str">
            <v>HOSPITAL MESTRE VITALINO (COVID-19 CAMPANHA)</v>
          </cell>
          <cell r="E159" t="str">
            <v>3.14 - Alimentação Preparada</v>
          </cell>
          <cell r="F159">
            <v>1348814000184</v>
          </cell>
          <cell r="G159" t="str">
            <v>BDL BEZERRA DISTRIBUIDORA LTDA</v>
          </cell>
          <cell r="H159" t="str">
            <v>B</v>
          </cell>
          <cell r="I159" t="str">
            <v>S</v>
          </cell>
          <cell r="J159" t="str">
            <v>000.019.405</v>
          </cell>
          <cell r="K159">
            <v>44299</v>
          </cell>
          <cell r="L159" t="str">
            <v>26210401348814000184550010000194051046403271</v>
          </cell>
          <cell r="M159" t="str">
            <v>26 -  Pernambuco</v>
          </cell>
          <cell r="N159">
            <v>2464.6</v>
          </cell>
        </row>
        <row r="160">
          <cell r="C160" t="str">
            <v>HOSPITAL MESTRE VITALINO (COVID-19 CAMPANHA)</v>
          </cell>
          <cell r="E160" t="str">
            <v>3.14 - Alimentação Preparada</v>
          </cell>
          <cell r="F160">
            <v>24150377000195</v>
          </cell>
          <cell r="G160" t="str">
            <v>KARNEKEIJO LOGISTICA INTEGRADA LT</v>
          </cell>
          <cell r="H160" t="str">
            <v>B</v>
          </cell>
          <cell r="I160" t="str">
            <v>S</v>
          </cell>
          <cell r="J160">
            <v>4153853</v>
          </cell>
          <cell r="K160">
            <v>44299</v>
          </cell>
          <cell r="L160" t="str">
            <v>26210424150377000195550010041538531247100992</v>
          </cell>
          <cell r="M160" t="str">
            <v>26 -  Pernambuco</v>
          </cell>
          <cell r="N160">
            <v>430.21</v>
          </cell>
        </row>
        <row r="161">
          <cell r="E161" t="str">
            <v/>
          </cell>
        </row>
        <row r="162">
          <cell r="C162" t="str">
            <v>HOSPITAL MESTRE VITALINO (COVID-19 CAMPANHA)</v>
          </cell>
          <cell r="E162" t="str">
            <v>3.14 - Alimentação Preparada</v>
          </cell>
          <cell r="F162">
            <v>11744898000390</v>
          </cell>
          <cell r="G162" t="str">
            <v>ATACADAO COMERCIO DE CARNES LTDA</v>
          </cell>
          <cell r="H162" t="str">
            <v>B</v>
          </cell>
          <cell r="I162" t="str">
            <v>S</v>
          </cell>
          <cell r="J162">
            <v>856868</v>
          </cell>
          <cell r="K162">
            <v>44299</v>
          </cell>
          <cell r="L162" t="str">
            <v>26210411744898000390550010008568681230253175</v>
          </cell>
          <cell r="M162" t="str">
            <v>26 -  Pernambuco</v>
          </cell>
          <cell r="N162">
            <v>1280.18</v>
          </cell>
        </row>
        <row r="163">
          <cell r="C163" t="str">
            <v>HOSPITAL MESTRE VITALINO (COVID-19 CAMPANHA)</v>
          </cell>
          <cell r="E163" t="str">
            <v>3.14 - Alimentação Preparada</v>
          </cell>
          <cell r="F163">
            <v>69944973000185</v>
          </cell>
          <cell r="G163" t="str">
            <v>DIA DISTRIBUIDORA E IMP AFOGADOS LTDA</v>
          </cell>
          <cell r="H163" t="str">
            <v>B</v>
          </cell>
          <cell r="I163" t="str">
            <v>S</v>
          </cell>
          <cell r="J163">
            <v>1104282</v>
          </cell>
          <cell r="K163">
            <v>44299</v>
          </cell>
          <cell r="L163" t="str">
            <v>26210469944973000185550030011042821107121230</v>
          </cell>
          <cell r="M163" t="str">
            <v>26 -  Pernambuco</v>
          </cell>
          <cell r="N163">
            <v>358.7</v>
          </cell>
        </row>
        <row r="164">
          <cell r="C164" t="str">
            <v>HOSPITAL MESTRE VITALINO (COVID-19 CAMPANHA)</v>
          </cell>
          <cell r="E164" t="str">
            <v>3.14 - Alimentação Preparada</v>
          </cell>
          <cell r="F164">
            <v>30779584000106</v>
          </cell>
          <cell r="G164" t="str">
            <v>DISPAN ATACADO DE ALIMENTOS LTDA</v>
          </cell>
          <cell r="H164" t="str">
            <v>B</v>
          </cell>
          <cell r="I164" t="str">
            <v>S</v>
          </cell>
          <cell r="J164" t="str">
            <v>000.008.028</v>
          </cell>
          <cell r="K164">
            <v>44300</v>
          </cell>
          <cell r="L164" t="str">
            <v>26210430779584000106550010000080281142261660</v>
          </cell>
          <cell r="M164" t="str">
            <v>26 -  Pernambuco</v>
          </cell>
          <cell r="N164">
            <v>942</v>
          </cell>
        </row>
        <row r="165">
          <cell r="C165" t="str">
            <v>HOSPITAL MESTRE VITALINO (COVID-19 CAMPANHA)</v>
          </cell>
          <cell r="E165" t="str">
            <v>3.14 - Alimentação Preparada</v>
          </cell>
          <cell r="F165">
            <v>19450370000159</v>
          </cell>
          <cell r="G165" t="str">
            <v>SUCESSO DISTRIBUIDORA DE ALIMENTOS LTDA</v>
          </cell>
          <cell r="H165" t="str">
            <v>B</v>
          </cell>
          <cell r="I165" t="str">
            <v>S</v>
          </cell>
          <cell r="J165">
            <v>175</v>
          </cell>
          <cell r="K165">
            <v>44301</v>
          </cell>
          <cell r="L165" t="str">
            <v>26210419450370000159550010000001751335115132</v>
          </cell>
          <cell r="M165" t="str">
            <v>26 -  Pernambuco</v>
          </cell>
          <cell r="N165">
            <v>1166.3399999999999</v>
          </cell>
        </row>
        <row r="166">
          <cell r="C166" t="str">
            <v>HOSPITAL MESTRE VITALINO (COVID-19 CAMPANHA)</v>
          </cell>
          <cell r="E166" t="str">
            <v>3.14 - Alimentação Preparada</v>
          </cell>
          <cell r="F166">
            <v>19450370000159</v>
          </cell>
          <cell r="G166" t="str">
            <v>SUCESSO DISTRIBUIDORA DE ALIMENTOS LTDA</v>
          </cell>
          <cell r="H166" t="str">
            <v>B</v>
          </cell>
          <cell r="I166" t="str">
            <v>S</v>
          </cell>
          <cell r="J166">
            <v>177</v>
          </cell>
          <cell r="K166">
            <v>44301</v>
          </cell>
          <cell r="L166" t="str">
            <v>26210419450370000159550010000001771315880130</v>
          </cell>
          <cell r="M166" t="str">
            <v>26 -  Pernambuco</v>
          </cell>
          <cell r="N166">
            <v>864.4</v>
          </cell>
        </row>
        <row r="167">
          <cell r="C167" t="str">
            <v>HOSPITAL MESTRE VITALINO (COVID-19 CAMPANHA)</v>
          </cell>
          <cell r="E167" t="str">
            <v>3.14 - Alimentação Preparada</v>
          </cell>
          <cell r="F167">
            <v>3721769000278</v>
          </cell>
          <cell r="G167" t="str">
            <v>MASTERBOI LTDA</v>
          </cell>
          <cell r="H167" t="str">
            <v>B</v>
          </cell>
          <cell r="I167" t="str">
            <v>S</v>
          </cell>
          <cell r="J167">
            <v>318808</v>
          </cell>
          <cell r="K167">
            <v>44305</v>
          </cell>
          <cell r="L167" t="str">
            <v>26210403721769000278550040003188081270436509</v>
          </cell>
          <cell r="M167" t="str">
            <v>26 -  Pernambuco</v>
          </cell>
          <cell r="N167">
            <v>523.15</v>
          </cell>
        </row>
        <row r="168">
          <cell r="C168" t="str">
            <v>HOSPITAL MESTRE VITALINO (COVID-19 CAMPANHA)</v>
          </cell>
          <cell r="E168" t="str">
            <v>3.14 - Alimentação Preparada</v>
          </cell>
          <cell r="F168">
            <v>25529293000120</v>
          </cell>
          <cell r="G168" t="str">
            <v>TAYNA NASCIMENTO DE MELO EPP</v>
          </cell>
          <cell r="H168" t="str">
            <v>B</v>
          </cell>
          <cell r="I168" t="str">
            <v>S</v>
          </cell>
          <cell r="J168" t="str">
            <v>000.011.350</v>
          </cell>
          <cell r="K168">
            <v>44305</v>
          </cell>
          <cell r="L168" t="str">
            <v>26210425529293000120550010000113501908981385</v>
          </cell>
          <cell r="M168" t="str">
            <v>26 -  Pernambuco</v>
          </cell>
          <cell r="N168">
            <v>2492</v>
          </cell>
        </row>
        <row r="169">
          <cell r="C169" t="str">
            <v>HOSPITAL MESTRE VITALINO (COVID-19 CAMPANHA)</v>
          </cell>
          <cell r="E169" t="str">
            <v>3.14 - Alimentação Preparada</v>
          </cell>
          <cell r="F169">
            <v>11744898000390</v>
          </cell>
          <cell r="G169" t="str">
            <v>ATACADAO COMERCIO DE CARNES LTDA</v>
          </cell>
          <cell r="H169" t="str">
            <v>B</v>
          </cell>
          <cell r="I169" t="str">
            <v>S</v>
          </cell>
          <cell r="J169">
            <v>859414</v>
          </cell>
          <cell r="K169">
            <v>44305</v>
          </cell>
          <cell r="L169" t="str">
            <v>26210411744898000390550010008594141123146120</v>
          </cell>
          <cell r="M169" t="str">
            <v>26 -  Pernambuco</v>
          </cell>
          <cell r="N169">
            <v>1025.7</v>
          </cell>
        </row>
        <row r="170">
          <cell r="C170" t="str">
            <v>HOSPITAL MESTRE VITALINO (COVID-19 CAMPANHA)</v>
          </cell>
          <cell r="E170" t="str">
            <v>3.14 - Alimentação Preparada</v>
          </cell>
          <cell r="F170">
            <v>11744898000390</v>
          </cell>
          <cell r="G170" t="str">
            <v>ATACADAO COMERCIO DE CARNES LTDA</v>
          </cell>
          <cell r="H170" t="str">
            <v>B</v>
          </cell>
          <cell r="I170" t="str">
            <v>S</v>
          </cell>
          <cell r="J170">
            <v>859415</v>
          </cell>
          <cell r="K170">
            <v>44305</v>
          </cell>
          <cell r="L170" t="str">
            <v>26210411744898000390550010008594151238288618</v>
          </cell>
          <cell r="M170" t="str">
            <v>26 -  Pernambuco</v>
          </cell>
          <cell r="N170">
            <v>2944.67</v>
          </cell>
        </row>
        <row r="171">
          <cell r="C171" t="str">
            <v>HOSPITAL MESTRE VITALINO (COVID-19 CAMPANHA)</v>
          </cell>
          <cell r="E171" t="str">
            <v>3.14 - Alimentação Preparada</v>
          </cell>
          <cell r="F171">
            <v>8029696000352</v>
          </cell>
          <cell r="G171" t="str">
            <v>ESTIVAS NOVO PRADO LTDA</v>
          </cell>
          <cell r="H171" t="str">
            <v>B</v>
          </cell>
          <cell r="I171" t="str">
            <v>S</v>
          </cell>
          <cell r="J171">
            <v>1605420</v>
          </cell>
          <cell r="K171">
            <v>44305</v>
          </cell>
          <cell r="L171" t="str">
            <v>26210408029696000352550010016054201009816824</v>
          </cell>
          <cell r="M171" t="str">
            <v>26 -  Pernambuco</v>
          </cell>
          <cell r="N171">
            <v>1509.3</v>
          </cell>
        </row>
        <row r="172">
          <cell r="C172" t="str">
            <v>HOSPITAL MESTRE VITALINO (COVID-19 CAMPANHA)</v>
          </cell>
          <cell r="E172" t="str">
            <v>3.14 - Alimentação Preparada</v>
          </cell>
          <cell r="F172">
            <v>7534303000133</v>
          </cell>
          <cell r="G172" t="str">
            <v>COMAL COMERCIO ATACADISTA DE ALIMENTOS</v>
          </cell>
          <cell r="H172" t="str">
            <v>B</v>
          </cell>
          <cell r="I172" t="str">
            <v>S</v>
          </cell>
          <cell r="J172">
            <v>1100239</v>
          </cell>
          <cell r="K172">
            <v>44306</v>
          </cell>
          <cell r="L172" t="str">
            <v>26210407534303000133550010011002391196203140</v>
          </cell>
          <cell r="M172" t="str">
            <v>26 -  Pernambuco</v>
          </cell>
          <cell r="N172">
            <v>517</v>
          </cell>
        </row>
        <row r="173">
          <cell r="C173" t="str">
            <v>HOSPITAL MESTRE VITALINO (COVID-19 CAMPANHA)</v>
          </cell>
          <cell r="E173" t="str">
            <v>3.14 - Alimentação Preparada</v>
          </cell>
          <cell r="F173">
            <v>24150377000195</v>
          </cell>
          <cell r="G173" t="str">
            <v>KARNEKEIJO LOGISTICA INTEGRADA LT</v>
          </cell>
          <cell r="H173" t="str">
            <v>B</v>
          </cell>
          <cell r="I173" t="str">
            <v>S</v>
          </cell>
          <cell r="J173">
            <v>4159662</v>
          </cell>
          <cell r="K173">
            <v>44305</v>
          </cell>
          <cell r="L173" t="str">
            <v>26210424150377000195550010041596621563443107</v>
          </cell>
          <cell r="M173" t="str">
            <v>26 -  Pernambuco</v>
          </cell>
          <cell r="N173">
            <v>304.56</v>
          </cell>
        </row>
        <row r="174">
          <cell r="C174" t="str">
            <v>HOSPITAL MESTRE VITALINO (COVID-19 CAMPANHA)</v>
          </cell>
          <cell r="E174" t="str">
            <v>3.14 - Alimentação Preparada</v>
          </cell>
          <cell r="F174">
            <v>3504437000150</v>
          </cell>
          <cell r="G174" t="str">
            <v>FRINSCAL DIST E IMPORT DE ALIMENTOS LTDA</v>
          </cell>
          <cell r="H174" t="str">
            <v>B</v>
          </cell>
          <cell r="I174" t="str">
            <v>S</v>
          </cell>
          <cell r="J174">
            <v>1222340</v>
          </cell>
          <cell r="K174">
            <v>44305</v>
          </cell>
          <cell r="L174" t="str">
            <v>26210403504437000150550010012223401750951711</v>
          </cell>
          <cell r="M174" t="str">
            <v>26 -  Pernambuco</v>
          </cell>
          <cell r="N174">
            <v>398.09</v>
          </cell>
        </row>
        <row r="175">
          <cell r="C175" t="str">
            <v>HOSPITAL MESTRE VITALINO (COVID-19 CAMPANHA)</v>
          </cell>
          <cell r="E175" t="str">
            <v>3.14 - Alimentação Preparada</v>
          </cell>
          <cell r="F175">
            <v>8029696000352</v>
          </cell>
          <cell r="G175" t="str">
            <v>ESTIVAS NOVO PRADO LTDA</v>
          </cell>
          <cell r="H175" t="str">
            <v>B</v>
          </cell>
          <cell r="I175" t="str">
            <v>S</v>
          </cell>
          <cell r="J175">
            <v>1607867</v>
          </cell>
          <cell r="K175">
            <v>44312</v>
          </cell>
          <cell r="L175" t="str">
            <v>26210408029696000352550010016078671000090682</v>
          </cell>
          <cell r="M175" t="str">
            <v>26 -  Pernambuco</v>
          </cell>
          <cell r="N175">
            <v>1384.44</v>
          </cell>
        </row>
        <row r="176">
          <cell r="C176" t="str">
            <v>HOSPITAL MESTRE VITALINO (COVID-19 CAMPANHA)</v>
          </cell>
          <cell r="E176" t="str">
            <v>3.14 - Alimentação Preparada</v>
          </cell>
          <cell r="F176">
            <v>7534303000133</v>
          </cell>
          <cell r="G176" t="str">
            <v>COMAL COMERCIO ATACADISTA DE ALIMENTOS</v>
          </cell>
          <cell r="H176" t="str">
            <v>B</v>
          </cell>
          <cell r="I176" t="str">
            <v>S</v>
          </cell>
          <cell r="J176">
            <v>1101431</v>
          </cell>
          <cell r="K176">
            <v>44312</v>
          </cell>
          <cell r="L176" t="str">
            <v>26210407534303000133550010011014311381501494</v>
          </cell>
          <cell r="M176" t="str">
            <v>26 -  Pernambuco</v>
          </cell>
          <cell r="N176">
            <v>310.2</v>
          </cell>
        </row>
        <row r="177">
          <cell r="C177" t="str">
            <v>HOSPITAL MESTRE VITALINO (COVID-19 CAMPANHA)</v>
          </cell>
          <cell r="E177" t="str">
            <v>3.14 - Alimentação Preparada</v>
          </cell>
          <cell r="F177">
            <v>24150377000195</v>
          </cell>
          <cell r="G177" t="str">
            <v>KARNEKEIJO LOGISTICA INTEGRADA LT</v>
          </cell>
          <cell r="H177" t="str">
            <v>B</v>
          </cell>
          <cell r="I177" t="str">
            <v>S</v>
          </cell>
          <cell r="J177">
            <v>4164966</v>
          </cell>
          <cell r="K177">
            <v>44312</v>
          </cell>
          <cell r="L177" t="str">
            <v>26210424150377000195550010041649661198192851</v>
          </cell>
          <cell r="M177" t="str">
            <v>26 -  Pernambuco</v>
          </cell>
          <cell r="N177">
            <v>774.82</v>
          </cell>
        </row>
        <row r="178">
          <cell r="C178" t="str">
            <v>HOSPITAL MESTRE VITALINO (COVID-19 CAMPANHA)</v>
          </cell>
          <cell r="E178" t="str">
            <v>3.14 - Alimentação Preparada</v>
          </cell>
          <cell r="F178">
            <v>24150377000195</v>
          </cell>
          <cell r="G178" t="str">
            <v>KARNEKEIJO LOGISTICA INTEGRADA LT</v>
          </cell>
          <cell r="H178" t="str">
            <v>B</v>
          </cell>
          <cell r="I178" t="str">
            <v>S</v>
          </cell>
          <cell r="J178">
            <v>4166870</v>
          </cell>
          <cell r="K178">
            <v>44312</v>
          </cell>
          <cell r="L178" t="str">
            <v>26210424150377000195550010041649661198192851</v>
          </cell>
          <cell r="M178" t="str">
            <v>26 -  Pernambuco</v>
          </cell>
          <cell r="N178">
            <v>405.36</v>
          </cell>
        </row>
        <row r="179">
          <cell r="C179" t="str">
            <v>HOSPITAL MESTRE VITALINO (COVID-19 CAMPANHA)</v>
          </cell>
          <cell r="E179" t="str">
            <v>3.14 - Alimentação Preparada</v>
          </cell>
          <cell r="F179">
            <v>3504437000150</v>
          </cell>
          <cell r="G179" t="str">
            <v>FRINSCAL DIST E IMPORT DE ALIMENTOS LTDA</v>
          </cell>
          <cell r="H179" t="str">
            <v>B</v>
          </cell>
          <cell r="I179" t="str">
            <v>S</v>
          </cell>
          <cell r="J179">
            <v>1223945</v>
          </cell>
          <cell r="K179">
            <v>44312</v>
          </cell>
          <cell r="L179" t="str">
            <v>26210403504437000150550010012239451601031452</v>
          </cell>
          <cell r="M179" t="str">
            <v>26 -  Pernambuco</v>
          </cell>
          <cell r="N179">
            <v>399.24</v>
          </cell>
        </row>
        <row r="180">
          <cell r="C180" t="str">
            <v>HOSPITAL MESTRE VITALINO (COVID-19 CAMPANHA)</v>
          </cell>
          <cell r="E180" t="str">
            <v>3.14 - Alimentação Preparada</v>
          </cell>
          <cell r="F180">
            <v>3504437000150</v>
          </cell>
          <cell r="G180" t="str">
            <v>FRINSCAL DIST E IMPORT DE ALIMENTOS LTDA</v>
          </cell>
          <cell r="H180" t="str">
            <v>B</v>
          </cell>
          <cell r="I180" t="str">
            <v>S</v>
          </cell>
          <cell r="J180">
            <v>1223947</v>
          </cell>
          <cell r="K180">
            <v>44312</v>
          </cell>
          <cell r="L180" t="str">
            <v>26210403504437000150550010012239471352290233</v>
          </cell>
          <cell r="M180" t="str">
            <v>26 -  Pernambuco</v>
          </cell>
          <cell r="N180">
            <v>551.25</v>
          </cell>
        </row>
        <row r="181">
          <cell r="C181" t="str">
            <v>HOSPITAL MESTRE VITALINO (COVID-19 CAMPANHA)</v>
          </cell>
          <cell r="E181" t="str">
            <v>3.14 - Alimentação Preparada</v>
          </cell>
          <cell r="F181">
            <v>11744898000390</v>
          </cell>
          <cell r="G181" t="str">
            <v>ATACADAO COMERCIO DE CARNES LTDA</v>
          </cell>
          <cell r="H181" t="str">
            <v>B</v>
          </cell>
          <cell r="I181" t="str">
            <v>S</v>
          </cell>
          <cell r="J181">
            <v>863170</v>
          </cell>
          <cell r="K181">
            <v>44314</v>
          </cell>
          <cell r="L181" t="str">
            <v>26210411744898000390550010008631701201118117</v>
          </cell>
          <cell r="M181" t="str">
            <v>26 -  Pernambuco</v>
          </cell>
          <cell r="N181">
            <v>550.14</v>
          </cell>
        </row>
        <row r="182">
          <cell r="C182" t="str">
            <v>HOSPITAL MESTRE VITALINO (COVID-19 CAMPANHA)</v>
          </cell>
          <cell r="E182" t="str">
            <v>3.14 - Alimentação Preparada</v>
          </cell>
          <cell r="F182">
            <v>13003893000170</v>
          </cell>
          <cell r="G182" t="str">
            <v>GRANJA OVO EXTRA LTDA</v>
          </cell>
          <cell r="H182" t="str">
            <v>B</v>
          </cell>
          <cell r="I182" t="str">
            <v>S</v>
          </cell>
          <cell r="J182" t="str">
            <v>000.002.708</v>
          </cell>
          <cell r="K182">
            <v>44315</v>
          </cell>
          <cell r="L182" t="str">
            <v>2621041300389300017550010000027081000545911</v>
          </cell>
          <cell r="M182" t="str">
            <v>26 -  Pernambuco</v>
          </cell>
          <cell r="N182">
            <v>250</v>
          </cell>
        </row>
        <row r="183">
          <cell r="C183" t="str">
            <v>HOSPITAL MESTRE VITALINO (COVID-19 CAMPANHA)</v>
          </cell>
          <cell r="E183" t="str">
            <v>3.14 - Alimentação Preparada</v>
          </cell>
          <cell r="F183">
            <v>9274946000110</v>
          </cell>
          <cell r="G183" t="str">
            <v>RAMOS E BARRETO FAB DE PAES LTDA</v>
          </cell>
          <cell r="H183" t="str">
            <v>B</v>
          </cell>
          <cell r="I183" t="str">
            <v>S</v>
          </cell>
          <cell r="J183" t="str">
            <v>000.001.850</v>
          </cell>
          <cell r="K183">
            <v>44315</v>
          </cell>
          <cell r="L183" t="str">
            <v>26210409274946000110550010000018501436090100</v>
          </cell>
          <cell r="M183" t="str">
            <v>26 -  Pernambuco</v>
          </cell>
          <cell r="N183">
            <v>826.5</v>
          </cell>
        </row>
        <row r="184">
          <cell r="C184" t="str">
            <v>HOSPITAL MESTRE VITALINO (COVID-19 CAMPANHA)</v>
          </cell>
          <cell r="E184" t="str">
            <v>3.14 - Alimentação Preparada</v>
          </cell>
          <cell r="F184">
            <v>4117725000115</v>
          </cell>
          <cell r="G184" t="str">
            <v>H C RUSSO  INDUSTRIA E COM DE PESCADOS</v>
          </cell>
          <cell r="H184" t="str">
            <v>B</v>
          </cell>
          <cell r="I184" t="str">
            <v>S</v>
          </cell>
          <cell r="J184">
            <v>5240</v>
          </cell>
          <cell r="K184">
            <v>44314</v>
          </cell>
          <cell r="L184" t="str">
            <v>26210404117725000115550000000052401120044210</v>
          </cell>
          <cell r="M184" t="str">
            <v>26 -  Pernambuco</v>
          </cell>
          <cell r="N184">
            <v>282</v>
          </cell>
        </row>
        <row r="185">
          <cell r="C185" t="str">
            <v>HOSPITAL MESTRE VITALINO (COVID-19 CAMPANHA)</v>
          </cell>
          <cell r="E185" t="str">
            <v>3.14 - Alimentação Preparada</v>
          </cell>
          <cell r="F185">
            <v>9248632000143</v>
          </cell>
          <cell r="G185" t="str">
            <v>D NASCIMENTO SILVA</v>
          </cell>
          <cell r="H185" t="str">
            <v>B</v>
          </cell>
          <cell r="I185" t="str">
            <v>S</v>
          </cell>
          <cell r="J185" t="str">
            <v>000.002.190</v>
          </cell>
          <cell r="K185">
            <v>44316</v>
          </cell>
          <cell r="L185" t="str">
            <v>26210409248632000143550010000021901033549066</v>
          </cell>
          <cell r="M185" t="str">
            <v>26 -  Pernambuco</v>
          </cell>
          <cell r="N185">
            <v>1680.4</v>
          </cell>
        </row>
        <row r="186">
          <cell r="C186" t="str">
            <v>HOSPITAL MESTRE VITALINO (COVID-19 CAMPANHA)</v>
          </cell>
          <cell r="E186" t="str">
            <v>3.14 - Alimentação Preparada</v>
          </cell>
          <cell r="F186">
            <v>22245250000124</v>
          </cell>
          <cell r="G186" t="str">
            <v>J. J.  R BATATA HORTIFRUTI LTDA</v>
          </cell>
          <cell r="H186" t="str">
            <v>B</v>
          </cell>
          <cell r="I186" t="str">
            <v>S</v>
          </cell>
          <cell r="J186">
            <v>391</v>
          </cell>
          <cell r="K186">
            <v>44316</v>
          </cell>
          <cell r="L186" t="str">
            <v>26210422245250000124550010000003911558594040</v>
          </cell>
          <cell r="M186" t="str">
            <v>26 -  Pernambuco</v>
          </cell>
          <cell r="N186">
            <v>2999.35</v>
          </cell>
        </row>
        <row r="187">
          <cell r="C187" t="str">
            <v>HOSPITAL MESTRE VITALINO (COVID-19 CAMPANHA)</v>
          </cell>
          <cell r="E187" t="str">
            <v>3.14 - Alimentação Preparada</v>
          </cell>
          <cell r="F187">
            <v>22006201000139</v>
          </cell>
          <cell r="G187" t="str">
            <v>FORTPEL COMERCIO DE DESCARTAVEIS LTDA</v>
          </cell>
          <cell r="H187" t="str">
            <v>B</v>
          </cell>
          <cell r="I187" t="str">
            <v>S</v>
          </cell>
          <cell r="J187">
            <v>87753</v>
          </cell>
          <cell r="K187">
            <v>44306</v>
          </cell>
          <cell r="L187" t="str">
            <v>26210422006201000139550000000877531100877539</v>
          </cell>
          <cell r="M187" t="str">
            <v>26 -  Pernambuco</v>
          </cell>
          <cell r="N187">
            <v>47.5</v>
          </cell>
        </row>
        <row r="188">
          <cell r="C188" t="str">
            <v>HOSPITAL MESTRE VITALINO (COVID-19 CAMPANHA)</v>
          </cell>
          <cell r="E188" t="str">
            <v>3.14 - Alimentação Preparada</v>
          </cell>
          <cell r="F188">
            <v>11840014000130</v>
          </cell>
          <cell r="G188" t="str">
            <v>MACROPAC PROTECAO E EMBALAGEM LTDA</v>
          </cell>
          <cell r="H188" t="str">
            <v>B</v>
          </cell>
          <cell r="I188" t="str">
            <v>S</v>
          </cell>
          <cell r="J188">
            <v>331876</v>
          </cell>
          <cell r="K188">
            <v>44312</v>
          </cell>
          <cell r="L188" t="str">
            <v>26210411840014000130550010003318761109704517</v>
          </cell>
          <cell r="M188" t="str">
            <v>26 -  Pernambuco</v>
          </cell>
          <cell r="N188">
            <v>5915.4</v>
          </cell>
        </row>
        <row r="189">
          <cell r="C189" t="str">
            <v>HOSPITAL MESTRE VITALINO (COVID-19 CAMPANHA)</v>
          </cell>
          <cell r="E189" t="str">
            <v xml:space="preserve">3.9 - Material para Manutenção de Bens Imóveis </v>
          </cell>
          <cell r="F189">
            <v>6201314000139</v>
          </cell>
          <cell r="G189" t="str">
            <v>CAMEL CARUARU MATERIAIS ELETRI</v>
          </cell>
          <cell r="H189" t="str">
            <v>B</v>
          </cell>
          <cell r="I189" t="str">
            <v>S</v>
          </cell>
          <cell r="J189" t="str">
            <v>000.094.399</v>
          </cell>
          <cell r="K189">
            <v>44300</v>
          </cell>
          <cell r="L189" t="str">
            <v>26210406201314000139550010000943991072661453</v>
          </cell>
          <cell r="M189" t="str">
            <v>26 -  Pernambuco</v>
          </cell>
          <cell r="N189">
            <v>1057.7</v>
          </cell>
        </row>
        <row r="190">
          <cell r="C190" t="str">
            <v>HOSPITAL MESTRE VITALINO (COVID-19 CAMPANHA)</v>
          </cell>
          <cell r="E190" t="str">
            <v xml:space="preserve">3.9 - Material para Manutenção de Bens Imóveis </v>
          </cell>
          <cell r="F190">
            <v>815532000187</v>
          </cell>
          <cell r="G190" t="str">
            <v>JAGUAR MATERIAIS ELETRICOS LTDA</v>
          </cell>
          <cell r="H190" t="str">
            <v>B</v>
          </cell>
          <cell r="I190" t="str">
            <v>S</v>
          </cell>
          <cell r="J190" t="str">
            <v>000.146.223</v>
          </cell>
          <cell r="K190">
            <v>44301</v>
          </cell>
          <cell r="L190" t="str">
            <v>26210400815532000187550010001462231088030657</v>
          </cell>
          <cell r="M190" t="str">
            <v>26 -  Pernambuco</v>
          </cell>
          <cell r="N190">
            <v>2780.14</v>
          </cell>
        </row>
        <row r="191">
          <cell r="C191" t="str">
            <v>HOSPITAL MESTRE VITALINO (COVID-19 CAMPANHA)</v>
          </cell>
          <cell r="E191" t="str">
            <v xml:space="preserve">3.8 - Uniformes, Tecidos e Aviamentos </v>
          </cell>
          <cell r="F191">
            <v>165933000139</v>
          </cell>
          <cell r="G191" t="str">
            <v>DESCARTEX CONFECCOES E COMERCIO LTDA</v>
          </cell>
          <cell r="H191" t="str">
            <v>B</v>
          </cell>
          <cell r="I191" t="str">
            <v>S</v>
          </cell>
          <cell r="J191" t="str">
            <v>000.025.800</v>
          </cell>
          <cell r="K191">
            <v>44298</v>
          </cell>
          <cell r="L191" t="str">
            <v>26210400165933000139550020000258001903279991</v>
          </cell>
          <cell r="M191" t="str">
            <v>26 -  Pernambuco</v>
          </cell>
          <cell r="N191">
            <v>28000</v>
          </cell>
        </row>
        <row r="192">
          <cell r="C192" t="str">
            <v>HOSPITAL MESTRE VITALINO (COVID-19 CAMPANHA)</v>
          </cell>
          <cell r="E192" t="str">
            <v xml:space="preserve">3.8 - Uniformes, Tecidos e Aviamentos </v>
          </cell>
          <cell r="F192">
            <v>20917403000107</v>
          </cell>
          <cell r="G192" t="str">
            <v>L.A VENANCIO LTDA</v>
          </cell>
          <cell r="H192" t="str">
            <v>B</v>
          </cell>
          <cell r="I192" t="str">
            <v>S</v>
          </cell>
          <cell r="J192" t="str">
            <v>000.001.370</v>
          </cell>
          <cell r="K192">
            <v>44300</v>
          </cell>
          <cell r="L192" t="str">
            <v>41210420917403000107550010000013701194207575</v>
          </cell>
          <cell r="M192" t="str">
            <v>26 -  Pernambuco</v>
          </cell>
          <cell r="N192">
            <v>18870</v>
          </cell>
        </row>
        <row r="193">
          <cell r="C193" t="str">
            <v>HOSPITAL MESTRE VITALINO (COVID-19 CAMPANHA)</v>
          </cell>
          <cell r="E193" t="str">
            <v>3.99 - Outras despesas com Material de Consumo</v>
          </cell>
          <cell r="F193">
            <v>67729178000220</v>
          </cell>
          <cell r="G193" t="str">
            <v>COMERCIAL C RIOCLARENSE LTDA</v>
          </cell>
          <cell r="H193" t="str">
            <v>B</v>
          </cell>
          <cell r="I193" t="str">
            <v>S</v>
          </cell>
          <cell r="J193">
            <v>587587</v>
          </cell>
          <cell r="K193">
            <v>44287</v>
          </cell>
          <cell r="L193" t="str">
            <v>00900432729178000220550010005832871157526125</v>
          </cell>
          <cell r="M193" t="str">
            <v>31 -  Minas Gerais</v>
          </cell>
          <cell r="N193">
            <v>1846</v>
          </cell>
        </row>
        <row r="194">
          <cell r="C194" t="str">
            <v>HOSPITAL MESTRE VITALINO (COVID-19 CAMPANHA)</v>
          </cell>
          <cell r="E194" t="str">
            <v>3.1 - Combustíveis e Lubrificantes Automotivos</v>
          </cell>
          <cell r="F194">
            <v>14202175000196</v>
          </cell>
          <cell r="G194" t="str">
            <v>IBEFIL COMBUSTIVEIS LTDA</v>
          </cell>
          <cell r="H194" t="str">
            <v>B</v>
          </cell>
          <cell r="I194" t="str">
            <v>S</v>
          </cell>
          <cell r="J194" t="str">
            <v>000.427.465</v>
          </cell>
          <cell r="K194">
            <v>44291</v>
          </cell>
          <cell r="L194" t="str">
            <v>26210414202175000196650010004274651847624782</v>
          </cell>
          <cell r="M194" t="str">
            <v>26 -  Pernambuco</v>
          </cell>
          <cell r="N194">
            <v>120.71</v>
          </cell>
        </row>
        <row r="195">
          <cell r="C195" t="str">
            <v>HOSPITAL MESTRE VITALINO (COVID-19 CAMPANHA)</v>
          </cell>
          <cell r="E195" t="str">
            <v>3.1 - Combustíveis e Lubrificantes Automotivos</v>
          </cell>
          <cell r="F195">
            <v>14202175000196</v>
          </cell>
          <cell r="G195" t="str">
            <v>IBEFIL COMBUSTIVEIS LTDA</v>
          </cell>
          <cell r="H195" t="str">
            <v>B</v>
          </cell>
          <cell r="I195" t="str">
            <v>S</v>
          </cell>
          <cell r="J195" t="str">
            <v>000.428.085</v>
          </cell>
          <cell r="K195">
            <v>44293</v>
          </cell>
          <cell r="L195" t="str">
            <v>26210414202175000196650010004280851424681826</v>
          </cell>
          <cell r="M195" t="str">
            <v>26 -  Pernambuco</v>
          </cell>
          <cell r="N195">
            <v>101.42</v>
          </cell>
        </row>
        <row r="196">
          <cell r="C196" t="str">
            <v>HOSPITAL MESTRE VITALINO (COVID-19 CAMPANHA)</v>
          </cell>
          <cell r="E196" t="str">
            <v>3.1 - Combustíveis e Lubrificantes Automotivos</v>
          </cell>
          <cell r="F196">
            <v>14202175000196</v>
          </cell>
          <cell r="G196" t="str">
            <v>IBEFIL COMBUSTIVEIS LTDA</v>
          </cell>
          <cell r="H196" t="str">
            <v>B</v>
          </cell>
          <cell r="I196" t="str">
            <v>S</v>
          </cell>
          <cell r="J196" t="str">
            <v>000.429.848</v>
          </cell>
          <cell r="K196">
            <v>44297</v>
          </cell>
          <cell r="L196" t="str">
            <v>26210414202175000196650010004298481803586575</v>
          </cell>
          <cell r="M196" t="str">
            <v>26 -  Pernambuco</v>
          </cell>
          <cell r="N196">
            <v>120.99</v>
          </cell>
        </row>
        <row r="197">
          <cell r="C197" t="str">
            <v>HOSPITAL MESTRE VITALINO (COVID-19 CAMPANHA)</v>
          </cell>
          <cell r="E197" t="str">
            <v>3.1 - Combustíveis e Lubrificantes Automotivos</v>
          </cell>
          <cell r="F197">
            <v>14202175000196</v>
          </cell>
          <cell r="G197" t="str">
            <v>IBEFIL COMBUSTIVEIS LTDA</v>
          </cell>
          <cell r="H197" t="str">
            <v>B</v>
          </cell>
          <cell r="I197" t="str">
            <v>S</v>
          </cell>
          <cell r="J197" t="str">
            <v>000.430.479</v>
          </cell>
          <cell r="K197">
            <v>44299</v>
          </cell>
          <cell r="L197" t="str">
            <v>21260414202175000196650010004304791591319142</v>
          </cell>
          <cell r="M197" t="str">
            <v>26 -  Pernambuco</v>
          </cell>
          <cell r="N197">
            <v>191.03</v>
          </cell>
        </row>
        <row r="198">
          <cell r="C198" t="str">
            <v>HOSPITAL MESTRE VITALINO (COVID-19 CAMPANHA)</v>
          </cell>
          <cell r="E198" t="str">
            <v>3.1 - Combustíveis e Lubrificantes Automotivos</v>
          </cell>
          <cell r="F198">
            <v>14202175000196</v>
          </cell>
          <cell r="G198" t="str">
            <v>IBEFIL COMBUSTIVEIS LTDA</v>
          </cell>
          <cell r="H198" t="str">
            <v>B</v>
          </cell>
          <cell r="I198" t="str">
            <v>S</v>
          </cell>
          <cell r="J198" t="str">
            <v>000.431.397</v>
          </cell>
          <cell r="K198">
            <v>44301</v>
          </cell>
          <cell r="L198" t="str">
            <v>26210414202175000196650010004313971748382102</v>
          </cell>
          <cell r="M198" t="str">
            <v>26 -  Pernambuco</v>
          </cell>
          <cell r="N198">
            <v>110.49</v>
          </cell>
        </row>
        <row r="199">
          <cell r="C199" t="str">
            <v>HOSPITAL MESTRE VITALINO (COVID-19 CAMPANHA)</v>
          </cell>
          <cell r="E199" t="str">
            <v>3.1 - Combustíveis e Lubrificantes Automotivos</v>
          </cell>
          <cell r="F199">
            <v>14202175000196</v>
          </cell>
          <cell r="G199" t="str">
            <v>IBEFIL COMBUSTIVEIS LTDA</v>
          </cell>
          <cell r="H199" t="str">
            <v>B</v>
          </cell>
          <cell r="I199" t="str">
            <v>S</v>
          </cell>
          <cell r="J199" t="str">
            <v>000.432.113</v>
          </cell>
          <cell r="K199">
            <v>44303</v>
          </cell>
          <cell r="L199" t="str">
            <v>26210414202175000196650010004321131320653632</v>
          </cell>
          <cell r="M199" t="str">
            <v>26 -  Pernambuco</v>
          </cell>
          <cell r="N199">
            <v>116.45</v>
          </cell>
        </row>
        <row r="200">
          <cell r="C200" t="str">
            <v>HOSPITAL MESTRE VITALINO (COVID-19 CAMPANHA)</v>
          </cell>
          <cell r="E200" t="str">
            <v>3.1 - Combustíveis e Lubrificantes Automotivos</v>
          </cell>
          <cell r="F200">
            <v>14202175000196</v>
          </cell>
          <cell r="G200" t="str">
            <v>IBEFIL COMBUSTIVEIS LTDA</v>
          </cell>
          <cell r="H200" t="str">
            <v>B</v>
          </cell>
          <cell r="I200" t="str">
            <v>S</v>
          </cell>
          <cell r="J200" t="str">
            <v>000.432.261</v>
          </cell>
          <cell r="K200">
            <v>44303</v>
          </cell>
          <cell r="L200" t="str">
            <v>26210414202175000196650010004322611961341507</v>
          </cell>
          <cell r="M200" t="str">
            <v>26 -  Pernambuco</v>
          </cell>
          <cell r="N200">
            <v>111.04</v>
          </cell>
        </row>
        <row r="201">
          <cell r="C201" t="str">
            <v>HOSPITAL MESTRE VITALINO (COVID-19 CAMPANHA)</v>
          </cell>
          <cell r="E201" t="str">
            <v>3.1 - Combustíveis e Lubrificantes Automotivos</v>
          </cell>
          <cell r="F201">
            <v>14202175000196</v>
          </cell>
          <cell r="G201" t="str">
            <v>IBEFIL COMBUSTIVEIS LTDA</v>
          </cell>
          <cell r="H201" t="str">
            <v>B</v>
          </cell>
          <cell r="I201" t="str">
            <v>S</v>
          </cell>
          <cell r="J201" t="str">
            <v>000.432.956</v>
          </cell>
          <cell r="K201">
            <v>44305</v>
          </cell>
          <cell r="L201" t="str">
            <v>26210414202175000196650010004329561412549441</v>
          </cell>
          <cell r="M201" t="str">
            <v>26 -  Pernambuco</v>
          </cell>
          <cell r="N201">
            <v>118.02</v>
          </cell>
        </row>
        <row r="202">
          <cell r="C202" t="str">
            <v>HOSPITAL MESTRE VITALINO (COVID-19 CAMPANHA)</v>
          </cell>
          <cell r="E202" t="str">
            <v>3.1 - Combustíveis e Lubrificantes Automotivos</v>
          </cell>
          <cell r="F202">
            <v>14202175000196</v>
          </cell>
          <cell r="G202" t="str">
            <v>IBEFIL COMBUSTIVEIS LTDA</v>
          </cell>
          <cell r="H202" t="str">
            <v>B</v>
          </cell>
          <cell r="I202" t="str">
            <v>S</v>
          </cell>
          <cell r="J202" t="str">
            <v>000.433.689</v>
          </cell>
          <cell r="K202">
            <v>44307</v>
          </cell>
          <cell r="L202" t="str">
            <v>26210414202175000196650010004336891468791018</v>
          </cell>
          <cell r="M202" t="str">
            <v>26 -  Pernambuco</v>
          </cell>
          <cell r="N202">
            <v>86.8</v>
          </cell>
        </row>
        <row r="203">
          <cell r="C203" t="str">
            <v>HOSPITAL MESTRE VITALINO (COVID-19 CAMPANHA)</v>
          </cell>
          <cell r="E203" t="str">
            <v>3.1 - Combustíveis e Lubrificantes Automotivos</v>
          </cell>
          <cell r="F203">
            <v>14202175000196</v>
          </cell>
          <cell r="G203" t="str">
            <v>IBEFIL COMBUSTIVEIS LTDA</v>
          </cell>
          <cell r="H203" t="str">
            <v>B</v>
          </cell>
          <cell r="I203" t="str">
            <v>S</v>
          </cell>
          <cell r="J203" t="str">
            <v>000.434.574</v>
          </cell>
          <cell r="K203">
            <v>44309</v>
          </cell>
          <cell r="L203" t="str">
            <v>26210414202175000196650010004345741184380567</v>
          </cell>
          <cell r="M203" t="str">
            <v>26 -  Pernambuco</v>
          </cell>
          <cell r="N203">
            <v>129.53</v>
          </cell>
        </row>
        <row r="204">
          <cell r="C204" t="str">
            <v>HOSPITAL MESTRE VITALINO (COVID-19 CAMPANHA)</v>
          </cell>
          <cell r="E204" t="str">
            <v>3.1 - Combustíveis e Lubrificantes Automotivos</v>
          </cell>
          <cell r="F204">
            <v>14202175000196</v>
          </cell>
          <cell r="G204" t="str">
            <v>IBEFIL COMBUSTIVEIS LTDA</v>
          </cell>
          <cell r="H204" t="str">
            <v>B</v>
          </cell>
          <cell r="I204" t="str">
            <v>S</v>
          </cell>
          <cell r="J204" t="str">
            <v>000.435.192</v>
          </cell>
          <cell r="K204">
            <v>44311</v>
          </cell>
          <cell r="L204" t="str">
            <v>26210414202175000196650010004351921459156345</v>
          </cell>
          <cell r="M204" t="str">
            <v>26 -  Pernambuco</v>
          </cell>
          <cell r="N204">
            <v>93.92</v>
          </cell>
        </row>
        <row r="205">
          <cell r="C205" t="str">
            <v>HOSPITAL MESTRE VITALINO (COVID-19 CAMPANHA)</v>
          </cell>
          <cell r="E205" t="str">
            <v>3.1 - Combustíveis e Lubrificantes Automotivos</v>
          </cell>
          <cell r="F205">
            <v>14202175000196</v>
          </cell>
          <cell r="G205" t="str">
            <v>IBEFIL COMBUSTIVEIS LTDA</v>
          </cell>
          <cell r="H205" t="str">
            <v>B</v>
          </cell>
          <cell r="I205" t="str">
            <v>S</v>
          </cell>
          <cell r="J205" t="str">
            <v>000.436.598</v>
          </cell>
          <cell r="K205">
            <v>44315</v>
          </cell>
          <cell r="L205" t="str">
            <v>26210414202175000196650010004365981615812135</v>
          </cell>
          <cell r="M205" t="str">
            <v>26 -  Pernambuco</v>
          </cell>
          <cell r="N205">
            <v>115.37</v>
          </cell>
        </row>
        <row r="206">
          <cell r="C206" t="str">
            <v>HOSPITAL MESTRE VITALINO (COVID-19 CAMPANHA)</v>
          </cell>
          <cell r="E206" t="str">
            <v>3.1 - Combustíveis e Lubrificantes Automotivos</v>
          </cell>
          <cell r="F206">
            <v>14202175000196</v>
          </cell>
          <cell r="G206" t="str">
            <v>IBEFIL COMBUSTIVEIS LTDA</v>
          </cell>
          <cell r="H206" t="str">
            <v>B</v>
          </cell>
          <cell r="I206" t="str">
            <v>S</v>
          </cell>
          <cell r="J206" t="str">
            <v>000.426.941</v>
          </cell>
          <cell r="K206">
            <v>44289</v>
          </cell>
          <cell r="L206" t="str">
            <v>26210414202175000196650010004269411760892310</v>
          </cell>
          <cell r="M206" t="str">
            <v>26 -  Pernambuco</v>
          </cell>
          <cell r="N206">
            <v>140.09</v>
          </cell>
        </row>
        <row r="207">
          <cell r="C207" t="str">
            <v>HOSPITAL MESTRE VITALINO (COVID-19 CAMPANHA)</v>
          </cell>
          <cell r="E207" t="str">
            <v>3.1 - Combustíveis e Lubrificantes Automotivos</v>
          </cell>
          <cell r="F207">
            <v>14202175000196</v>
          </cell>
          <cell r="G207" t="str">
            <v>IBEFIL COMBUSTIVEIS LTDA</v>
          </cell>
          <cell r="H207" t="str">
            <v>B</v>
          </cell>
          <cell r="I207" t="str">
            <v>S</v>
          </cell>
          <cell r="J207" t="str">
            <v>000.435.204</v>
          </cell>
          <cell r="K207">
            <v>44311</v>
          </cell>
          <cell r="L207" t="str">
            <v>26210414202175000196650010004352041798653255</v>
          </cell>
          <cell r="M207" t="str">
            <v>26 -  Pernambuco</v>
          </cell>
          <cell r="N207">
            <v>159.1</v>
          </cell>
        </row>
        <row r="208">
          <cell r="C208" t="str">
            <v>HOSPITAL MESTRE VITALINO (COVID-19 CAMPANHA)</v>
          </cell>
          <cell r="E208" t="str">
            <v xml:space="preserve">5.25 - Serviços Bancários </v>
          </cell>
          <cell r="F208">
            <v>90400888000142</v>
          </cell>
          <cell r="G208" t="str">
            <v>TARIFA DE MANUT MENSAL</v>
          </cell>
          <cell r="H208" t="str">
            <v>S</v>
          </cell>
          <cell r="I208" t="str">
            <v>N</v>
          </cell>
          <cell r="K208">
            <v>44308</v>
          </cell>
          <cell r="N208">
            <v>56</v>
          </cell>
        </row>
        <row r="209">
          <cell r="C209" t="str">
            <v>HOSPITAL MESTRE VITALINO (COVID-19 CAMPANHA)</v>
          </cell>
          <cell r="E209" t="str">
            <v xml:space="preserve">5.25 - Serviços Bancários </v>
          </cell>
          <cell r="F209">
            <v>90400888000142</v>
          </cell>
          <cell r="G209" t="str">
            <v>TARIFA SANTANDER</v>
          </cell>
          <cell r="H209" t="str">
            <v>S</v>
          </cell>
          <cell r="I209" t="str">
            <v>N</v>
          </cell>
          <cell r="K209">
            <v>44291</v>
          </cell>
          <cell r="N209">
            <v>7.5</v>
          </cell>
        </row>
        <row r="210">
          <cell r="C210" t="str">
            <v>HOSPITAL MESTRE VITALINO (COVID-19 CAMPANHA)</v>
          </cell>
          <cell r="E210" t="str">
            <v xml:space="preserve">5.25 - Serviços Bancários </v>
          </cell>
          <cell r="F210">
            <v>90400888000142</v>
          </cell>
          <cell r="G210" t="str">
            <v>TARIFA SANTANDER</v>
          </cell>
          <cell r="H210" t="str">
            <v>S</v>
          </cell>
          <cell r="I210" t="str">
            <v>N</v>
          </cell>
          <cell r="K210">
            <v>44292</v>
          </cell>
          <cell r="N210">
            <v>22.5</v>
          </cell>
        </row>
        <row r="211">
          <cell r="C211" t="str">
            <v>HOSPITAL MESTRE VITALINO (COVID-19 CAMPANHA)</v>
          </cell>
          <cell r="E211" t="str">
            <v xml:space="preserve">5.25 - Serviços Bancários </v>
          </cell>
          <cell r="F211">
            <v>90400888000142</v>
          </cell>
          <cell r="G211" t="str">
            <v>TARIFA SANTANDER</v>
          </cell>
          <cell r="H211" t="str">
            <v>S</v>
          </cell>
          <cell r="I211" t="str">
            <v>N</v>
          </cell>
          <cell r="K211">
            <v>44293</v>
          </cell>
          <cell r="N211">
            <v>15</v>
          </cell>
        </row>
        <row r="212">
          <cell r="C212" t="str">
            <v>HOSPITAL MESTRE VITALINO (COVID-19 CAMPANHA)</v>
          </cell>
          <cell r="E212" t="str">
            <v xml:space="preserve">5.25 - Serviços Bancários </v>
          </cell>
          <cell r="F212">
            <v>90400888000142</v>
          </cell>
          <cell r="G212" t="str">
            <v>TARIFA SANTANDER</v>
          </cell>
          <cell r="H212" t="str">
            <v>S</v>
          </cell>
          <cell r="I212" t="str">
            <v>N</v>
          </cell>
          <cell r="K212">
            <v>44294</v>
          </cell>
          <cell r="N212">
            <v>15</v>
          </cell>
        </row>
        <row r="213">
          <cell r="C213" t="str">
            <v>HOSPITAL MESTRE VITALINO (COVID-19 CAMPANHA)</v>
          </cell>
          <cell r="E213" t="str">
            <v xml:space="preserve">5.25 - Serviços Bancários </v>
          </cell>
          <cell r="F213">
            <v>90400888000142</v>
          </cell>
          <cell r="G213" t="str">
            <v>TARIFA SANTANDER</v>
          </cell>
          <cell r="H213" t="str">
            <v>S</v>
          </cell>
          <cell r="I213" t="str">
            <v>N</v>
          </cell>
          <cell r="K213">
            <v>44295</v>
          </cell>
          <cell r="N213">
            <v>22.5</v>
          </cell>
        </row>
        <row r="214">
          <cell r="C214" t="str">
            <v>HOSPITAL MESTRE VITALINO (COVID-19 CAMPANHA)</v>
          </cell>
          <cell r="E214" t="str">
            <v xml:space="preserve">5.25 - Serviços Bancários </v>
          </cell>
          <cell r="F214">
            <v>90400888000142</v>
          </cell>
          <cell r="G214" t="str">
            <v>TARIFA SANTANDER</v>
          </cell>
          <cell r="H214" t="str">
            <v>S</v>
          </cell>
          <cell r="I214" t="str">
            <v>N</v>
          </cell>
          <cell r="K214">
            <v>44298</v>
          </cell>
          <cell r="N214">
            <v>15</v>
          </cell>
        </row>
        <row r="215">
          <cell r="C215" t="str">
            <v>HOSPITAL MESTRE VITALINO (COVID-19 CAMPANHA)</v>
          </cell>
          <cell r="E215" t="str">
            <v xml:space="preserve">5.25 - Serviços Bancários </v>
          </cell>
          <cell r="F215">
            <v>90400888000142</v>
          </cell>
          <cell r="G215" t="str">
            <v>TARIFA SANTANDER</v>
          </cell>
          <cell r="H215" t="str">
            <v>S</v>
          </cell>
          <cell r="I215" t="str">
            <v>N</v>
          </cell>
          <cell r="K215">
            <v>44301</v>
          </cell>
          <cell r="N215">
            <v>7.5</v>
          </cell>
        </row>
        <row r="216">
          <cell r="C216" t="str">
            <v>HOSPITAL MESTRE VITALINO (COVID-19 CAMPANHA)</v>
          </cell>
          <cell r="E216" t="str">
            <v xml:space="preserve">5.25 - Serviços Bancários </v>
          </cell>
          <cell r="F216">
            <v>90400888000142</v>
          </cell>
          <cell r="G216" t="str">
            <v>TARIFA SANTANDER</v>
          </cell>
          <cell r="H216" t="str">
            <v>S</v>
          </cell>
          <cell r="I216" t="str">
            <v>N</v>
          </cell>
          <cell r="K216">
            <v>44302</v>
          </cell>
          <cell r="N216">
            <v>7.5</v>
          </cell>
        </row>
        <row r="217">
          <cell r="C217" t="str">
            <v>HOSPITAL MESTRE VITALINO (COVID-19 CAMPANHA)</v>
          </cell>
          <cell r="E217" t="str">
            <v xml:space="preserve">5.25 - Serviços Bancários </v>
          </cell>
          <cell r="F217">
            <v>90400888000142</v>
          </cell>
          <cell r="G217" t="str">
            <v>TARIFA SANTANDER</v>
          </cell>
          <cell r="H217" t="str">
            <v>S</v>
          </cell>
          <cell r="I217" t="str">
            <v>N</v>
          </cell>
          <cell r="K217">
            <v>44306</v>
          </cell>
          <cell r="N217">
            <v>7.5</v>
          </cell>
        </row>
        <row r="218">
          <cell r="C218" t="str">
            <v>HOSPITAL MESTRE VITALINO (COVID-19 CAMPANHA)</v>
          </cell>
          <cell r="E218" t="str">
            <v xml:space="preserve">5.25 - Serviços Bancários </v>
          </cell>
          <cell r="F218">
            <v>90400888000142</v>
          </cell>
          <cell r="G218" t="str">
            <v>TARIFA SANTANDER</v>
          </cell>
          <cell r="H218" t="str">
            <v>S</v>
          </cell>
          <cell r="I218" t="str">
            <v>N</v>
          </cell>
          <cell r="K218">
            <v>44309</v>
          </cell>
          <cell r="N218">
            <v>15</v>
          </cell>
        </row>
        <row r="219">
          <cell r="C219" t="str">
            <v>HOSPITAL MESTRE VITALINO (COVID-19 CAMPANHA)</v>
          </cell>
          <cell r="E219" t="str">
            <v xml:space="preserve">5.25 - Serviços Bancários </v>
          </cell>
          <cell r="F219">
            <v>90400888000142</v>
          </cell>
          <cell r="G219" t="str">
            <v>TARIFA SANTANDER</v>
          </cell>
          <cell r="H219" t="str">
            <v>S</v>
          </cell>
          <cell r="I219" t="str">
            <v>N</v>
          </cell>
          <cell r="K219">
            <v>44313</v>
          </cell>
          <cell r="N219">
            <v>7.5</v>
          </cell>
        </row>
        <row r="220">
          <cell r="C220" t="str">
            <v>HOSPITAL MESTRE VITALINO (COVID-19 CAMPANHA)</v>
          </cell>
          <cell r="E220" t="str">
            <v xml:space="preserve">5.25 - Serviços Bancários </v>
          </cell>
          <cell r="F220">
            <v>90400888000142</v>
          </cell>
          <cell r="G220" t="str">
            <v>TARIFA SANTANDER</v>
          </cell>
          <cell r="H220" t="str">
            <v>S</v>
          </cell>
          <cell r="I220" t="str">
            <v>N</v>
          </cell>
          <cell r="K220">
            <v>44315</v>
          </cell>
          <cell r="N220">
            <v>7.5</v>
          </cell>
        </row>
        <row r="221">
          <cell r="C221" t="str">
            <v>HOSPITAL MESTRE VITALINO (COVID-19 CAMPANHA)</v>
          </cell>
          <cell r="E221" t="str">
            <v xml:space="preserve">5.25 - Serviços Bancários </v>
          </cell>
          <cell r="F221">
            <v>90400888000142</v>
          </cell>
          <cell r="G221" t="str">
            <v>TARIFA SANTANDER</v>
          </cell>
          <cell r="H221" t="str">
            <v>S</v>
          </cell>
          <cell r="I221" t="str">
            <v>N</v>
          </cell>
          <cell r="K221">
            <v>44316</v>
          </cell>
          <cell r="N221">
            <v>7.5</v>
          </cell>
        </row>
        <row r="222">
          <cell r="C222" t="str">
            <v>HOSPITAL MESTRE VITALINO (COVID-19 CAMPANHA)</v>
          </cell>
          <cell r="E222" t="str">
            <v>5.3 - Locação de Máquinas e Equipamentos</v>
          </cell>
          <cell r="F222">
            <v>5097661000109</v>
          </cell>
          <cell r="G222" t="str">
            <v>CONTAGE CONSULTORIA</v>
          </cell>
          <cell r="H222" t="str">
            <v>S</v>
          </cell>
          <cell r="I222" t="str">
            <v>S</v>
          </cell>
          <cell r="J222" t="str">
            <v>002798</v>
          </cell>
          <cell r="K222">
            <v>44311</v>
          </cell>
          <cell r="M222" t="str">
            <v>2611606 - Recife - PE</v>
          </cell>
          <cell r="N222">
            <v>1300</v>
          </cell>
        </row>
        <row r="223">
          <cell r="C223" t="str">
            <v>HOSPITAL MESTRE VITALINO (COVID-19 CAMPANHA)</v>
          </cell>
          <cell r="E223" t="str">
            <v>5.8 - Locação de Veículos Automotores</v>
          </cell>
          <cell r="F223">
            <v>16670085049162</v>
          </cell>
          <cell r="G223" t="str">
            <v>LOCALIZA RENT A CAR S/A</v>
          </cell>
          <cell r="H223" t="str">
            <v>S</v>
          </cell>
          <cell r="I223" t="str">
            <v>S</v>
          </cell>
          <cell r="J223" t="str">
            <v>52047</v>
          </cell>
          <cell r="K223">
            <v>44294</v>
          </cell>
          <cell r="M223" t="str">
            <v>2604106 - Caruaru - PE</v>
          </cell>
          <cell r="N223">
            <v>2055.8000000000002</v>
          </cell>
        </row>
        <row r="224">
          <cell r="C224" t="str">
            <v>HOSPITAL MESTRE VITALINO (COVID-19 CAMPANHA)</v>
          </cell>
          <cell r="E224" t="str">
            <v>5.8 - Locação de Veículos Automotores</v>
          </cell>
          <cell r="F224">
            <v>16670085049162</v>
          </cell>
          <cell r="G224" t="str">
            <v>LOCALIZA RENT A CAR S/A</v>
          </cell>
          <cell r="H224" t="str">
            <v>S</v>
          </cell>
          <cell r="I224" t="str">
            <v>S</v>
          </cell>
          <cell r="J224" t="str">
            <v>52046</v>
          </cell>
          <cell r="K224">
            <v>44294</v>
          </cell>
          <cell r="M224" t="str">
            <v>2604106 - Caruaru - PE</v>
          </cell>
          <cell r="N224">
            <v>2055.8000000000002</v>
          </cell>
        </row>
        <row r="225">
          <cell r="C225" t="str">
            <v>HOSPITAL MESTRE VITALINO (COVID-19 CAMPANHA)</v>
          </cell>
          <cell r="E225" t="str">
            <v>5.16 - Serviços Médico-Hospitalares, Odotonlogia e Laboratoriais</v>
          </cell>
          <cell r="F225">
            <v>27816524000101</v>
          </cell>
          <cell r="G225" t="str">
            <v>CLINICA NEFROAGRESTE LTDA - ME</v>
          </cell>
          <cell r="H225" t="str">
            <v>S</v>
          </cell>
          <cell r="I225" t="str">
            <v>S</v>
          </cell>
          <cell r="J225" t="str">
            <v>103</v>
          </cell>
          <cell r="K225">
            <v>44313</v>
          </cell>
          <cell r="L225" t="str">
            <v>63IVC7NPS</v>
          </cell>
          <cell r="M225" t="str">
            <v>2604106 - Caruaru - PE</v>
          </cell>
          <cell r="N225">
            <v>65500</v>
          </cell>
        </row>
        <row r="226">
          <cell r="C226" t="str">
            <v>HOSPITAL MESTRE VITALINO (COVID-19 CAMPANHA)</v>
          </cell>
          <cell r="E226" t="str">
            <v>5.16 - Serviços Médico-Hospitalares, Odotonlogia e Laboratoriais</v>
          </cell>
          <cell r="F226">
            <v>31145185000156</v>
          </cell>
          <cell r="G226" t="str">
            <v xml:space="preserve">CONSULT LAB </v>
          </cell>
          <cell r="H226" t="str">
            <v>S</v>
          </cell>
          <cell r="I226" t="str">
            <v>S</v>
          </cell>
          <cell r="J226" t="str">
            <v>000000290</v>
          </cell>
          <cell r="K226">
            <v>44314</v>
          </cell>
          <cell r="L226" t="str">
            <v>AFLG87931</v>
          </cell>
          <cell r="M226" t="str">
            <v>2609600 - Olinda - PE</v>
          </cell>
          <cell r="N226">
            <v>203922.49</v>
          </cell>
        </row>
        <row r="227">
          <cell r="C227" t="str">
            <v>HOSPITAL MESTRE VITALINO (COVID-19 CAMPANHA)</v>
          </cell>
          <cell r="E227" t="str">
            <v>5.15 - Serviços Domésticos</v>
          </cell>
          <cell r="F227">
            <v>27837083000124</v>
          </cell>
          <cell r="G227" t="str">
            <v>CLEAN HIGIENIZACAO DE TEXTEIS EIRELI-ME</v>
          </cell>
          <cell r="H227" t="str">
            <v>S</v>
          </cell>
          <cell r="I227" t="str">
            <v>S</v>
          </cell>
          <cell r="J227" t="str">
            <v>000001164</v>
          </cell>
          <cell r="K227">
            <v>44319</v>
          </cell>
          <cell r="L227" t="str">
            <v>HRPV37737</v>
          </cell>
          <cell r="M227" t="str">
            <v>2607901 - Jaboatão dos Guararapes - PE</v>
          </cell>
          <cell r="N227">
            <v>38620.910000000003</v>
          </cell>
        </row>
        <row r="228">
          <cell r="C228" t="str">
            <v>HOSPITAL MESTRE VITALINO (COVID-19 CAMPANHA)</v>
          </cell>
          <cell r="E228" t="str">
            <v>5.10 - Detetização/Tratamento de Resíduos e Afins</v>
          </cell>
          <cell r="F228">
            <v>7575881000118</v>
          </cell>
          <cell r="G228" t="str">
            <v>SIM GESTAO AMBIENTAL SERVICOS LTDA</v>
          </cell>
          <cell r="H228" t="str">
            <v>S</v>
          </cell>
          <cell r="I228" t="str">
            <v>S</v>
          </cell>
          <cell r="J228" t="str">
            <v>1.024.036</v>
          </cell>
          <cell r="K228">
            <v>44316</v>
          </cell>
          <cell r="L228" t="str">
            <v>D9HAWQHAA</v>
          </cell>
          <cell r="M228" t="str">
            <v>2507507 - João Pessoa - PB</v>
          </cell>
          <cell r="N228">
            <v>50800</v>
          </cell>
        </row>
        <row r="229">
          <cell r="C229" t="str">
            <v>HOSPITAL MESTRE VITALINO (COVID-19 CAMPANHA)</v>
          </cell>
          <cell r="E229" t="str">
            <v>5.22 - Vigilância Ostensiva / Monitorada</v>
          </cell>
          <cell r="F229">
            <v>24402663000109</v>
          </cell>
          <cell r="G229" t="str">
            <v>BUNKER SEGURANCA E VIGILANCIA</v>
          </cell>
          <cell r="H229" t="str">
            <v>S</v>
          </cell>
          <cell r="I229" t="str">
            <v>S</v>
          </cell>
          <cell r="J229" t="str">
            <v>00001036</v>
          </cell>
          <cell r="K229">
            <v>44308</v>
          </cell>
          <cell r="L229" t="str">
            <v>9LLB-V4J9</v>
          </cell>
          <cell r="M229" t="str">
            <v>2611606 - Recife - PE</v>
          </cell>
          <cell r="N229">
            <v>17006.75</v>
          </cell>
        </row>
        <row r="230">
          <cell r="C230" t="str">
            <v>HOSPITAL MESTRE VITALINO (COVID-19 CAMPANHA)</v>
          </cell>
          <cell r="E230" t="str">
            <v>5.5 - Reparo e Manutenção de Máquinas e Equipamentos</v>
          </cell>
          <cell r="F230">
            <v>18204483000101</v>
          </cell>
          <cell r="G230" t="str">
            <v>WAGNER FERNANDES SALES DA SILVA E CIA LTDA</v>
          </cell>
          <cell r="H230" t="str">
            <v>S</v>
          </cell>
          <cell r="I230" t="str">
            <v>S</v>
          </cell>
          <cell r="J230" t="str">
            <v>3144</v>
          </cell>
          <cell r="K230">
            <v>44316</v>
          </cell>
          <cell r="L230" t="str">
            <v>2FRJB64EP</v>
          </cell>
          <cell r="M230" t="str">
            <v>2704302 - Maceió - AL</v>
          </cell>
          <cell r="N230">
            <v>2455.62</v>
          </cell>
        </row>
        <row r="231">
          <cell r="C231" t="str">
            <v>HOSPITAL MESTRE VITALINO (COVID-19 CAMPANHA)</v>
          </cell>
          <cell r="E231" t="str">
            <v>5.13 - Água e Esgoto</v>
          </cell>
          <cell r="F231">
            <v>9769035000164</v>
          </cell>
          <cell r="G231" t="str">
            <v>COMPESA - COMPANHIA PERNAMBUCANA DE SANEAMENTO</v>
          </cell>
          <cell r="H231" t="str">
            <v>S</v>
          </cell>
          <cell r="I231" t="str">
            <v>S</v>
          </cell>
          <cell r="J231" t="str">
            <v>202104103447679</v>
          </cell>
          <cell r="K231">
            <v>44326</v>
          </cell>
          <cell r="M231" t="str">
            <v>2611606 - Recife - PE</v>
          </cell>
          <cell r="N231">
            <v>5968.24</v>
          </cell>
        </row>
        <row r="232">
          <cell r="C232" t="str">
            <v>HOSPITAL MESTRE VITALINO (COVID-19 CAMPANHA)</v>
          </cell>
          <cell r="E232" t="str">
            <v>5.12 - Energia Elétrica</v>
          </cell>
          <cell r="F232">
            <v>10835932000108</v>
          </cell>
          <cell r="G232" t="str">
            <v>COMPANHIA ENERGETICA DE PERNAMBUCO</v>
          </cell>
          <cell r="H232" t="str">
            <v>S</v>
          </cell>
          <cell r="I232" t="str">
            <v>S</v>
          </cell>
          <cell r="J232" t="str">
            <v>153927004</v>
          </cell>
          <cell r="K232">
            <v>44317</v>
          </cell>
          <cell r="M232" t="str">
            <v>2611606 - Recife - PE</v>
          </cell>
          <cell r="N232">
            <v>48260.9</v>
          </cell>
        </row>
        <row r="233">
          <cell r="C233" t="str">
            <v>HOSPITAL MESTRE VITALINO (COVID-19 CAMPANHA)</v>
          </cell>
          <cell r="E233" t="str">
            <v>5.99 - Outros Serviços de Terceiros Pessoa Jurídica</v>
          </cell>
          <cell r="F233">
            <v>11587975003361</v>
          </cell>
          <cell r="G233" t="str">
            <v>ONLINE CERTIFICADORA LTDA</v>
          </cell>
          <cell r="H233" t="str">
            <v>S</v>
          </cell>
          <cell r="I233" t="str">
            <v>S</v>
          </cell>
          <cell r="J233" t="str">
            <v>00752321</v>
          </cell>
          <cell r="K233">
            <v>44293</v>
          </cell>
          <cell r="L233" t="str">
            <v>DULJ-XAYT</v>
          </cell>
          <cell r="M233" t="str">
            <v>3550308 - São Paulo - SP</v>
          </cell>
          <cell r="N233">
            <v>7155</v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9AC8B-9275-4966-A8B5-DDA7374CD896}">
  <sheetPr>
    <tabColor rgb="FF92D050"/>
  </sheetPr>
  <dimension ref="A1:L1992"/>
  <sheetViews>
    <sheetView showGridLines="0" tabSelected="1" topLeftCell="C166" zoomScale="85" zoomScaleNormal="85" workbookViewId="0">
      <selection activeCell="A28" sqref="A28:XFD28"/>
    </sheetView>
  </sheetViews>
  <sheetFormatPr defaultColWidth="8.7109375" defaultRowHeight="12.75" x14ac:dyDescent="0.2"/>
  <cols>
    <col min="1" max="1" width="30.28515625" customWidth="1"/>
    <col min="2" max="2" width="51.5703125" bestFit="1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ASSOCIACAO DAS EMPRESAS DE TRANSPORTE DE PASSAGEIROS DE CARUARU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50842</v>
      </c>
      <c r="I2" s="6">
        <f>IF('[1]TCE - ANEXO IV - Preencher'!K11="","",'[1]TCE - ANEXO IV - Preencher'!K11)</f>
        <v>44280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4976.3999999999996</v>
      </c>
    </row>
    <row r="3" spans="1:12" s="8" customFormat="1" ht="19.5" customHeight="1" x14ac:dyDescent="0.2">
      <c r="A3" s="3" t="str">
        <f>IFERROR(VLOOKUP(B3,'[1]DADOS (OCULTAR)'!$P$3:$R$56,3,0),"")</f>
        <v/>
      </c>
      <c r="B3" s="4">
        <f>'[1]TCE - ANEXO IV - Preencher'!C12</f>
        <v>0</v>
      </c>
      <c r="C3" s="4" t="str">
        <f>'[1]TCE - ANEXO IV - Preencher'!E12</f>
        <v/>
      </c>
      <c r="D3" s="3">
        <f>'[1]TCE - ANEXO IV - Preencher'!F12</f>
        <v>0</v>
      </c>
      <c r="E3" s="5">
        <f>'[1]TCE - ANEXO IV - Preencher'!G12</f>
        <v>0</v>
      </c>
      <c r="F3" s="5">
        <f>'[1]TCE - ANEXO IV - Preencher'!H12</f>
        <v>0</v>
      </c>
      <c r="G3" s="5">
        <f>'[1]TCE - ANEXO IV - Preencher'!I12</f>
        <v>0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0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>1.99 - Outras Despesas com Pessoal</v>
      </c>
      <c r="D4" s="3">
        <f>'[1]TCE - ANEXO IV - Preencher'!F13</f>
        <v>7021544000189</v>
      </c>
      <c r="E4" s="5" t="str">
        <f>'[1]TCE - ANEXO IV - Preencher'!G13</f>
        <v>BERKLEY INTERNATIONAL DO BRASIL SEGUROS AS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1008200000204</v>
      </c>
      <c r="I4" s="6">
        <f>IF('[1]TCE - ANEXO IV - Preencher'!K13="","",'[1]TCE - ANEXO IV - Preencher'!K13)</f>
        <v>44333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35 -  S</v>
      </c>
      <c r="L4" s="7">
        <f>'[1]TCE - ANEXO IV - Preencher'!N13</f>
        <v>294.24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1.99 - Outras Despesas com Pessoal</v>
      </c>
      <c r="D5" s="3">
        <f>'[1]TCE - ANEXO IV - Preencher'!F14</f>
        <v>21986074000119</v>
      </c>
      <c r="E5" s="5" t="str">
        <f>'[1]TCE - ANEXO IV - Preencher'!G14</f>
        <v>PRUDENTIAL DO BRASIL VIDA EM GRUPO AS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1098200001307</v>
      </c>
      <c r="I5" s="6">
        <f>IF('[1]TCE - ANEXO IV - Preencher'!K14="","",'[1]TCE - ANEXO IV - Preencher'!K14)</f>
        <v>44335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35 -  S</v>
      </c>
      <c r="L5" s="7">
        <f>'[1]TCE - ANEXO IV - Preencher'!N14</f>
        <v>124.32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>1.99 - Outras Despesas com Pessoal</v>
      </c>
      <c r="D6" s="3">
        <f>'[1]TCE - ANEXO IV - Preencher'!F15</f>
        <v>21986074000119</v>
      </c>
      <c r="E6" s="5" t="str">
        <f>'[1]TCE - ANEXO IV - Preencher'!G15</f>
        <v>PRUDENTIAL DO BRASIL VIDA EM GRUPO AS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1099300008717</v>
      </c>
      <c r="I6" s="6">
        <f>IF('[1]TCE - ANEXO IV - Preencher'!K15="","",'[1]TCE - ANEXO IV - Preencher'!K15)</f>
        <v>44334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35 -  S</v>
      </c>
      <c r="L6" s="7">
        <f>'[1]TCE - ANEXO IV - Preencher'!N15</f>
        <v>636.98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3.12 - Material Hospitalar</v>
      </c>
      <c r="D7" s="3">
        <f>'[1]TCE - ANEXO IV - Preencher'!F16</f>
        <v>7519404000135</v>
      </c>
      <c r="E7" s="5" t="str">
        <f>'[1]TCE - ANEXO IV - Preencher'!G16</f>
        <v>ADVAL FARMACIA DE MANIPULACAO LTDA  ME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000.000.820</v>
      </c>
      <c r="I7" s="6">
        <f>IF('[1]TCE - ANEXO IV - Preencher'!K16="","",'[1]TCE - ANEXO IV - Preencher'!K16)</f>
        <v>44292</v>
      </c>
      <c r="J7" s="5" t="str">
        <f>'[1]TCE - ANEXO IV - Preencher'!L16</f>
        <v>26210407519404000135550010000008201265055925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128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3.12 - Material Hospitalar</v>
      </c>
      <c r="D8" s="3">
        <f>'[1]TCE - ANEXO IV - Preencher'!F17</f>
        <v>18271934000123</v>
      </c>
      <c r="E8" s="5" t="str">
        <f>'[1]TCE - ANEXO IV - Preencher'!G17</f>
        <v>NOVA BIOMEDICAL DIAGNOST MED E BIOT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20109</v>
      </c>
      <c r="I8" s="6">
        <f>IF('[1]TCE - ANEXO IV - Preencher'!K17="","",'[1]TCE - ANEXO IV - Preencher'!K17)</f>
        <v>44293</v>
      </c>
      <c r="J8" s="5" t="str">
        <f>'[1]TCE - ANEXO IV - Preencher'!L17</f>
        <v>31210418271934000123550010000201091302821408</v>
      </c>
      <c r="K8" s="5" t="str">
        <f>IF(F8="B",LEFT('[1]TCE - ANEXO IV - Preencher'!M17,2),IF(F8="S",LEFT('[1]TCE - ANEXO IV - Preencher'!M17,7),IF('[1]TCE - ANEXO IV - Preencher'!H17="","")))</f>
        <v>31</v>
      </c>
      <c r="L8" s="7">
        <f>'[1]TCE - ANEXO IV - Preencher'!N17</f>
        <v>86530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DROGAFONTE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333826</v>
      </c>
      <c r="I9" s="6">
        <f>IF('[1]TCE - ANEXO IV - Preencher'!K18="","",'[1]TCE - ANEXO IV - Preencher'!K18)</f>
        <v>44294</v>
      </c>
      <c r="J9" s="5" t="str">
        <f>'[1]TCE - ANEXO IV - Preencher'!L18</f>
        <v>26210408778201000126550010003338261929839050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8003.25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524123</v>
      </c>
      <c r="I10" s="6">
        <f>IF('[1]TCE - ANEXO IV - Preencher'!K19="","",'[1]TCE - ANEXO IV - Preencher'!K19)</f>
        <v>44294</v>
      </c>
      <c r="J10" s="5" t="str">
        <f>'[1]TCE - ANEXO IV - Preencher'!L19</f>
        <v>26210410779833000156550010005241231103406795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5590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3.12 - Material Hospitalar</v>
      </c>
      <c r="D11" s="3">
        <f>'[1]TCE - ANEXO IV - Preencher'!F20</f>
        <v>28461889000123</v>
      </c>
      <c r="E11" s="5" t="str">
        <f>'[1]TCE - ANEXO IV - Preencher'!G20</f>
        <v>JPM PRODUTOS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000.002.755</v>
      </c>
      <c r="I11" s="6">
        <f>IF('[1]TCE - ANEXO IV - Preencher'!K20="","",'[1]TCE - ANEXO IV - Preencher'!K20)</f>
        <v>44294</v>
      </c>
      <c r="J11" s="5" t="str">
        <f>'[1]TCE - ANEXO IV - Preencher'!L20</f>
        <v>26210428461889000123550010000027551408170157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24259.200000000001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3.12 - Material Hospitalar</v>
      </c>
      <c r="D12" s="3">
        <f>'[1]TCE - ANEXO IV - Preencher'!F21</f>
        <v>7204591000168</v>
      </c>
      <c r="E12" s="5" t="str">
        <f>'[1]TCE - ANEXO IV - Preencher'!G21</f>
        <v>BIOTEC PRODUTOS HOSPITALARES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103011</v>
      </c>
      <c r="I12" s="6">
        <f>IF('[1]TCE - ANEXO IV - Preencher'!K21="","",'[1]TCE - ANEXO IV - Preencher'!K21)</f>
        <v>44294</v>
      </c>
      <c r="J12" s="5" t="str">
        <f>'[1]TCE - ANEXO IV - Preencher'!L21</f>
        <v>35210307204591000168550010001030111067738675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1085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3.12 - Material Hospitalar</v>
      </c>
      <c r="D13" s="3">
        <f>'[1]TCE - ANEXO IV - Preencher'!F22</f>
        <v>5044056000161</v>
      </c>
      <c r="E13" s="5" t="str">
        <f>'[1]TCE - ANEXO IV - Preencher'!G22</f>
        <v>DMH PRODUTOS HOSPITALARES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18281</v>
      </c>
      <c r="I13" s="6">
        <f>IF('[1]TCE - ANEXO IV - Preencher'!K22="","",'[1]TCE - ANEXO IV - Preencher'!K22)</f>
        <v>44295</v>
      </c>
      <c r="J13" s="5" t="str">
        <f>'[1]TCE - ANEXO IV - Preencher'!L22</f>
        <v>26210405044056000161550010000182811502042955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3250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3.12 - Material Hospitalar</v>
      </c>
      <c r="D14" s="3">
        <f>'[1]TCE - ANEXO IV - Preencher'!F23</f>
        <v>8778201000126</v>
      </c>
      <c r="E14" s="5" t="str">
        <f>'[1]TCE - ANEXO IV - Preencher'!G23</f>
        <v>DROGAFONTE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333940</v>
      </c>
      <c r="I14" s="6">
        <f>IF('[1]TCE - ANEXO IV - Preencher'!K23="","",'[1]TCE - ANEXO IV - Preencher'!K23)</f>
        <v>44295</v>
      </c>
      <c r="J14" s="5" t="str">
        <f>'[1]TCE - ANEXO IV - Preencher'!L23</f>
        <v>26210408778201000126550010003339401025594043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940.9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3.12 - Material Hospitalar</v>
      </c>
      <c r="D15" s="3">
        <f>'[1]TCE - ANEXO IV - Preencher'!F24</f>
        <v>58426628000133</v>
      </c>
      <c r="E15" s="5" t="str">
        <f>'[1]TCE - ANEXO IV - Preencher'!G24</f>
        <v>SAMTRONIC INDUSTRIA E COMERCIO 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266296</v>
      </c>
      <c r="I15" s="6">
        <f>IF('[1]TCE - ANEXO IV - Preencher'!K24="","",'[1]TCE - ANEXO IV - Preencher'!K24)</f>
        <v>44295</v>
      </c>
      <c r="J15" s="5" t="str">
        <f>'[1]TCE - ANEXO IV - Preencher'!L24</f>
        <v>35210358426628000133550010002662961688013827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12800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3.12 - Material Hospitalar</v>
      </c>
      <c r="D16" s="3">
        <f>'[1]TCE - ANEXO IV - Preencher'!F25</f>
        <v>21381761000100</v>
      </c>
      <c r="E16" s="5" t="str">
        <f>'[1]TCE - ANEXO IV - Preencher'!G25</f>
        <v>SIX DISTRIBUIDORA HOSPITALAR LTDAEPP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000.038.881</v>
      </c>
      <c r="I16" s="6">
        <f>IF('[1]TCE - ANEXO IV - Preencher'!K25="","",'[1]TCE - ANEXO IV - Preencher'!K25)</f>
        <v>44295</v>
      </c>
      <c r="J16" s="5" t="str">
        <f>'[1]TCE - ANEXO IV - Preencher'!L25</f>
        <v>26210421381761000100550010000388811684375340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105.12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3.12 - Material Hospitalar</v>
      </c>
      <c r="D17" s="3">
        <f>'[1]TCE - ANEXO IV - Preencher'!F26</f>
        <v>12420164001048</v>
      </c>
      <c r="E17" s="5" t="str">
        <f>'[1]TCE - ANEXO IV - Preencher'!G26</f>
        <v>CM HOSPITALAR S 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93755</v>
      </c>
      <c r="I17" s="6">
        <f>IF('[1]TCE - ANEXO IV - Preencher'!K26="","",'[1]TCE - ANEXO IV - Preencher'!K26)</f>
        <v>44295</v>
      </c>
      <c r="J17" s="5" t="str">
        <f>'[1]TCE - ANEXO IV - Preencher'!L26</f>
        <v>26210412420164001048550010000937551100027512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3066.55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3.12 - Material Hospitalar</v>
      </c>
      <c r="D18" s="3">
        <f>'[1]TCE - ANEXO IV - Preencher'!F27</f>
        <v>12882932000194</v>
      </c>
      <c r="E18" s="5" t="str">
        <f>'[1]TCE - ANEXO IV - Preencher'!G27</f>
        <v>EXOMED REPRES DE MED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150026</v>
      </c>
      <c r="I18" s="6">
        <f>IF('[1]TCE - ANEXO IV - Preencher'!K27="","",'[1]TCE - ANEXO IV - Preencher'!K27)</f>
        <v>44298</v>
      </c>
      <c r="J18" s="5" t="str">
        <f>'[1]TCE - ANEXO IV - Preencher'!L27</f>
        <v>26210412882932000194550010001500261467814035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4394.1000000000004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3.12 - Material Hospitalar</v>
      </c>
      <c r="D19" s="3">
        <f>'[1]TCE - ANEXO IV - Preencher'!F28</f>
        <v>11449180000100</v>
      </c>
      <c r="E19" s="5" t="str">
        <f>'[1]TCE - ANEXO IV - Preencher'!G28</f>
        <v>DPROSMED DIST DE PROD MED HOSP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000.041.860</v>
      </c>
      <c r="I19" s="6">
        <f>IF('[1]TCE - ANEXO IV - Preencher'!K28="","",'[1]TCE - ANEXO IV - Preencher'!K28)</f>
        <v>44298</v>
      </c>
      <c r="J19" s="5" t="str">
        <f>'[1]TCE - ANEXO IV - Preencher'!L28</f>
        <v>26210411449180000100550010000418601305367892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3167.48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>3.12 - Material Hospitalar</v>
      </c>
      <c r="D20" s="3">
        <f>'[1]TCE - ANEXO IV - Preencher'!F29</f>
        <v>21216468000198</v>
      </c>
      <c r="E20" s="5" t="str">
        <f>'[1]TCE - ANEXO IV - Preencher'!G29</f>
        <v>SANMED DIST. DE PRODUTOS MED.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000.005.745</v>
      </c>
      <c r="I20" s="6">
        <f>IF('[1]TCE - ANEXO IV - Preencher'!K29="","",'[1]TCE - ANEXO IV - Preencher'!K29)</f>
        <v>44298</v>
      </c>
      <c r="J20" s="5" t="e">
        <f>'[1]TCE - ANEXO IV - Preencher'!#REF!</f>
        <v>#REF!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1286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>3.12 - Material Hospitalar</v>
      </c>
      <c r="D21" s="3">
        <f>'[1]TCE - ANEXO IV - Preencher'!F30</f>
        <v>23680034000170</v>
      </c>
      <c r="E21" s="5" t="str">
        <f>'[1]TCE - ANEXO IV - Preencher'!G30</f>
        <v>D.ARAUJO COMERCIAL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000.001.646</v>
      </c>
      <c r="I21" s="6">
        <f>IF('[1]TCE - ANEXO IV - Preencher'!K30="","",'[1]TCE - ANEXO IV - Preencher'!K30)</f>
        <v>44298</v>
      </c>
      <c r="J21" s="5" t="str">
        <f>'[1]TCE - ANEXO IV - Preencher'!L29</f>
        <v>26210421216468000198550010000057451972021043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3300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30848237000198</v>
      </c>
      <c r="E22" s="5" t="str">
        <f>'[1]TCE - ANEXO IV - Preencher'!G31</f>
        <v>PH COMERCIO DE PRODUTOS MEDICOS HOSPITAL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000.006.020</v>
      </c>
      <c r="I22" s="6">
        <f>IF('[1]TCE - ANEXO IV - Preencher'!K31="","",'[1]TCE - ANEXO IV - Preencher'!K31)</f>
        <v>44298</v>
      </c>
      <c r="J22" s="5" t="str">
        <f>'[1]TCE - ANEXO IV - Preencher'!L31</f>
        <v>26210430848237000198550010000060201784030879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3276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8077211000134</v>
      </c>
      <c r="E23" s="5" t="str">
        <f>'[1]TCE - ANEXO IV - Preencher'!G32</f>
        <v>T S COMERCIAL DE MEDICAMENTOS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000.050.474</v>
      </c>
      <c r="I23" s="6">
        <f>IF('[1]TCE - ANEXO IV - Preencher'!K32="","",'[1]TCE - ANEXO IV - Preencher'!K32)</f>
        <v>44298</v>
      </c>
      <c r="J23" s="5" t="str">
        <f>'[1]TCE - ANEXO IV - Preencher'!L32</f>
        <v>23210408077211000134550010000504741273202497</v>
      </c>
      <c r="K23" s="5" t="str">
        <f>IF(F23="B",LEFT('[1]TCE - ANEXO IV - Preencher'!M32,2),IF(F23="S",LEFT('[1]TCE - ANEXO IV - Preencher'!M32,7),IF('[1]TCE - ANEXO IV - Preencher'!H32="","")))</f>
        <v>23</v>
      </c>
      <c r="L23" s="7">
        <f>'[1]TCE - ANEXO IV - Preencher'!N32</f>
        <v>1875.6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67729178000491</v>
      </c>
      <c r="E24" s="5" t="str">
        <f>'[1]TCE - ANEXO IV - Preencher'!G33</f>
        <v>COMERCIAL CIRURGICA RIOCLARENSE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1416254</v>
      </c>
      <c r="I24" s="6">
        <f>IF('[1]TCE - ANEXO IV - Preencher'!K33="","",'[1]TCE - ANEXO IV - Preencher'!K33)</f>
        <v>44298</v>
      </c>
      <c r="J24" s="5" t="str">
        <f>'[1]TCE - ANEXO IV - Preencher'!L33</f>
        <v>35210367729178000491550010014162541838390853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2893.77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1206820001179</v>
      </c>
      <c r="E25" s="5" t="str">
        <f>'[1]TCE - ANEXO IV - Preencher'!G34</f>
        <v>PANPHARMA DISTRIB. DE MEDICAM.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864196</v>
      </c>
      <c r="I25" s="6">
        <f>IF('[1]TCE - ANEXO IV - Preencher'!K34="","",'[1]TCE - ANEXO IV - Preencher'!K34)</f>
        <v>44298</v>
      </c>
      <c r="J25" s="5" t="str">
        <f>'[1]TCE - ANEXO IV - Preencher'!L34</f>
        <v>26210401206820001179550040008641961269329533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176.15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>3.12 - Material Hospitalar</v>
      </c>
      <c r="D26" s="3">
        <f>'[1]TCE - ANEXO IV - Preencher'!F35</f>
        <v>28145496000100</v>
      </c>
      <c r="E26" s="5" t="str">
        <f>'[1]TCE - ANEXO IV - Preencher'!G35</f>
        <v>INJEMEDIC DISTRIBUIDORA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000.000.843</v>
      </c>
      <c r="I26" s="6">
        <f>IF('[1]TCE - ANEXO IV - Preencher'!K35="","",'[1]TCE - ANEXO IV - Preencher'!K35)</f>
        <v>44298</v>
      </c>
      <c r="J26" s="5" t="str">
        <f>'[1]TCE - ANEXO IV - Preencher'!L35</f>
        <v>26210428145496000100550010000008431467698690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13595.52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3.12 - Material Hospitalar</v>
      </c>
      <c r="D27" s="3">
        <f>'[1]TCE - ANEXO IV - Preencher'!F36</f>
        <v>1348814000184</v>
      </c>
      <c r="E27" s="5" t="str">
        <f>'[1]TCE - ANEXO IV - Preencher'!G36</f>
        <v>BDL BEZERRA DISTRIBUIDORA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000.019.403</v>
      </c>
      <c r="I27" s="6">
        <f>IF('[1]TCE - ANEXO IV - Preencher'!K36="","",'[1]TCE - ANEXO IV - Preencher'!K36)</f>
        <v>44299</v>
      </c>
      <c r="J27" s="5" t="str">
        <f>'[1]TCE - ANEXO IV - Preencher'!L36</f>
        <v>26210401348814000184550010000194031046403277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679.4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3.12 - Material Hospitalar</v>
      </c>
      <c r="D28" s="3">
        <f>'[1]TCE - ANEXO IV - Preencher'!F37</f>
        <v>236193000184</v>
      </c>
      <c r="E28" s="5" t="str">
        <f>'[1]TCE - ANEXO IV - Preencher'!G37</f>
        <v>CIRURGICA RECIFE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000.063.830</v>
      </c>
      <c r="I28" s="6">
        <f>IF('[1]TCE - ANEXO IV - Preencher'!K37="","",'[1]TCE - ANEXO IV - Preencher'!K37)</f>
        <v>44299</v>
      </c>
      <c r="J28" s="5" t="str">
        <f>'[1]TCE - ANEXO IV - Preencher'!L37</f>
        <v>26210400236193000184550010000638301000638310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1555.96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3.12 - Material Hospitalar</v>
      </c>
      <c r="D29" s="3">
        <f>'[1]TCE - ANEXO IV - Preencher'!F38</f>
        <v>1440590001027</v>
      </c>
      <c r="E29" s="5" t="str">
        <f>'[1]TCE - ANEXO IV - Preencher'!G38</f>
        <v>FRESENIUS MEDICAL CARE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1558474</v>
      </c>
      <c r="I29" s="6">
        <f>IF('[1]TCE - ANEXO IV - Preencher'!K38="","",'[1]TCE - ANEXO IV - Preencher'!K38)</f>
        <v>44299</v>
      </c>
      <c r="J29" s="5" t="str">
        <f>'[1]TCE - ANEXO IV - Preencher'!L38</f>
        <v>35210401440590000136550000015584741653640846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5891.68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3.12 - Material Hospitalar</v>
      </c>
      <c r="D30" s="3">
        <f>'[1]TCE - ANEXO IV - Preencher'!F39</f>
        <v>67729178000653</v>
      </c>
      <c r="E30" s="5" t="str">
        <f>'[1]TCE - ANEXO IV - Preencher'!G39</f>
        <v>COMERCIAL CIRURGICA RIOCLARENSE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6137</v>
      </c>
      <c r="I30" s="6">
        <f>IF('[1]TCE - ANEXO IV - Preencher'!K39="","",'[1]TCE - ANEXO IV - Preencher'!K39)</f>
        <v>44299</v>
      </c>
      <c r="J30" s="5" t="str">
        <f>'[1]TCE - ANEXO IV - Preencher'!L39</f>
        <v>26210467729917800065355001000061371320160374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1876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3.12 - Material Hospitalar</v>
      </c>
      <c r="D31" s="3">
        <f>'[1]TCE - ANEXO IV - Preencher'!F40</f>
        <v>8675394000190</v>
      </c>
      <c r="E31" s="5" t="str">
        <f>'[1]TCE - ANEXO IV - Preencher'!G40</f>
        <v>SAFE SUPORTE A VIDA E COMERCIO INTER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33544</v>
      </c>
      <c r="I31" s="6">
        <f>IF('[1]TCE - ANEXO IV - Preencher'!K40="","",'[1]TCE - ANEXO IV - Preencher'!K40)</f>
        <v>44300</v>
      </c>
      <c r="J31" s="5" t="str">
        <f>'[1]TCE - ANEXO IV - Preencher'!L40</f>
        <v>26210408675394000190550010000335441352465949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2096.5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3.12 - Material Hospitalar</v>
      </c>
      <c r="D32" s="3">
        <f>'[1]TCE - ANEXO IV - Preencher'!F41</f>
        <v>175233000125</v>
      </c>
      <c r="E32" s="5" t="str">
        <f>'[1]TCE - ANEXO IV - Preencher'!G41</f>
        <v>TRES LEOES MATERIAL HOSPITALAR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58407</v>
      </c>
      <c r="I32" s="6">
        <f>IF('[1]TCE - ANEXO IV - Preencher'!K41="","",'[1]TCE - ANEXO IV - Preencher'!K41)</f>
        <v>44300</v>
      </c>
      <c r="J32" s="5" t="str">
        <f>'[1]TCE - ANEXO IV - Preencher'!L41</f>
        <v>28210400175233000125550010000584071173949283</v>
      </c>
      <c r="K32" s="5" t="str">
        <f>IF(F32="B",LEFT('[1]TCE - ANEXO IV - Preencher'!M41,2),IF(F32="S",LEFT('[1]TCE - ANEXO IV - Preencher'!M41,7),IF('[1]TCE - ANEXO IV - Preencher'!H41="","")))</f>
        <v>28</v>
      </c>
      <c r="L32" s="7">
        <f>'[1]TCE - ANEXO IV - Preencher'!N41</f>
        <v>15900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3.12 - Material Hospitalar</v>
      </c>
      <c r="D33" s="3">
        <f>'[1]TCE - ANEXO IV - Preencher'!F42</f>
        <v>10960950000111</v>
      </c>
      <c r="E33" s="5" t="str">
        <f>'[1]TCE - ANEXO IV - Preencher'!G42</f>
        <v>BDP BRASIL DIST. DE PRODUT. OPME EIRELI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5300</v>
      </c>
      <c r="I33" s="6">
        <f>IF('[1]TCE - ANEXO IV - Preencher'!K42="","",'[1]TCE - ANEXO IV - Preencher'!K42)</f>
        <v>44300</v>
      </c>
      <c r="J33" s="5" t="str">
        <f>'[1]TCE - ANEXO IV - Preencher'!L42</f>
        <v>52210410960950000111550010000053001001111237</v>
      </c>
      <c r="K33" s="5" t="str">
        <f>IF(F33="B",LEFT('[1]TCE - ANEXO IV - Preencher'!M42,2),IF(F33="S",LEFT('[1]TCE - ANEXO IV - Preencher'!M42,7),IF('[1]TCE - ANEXO IV - Preencher'!H42="","")))</f>
        <v>52</v>
      </c>
      <c r="L33" s="7">
        <f>'[1]TCE - ANEXO IV - Preencher'!N42</f>
        <v>4599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37844479000152</v>
      </c>
      <c r="E34" s="5" t="str">
        <f>'[1]TCE - ANEXO IV - Preencher'!G43</f>
        <v>BIOLINE FIOS CIRURGICOS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107373</v>
      </c>
      <c r="I34" s="6">
        <f>IF('[1]TCE - ANEXO IV - Preencher'!K43="","",'[1]TCE - ANEXO IV - Preencher'!K43)</f>
        <v>44300</v>
      </c>
      <c r="J34" s="5" t="str">
        <f>'[1]TCE - ANEXO IV - Preencher'!L43</f>
        <v>52210437844479000152550020001073731750044785</v>
      </c>
      <c r="K34" s="5" t="str">
        <f>IF(F34="B",LEFT('[1]TCE - ANEXO IV - Preencher'!M43,2),IF(F34="S",LEFT('[1]TCE - ANEXO IV - Preencher'!M43,7),IF('[1]TCE - ANEXO IV - Preencher'!H43="","")))</f>
        <v>52</v>
      </c>
      <c r="L34" s="7">
        <f>'[1]TCE - ANEXO IV - Preencher'!N43</f>
        <v>254.88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22006201000139</v>
      </c>
      <c r="E35" s="5" t="str">
        <f>'[1]TCE - ANEXO IV - Preencher'!G44</f>
        <v>FORTPEL COMERCIO DE DESCARTAVEIS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87038</v>
      </c>
      <c r="I35" s="6">
        <f>IF('[1]TCE - ANEXO IV - Preencher'!K44="","",'[1]TCE - ANEXO IV - Preencher'!K44)</f>
        <v>44300</v>
      </c>
      <c r="J35" s="5" t="str">
        <f>'[1]TCE - ANEXO IV - Preencher'!L44</f>
        <v>26210422006201000139550000000870381100870386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608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3.12 - Material Hospitalar</v>
      </c>
      <c r="D36" s="3">
        <f>'[1]TCE - ANEXO IV - Preencher'!F45</f>
        <v>9137934000225</v>
      </c>
      <c r="E36" s="5" t="str">
        <f>'[1]TCE - ANEXO IV - Preencher'!G45</f>
        <v>NORDICA DISTRIBUIDORA HOSPITALAR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000.003.459</v>
      </c>
      <c r="I36" s="6">
        <f>IF('[1]TCE - ANEXO IV - Preencher'!K45="","",'[1]TCE - ANEXO IV - Preencher'!K45)</f>
        <v>44300</v>
      </c>
      <c r="J36" s="5" t="str">
        <f>'[1]TCE - ANEXO IV - Preencher'!L45</f>
        <v>26210409137934000225558880000034591425890127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620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3.12 - Material Hospitalar</v>
      </c>
      <c r="D37" s="3">
        <f>'[1]TCE - ANEXO IV - Preencher'!F46</f>
        <v>8674752000301</v>
      </c>
      <c r="E37" s="5" t="str">
        <f>'[1]TCE - ANEXO IV - Preencher'!G46</f>
        <v>CIRURGICA MONTEBELLO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000.004.694</v>
      </c>
      <c r="I37" s="6">
        <f>IF('[1]TCE - ANEXO IV - Preencher'!K46="","",'[1]TCE - ANEXO IV - Preencher'!K46)</f>
        <v>44300</v>
      </c>
      <c r="J37" s="5" t="str">
        <f>'[1]TCE - ANEXO IV - Preencher'!L46</f>
        <v>26210408674752000301550010000046941358427105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650.9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3.12 - Material Hospitalar</v>
      </c>
      <c r="D38" s="3">
        <f>'[1]TCE - ANEXO IV - Preencher'!F47</f>
        <v>21172673000107</v>
      </c>
      <c r="E38" s="5" t="str">
        <f>'[1]TCE - ANEXO IV - Preencher'!G47</f>
        <v>ERS INDUSTRIA E COMERCIO DE PRODUTOS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21293</v>
      </c>
      <c r="I38" s="6">
        <f>IF('[1]TCE - ANEXO IV - Preencher'!K47="","",'[1]TCE - ANEXO IV - Preencher'!K47)</f>
        <v>44301</v>
      </c>
      <c r="J38" s="5" t="str">
        <f>'[1]TCE - ANEXO IV - Preencher'!L47</f>
        <v>26210421172673000107550010000212931571257107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2685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3.12 - Material Hospitalar</v>
      </c>
      <c r="D39" s="3">
        <f>'[1]TCE - ANEXO IV - Preencher'!F48</f>
        <v>2881877000164</v>
      </c>
      <c r="E39" s="5" t="str">
        <f>'[1]TCE - ANEXO IV - Preencher'!G48</f>
        <v>POLAR FIX  HOSPITALARES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367852</v>
      </c>
      <c r="I39" s="6">
        <f>IF('[1]TCE - ANEXO IV - Preencher'!K48="","",'[1]TCE - ANEXO IV - Preencher'!K48)</f>
        <v>44302</v>
      </c>
      <c r="J39" s="5" t="str">
        <f>'[1]TCE - ANEXO IV - Preencher'!L48</f>
        <v>35210402881877000164550010003678521056964487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2076.96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3.12 - Material Hospitalar</v>
      </c>
      <c r="D40" s="3">
        <f>'[1]TCE - ANEXO IV - Preencher'!F49</f>
        <v>51943645000107</v>
      </c>
      <c r="E40" s="5" t="str">
        <f>'[1]TCE - ANEXO IV - Preencher'!G49</f>
        <v>BIOMEDICAL EQUIPAMENTOS E PRODUTOS MED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000.133.994</v>
      </c>
      <c r="I40" s="6">
        <f>IF('[1]TCE - ANEXO IV - Preencher'!K49="","",'[1]TCE - ANEXO IV - Preencher'!K49)</f>
        <v>44302</v>
      </c>
      <c r="J40" s="5" t="str">
        <f>'[1]TCE - ANEXO IV - Preencher'!L49</f>
        <v>35210451943645000107550010001339941004640329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1540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3.12 - Material Hospitalar</v>
      </c>
      <c r="D41" s="3">
        <f>'[1]TCE - ANEXO IV - Preencher'!F50</f>
        <v>1440590001027</v>
      </c>
      <c r="E41" s="5" t="str">
        <f>'[1]TCE - ANEXO IV - Preencher'!G50</f>
        <v>FRESENIUS MEDICAL CARE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47441</v>
      </c>
      <c r="I41" s="6">
        <f>IF('[1]TCE - ANEXO IV - Preencher'!K50="","",'[1]TCE - ANEXO IV - Preencher'!K50)</f>
        <v>44302</v>
      </c>
      <c r="J41" s="5" t="str">
        <f>'[1]TCE - ANEXO IV - Preencher'!L50</f>
        <v>23210401440590001027550000000474411262762835</v>
      </c>
      <c r="K41" s="5" t="str">
        <f>IF(F41="B",LEFT('[1]TCE - ANEXO IV - Preencher'!M50,2),IF(F41="S",LEFT('[1]TCE - ANEXO IV - Preencher'!M50,7),IF('[1]TCE - ANEXO IV - Preencher'!H50="","")))</f>
        <v>23</v>
      </c>
      <c r="L41" s="7">
        <f>'[1]TCE - ANEXO IV - Preencher'!N50</f>
        <v>235.68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3.12 - Material Hospitalar</v>
      </c>
      <c r="D42" s="3">
        <f>'[1]TCE - ANEXO IV - Preencher'!F51</f>
        <v>30518247000165</v>
      </c>
      <c r="E42" s="5" t="str">
        <f>'[1]TCE - ANEXO IV - Preencher'!G51</f>
        <v>EXCELMED DISTRIB. DE MATER. MEDICOS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1459</v>
      </c>
      <c r="I42" s="6">
        <f>IF('[1]TCE - ANEXO IV - Preencher'!K51="","",'[1]TCE - ANEXO IV - Preencher'!K51)</f>
        <v>44302</v>
      </c>
      <c r="J42" s="5" t="str">
        <f>'[1]TCE - ANEXO IV - Preencher'!L51</f>
        <v>26210430518247000165550010000014591502172790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3141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3.12 - Material Hospitalar</v>
      </c>
      <c r="D43" s="3">
        <f>'[1]TCE - ANEXO IV - Preencher'!F52</f>
        <v>37844479000152</v>
      </c>
      <c r="E43" s="5" t="str">
        <f>'[1]TCE - ANEXO IV - Preencher'!G52</f>
        <v>BIOLINE FIOS CIRURGICOS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107502</v>
      </c>
      <c r="I43" s="6">
        <f>IF('[1]TCE - ANEXO IV - Preencher'!K52="","",'[1]TCE - ANEXO IV - Preencher'!K52)</f>
        <v>44305</v>
      </c>
      <c r="J43" s="5" t="str">
        <f>'[1]TCE - ANEXO IV - Preencher'!L52</f>
        <v>52210437844479000152550020001075021155269236</v>
      </c>
      <c r="K43" s="5" t="str">
        <f>IF(F43="B",LEFT('[1]TCE - ANEXO IV - Preencher'!M52,2),IF(F43="S",LEFT('[1]TCE - ANEXO IV - Preencher'!M52,7),IF('[1]TCE - ANEXO IV - Preencher'!H52="","")))</f>
        <v>52</v>
      </c>
      <c r="L43" s="7">
        <f>'[1]TCE - ANEXO IV - Preencher'!N52</f>
        <v>169.92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3.12 - Material Hospitalar</v>
      </c>
      <c r="D44" s="3">
        <f>'[1]TCE - ANEXO IV - Preencher'!F53</f>
        <v>51943645000107</v>
      </c>
      <c r="E44" s="5" t="str">
        <f>'[1]TCE - ANEXO IV - Preencher'!G53</f>
        <v>BIOMEDICAL EQUIPAMENTOS E PRODUTOS MED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000.134.160</v>
      </c>
      <c r="I44" s="6">
        <f>IF('[1]TCE - ANEXO IV - Preencher'!K53="","",'[1]TCE - ANEXO IV - Preencher'!K53)</f>
        <v>44305</v>
      </c>
      <c r="J44" s="5" t="str">
        <f>'[1]TCE - ANEXO IV - Preencher'!L53</f>
        <v>35210451943645000107550010001341601004640321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6240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3.12 - Material Hospitalar</v>
      </c>
      <c r="D45" s="3">
        <f>'[1]TCE - ANEXO IV - Preencher'!F54</f>
        <v>28461889000123</v>
      </c>
      <c r="E45" s="5" t="str">
        <f>'[1]TCE - ANEXO IV - Preencher'!G54</f>
        <v>JPM PRODUTOS HOSPITALARES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000.002.792</v>
      </c>
      <c r="I45" s="6">
        <f>IF('[1]TCE - ANEXO IV - Preencher'!K54="","",'[1]TCE - ANEXO IV - Preencher'!K54)</f>
        <v>44305</v>
      </c>
      <c r="J45" s="5" t="str">
        <f>'[1]TCE - ANEXO IV - Preencher'!L54</f>
        <v>26210428461889000123550010000027921349035523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614.4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3.12 - Material Hospitalar</v>
      </c>
      <c r="D46" s="3">
        <f>'[1]TCE - ANEXO IV - Preencher'!F55</f>
        <v>5932624000160</v>
      </c>
      <c r="E46" s="5" t="str">
        <f>'[1]TCE - ANEXO IV - Preencher'!G55</f>
        <v>MEGAMED COMERCIO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14884</v>
      </c>
      <c r="I46" s="6">
        <f>IF('[1]TCE - ANEXO IV - Preencher'!K55="","",'[1]TCE - ANEXO IV - Preencher'!K55)</f>
        <v>44308</v>
      </c>
      <c r="J46" s="5" t="str">
        <f>'[1]TCE - ANEXO IV - Preencher'!L55</f>
        <v>26210405932624000160550010000148841439200076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3566.3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3.12 - Material Hospitalar</v>
      </c>
      <c r="D47" s="3">
        <f>'[1]TCE - ANEXO IV - Preencher'!F56</f>
        <v>21596736000144</v>
      </c>
      <c r="E47" s="5" t="str">
        <f>'[1]TCE - ANEXO IV - Preencher'!G56</f>
        <v>ULTRAMEGA DIST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124894</v>
      </c>
      <c r="I47" s="6">
        <f>IF('[1]TCE - ANEXO IV - Preencher'!K56="","",'[1]TCE - ANEXO IV - Preencher'!K56)</f>
        <v>44308</v>
      </c>
      <c r="J47" s="5" t="str">
        <f>'[1]TCE - ANEXO IV - Preencher'!L56</f>
        <v>26210421596736000144550010000124894101281105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7092.8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3.12 - Material Hospitalar</v>
      </c>
      <c r="D48" s="3">
        <f>'[1]TCE - ANEXO IV - Preencher'!F57</f>
        <v>19125796000137</v>
      </c>
      <c r="E48" s="5" t="str">
        <f>'[1]TCE - ANEXO IV - Preencher'!G57</f>
        <v>NORD MARKET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28004</v>
      </c>
      <c r="I48" s="6">
        <f>IF('[1]TCE - ANEXO IV - Preencher'!K57="","",'[1]TCE - ANEXO IV - Preencher'!K57)</f>
        <v>44308</v>
      </c>
      <c r="J48" s="5" t="str">
        <f>'[1]TCE - ANEXO IV - Preencher'!L57</f>
        <v>25210419125796000137550010000280041725482303</v>
      </c>
      <c r="K48" s="5" t="str">
        <f>IF(F48="B",LEFT('[1]TCE - ANEXO IV - Preencher'!M57,2),IF(F48="S",LEFT('[1]TCE - ANEXO IV - Preencher'!M57,7),IF('[1]TCE - ANEXO IV - Preencher'!H57="","")))</f>
        <v>25</v>
      </c>
      <c r="L48" s="7">
        <f>'[1]TCE - ANEXO IV - Preencher'!N57</f>
        <v>1900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3.12 - Material Hospitalar</v>
      </c>
      <c r="D49" s="3">
        <f>'[1]TCE - ANEXO IV - Preencher'!F58</f>
        <v>82641325004377</v>
      </c>
      <c r="E49" s="5" t="str">
        <f>'[1]TCE - ANEXO IV - Preencher'!G58</f>
        <v>CREMER SA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578224-1</v>
      </c>
      <c r="I49" s="6">
        <f>IF('[1]TCE - ANEXO IV - Preencher'!K58="","",'[1]TCE - ANEXO IV - Preencher'!K58)</f>
        <v>44308</v>
      </c>
      <c r="J49" s="5" t="str">
        <f>'[1]TCE - ANEXO IV - Preencher'!L58</f>
        <v>42210482641325004377550010005782241100187141</v>
      </c>
      <c r="K49" s="5" t="str">
        <f>IF(F49="B",LEFT('[1]TCE - ANEXO IV - Preencher'!M58,2),IF(F49="S",LEFT('[1]TCE - ANEXO IV - Preencher'!M58,7),IF('[1]TCE - ANEXO IV - Preencher'!H58="","")))</f>
        <v>42</v>
      </c>
      <c r="L49" s="7">
        <f>'[1]TCE - ANEXO IV - Preencher'!N58</f>
        <v>120016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3.12 - Material Hospitalar</v>
      </c>
      <c r="D50" s="3">
        <f>'[1]TCE - ANEXO IV - Preencher'!F59</f>
        <v>61418042000301</v>
      </c>
      <c r="E50" s="5" t="str">
        <f>'[1]TCE - ANEXO IV - Preencher'!G59</f>
        <v>CIRURGICA FERNANDES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1330077</v>
      </c>
      <c r="I50" s="6">
        <f>IF('[1]TCE - ANEXO IV - Preencher'!K59="","",'[1]TCE - ANEXO IV - Preencher'!K59)</f>
        <v>44309</v>
      </c>
      <c r="J50" s="5" t="str">
        <f>'[1]TCE - ANEXO IV - Preencher'!L59</f>
        <v>35210461418042000131550040013300771612403354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6732.29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3.12 - Material Hospitalar</v>
      </c>
      <c r="D51" s="3">
        <f>'[1]TCE - ANEXO IV - Preencher'!F60</f>
        <v>61418042000301</v>
      </c>
      <c r="E51" s="5" t="str">
        <f>'[1]TCE - ANEXO IV - Preencher'!G60</f>
        <v>CIRURGICA FERNANDES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1330077</v>
      </c>
      <c r="I51" s="6">
        <f>IF('[1]TCE - ANEXO IV - Preencher'!K60="","",'[1]TCE - ANEXO IV - Preencher'!K60)</f>
        <v>44309</v>
      </c>
      <c r="J51" s="5" t="str">
        <f>'[1]TCE - ANEXO IV - Preencher'!L60</f>
        <v>35210461418042000131550040013300771612403354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23.8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3.12 - Material Hospitalar</v>
      </c>
      <c r="D52" s="3">
        <f>'[1]TCE - ANEXO IV - Preencher'!F61</f>
        <v>67729178000220</v>
      </c>
      <c r="E52" s="5" t="str">
        <f>'[1]TCE - ANEXO IV - Preencher'!G61</f>
        <v>COMERCIAL C RIOCLARENSE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588548</v>
      </c>
      <c r="I52" s="6">
        <f>IF('[1]TCE - ANEXO IV - Preencher'!K61="","",'[1]TCE - ANEXO IV - Preencher'!K61)</f>
        <v>44309</v>
      </c>
      <c r="J52" s="5" t="str">
        <f>'[1]TCE - ANEXO IV - Preencher'!L61</f>
        <v>31210467729178000220550010005885481008936174</v>
      </c>
      <c r="K52" s="5" t="str">
        <f>IF(F52="B",LEFT('[1]TCE - ANEXO IV - Preencher'!M61,2),IF(F52="S",LEFT('[1]TCE - ANEXO IV - Preencher'!M61,7),IF('[1]TCE - ANEXO IV - Preencher'!H61="","")))</f>
        <v>31</v>
      </c>
      <c r="L52" s="7">
        <f>'[1]TCE - ANEXO IV - Preencher'!N61</f>
        <v>1020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3.12 - Material Hospitalar</v>
      </c>
      <c r="D53" s="3">
        <f>'[1]TCE - ANEXO IV - Preencher'!F62</f>
        <v>32137424000199</v>
      </c>
      <c r="E53" s="5" t="str">
        <f>'[1]TCE - ANEXO IV - Preencher'!G62</f>
        <v>ALKO DO BRASIL INDUSTRIAE COMERCIO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58156</v>
      </c>
      <c r="I53" s="6">
        <f>IF('[1]TCE - ANEXO IV - Preencher'!K62="","",'[1]TCE - ANEXO IV - Preencher'!K62)</f>
        <v>44309</v>
      </c>
      <c r="J53" s="5" t="str">
        <f>'[1]TCE - ANEXO IV - Preencher'!L62</f>
        <v>33210432137424000199550550000581561217856414</v>
      </c>
      <c r="K53" s="5" t="str">
        <f>IF(F53="B",LEFT('[1]TCE - ANEXO IV - Preencher'!M62,2),IF(F53="S",LEFT('[1]TCE - ANEXO IV - Preencher'!M62,7),IF('[1]TCE - ANEXO IV - Preencher'!H62="","")))</f>
        <v>33</v>
      </c>
      <c r="L53" s="7">
        <f>'[1]TCE - ANEXO IV - Preencher'!N62</f>
        <v>12600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3.12 - Material Hospitalar</v>
      </c>
      <c r="D54" s="3">
        <f>'[1]TCE - ANEXO IV - Preencher'!F63</f>
        <v>21043162000187</v>
      </c>
      <c r="E54" s="5" t="str">
        <f>'[1]TCE - ANEXO IV - Preencher'!G63</f>
        <v>BIOTECH INDUSTRIA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6218</v>
      </c>
      <c r="I54" s="6">
        <f>IF('[1]TCE - ANEXO IV - Preencher'!K63="","",'[1]TCE - ANEXO IV - Preencher'!K63)</f>
        <v>44312</v>
      </c>
      <c r="J54" s="5" t="str">
        <f>'[1]TCE - ANEXO IV - Preencher'!L63</f>
        <v>28210421042104316200018755001000006218144252</v>
      </c>
      <c r="K54" s="5" t="str">
        <f>IF(F54="B",LEFT('[1]TCE - ANEXO IV - Preencher'!M63,2),IF(F54="S",LEFT('[1]TCE - ANEXO IV - Preencher'!M63,7),IF('[1]TCE - ANEXO IV - Preencher'!H63="","")))</f>
        <v>23</v>
      </c>
      <c r="L54" s="7">
        <f>'[1]TCE - ANEXO IV - Preencher'!N63</f>
        <v>3200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3.12 - Material Hospitalar</v>
      </c>
      <c r="D55" s="3">
        <f>'[1]TCE - ANEXO IV - Preencher'!F64</f>
        <v>8675394000190</v>
      </c>
      <c r="E55" s="5" t="str">
        <f>'[1]TCE - ANEXO IV - Preencher'!G64</f>
        <v>SAFE SUPORTE A VIDA E COMERCIO INTER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33717</v>
      </c>
      <c r="I55" s="6">
        <f>IF('[1]TCE - ANEXO IV - Preencher'!K64="","",'[1]TCE - ANEXO IV - Preencher'!K64)</f>
        <v>44313</v>
      </c>
      <c r="J55" s="5" t="str">
        <f>'[1]TCE - ANEXO IV - Preencher'!L64</f>
        <v>26210408675394000190550010000337171109860114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2096.5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3.12 - Material Hospitalar</v>
      </c>
      <c r="D56" s="3">
        <f>'[1]TCE - ANEXO IV - Preencher'!F65</f>
        <v>28461889000123</v>
      </c>
      <c r="E56" s="5" t="str">
        <f>'[1]TCE - ANEXO IV - Preencher'!G65</f>
        <v>JPM PRODUTOS HOSPITALARES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000.002.853</v>
      </c>
      <c r="I56" s="6">
        <f>IF('[1]TCE - ANEXO IV - Preencher'!K65="","",'[1]TCE - ANEXO IV - Preencher'!K65)</f>
        <v>44314</v>
      </c>
      <c r="J56" s="5" t="str">
        <f>'[1]TCE - ANEXO IV - Preencher'!L65</f>
        <v>26210428461889000123550010000028531066960959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614.4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3.12 - Material Hospitalar</v>
      </c>
      <c r="D57" s="3">
        <f>'[1]TCE - ANEXO IV - Preencher'!F66</f>
        <v>1995254000150</v>
      </c>
      <c r="E57" s="5" t="str">
        <f>'[1]TCE - ANEXO IV - Preencher'!G66</f>
        <v>LF AMORIM ME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296</v>
      </c>
      <c r="I57" s="6">
        <f>IF('[1]TCE - ANEXO IV - Preencher'!K66="","",'[1]TCE - ANEXO IV - Preencher'!K66)</f>
        <v>44315</v>
      </c>
      <c r="J57" s="5" t="str">
        <f>'[1]TCE - ANEXO IV - Preencher'!L66</f>
        <v>26210401995254000150550010000002961582383176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1023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3.12 - Material Hospitalar</v>
      </c>
      <c r="D58" s="3">
        <f>'[1]TCE - ANEXO IV - Preencher'!F67</f>
        <v>8674752000301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000.005.115</v>
      </c>
      <c r="I58" s="6">
        <f>IF('[1]TCE - ANEXO IV - Preencher'!K67="","",'[1]TCE - ANEXO IV - Preencher'!K67)</f>
        <v>44315</v>
      </c>
      <c r="J58" s="5" t="str">
        <f>'[1]TCE - ANEXO IV - Preencher'!L67</f>
        <v>26210408674752000301550010000051151764472711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1250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3.12 - Material Hospitalar</v>
      </c>
      <c r="D59" s="3">
        <f>'[1]TCE - ANEXO IV - Preencher'!F68</f>
        <v>35431537000190</v>
      </c>
      <c r="E59" s="5" t="str">
        <f>'[1]TCE - ANEXO IV - Preencher'!G68</f>
        <v>ALESSANDRA THAIS WANDERLEY SANTOS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000.000.027</v>
      </c>
      <c r="I59" s="6">
        <f>IF('[1]TCE - ANEXO IV - Preencher'!K68="","",'[1]TCE - ANEXO IV - Preencher'!K68)</f>
        <v>44315</v>
      </c>
      <c r="J59" s="5" t="str">
        <f>'[1]TCE - ANEXO IV - Preencher'!L68</f>
        <v>26210435431537000190550010000000271331765909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130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3.4 - Material Farmacológico</v>
      </c>
      <c r="D60" s="3">
        <f>'[1]TCE - ANEXO IV - Preencher'!F69</f>
        <v>236193000184</v>
      </c>
      <c r="E60" s="5" t="str">
        <f>'[1]TCE - ANEXO IV - Preencher'!G69</f>
        <v>CIRURGICA RECIFE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000.063.739</v>
      </c>
      <c r="I60" s="6">
        <f>IF('[1]TCE - ANEXO IV - Preencher'!K69="","",'[1]TCE - ANEXO IV - Preencher'!K69)</f>
        <v>44293</v>
      </c>
      <c r="J60" s="5" t="str">
        <f>'[1]TCE - ANEXO IV - Preencher'!L69</f>
        <v>26210400236193000184550010000637391000637402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1912.5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3.4 - Material Farmacológico</v>
      </c>
      <c r="D61" s="3">
        <f>'[1]TCE - ANEXO IV - Preencher'!F70</f>
        <v>7519404000135</v>
      </c>
      <c r="E61" s="5" t="str">
        <f>'[1]TCE - ANEXO IV - Preencher'!G70</f>
        <v>ADVAL FARMACIA DE MANIPULACAO LTDA 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000.000.824</v>
      </c>
      <c r="I61" s="6">
        <f>IF('[1]TCE - ANEXO IV - Preencher'!K70="","",'[1]TCE - ANEXO IV - Preencher'!K70)</f>
        <v>44294</v>
      </c>
      <c r="J61" s="5" t="str">
        <f>'[1]TCE - ANEXO IV - Preencher'!L70</f>
        <v>26210407519404000135550010000008241126722484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50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3.4 - Material Farmacológico</v>
      </c>
      <c r="D62" s="3">
        <f>'[1]TCE - ANEXO IV - Preencher'!F71</f>
        <v>11563145000117</v>
      </c>
      <c r="E62" s="5" t="str">
        <f>'[1]TCE - ANEXO IV - Preencher'!G71</f>
        <v>COMERCIAL MOSTAERT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000.092.222</v>
      </c>
      <c r="I62" s="6">
        <f>IF('[1]TCE - ANEXO IV - Preencher'!K71="","",'[1]TCE - ANEXO IV - Preencher'!K71)</f>
        <v>44295</v>
      </c>
      <c r="J62" s="5" t="str">
        <f>'[1]TCE - ANEXO IV - Preencher'!L71</f>
        <v>26210411563145000117550010000922221001863481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15120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3.4 - Material Farmacológico</v>
      </c>
      <c r="D63" s="3">
        <f>'[1]TCE - ANEXO IV - Preencher'!F72</f>
        <v>11563145000117</v>
      </c>
      <c r="E63" s="5" t="str">
        <f>'[1]TCE - ANEXO IV - Preencher'!G72</f>
        <v>COMERCIAL MOSTAERT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000.092.223</v>
      </c>
      <c r="I63" s="6">
        <f>IF('[1]TCE - ANEXO IV - Preencher'!K72="","",'[1]TCE - ANEXO IV - Preencher'!K72)</f>
        <v>44295</v>
      </c>
      <c r="J63" s="5" t="str">
        <f>'[1]TCE - ANEXO IV - Preencher'!L72</f>
        <v>26210411563145000117550010000922231001863497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15120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3.4 - Material Farmacológico</v>
      </c>
      <c r="D64" s="3">
        <f>'[1]TCE - ANEXO IV - Preencher'!F73</f>
        <v>8778201000126</v>
      </c>
      <c r="E64" s="5" t="str">
        <f>'[1]TCE - ANEXO IV - Preencher'!G73</f>
        <v>DROGAFONTE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333940</v>
      </c>
      <c r="I64" s="6">
        <f>IF('[1]TCE - ANEXO IV - Preencher'!K73="","",'[1]TCE - ANEXO IV - Preencher'!K73)</f>
        <v>44295</v>
      </c>
      <c r="J64" s="5" t="str">
        <f>'[1]TCE - ANEXO IV - Preencher'!L73</f>
        <v>26210408778201000126550010003339401025594043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38428.22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3.4 - Material Farmacológico</v>
      </c>
      <c r="D65" s="3">
        <f>'[1]TCE - ANEXO IV - Preencher'!F74</f>
        <v>7484373000124</v>
      </c>
      <c r="E65" s="5" t="str">
        <f>'[1]TCE - ANEXO IV - Preencher'!G74</f>
        <v>UNI HOSPITALAR LTDA  EPP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000.121.191</v>
      </c>
      <c r="I65" s="6">
        <f>IF('[1]TCE - ANEXO IV - Preencher'!K74="","",'[1]TCE - ANEXO IV - Preencher'!K74)</f>
        <v>44295</v>
      </c>
      <c r="J65" s="5" t="str">
        <f>'[1]TCE - ANEXO IV - Preencher'!L74</f>
        <v>26210407484373000124550010001211911487482337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15674.5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3.4 - Material Farmacológico</v>
      </c>
      <c r="D66" s="3">
        <f>'[1]TCE - ANEXO IV - Preencher'!F75</f>
        <v>7484373000124</v>
      </c>
      <c r="E66" s="5" t="str">
        <f>'[1]TCE - ANEXO IV - Preencher'!G75</f>
        <v>UNI HOSPITALAR LTDA  EPP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000.121.192</v>
      </c>
      <c r="I66" s="6">
        <f>IF('[1]TCE - ANEXO IV - Preencher'!K75="","",'[1]TCE - ANEXO IV - Preencher'!K75)</f>
        <v>44295</v>
      </c>
      <c r="J66" s="5" t="str">
        <f>'[1]TCE - ANEXO IV - Preencher'!L75</f>
        <v>26210407484373000124555100100012119213660485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199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3.4 - Material Farmacológico</v>
      </c>
      <c r="D67" s="3">
        <f>'[1]TCE - ANEXO IV - Preencher'!F76</f>
        <v>21381761000100</v>
      </c>
      <c r="E67" s="5" t="str">
        <f>'[1]TCE - ANEXO IV - Preencher'!G76</f>
        <v>SIX DISTRIBUIDORA HOSPITALAR LTDAEPP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000.038.881</v>
      </c>
      <c r="I67" s="6">
        <f>IF('[1]TCE - ANEXO IV - Preencher'!K76="","",'[1]TCE - ANEXO IV - Preencher'!K76)</f>
        <v>44295</v>
      </c>
      <c r="J67" s="5" t="str">
        <f>'[1]TCE - ANEXO IV - Preencher'!L76</f>
        <v>26210421381761000100550010000388811684375340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1284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3.4 - Material Farmacológico</v>
      </c>
      <c r="D68" s="3">
        <f>'[1]TCE - ANEXO IV - Preencher'!F77</f>
        <v>12420164001048</v>
      </c>
      <c r="E68" s="5" t="str">
        <f>'[1]TCE - ANEXO IV - Preencher'!G77</f>
        <v>CM HOSPITALAR S 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93755</v>
      </c>
      <c r="I68" s="6">
        <f>IF('[1]TCE - ANEXO IV - Preencher'!K77="","",'[1]TCE - ANEXO IV - Preencher'!K77)</f>
        <v>44295</v>
      </c>
      <c r="J68" s="5" t="str">
        <f>'[1]TCE - ANEXO IV - Preencher'!L77</f>
        <v>26210412420164001048550010000937551100027512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5311.44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3.4 - Material Farmacológico</v>
      </c>
      <c r="D69" s="3">
        <f>'[1]TCE - ANEXO IV - Preencher'!F78</f>
        <v>12420164001048</v>
      </c>
      <c r="E69" s="5" t="str">
        <f>'[1]TCE - ANEXO IV - Preencher'!G78</f>
        <v>CM HOSPITALAR S 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93740</v>
      </c>
      <c r="I69" s="6">
        <f>IF('[1]TCE - ANEXO IV - Preencher'!K78="","",'[1]TCE - ANEXO IV - Preencher'!K78)</f>
        <v>44295</v>
      </c>
      <c r="J69" s="5" t="str">
        <f>'[1]TCE - ANEXO IV - Preencher'!L78</f>
        <v>26210412420164001048550010000937401100238430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88.42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 CAMPANHA)</v>
      </c>
      <c r="C70" s="4" t="str">
        <f>'[1]TCE - ANEXO IV - Preencher'!E79</f>
        <v>3.4 - Material Farmacológico</v>
      </c>
      <c r="D70" s="3">
        <f>'[1]TCE - ANEXO IV - Preencher'!F79</f>
        <v>12882932000194</v>
      </c>
      <c r="E70" s="5" t="str">
        <f>'[1]TCE - ANEXO IV - Preencher'!G79</f>
        <v>EXOMED REPRES DE MED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150026</v>
      </c>
      <c r="I70" s="6">
        <f>IF('[1]TCE - ANEXO IV - Preencher'!K79="","",'[1]TCE - ANEXO IV - Preencher'!K79)</f>
        <v>44298</v>
      </c>
      <c r="J70" s="5" t="str">
        <f>'[1]TCE - ANEXO IV - Preencher'!L79</f>
        <v>26210412882932000194550010001500261467814035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4945.3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3.4 - Material Farmacológico</v>
      </c>
      <c r="D71" s="3">
        <f>'[1]TCE - ANEXO IV - Preencher'!F80</f>
        <v>11449180000100</v>
      </c>
      <c r="E71" s="5" t="str">
        <f>'[1]TCE - ANEXO IV - Preencher'!G80</f>
        <v>DPROSMED DIST DE PROD MED HOSP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000.041.860</v>
      </c>
      <c r="I71" s="6">
        <f>IF('[1]TCE - ANEXO IV - Preencher'!K80="","",'[1]TCE - ANEXO IV - Preencher'!K80)</f>
        <v>44298</v>
      </c>
      <c r="J71" s="5" t="str">
        <f>'[1]TCE - ANEXO IV - Preencher'!L80</f>
        <v>26210411449180000100550010000418601305367892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83.5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3.4 - Material Farmacológico</v>
      </c>
      <c r="D72" s="3">
        <f>'[1]TCE - ANEXO IV - Preencher'!F81</f>
        <v>22580510000118</v>
      </c>
      <c r="E72" s="5" t="str">
        <f>'[1]TCE - ANEXO IV - Preencher'!G81</f>
        <v>UNIFAR DISTRIBUIDORA DE MEDICAMENTOS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000.041.426</v>
      </c>
      <c r="I72" s="6">
        <f>IF('[1]TCE - ANEXO IV - Preencher'!K81="","",'[1]TCE - ANEXO IV - Preencher'!K81)</f>
        <v>44298</v>
      </c>
      <c r="J72" s="5" t="str">
        <f>'[1]TCE - ANEXO IV - Preencher'!L81</f>
        <v>26210422580510000118550010000414261000263413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1648.58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3.4 - Material Farmacológico</v>
      </c>
      <c r="D73" s="3">
        <f>'[1]TCE - ANEXO IV - Preencher'!F82</f>
        <v>12420164000319</v>
      </c>
      <c r="E73" s="5" t="str">
        <f>'[1]TCE - ANEXO IV - Preencher'!G82</f>
        <v>CIRURGICA MAFRA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2224405</v>
      </c>
      <c r="I73" s="6">
        <f>IF('[1]TCE - ANEXO IV - Preencher'!K82="","",'[1]TCE - ANEXO IV - Preencher'!K82)</f>
        <v>44298</v>
      </c>
      <c r="J73" s="5" t="str">
        <f>'[1]TCE - ANEXO IV - Preencher'!L82</f>
        <v>52210412420164000319550010022244051100161491</v>
      </c>
      <c r="K73" s="5" t="str">
        <f>IF(F73="B",LEFT('[1]TCE - ANEXO IV - Preencher'!M82,2),IF(F73="S",LEFT('[1]TCE - ANEXO IV - Preencher'!M82,7),IF('[1]TCE - ANEXO IV - Preencher'!H82="","")))</f>
        <v>52</v>
      </c>
      <c r="L73" s="7">
        <f>'[1]TCE - ANEXO IV - Preencher'!N82</f>
        <v>13108.79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3.4 - Material Farmacológico</v>
      </c>
      <c r="D74" s="3">
        <f>'[1]TCE - ANEXO IV - Preencher'!F83</f>
        <v>9137934000225</v>
      </c>
      <c r="E74" s="5" t="str">
        <f>'[1]TCE - ANEXO IV - Preencher'!G83</f>
        <v>NORDICA DISTRIBUIDORA HOSPITALAR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000.003.441</v>
      </c>
      <c r="I74" s="6">
        <f>IF('[1]TCE - ANEXO IV - Preencher'!K83="","",'[1]TCE - ANEXO IV - Preencher'!K83)</f>
        <v>44298</v>
      </c>
      <c r="J74" s="5" t="str">
        <f>'[1]TCE - ANEXO IV - Preencher'!L83</f>
        <v>26210409137934000225558880000034411577118511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2714.82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3.4 - Material Farmacológico</v>
      </c>
      <c r="D75" s="3">
        <f>'[1]TCE - ANEXO IV - Preencher'!F84</f>
        <v>23680034000170</v>
      </c>
      <c r="E75" s="5" t="str">
        <f>'[1]TCE - ANEXO IV - Preencher'!G84</f>
        <v>D.ARAUJO COMERCIAL EIRELI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000.001.646</v>
      </c>
      <c r="I75" s="6">
        <f>IF('[1]TCE - ANEXO IV - Preencher'!K84="","",'[1]TCE - ANEXO IV - Preencher'!K84)</f>
        <v>44298</v>
      </c>
      <c r="J75" s="5" t="str">
        <f>'[1]TCE - ANEXO IV - Preencher'!L84</f>
        <v>26210423680034000170550010000016461261631692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17.3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3.4 - Material Farmacológico</v>
      </c>
      <c r="D76" s="3">
        <f>'[1]TCE - ANEXO IV - Preencher'!F85</f>
        <v>1206820001179</v>
      </c>
      <c r="E76" s="5" t="str">
        <f>'[1]TCE - ANEXO IV - Preencher'!G85</f>
        <v>PANPHARMA DISTRIB. DE MEDICAM.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864196</v>
      </c>
      <c r="I76" s="6">
        <f>IF('[1]TCE - ANEXO IV - Preencher'!K85="","",'[1]TCE - ANEXO IV - Preencher'!K85)</f>
        <v>44298</v>
      </c>
      <c r="J76" s="5" t="str">
        <f>'[1]TCE - ANEXO IV - Preencher'!L85</f>
        <v>26210401206820001179550040008641961269329533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272.39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3.4 - Material Farmacológico</v>
      </c>
      <c r="D77" s="3">
        <f>'[1]TCE - ANEXO IV - Preencher'!F86</f>
        <v>1206820001179</v>
      </c>
      <c r="E77" s="5" t="str">
        <f>'[1]TCE - ANEXO IV - Preencher'!G86</f>
        <v>PANPHARMA DISTRIB. DE MEDICAM.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863978</v>
      </c>
      <c r="I77" s="6">
        <f>IF('[1]TCE - ANEXO IV - Preencher'!K86="","",'[1]TCE - ANEXO IV - Preencher'!K86)</f>
        <v>44298</v>
      </c>
      <c r="J77" s="5" t="str">
        <f>'[1]TCE - ANEXO IV - Preencher'!L86</f>
        <v>26210401206820001179550040008639781154235324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58.86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3.4 - Material Farmacológico</v>
      </c>
      <c r="D78" s="3">
        <f>'[1]TCE - ANEXO IV - Preencher'!F87</f>
        <v>6198619004207</v>
      </c>
      <c r="E78" s="5" t="str">
        <f>'[1]TCE - ANEXO IV - Preencher'!G87</f>
        <v>DROGATIM DROGARIAS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000.000.511</v>
      </c>
      <c r="I78" s="6">
        <f>IF('[1]TCE - ANEXO IV - Preencher'!K87="","",'[1]TCE - ANEXO IV - Preencher'!K87)</f>
        <v>44298</v>
      </c>
      <c r="J78" s="5" t="str">
        <f>'[1]TCE - ANEXO IV - Preencher'!L87</f>
        <v>26210406198619004207550040000005111002924034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4933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3.4 - Material Farmacológico</v>
      </c>
      <c r="D79" s="3">
        <f>'[1]TCE - ANEXO IV - Preencher'!F88</f>
        <v>11563145000117</v>
      </c>
      <c r="E79" s="5" t="str">
        <f>'[1]TCE - ANEXO IV - Preencher'!G88</f>
        <v>COMERCIAL MOSTAERT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000.092.587</v>
      </c>
      <c r="I79" s="6">
        <f>IF('[1]TCE - ANEXO IV - Preencher'!K88="","",'[1]TCE - ANEXO IV - Preencher'!K88)</f>
        <v>44299</v>
      </c>
      <c r="J79" s="5" t="str">
        <f>'[1]TCE - ANEXO IV - Preencher'!L88</f>
        <v>26210411563145000117550010000925871001872066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2815.3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3.4 - Material Farmacológico</v>
      </c>
      <c r="D80" s="3">
        <f>'[1]TCE - ANEXO IV - Preencher'!F89</f>
        <v>11563145000117</v>
      </c>
      <c r="E80" s="5" t="str">
        <f>'[1]TCE - ANEXO IV - Preencher'!G89</f>
        <v>COMERCIAL MOSTAERT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000.092.529</v>
      </c>
      <c r="I80" s="6">
        <f>IF('[1]TCE - ANEXO IV - Preencher'!K89="","",'[1]TCE - ANEXO IV - Preencher'!K89)</f>
        <v>44299</v>
      </c>
      <c r="J80" s="5" t="str">
        <f>'[1]TCE - ANEXO IV - Preencher'!L89</f>
        <v>26210411563145000117550010000925291001870400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15570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>3.4 - Material Farmacológico</v>
      </c>
      <c r="D81" s="3">
        <f>'[1]TCE - ANEXO IV - Preencher'!F90</f>
        <v>11563145000117</v>
      </c>
      <c r="E81" s="5" t="str">
        <f>'[1]TCE - ANEXO IV - Preencher'!G90</f>
        <v>COMERCIAL MOSTAERT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000.092.530</v>
      </c>
      <c r="I81" s="6">
        <f>IF('[1]TCE - ANEXO IV - Preencher'!K90="","",'[1]TCE - ANEXO IV - Preencher'!K90)</f>
        <v>44299</v>
      </c>
      <c r="J81" s="5" t="str">
        <f>'[1]TCE - ANEXO IV - Preencher'!L90</f>
        <v>26210411563145000117550010000925301001870435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15570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3.4 - Material Farmacológico</v>
      </c>
      <c r="D82" s="3">
        <f>'[1]TCE - ANEXO IV - Preencher'!F91</f>
        <v>11563145000117</v>
      </c>
      <c r="E82" s="5" t="str">
        <f>'[1]TCE - ANEXO IV - Preencher'!G91</f>
        <v>COMERCIAL MOSTAERT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000.092.586</v>
      </c>
      <c r="I82" s="6">
        <f>IF('[1]TCE - ANEXO IV - Preencher'!K91="","",'[1]TCE - ANEXO IV - Preencher'!K91)</f>
        <v>44299</v>
      </c>
      <c r="J82" s="5" t="str">
        <f>'[1]TCE - ANEXO IV - Preencher'!L91</f>
        <v>26210411563145000117550010000925861001871984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5630.6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3.4 - Material Farmacológico</v>
      </c>
      <c r="D83" s="3">
        <f>'[1]TCE - ANEXO IV - Preencher'!F92</f>
        <v>8778201000126</v>
      </c>
      <c r="E83" s="5" t="str">
        <f>'[1]TCE - ANEXO IV - Preencher'!G92</f>
        <v>DROGAFONTE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333977</v>
      </c>
      <c r="I83" s="6">
        <f>IF('[1]TCE - ANEXO IV - Preencher'!K92="","",'[1]TCE - ANEXO IV - Preencher'!K92)</f>
        <v>44299</v>
      </c>
      <c r="J83" s="5" t="str">
        <f>'[1]TCE - ANEXO IV - Preencher'!L92</f>
        <v>26210408778201000126550010003339771356094269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838.6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3.4 - Material Farmacológico</v>
      </c>
      <c r="D84" s="3">
        <f>'[1]TCE - ANEXO IV - Preencher'!F93</f>
        <v>21381761000100</v>
      </c>
      <c r="E84" s="5" t="str">
        <f>'[1]TCE - ANEXO IV - Preencher'!G93</f>
        <v>SIX DISTRIBUIDORA HOSPITALAR LTDAEPP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000.038.983</v>
      </c>
      <c r="I84" s="6">
        <f>IF('[1]TCE - ANEXO IV - Preencher'!K93="","",'[1]TCE - ANEXO IV - Preencher'!K93)</f>
        <v>44299</v>
      </c>
      <c r="J84" s="5" t="str">
        <f>'[1]TCE - ANEXO IV - Preencher'!L93</f>
        <v>26210421381761000100550010000389831383003894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1836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3.4 - Material Farmacológico</v>
      </c>
      <c r="D85" s="3">
        <f>'[1]TCE - ANEXO IV - Preencher'!F94</f>
        <v>21381761000100</v>
      </c>
      <c r="E85" s="5" t="str">
        <f>'[1]TCE - ANEXO IV - Preencher'!G94</f>
        <v>SIX DISTRIBUIDORA HOSPITALAR LTDAEPP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000.038.983</v>
      </c>
      <c r="I85" s="6">
        <f>IF('[1]TCE - ANEXO IV - Preencher'!K94="","",'[1]TCE - ANEXO IV - Preencher'!K94)</f>
        <v>44299</v>
      </c>
      <c r="J85" s="5" t="str">
        <f>'[1]TCE - ANEXO IV - Preencher'!L94</f>
        <v>26210421381761000100550010000389831383003894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350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3.4 - Material Farmacológico</v>
      </c>
      <c r="D86" s="3">
        <f>'[1]TCE - ANEXO IV - Preencher'!F95</f>
        <v>12420164001048</v>
      </c>
      <c r="E86" s="5" t="str">
        <f>'[1]TCE - ANEXO IV - Preencher'!G95</f>
        <v>CM HOSPITALAR S 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93969</v>
      </c>
      <c r="I86" s="6">
        <f>IF('[1]TCE - ANEXO IV - Preencher'!K95="","",'[1]TCE - ANEXO IV - Preencher'!K95)</f>
        <v>44299</v>
      </c>
      <c r="J86" s="5" t="str">
        <f>'[1]TCE - ANEXO IV - Preencher'!L95</f>
        <v>26210412420164001048550010000939691100310776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5696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3.4 - Material Farmacológico</v>
      </c>
      <c r="D87" s="3">
        <f>'[1]TCE - ANEXO IV - Preencher'!F96</f>
        <v>67729178000653</v>
      </c>
      <c r="E87" s="5" t="str">
        <f>'[1]TCE - ANEXO IV - Preencher'!G96</f>
        <v>COMERCIAL CIRURGICA RIOCLARENSE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6137</v>
      </c>
      <c r="I87" s="6">
        <f>IF('[1]TCE - ANEXO IV - Preencher'!K96="","",'[1]TCE - ANEXO IV - Preencher'!K96)</f>
        <v>44299</v>
      </c>
      <c r="J87" s="5" t="str">
        <f>'[1]TCE - ANEXO IV - Preencher'!L96</f>
        <v>26210467729178000653550010000061371320160374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4122.8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3.4 - Material Farmacológico</v>
      </c>
      <c r="D88" s="3">
        <f>'[1]TCE - ANEXO IV - Preencher'!F97</f>
        <v>23837936000177</v>
      </c>
      <c r="E88" s="5" t="str">
        <f>'[1]TCE - ANEXO IV - Preencher'!G97</f>
        <v>G1 DISTRIBUIDORA DE PROD. FARM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000.331.355</v>
      </c>
      <c r="I88" s="6">
        <f>IF('[1]TCE - ANEXO IV - Preencher'!K97="","",'[1]TCE - ANEXO IV - Preencher'!K97)</f>
        <v>44299</v>
      </c>
      <c r="J88" s="5" t="str">
        <f>'[1]TCE - ANEXO IV - Preencher'!L97</f>
        <v>26210423837936000177550010003313551007650577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516.78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3.4 - Material Farmacológico</v>
      </c>
      <c r="D89" s="3">
        <f>'[1]TCE - ANEXO IV - Preencher'!F98</f>
        <v>11563145000117</v>
      </c>
      <c r="E89" s="5" t="str">
        <f>'[1]TCE - ANEXO IV - Preencher'!G98</f>
        <v>COMERCIAL MOSTAERT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000.092.675</v>
      </c>
      <c r="I89" s="6">
        <f>IF('[1]TCE - ANEXO IV - Preencher'!K98="","",'[1]TCE - ANEXO IV - Preencher'!K98)</f>
        <v>44300</v>
      </c>
      <c r="J89" s="5" t="str">
        <f>'[1]TCE - ANEXO IV - Preencher'!L98</f>
        <v>26210411563145000117550010000926751001874586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8006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3.4 - Material Farmacológico</v>
      </c>
      <c r="D90" s="3">
        <f>'[1]TCE - ANEXO IV - Preencher'!F99</f>
        <v>11563145000117</v>
      </c>
      <c r="E90" s="5" t="str">
        <f>'[1]TCE - ANEXO IV - Preencher'!G99</f>
        <v>COMERCIAL MOSTAERT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000.092.376</v>
      </c>
      <c r="I90" s="6">
        <f>IF('[1]TCE - ANEXO IV - Preencher'!K99="","",'[1]TCE - ANEXO IV - Preencher'!K99)</f>
        <v>44300</v>
      </c>
      <c r="J90" s="5" t="str">
        <f>'[1]TCE - ANEXO IV - Preencher'!L99</f>
        <v>26210411563145000117550010000923761001866657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5738.18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3.4 - Material Farmacológico</v>
      </c>
      <c r="D91" s="3">
        <f>'[1]TCE - ANEXO IV - Preencher'!F100</f>
        <v>11563145000117</v>
      </c>
      <c r="E91" s="5" t="str">
        <f>'[1]TCE - ANEXO IV - Preencher'!G100</f>
        <v>COMERCIAL MOSTAERT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000.092.376</v>
      </c>
      <c r="I91" s="6">
        <f>IF('[1]TCE - ANEXO IV - Preencher'!K100="","",'[1]TCE - ANEXO IV - Preencher'!K100)</f>
        <v>44300</v>
      </c>
      <c r="J91" s="5" t="str">
        <f>'[1]TCE - ANEXO IV - Preencher'!L100</f>
        <v>26210408674752000140550010001005621289923651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660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3.4 - Material Farmacológico</v>
      </c>
      <c r="D92" s="3">
        <f>'[1]TCE - ANEXO IV - Preencher'!F101</f>
        <v>8674752000140</v>
      </c>
      <c r="E92" s="5" t="str">
        <f>'[1]TCE - ANEXO IV - Preencher'!G101</f>
        <v>CIRURGICA MONTEBELLO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000.100.562</v>
      </c>
      <c r="I92" s="6">
        <f>IF('[1]TCE - ANEXO IV - Preencher'!K101="","",'[1]TCE - ANEXO IV - Preencher'!K101)</f>
        <v>44300</v>
      </c>
      <c r="J92" s="5" t="str">
        <f>'[1]TCE - ANEXO IV - Preencher'!L101</f>
        <v>26210408674752000140550010001005621289923651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2431.2399999999998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3.4 - Material Farmacológico</v>
      </c>
      <c r="D93" s="3">
        <f>'[1]TCE - ANEXO IV - Preencher'!F102</f>
        <v>11563145000117</v>
      </c>
      <c r="E93" s="5" t="str">
        <f>'[1]TCE - ANEXO IV - Preencher'!G102</f>
        <v>COMERCIAL MOSTAERT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000.092.910</v>
      </c>
      <c r="I93" s="6">
        <f>IF('[1]TCE - ANEXO IV - Preencher'!K102="","",'[1]TCE - ANEXO IV - Preencher'!K102)</f>
        <v>44302</v>
      </c>
      <c r="J93" s="5" t="str">
        <f>'[1]TCE - ANEXO IV - Preencher'!L102</f>
        <v>26210411563145000117550010000929101001879415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20720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3.4 - Material Farmacológico</v>
      </c>
      <c r="D94" s="3">
        <f>'[1]TCE - ANEXO IV - Preencher'!F103</f>
        <v>11563145000117</v>
      </c>
      <c r="E94" s="5" t="str">
        <f>'[1]TCE - ANEXO IV - Preencher'!G103</f>
        <v>COMERCIAL MOSTAERT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000.092.358</v>
      </c>
      <c r="I94" s="6">
        <f>IF('[1]TCE - ANEXO IV - Preencher'!K103="","",'[1]TCE - ANEXO IV - Preencher'!K103)</f>
        <v>44302</v>
      </c>
      <c r="J94" s="5" t="str">
        <f>'[1]TCE - ANEXO IV - Preencher'!L103</f>
        <v>26210411563145000117550010000923581001866683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1018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3.4 - Material Farmacológico</v>
      </c>
      <c r="D95" s="3">
        <f>'[1]TCE - ANEXO IV - Preencher'!F104</f>
        <v>11563145000117</v>
      </c>
      <c r="E95" s="5" t="str">
        <f>'[1]TCE - ANEXO IV - Preencher'!G104</f>
        <v>COMERCIAL MOSTAERT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000.092.907</v>
      </c>
      <c r="I95" s="6">
        <f>IF('[1]TCE - ANEXO IV - Preencher'!K104="","",'[1]TCE - ANEXO IV - Preencher'!K104)</f>
        <v>44302</v>
      </c>
      <c r="J95" s="5" t="str">
        <f>'[1]TCE - ANEXO IV - Preencher'!L104</f>
        <v>26210411563145000117550010000929071001879487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20720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3.4 - Material Farmacológico</v>
      </c>
      <c r="D96" s="3">
        <f>'[1]TCE - ANEXO IV - Preencher'!F105</f>
        <v>44734671000151</v>
      </c>
      <c r="E96" s="5" t="str">
        <f>'[1]TCE - ANEXO IV - Preencher'!G105</f>
        <v>CRISTALIA PROD QUIM FARMACEUTICOS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2933137</v>
      </c>
      <c r="I96" s="6">
        <f>IF('[1]TCE - ANEXO IV - Preencher'!K105="","",'[1]TCE - ANEXO IV - Preencher'!K105)</f>
        <v>44302</v>
      </c>
      <c r="J96" s="5" t="str">
        <f>'[1]TCE - ANEXO IV - Preencher'!L105</f>
        <v>35210444734671000151550100029331371833018420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1627.5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3.4 - Material Farmacológico</v>
      </c>
      <c r="D97" s="3">
        <f>'[1]TCE - ANEXO IV - Preencher'!F106</f>
        <v>31673254000285</v>
      </c>
      <c r="E97" s="5" t="str">
        <f>'[1]TCE - ANEXO IV - Preencher'!G106</f>
        <v>LABORATORIOS B BRAUN S/A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141038</v>
      </c>
      <c r="I97" s="6">
        <f>IF('[1]TCE - ANEXO IV - Preencher'!K106="","",'[1]TCE - ANEXO IV - Preencher'!K106)</f>
        <v>44302</v>
      </c>
      <c r="J97" s="5" t="str">
        <f>'[1]TCE - ANEXO IV - Preencher'!L106</f>
        <v>26210431673254000285550000001410381943413429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3300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3.4 - Material Farmacológico</v>
      </c>
      <c r="D98" s="3">
        <f>'[1]TCE - ANEXO IV - Preencher'!F107</f>
        <v>6628333000146</v>
      </c>
      <c r="E98" s="5" t="str">
        <f>'[1]TCE - ANEXO IV - Preencher'!G107</f>
        <v>FARMACE INDUSTRIA QUIMICO FARMACEUTICA C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255267</v>
      </c>
      <c r="I98" s="6">
        <f>IF('[1]TCE - ANEXO IV - Preencher'!K107="","",'[1]TCE - ANEXO IV - Preencher'!K107)</f>
        <v>44302</v>
      </c>
      <c r="J98" s="5" t="str">
        <f>'[1]TCE - ANEXO IV - Preencher'!L107</f>
        <v>23210406628333000146550000002552671100015174</v>
      </c>
      <c r="K98" s="5" t="str">
        <f>IF(F98="B",LEFT('[1]TCE - ANEXO IV - Preencher'!M107,2),IF(F98="S",LEFT('[1]TCE - ANEXO IV - Preencher'!M107,7),IF('[1]TCE - ANEXO IV - Preencher'!H107="","")))</f>
        <v>23</v>
      </c>
      <c r="L98" s="7">
        <f>'[1]TCE - ANEXO IV - Preencher'!N107</f>
        <v>2321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3.4 - Material Farmacológico</v>
      </c>
      <c r="D99" s="3">
        <f>'[1]TCE - ANEXO IV - Preencher'!F108</f>
        <v>49324221000880</v>
      </c>
      <c r="E99" s="5" t="str">
        <f>'[1]TCE - ANEXO IV - Preencher'!G108</f>
        <v>FRESENIUS KABI BRASIL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197811</v>
      </c>
      <c r="I99" s="6">
        <f>IF('[1]TCE - ANEXO IV - Preencher'!K108="","",'[1]TCE - ANEXO IV - Preencher'!K108)</f>
        <v>44302</v>
      </c>
      <c r="J99" s="5" t="str">
        <f>'[1]TCE - ANEXO IV - Preencher'!L108</f>
        <v>23210449324221000880550000001978111324858886</v>
      </c>
      <c r="K99" s="5" t="str">
        <f>IF(F99="B",LEFT('[1]TCE - ANEXO IV - Preencher'!M108,2),IF(F99="S",LEFT('[1]TCE - ANEXO IV - Preencher'!M108,7),IF('[1]TCE - ANEXO IV - Preencher'!H108="","")))</f>
        <v>23</v>
      </c>
      <c r="L99" s="7">
        <f>'[1]TCE - ANEXO IV - Preencher'!N108</f>
        <v>28138.1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3.4 - Material Farmacológico</v>
      </c>
      <c r="D100" s="3">
        <f>'[1]TCE - ANEXO IV - Preencher'!F109</f>
        <v>6198619004207</v>
      </c>
      <c r="E100" s="5" t="str">
        <f>'[1]TCE - ANEXO IV - Preencher'!G109</f>
        <v>DROGATIM DROGARIAS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000.000.549</v>
      </c>
      <c r="I100" s="6">
        <f>IF('[1]TCE - ANEXO IV - Preencher'!K109="","",'[1]TCE - ANEXO IV - Preencher'!K109)</f>
        <v>44302</v>
      </c>
      <c r="J100" s="5" t="str">
        <f>'[1]TCE - ANEXO IV - Preencher'!L109</f>
        <v>26210406198619004207550040000005491002936811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75.900000000000006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3.4 - Material Farmacológico</v>
      </c>
      <c r="D101" s="3">
        <f>'[1]TCE - ANEXO IV - Preencher'!F110</f>
        <v>67729178000572</v>
      </c>
      <c r="E101" s="5" t="str">
        <f>'[1]TCE - ANEXO IV - Preencher'!G110</f>
        <v>COMERCIAL C RIOCLARENSE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45954</v>
      </c>
      <c r="I101" s="6">
        <f>IF('[1]TCE - ANEXO IV - Preencher'!K110="","",'[1]TCE - ANEXO IV - Preencher'!K110)</f>
        <v>44305</v>
      </c>
      <c r="J101" s="5" t="str">
        <f>'[1]TCE - ANEXO IV - Preencher'!L110</f>
        <v>41210467729178000572550010000459541945721522</v>
      </c>
      <c r="K101" s="5" t="str">
        <f>IF(F101="B",LEFT('[1]TCE - ANEXO IV - Preencher'!M110,2),IF(F101="S",LEFT('[1]TCE - ANEXO IV - Preencher'!M110,7),IF('[1]TCE - ANEXO IV - Preencher'!H110="","")))</f>
        <v>41</v>
      </c>
      <c r="L101" s="7">
        <f>'[1]TCE - ANEXO IV - Preencher'!N110</f>
        <v>1955.39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3.4 - Material Farmacológico</v>
      </c>
      <c r="D102" s="3">
        <f>'[1]TCE - ANEXO IV - Preencher'!F111</f>
        <v>11563145000117</v>
      </c>
      <c r="E102" s="5" t="str">
        <f>'[1]TCE - ANEXO IV - Preencher'!G111</f>
        <v>COMERCIAL MOSTAERT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000.093.140</v>
      </c>
      <c r="I102" s="6">
        <f>IF('[1]TCE - ANEXO IV - Preencher'!K111="","",'[1]TCE - ANEXO IV - Preencher'!K111)</f>
        <v>44306</v>
      </c>
      <c r="J102" s="5" t="str">
        <f>'[1]TCE - ANEXO IV - Preencher'!L111</f>
        <v>26210411563145000117550010000931401001885563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27000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>3.4 - Material Farmacológico</v>
      </c>
      <c r="D103" s="3">
        <f>'[1]TCE - ANEXO IV - Preencher'!F112</f>
        <v>11563145000117</v>
      </c>
      <c r="E103" s="5" t="str">
        <f>'[1]TCE - ANEXO IV - Preencher'!G112</f>
        <v>COMERCIAL MOSTAERT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000.093.160</v>
      </c>
      <c r="I103" s="6">
        <f>IF('[1]TCE - ANEXO IV - Preencher'!K112="","",'[1]TCE - ANEXO IV - Preencher'!K112)</f>
        <v>44306</v>
      </c>
      <c r="J103" s="5" t="str">
        <f>'[1]TCE - ANEXO IV - Preencher'!L112</f>
        <v>26210411563145000117550010000931601001885531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27000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>3.4 - Material Farmacológico</v>
      </c>
      <c r="D104" s="3">
        <f>'[1]TCE - ANEXO IV - Preencher'!F113</f>
        <v>11563145000117</v>
      </c>
      <c r="E104" s="5" t="str">
        <f>'[1]TCE - ANEXO IV - Preencher'!G113</f>
        <v>COMERCIAL MOSTAERT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000.093.289</v>
      </c>
      <c r="I104" s="6">
        <f>IF('[1]TCE - ANEXO IV - Preencher'!K113="","",'[1]TCE - ANEXO IV - Preencher'!K113)</f>
        <v>44308</v>
      </c>
      <c r="J104" s="5" t="str">
        <f>'[1]TCE - ANEXO IV - Preencher'!L113</f>
        <v>26210401563145000117550010000932891001887333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11261.2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>3.4 - Material Farmacológico</v>
      </c>
      <c r="D105" s="3">
        <f>'[1]TCE - ANEXO IV - Preencher'!F114</f>
        <v>5439635000456</v>
      </c>
      <c r="E105" s="5" t="str">
        <f>'[1]TCE - ANEXO IV - Preencher'!G114</f>
        <v>ABL ANTIBIOTICOS DO BRASIL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194785</v>
      </c>
      <c r="I105" s="6">
        <f>IF('[1]TCE - ANEXO IV - Preencher'!K114="","",'[1]TCE - ANEXO IV - Preencher'!K114)</f>
        <v>44308</v>
      </c>
      <c r="J105" s="5" t="str">
        <f>'[1]TCE - ANEXO IV - Preencher'!L114</f>
        <v>42210405439635000456550010001947851785919451</v>
      </c>
      <c r="K105" s="5" t="str">
        <f>IF(F105="B",LEFT('[1]TCE - ANEXO IV - Preencher'!M114,2),IF(F105="S",LEFT('[1]TCE - ANEXO IV - Preencher'!M114,7),IF('[1]TCE - ANEXO IV - Preencher'!H114="","")))</f>
        <v>42</v>
      </c>
      <c r="L105" s="7">
        <f>'[1]TCE - ANEXO IV - Preencher'!N114</f>
        <v>2500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>3.4 - Material Farmacológico</v>
      </c>
      <c r="D106" s="3">
        <f>'[1]TCE - ANEXO IV - Preencher'!F115</f>
        <v>5439635000456</v>
      </c>
      <c r="E106" s="5" t="str">
        <f>'[1]TCE - ANEXO IV - Preencher'!G115</f>
        <v>ABL ANTIBIOTICOS DO BRASIL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194595</v>
      </c>
      <c r="I106" s="6">
        <f>IF('[1]TCE - ANEXO IV - Preencher'!K115="","",'[1]TCE - ANEXO IV - Preencher'!K115)</f>
        <v>44308</v>
      </c>
      <c r="J106" s="5" t="str">
        <f>'[1]TCE - ANEXO IV - Preencher'!L115</f>
        <v>42210405439635000456550010001945951595919430</v>
      </c>
      <c r="K106" s="5" t="str">
        <f>IF(F106="B",LEFT('[1]TCE - ANEXO IV - Preencher'!M115,2),IF(F106="S",LEFT('[1]TCE - ANEXO IV - Preencher'!M115,7),IF('[1]TCE - ANEXO IV - Preencher'!H115="","")))</f>
        <v>42</v>
      </c>
      <c r="L106" s="7">
        <f>'[1]TCE - ANEXO IV - Preencher'!N115</f>
        <v>7600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>3.4 - Material Farmacológico</v>
      </c>
      <c r="D107" s="3">
        <f>'[1]TCE - ANEXO IV - Preencher'!F116</f>
        <v>23837936000258</v>
      </c>
      <c r="E107" s="5" t="str">
        <f>'[1]TCE - ANEXO IV - Preencher'!G116</f>
        <v>G1 DISTRIBUIDORA DE PRODUTOS FARM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000.158.809</v>
      </c>
      <c r="I107" s="6">
        <f>IF('[1]TCE - ANEXO IV - Preencher'!K116="","",'[1]TCE - ANEXO IV - Preencher'!K116)</f>
        <v>44308</v>
      </c>
      <c r="J107" s="5" t="str">
        <f>'[1]TCE - ANEXO IV - Preencher'!L116</f>
        <v>26210423837936000258550010001588091007754187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292.49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>3.4 - Material Farmacológico</v>
      </c>
      <c r="D108" s="3">
        <f>'[1]TCE - ANEXO IV - Preencher'!F117</f>
        <v>31673254000285</v>
      </c>
      <c r="E108" s="5" t="str">
        <f>'[1]TCE - ANEXO IV - Preencher'!G117</f>
        <v>LABORATORIOS B BRAUN S/A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141213</v>
      </c>
      <c r="I108" s="6">
        <f>IF('[1]TCE - ANEXO IV - Preencher'!K117="","",'[1]TCE - ANEXO IV - Preencher'!K117)</f>
        <v>44309</v>
      </c>
      <c r="J108" s="5" t="str">
        <f>'[1]TCE - ANEXO IV - Preencher'!L117</f>
        <v>26210431673254000285550000001412131332547837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2475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>3.4 - Material Farmacológico</v>
      </c>
      <c r="D109" s="3">
        <f>'[1]TCE - ANEXO IV - Preencher'!F118</f>
        <v>67729178000220</v>
      </c>
      <c r="E109" s="5" t="str">
        <f>'[1]TCE - ANEXO IV - Preencher'!G118</f>
        <v>COMERCIAL C RIOCLARENSE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588548</v>
      </c>
      <c r="I109" s="6">
        <f>IF('[1]TCE - ANEXO IV - Preencher'!K118="","",'[1]TCE - ANEXO IV - Preencher'!K118)</f>
        <v>44309</v>
      </c>
      <c r="J109" s="5" t="str">
        <f>'[1]TCE - ANEXO IV - Preencher'!L118</f>
        <v>31210467729178000220550010005885481008936174</v>
      </c>
      <c r="K109" s="5" t="str">
        <f>IF(F109="B",LEFT('[1]TCE - ANEXO IV - Preencher'!M118,2),IF(F109="S",LEFT('[1]TCE - ANEXO IV - Preencher'!M118,7),IF('[1]TCE - ANEXO IV - Preencher'!H118="","")))</f>
        <v>31</v>
      </c>
      <c r="L109" s="7">
        <f>'[1]TCE - ANEXO IV - Preencher'!N118</f>
        <v>149.6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>3.4 - Material Farmacológico</v>
      </c>
      <c r="D110" s="3">
        <f>'[1]TCE - ANEXO IV - Preencher'!F119</f>
        <v>60665981000975</v>
      </c>
      <c r="E110" s="5" t="str">
        <f>'[1]TCE - ANEXO IV - Preencher'!G119</f>
        <v>UNIAO QUIMICA FARMACEUTICA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495429</v>
      </c>
      <c r="I110" s="6">
        <f>IF('[1]TCE - ANEXO IV - Preencher'!K119="","",'[1]TCE - ANEXO IV - Preencher'!K119)</f>
        <v>44309</v>
      </c>
      <c r="J110" s="5" t="str">
        <f>'[1]TCE - ANEXO IV - Preencher'!L119</f>
        <v>31210460665981000975550010004954291882542031</v>
      </c>
      <c r="K110" s="5" t="str">
        <f>IF(F110="B",LEFT('[1]TCE - ANEXO IV - Preencher'!M119,2),IF(F110="S",LEFT('[1]TCE - ANEXO IV - Preencher'!M119,7),IF('[1]TCE - ANEXO IV - Preencher'!H119="","")))</f>
        <v>31</v>
      </c>
      <c r="L110" s="7">
        <f>'[1]TCE - ANEXO IV - Preencher'!N119</f>
        <v>3021.66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 (COVID-19 CAMPANHA)</v>
      </c>
      <c r="C111" s="4" t="str">
        <f>'[1]TCE - ANEXO IV - Preencher'!E120</f>
        <v>3.4 - Material Farmacológico</v>
      </c>
      <c r="D111" s="3">
        <f>'[1]TCE - ANEXO IV - Preencher'!F120</f>
        <v>49324221000880</v>
      </c>
      <c r="E111" s="5" t="str">
        <f>'[1]TCE - ANEXO IV - Preencher'!G120</f>
        <v>FRESENIUS KABI BRASIL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15996</v>
      </c>
      <c r="I111" s="6">
        <f>IF('[1]TCE - ANEXO IV - Preencher'!K120="","",'[1]TCE - ANEXO IV - Preencher'!K120)</f>
        <v>44309</v>
      </c>
      <c r="J111" s="5" t="str">
        <f>'[1]TCE - ANEXO IV - Preencher'!L120</f>
        <v>52210449324221002077550010000159961666557560</v>
      </c>
      <c r="K111" s="5" t="str">
        <f>IF(F111="B",LEFT('[1]TCE - ANEXO IV - Preencher'!M120,2),IF(F111="S",LEFT('[1]TCE - ANEXO IV - Preencher'!M120,7),IF('[1]TCE - ANEXO IV - Preencher'!H120="","")))</f>
        <v>52</v>
      </c>
      <c r="L111" s="7">
        <f>'[1]TCE - ANEXO IV - Preencher'!N120</f>
        <v>82600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>3.4 - Material Farmacológico</v>
      </c>
      <c r="D112" s="3">
        <f>'[1]TCE - ANEXO IV - Preencher'!F121</f>
        <v>8778201000126</v>
      </c>
      <c r="E112" s="5" t="str">
        <f>'[1]TCE - ANEXO IV - Preencher'!G121</f>
        <v>DROGAFONTE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335134</v>
      </c>
      <c r="I112" s="6">
        <f>IF('[1]TCE - ANEXO IV - Preencher'!K121="","",'[1]TCE - ANEXO IV - Preencher'!K121)</f>
        <v>44313</v>
      </c>
      <c r="J112" s="5" t="str">
        <f>'[1]TCE - ANEXO IV - Preencher'!L121</f>
        <v>26210408778201000126550010003351341456394998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2644.65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>3.4 - Material Farmacológico</v>
      </c>
      <c r="D113" s="3">
        <f>'[1]TCE - ANEXO IV - Preencher'!F122</f>
        <v>12882932000194</v>
      </c>
      <c r="E113" s="5" t="str">
        <f>'[1]TCE - ANEXO IV - Preencher'!G122</f>
        <v>EXOMED REPRES DE MED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150365</v>
      </c>
      <c r="I113" s="6">
        <f>IF('[1]TCE - ANEXO IV - Preencher'!K122="","",'[1]TCE - ANEXO IV - Preencher'!K122)</f>
        <v>44313</v>
      </c>
      <c r="J113" s="5" t="str">
        <f>'[1]TCE - ANEXO IV - Preencher'!L122</f>
        <v>26210412882932000194550010001503651378860370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14071.09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>3.4 - Material Farmacológico</v>
      </c>
      <c r="D114" s="3">
        <f>'[1]TCE - ANEXO IV - Preencher'!F123</f>
        <v>12420164001048</v>
      </c>
      <c r="E114" s="5" t="str">
        <f>'[1]TCE - ANEXO IV - Preencher'!G123</f>
        <v>CM HOSPITALAR S 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94934</v>
      </c>
      <c r="I114" s="6">
        <f>IF('[1]TCE - ANEXO IV - Preencher'!K123="","",'[1]TCE - ANEXO IV - Preencher'!K123)</f>
        <v>44313</v>
      </c>
      <c r="J114" s="5" t="str">
        <f>'[1]TCE - ANEXO IV - Preencher'!L123</f>
        <v>26210412420164001048550010000949341100040360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496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>3.4 - Material Farmacológico</v>
      </c>
      <c r="D115" s="3">
        <f>'[1]TCE - ANEXO IV - Preencher'!F124</f>
        <v>12420164001048</v>
      </c>
      <c r="E115" s="5" t="str">
        <f>'[1]TCE - ANEXO IV - Preencher'!G124</f>
        <v>CM HOSPITALAR S 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94934</v>
      </c>
      <c r="I115" s="6">
        <f>IF('[1]TCE - ANEXO IV - Preencher'!K124="","",'[1]TCE - ANEXO IV - Preencher'!K124)</f>
        <v>44313</v>
      </c>
      <c r="J115" s="5" t="str">
        <f>'[1]TCE - ANEXO IV - Preencher'!L124</f>
        <v>26210412420164001048550010000949341100040360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93.12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>3.4 - Material Farmacológico</v>
      </c>
      <c r="D116" s="3">
        <f>'[1]TCE - ANEXO IV - Preencher'!F125</f>
        <v>10586940000168</v>
      </c>
      <c r="E116" s="5" t="str">
        <f>'[1]TCE - ANEXO IV - Preencher'!G125</f>
        <v>ONCOVIT DISTRIBUIDORA DE MED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89501</v>
      </c>
      <c r="I116" s="6">
        <f>IF('[1]TCE - ANEXO IV - Preencher'!K125="","",'[1]TCE - ANEXO IV - Preencher'!K125)</f>
        <v>44313</v>
      </c>
      <c r="J116" s="5" t="str">
        <f>'[1]TCE - ANEXO IV - Preencher'!L125</f>
        <v>32210410586940000168550010000895011884846112</v>
      </c>
      <c r="K116" s="5" t="str">
        <f>IF(F116="B",LEFT('[1]TCE - ANEXO IV - Preencher'!M125,2),IF(F116="S",LEFT('[1]TCE - ANEXO IV - Preencher'!M125,7),IF('[1]TCE - ANEXO IV - Preencher'!H125="","")))</f>
        <v>32</v>
      </c>
      <c r="L116" s="7">
        <f>'[1]TCE - ANEXO IV - Preencher'!N125</f>
        <v>17705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>3.4 - Material Farmacológico</v>
      </c>
      <c r="D117" s="3">
        <f>'[1]TCE - ANEXO IV - Preencher'!F126</f>
        <v>11563145000117</v>
      </c>
      <c r="E117" s="5" t="str">
        <f>'[1]TCE - ANEXO IV - Preencher'!G126</f>
        <v>COMERCIAL MOSTAERT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000.093.762</v>
      </c>
      <c r="I117" s="6">
        <f>IF('[1]TCE - ANEXO IV - Preencher'!K126="","",'[1]TCE - ANEXO IV - Preencher'!K126)</f>
        <v>44314</v>
      </c>
      <c r="J117" s="5" t="str">
        <f>'[1]TCE - ANEXO IV - Preencher'!L126</f>
        <v>26210411586314500011755001000937621001899793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1960</v>
      </c>
    </row>
    <row r="118" spans="1:12" s="8" customFormat="1" ht="19.5" customHeight="1" x14ac:dyDescent="0.2">
      <c r="A118" s="3">
        <f>IFERROR(VLOOKUP(B118,'[1]DADOS (OCULTAR)'!$P$3:$R$56,3,0),"")</f>
        <v>10583920000800</v>
      </c>
      <c r="B118" s="4" t="str">
        <f>'[1]TCE - ANEXO IV - Preencher'!C127</f>
        <v>HOSPITAL MESTRE VITALINO (COVID-19 CAMPANHA)</v>
      </c>
      <c r="C118" s="4" t="str">
        <f>'[1]TCE - ANEXO IV - Preencher'!E127</f>
        <v>3.4 - Material Farmacológico</v>
      </c>
      <c r="D118" s="3">
        <f>'[1]TCE - ANEXO IV - Preencher'!F127</f>
        <v>67729178000653</v>
      </c>
      <c r="E118" s="5" t="str">
        <f>'[1]TCE - ANEXO IV - Preencher'!G127</f>
        <v>COMERCIAL CIRURGICA RIOCLARENSE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6968</v>
      </c>
      <c r="I118" s="6">
        <f>IF('[1]TCE - ANEXO IV - Preencher'!K127="","",'[1]TCE - ANEXO IV - Preencher'!K127)</f>
        <v>44314</v>
      </c>
      <c r="J118" s="5" t="str">
        <f>'[1]TCE - ANEXO IV - Preencher'!L127</f>
        <v>26210467729178000653550010000069681254676126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11150</v>
      </c>
    </row>
    <row r="119" spans="1:12" s="8" customFormat="1" ht="19.5" customHeight="1" x14ac:dyDescent="0.2">
      <c r="A119" s="3">
        <f>IFERROR(VLOOKUP(B119,'[1]DADOS (OCULTAR)'!$P$3:$R$56,3,0),"")</f>
        <v>10583920000800</v>
      </c>
      <c r="B119" s="4" t="str">
        <f>'[1]TCE - ANEXO IV - Preencher'!C128</f>
        <v>HOSPITAL MESTRE VITALINO (COVID-19 CAMPANHA)</v>
      </c>
      <c r="C119" s="4" t="str">
        <f>'[1]TCE - ANEXO IV - Preencher'!E128</f>
        <v>3.4 - Material Farmacológico</v>
      </c>
      <c r="D119" s="3">
        <f>'[1]TCE - ANEXO IV - Preencher'!F128</f>
        <v>11563145000117</v>
      </c>
      <c r="E119" s="5" t="str">
        <f>'[1]TCE - ANEXO IV - Preencher'!G128</f>
        <v>COMERCIAL MOSTAERT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000.094.114</v>
      </c>
      <c r="I119" s="6">
        <f>IF('[1]TCE - ANEXO IV - Preencher'!K128="","",'[1]TCE - ANEXO IV - Preencher'!K128)</f>
        <v>44316</v>
      </c>
      <c r="J119" s="5" t="str">
        <f>'[1]TCE - ANEXO IV - Preencher'!L128</f>
        <v>26210411563145000117550010000941141001907944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19462.5</v>
      </c>
    </row>
    <row r="120" spans="1:12" s="8" customFormat="1" ht="19.5" customHeight="1" x14ac:dyDescent="0.2">
      <c r="A120" s="3">
        <f>IFERROR(VLOOKUP(B120,'[1]DADOS (OCULTAR)'!$P$3:$R$56,3,0),"")</f>
        <v>10583920000800</v>
      </c>
      <c r="B120" s="4" t="str">
        <f>'[1]TCE - ANEXO IV - Preencher'!C129</f>
        <v>HOSPITAL MESTRE VITALINO (COVID-19 CAMPANHA)</v>
      </c>
      <c r="C120" s="4" t="str">
        <f>'[1]TCE - ANEXO IV - Preencher'!E129</f>
        <v>3.4 - Material Farmacológico</v>
      </c>
      <c r="D120" s="3">
        <f>'[1]TCE - ANEXO IV - Preencher'!F129</f>
        <v>11563145000117</v>
      </c>
      <c r="E120" s="5" t="str">
        <f>'[1]TCE - ANEXO IV - Preencher'!G129</f>
        <v>COMERCIAL MOSTAERT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000.094.116</v>
      </c>
      <c r="I120" s="6">
        <f>IF('[1]TCE - ANEXO IV - Preencher'!K129="","",'[1]TCE - ANEXO IV - Preencher'!K129)</f>
        <v>44316</v>
      </c>
      <c r="J120" s="5" t="str">
        <f>'[1]TCE - ANEXO IV - Preencher'!L129</f>
        <v>26210411563145000117550010000941161001907922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19462.5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 (COVID-19 CAMPANHA)</v>
      </c>
      <c r="C121" s="4" t="str">
        <f>'[1]TCE - ANEXO IV - Preencher'!E130</f>
        <v>3.14 - Alimentação Preparada</v>
      </c>
      <c r="D121" s="3">
        <f>'[1]TCE - ANEXO IV - Preencher'!F130</f>
        <v>49324221000880</v>
      </c>
      <c r="E121" s="5" t="str">
        <f>'[1]TCE - ANEXO IV - Preencher'!G130</f>
        <v>FRESENIUS KABI BRASIL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43922</v>
      </c>
      <c r="I121" s="6">
        <f>IF('[1]TCE - ANEXO IV - Preencher'!K130="","",'[1]TCE - ANEXO IV - Preencher'!K130)</f>
        <v>44298</v>
      </c>
      <c r="J121" s="5" t="str">
        <f>'[1]TCE - ANEXO IV - Preencher'!L130</f>
        <v>23210449324221001500550000000439221996273892</v>
      </c>
      <c r="K121" s="5" t="str">
        <f>IF(F121="B",LEFT('[1]TCE - ANEXO IV - Preencher'!M130,2),IF(F121="S",LEFT('[1]TCE - ANEXO IV - Preencher'!M130,7),IF('[1]TCE - ANEXO IV - Preencher'!H130="","")))</f>
        <v>23</v>
      </c>
      <c r="L121" s="7">
        <f>'[1]TCE - ANEXO IV - Preencher'!N130</f>
        <v>6879.6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3.14 - Alimentação Preparada</v>
      </c>
      <c r="D122" s="3">
        <f>'[1]TCE - ANEXO IV - Preencher'!F131</f>
        <v>49324221000880</v>
      </c>
      <c r="E122" s="5" t="str">
        <f>'[1]TCE - ANEXO IV - Preencher'!G131</f>
        <v>FRESENIUS KABI BRASIL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43960</v>
      </c>
      <c r="I122" s="6">
        <f>IF('[1]TCE - ANEXO IV - Preencher'!K131="","",'[1]TCE - ANEXO IV - Preencher'!K131)</f>
        <v>44298</v>
      </c>
      <c r="J122" s="5" t="str">
        <f>'[1]TCE - ANEXO IV - Preencher'!L131</f>
        <v>232104493242210015005500000004396011432618853</v>
      </c>
      <c r="K122" s="5" t="str">
        <f>IF(F122="B",LEFT('[1]TCE - ANEXO IV - Preencher'!M131,2),IF(F122="S",LEFT('[1]TCE - ANEXO IV - Preencher'!M131,7),IF('[1]TCE - ANEXO IV - Preencher'!H131="","")))</f>
        <v>23</v>
      </c>
      <c r="L122" s="7">
        <f>'[1]TCE - ANEXO IV - Preencher'!N131</f>
        <v>5016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 (COVID-19 CAMPANHA)</v>
      </c>
      <c r="C123" s="4" t="str">
        <f>'[1]TCE - ANEXO IV - Preencher'!E132</f>
        <v>3.14 - Alimentação Preparada</v>
      </c>
      <c r="D123" s="3">
        <f>'[1]TCE - ANEXO IV - Preencher'!F132</f>
        <v>49324221000880</v>
      </c>
      <c r="E123" s="5" t="str">
        <f>'[1]TCE - ANEXO IV - Preencher'!G132</f>
        <v>FRESENIUS KABI BRASIL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44425</v>
      </c>
      <c r="I123" s="6">
        <f>IF('[1]TCE - ANEXO IV - Preencher'!K132="","",'[1]TCE - ANEXO IV - Preencher'!K132)</f>
        <v>44316</v>
      </c>
      <c r="J123" s="5" t="str">
        <f>'[1]TCE - ANEXO IV - Preencher'!L132</f>
        <v>23210449324221001500550000000444251498565521</v>
      </c>
      <c r="K123" s="5" t="str">
        <f>IF(F123="B",LEFT('[1]TCE - ANEXO IV - Preencher'!M132,2),IF(F123="S",LEFT('[1]TCE - ANEXO IV - Preencher'!M132,7),IF('[1]TCE - ANEXO IV - Preencher'!H132="","")))</f>
        <v>23</v>
      </c>
      <c r="L123" s="7">
        <f>'[1]TCE - ANEXO IV - Preencher'!N132</f>
        <v>9684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3.2 - Gás e Outros Materiais Engarrafados</v>
      </c>
      <c r="D124" s="3">
        <f>'[1]TCE - ANEXO IV - Preencher'!F133</f>
        <v>60619202001209</v>
      </c>
      <c r="E124" s="5" t="str">
        <f>'[1]TCE - ANEXO IV - Preencher'!G133</f>
        <v>MESSER GASES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000.000.933</v>
      </c>
      <c r="I124" s="6">
        <f>IF('[1]TCE - ANEXO IV - Preencher'!K133="","",'[1]TCE - ANEXO IV - Preencher'!K133)</f>
        <v>44288</v>
      </c>
      <c r="J124" s="5" t="str">
        <f>'[1]TCE - ANEXO IV - Preencher'!L133</f>
        <v>26210460619202001209550400000009331027572728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15772.13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3.2 - Gás e Outros Materiais Engarrafados</v>
      </c>
      <c r="D125" s="3">
        <f>'[1]TCE - ANEXO IV - Preencher'!F134</f>
        <v>60619202001209</v>
      </c>
      <c r="E125" s="5" t="str">
        <f>'[1]TCE - ANEXO IV - Preencher'!G134</f>
        <v>MESSER GASES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000.001.505</v>
      </c>
      <c r="I125" s="6">
        <f>IF('[1]TCE - ANEXO IV - Preencher'!K134="","",'[1]TCE - ANEXO IV - Preencher'!K134)</f>
        <v>44292</v>
      </c>
      <c r="J125" s="5" t="str">
        <f>'[1]TCE - ANEXO IV - Preencher'!L134</f>
        <v>26210460619202001209550350000015051010320563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3361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3.7 - Material de Limpeza e Produtos de Hgienização</v>
      </c>
      <c r="D126" s="3">
        <f>'[1]TCE - ANEXO IV - Preencher'!F135</f>
        <v>37859942000130</v>
      </c>
      <c r="E126" s="5" t="str">
        <f>'[1]TCE - ANEXO IV - Preencher'!G135</f>
        <v>MAX PAPERS FABRICACAO DE PROD DE LIMPEZA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000.000.157</v>
      </c>
      <c r="I126" s="6">
        <f>IF('[1]TCE - ANEXO IV - Preencher'!K135="","",'[1]TCE - ANEXO IV - Preencher'!K135)</f>
        <v>44294</v>
      </c>
      <c r="J126" s="5" t="str">
        <f>'[1]TCE - ANEXO IV - Preencher'!L135</f>
        <v>262103337859942000130550010000001571000001588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3375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3.7 - Material de Limpeza e Produtos de Hgienização</v>
      </c>
      <c r="D127" s="3">
        <f>'[1]TCE - ANEXO IV - Preencher'!F136</f>
        <v>18577850000112</v>
      </c>
      <c r="E127" s="5" t="str">
        <f>'[1]TCE - ANEXO IV - Preencher'!G136</f>
        <v>MATTOS DISTRIBUIDORA PRODUTOS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000.005.930</v>
      </c>
      <c r="I127" s="6">
        <f>IF('[1]TCE - ANEXO IV - Preencher'!K136="","",'[1]TCE - ANEXO IV - Preencher'!K136)</f>
        <v>44308</v>
      </c>
      <c r="J127" s="5" t="str">
        <f>'[1]TCE - ANEXO IV - Preencher'!L136</f>
        <v>26210418577850000112550010000059301000059317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2070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3.7 - Material de Limpeza e Produtos de Hgienização</v>
      </c>
      <c r="D128" s="3">
        <f>'[1]TCE - ANEXO IV - Preencher'!F137</f>
        <v>22006201000139</v>
      </c>
      <c r="E128" s="5" t="str">
        <f>'[1]TCE - ANEXO IV - Preencher'!G137</f>
        <v>FORTPEL COMERCIO DE DESCARTAVEIS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87753</v>
      </c>
      <c r="I128" s="6">
        <f>IF('[1]TCE - ANEXO IV - Preencher'!K137="","",'[1]TCE - ANEXO IV - Preencher'!K137)</f>
        <v>44308</v>
      </c>
      <c r="J128" s="5" t="str">
        <f>'[1]TCE - ANEXO IV - Preencher'!L137</f>
        <v>26210422006201000139550000000877531100877539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131.80000000000001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3.7 - Material de Limpeza e Produtos de Hgienização</v>
      </c>
      <c r="D129" s="3">
        <f>'[1]TCE - ANEXO IV - Preencher'!F138</f>
        <v>317999000105</v>
      </c>
      <c r="E129" s="5" t="str">
        <f>'[1]TCE - ANEXO IV - Preencher'!G138</f>
        <v>DOMPLAST COM DE EMBAL PLAST EIRELI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1840</v>
      </c>
      <c r="I129" s="6">
        <f>IF('[1]TCE - ANEXO IV - Preencher'!K138="","",'[1]TCE - ANEXO IV - Preencher'!K138)</f>
        <v>44309</v>
      </c>
      <c r="J129" s="5" t="str">
        <f>'[1]TCE - ANEXO IV - Preencher'!L138</f>
        <v>26210431466868000105550010000018401095067321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7471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3.14 - Alimentação Preparada</v>
      </c>
      <c r="D130" s="3">
        <f>'[1]TCE - ANEXO IV - Preencher'!F139</f>
        <v>22006201000139</v>
      </c>
      <c r="E130" s="5" t="str">
        <f>'[1]TCE - ANEXO IV - Preencher'!G139</f>
        <v>FORTPEL COMERCIO DE DESCARTAVEIS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87753</v>
      </c>
      <c r="I130" s="6">
        <f>IF('[1]TCE - ANEXO IV - Preencher'!K139="","",'[1]TCE - ANEXO IV - Preencher'!K139)</f>
        <v>44308</v>
      </c>
      <c r="J130" s="5" t="str">
        <f>'[1]TCE - ANEXO IV - Preencher'!L139</f>
        <v>26210422006201000139550000000877531100877539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2565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3.14 - Alimentação Preparada</v>
      </c>
      <c r="D131" s="3">
        <f>'[1]TCE - ANEXO IV - Preencher'!F140</f>
        <v>31466868000105</v>
      </c>
      <c r="E131" s="5" t="str">
        <f>'[1]TCE - ANEXO IV - Preencher'!G140</f>
        <v>DOMPLAST COM DE EMBAL PLAST EIRELI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1840</v>
      </c>
      <c r="I131" s="6">
        <f>IF('[1]TCE - ANEXO IV - Preencher'!K140="","",'[1]TCE - ANEXO IV - Preencher'!K140)</f>
        <v>44309</v>
      </c>
      <c r="J131" s="5" t="str">
        <f>'[1]TCE - ANEXO IV - Preencher'!L140</f>
        <v>26210431466868000105550010000018401095067321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106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3.14 - Alimentação Preparada</v>
      </c>
      <c r="D132" s="3">
        <f>'[1]TCE - ANEXO IV - Preencher'!F141</f>
        <v>11840014000130</v>
      </c>
      <c r="E132" s="5" t="str">
        <f>'[1]TCE - ANEXO IV - Preencher'!G141</f>
        <v>MACROPAC PROTECAO E EMBALAGEM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331876</v>
      </c>
      <c r="I132" s="6">
        <f>IF('[1]TCE - ANEXO IV - Preencher'!K141="","",'[1]TCE - ANEXO IV - Preencher'!K141)</f>
        <v>44313</v>
      </c>
      <c r="J132" s="5" t="str">
        <f>'[1]TCE - ANEXO IV - Preencher'!L141</f>
        <v>26210411840014000130550010003318761109704517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1314.4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>3.14 - Alimentação Preparada</v>
      </c>
      <c r="D133" s="3">
        <f>'[1]TCE - ANEXO IV - Preencher'!F142</f>
        <v>7534303000133</v>
      </c>
      <c r="E133" s="5" t="str">
        <f>'[1]TCE - ANEXO IV - Preencher'!G142</f>
        <v>COMAL COMERCIO ATACADISTA DE ALIMENTOS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1096900</v>
      </c>
      <c r="I133" s="6">
        <f>IF('[1]TCE - ANEXO IV - Preencher'!K142="","",'[1]TCE - ANEXO IV - Preencher'!K142)</f>
        <v>44287</v>
      </c>
      <c r="J133" s="5" t="str">
        <f>'[1]TCE - ANEXO IV - Preencher'!L142</f>
        <v>26210307534303000133550010010969001471411443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440.55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>3.14 - Alimentação Preparada</v>
      </c>
      <c r="D134" s="3">
        <f>'[1]TCE - ANEXO IV - Preencher'!F143</f>
        <v>13003893000170</v>
      </c>
      <c r="E134" s="5" t="str">
        <f>'[1]TCE - ANEXO IV - Preencher'!G143</f>
        <v>GRANJA OVO EXTRA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000.002.674</v>
      </c>
      <c r="I134" s="6">
        <f>IF('[1]TCE - ANEXO IV - Preencher'!K143="","",'[1]TCE - ANEXO IV - Preencher'!K143)</f>
        <v>44291</v>
      </c>
      <c r="J134" s="5" t="str">
        <f>'[1]TCE - ANEXO IV - Preencher'!L143</f>
        <v>26210413003893000170550010000026741000536556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250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>3.14 - Alimentação Preparada</v>
      </c>
      <c r="D135" s="3">
        <f>'[1]TCE - ANEXO IV - Preencher'!F144</f>
        <v>30678108000107</v>
      </c>
      <c r="E135" s="5" t="str">
        <f>'[1]TCE - ANEXO IV - Preencher'!G144</f>
        <v>ELVIS LUIZ DA SILVA DISTRIBUID. DE AGUA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583</v>
      </c>
      <c r="I135" s="6">
        <f>IF('[1]TCE - ANEXO IV - Preencher'!K144="","",'[1]TCE - ANEXO IV - Preencher'!K144)</f>
        <v>44291</v>
      </c>
      <c r="J135" s="5" t="str">
        <f>'[1]TCE - ANEXO IV - Preencher'!L144</f>
        <v>26210430678108000107550010000005831222397467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1487.7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>3.14 - Alimentação Preparada</v>
      </c>
      <c r="D136" s="3">
        <f>'[1]TCE - ANEXO IV - Preencher'!F145</f>
        <v>24150377000195</v>
      </c>
      <c r="E136" s="5" t="str">
        <f>'[1]TCE - ANEXO IV - Preencher'!G145</f>
        <v>KARNEKEIJO LOGISTICA INTEGRADA LT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4147857</v>
      </c>
      <c r="I136" s="6">
        <f>IF('[1]TCE - ANEXO IV - Preencher'!K145="","",'[1]TCE - ANEXO IV - Preencher'!K145)</f>
        <v>44292</v>
      </c>
      <c r="J136" s="5" t="str">
        <f>'[1]TCE - ANEXO IV - Preencher'!L145</f>
        <v>26210424150377000195550010041478571419196430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1329.48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>3.14 - Alimentação Preparada</v>
      </c>
      <c r="D137" s="3">
        <f>'[1]TCE - ANEXO IV - Preencher'!F146</f>
        <v>3721769000278</v>
      </c>
      <c r="E137" s="5" t="str">
        <f>'[1]TCE - ANEXO IV - Preencher'!G146</f>
        <v>MASTERBOI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309192</v>
      </c>
      <c r="I137" s="6">
        <f>IF('[1]TCE - ANEXO IV - Preencher'!K146="","",'[1]TCE - ANEXO IV - Preencher'!K146)</f>
        <v>44292</v>
      </c>
      <c r="J137" s="5" t="str">
        <f>'[1]TCE - ANEXO IV - Preencher'!L146</f>
        <v>26210403721769000278550040003091921974739068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446.7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>3.14 - Alimentação Preparada</v>
      </c>
      <c r="D138" s="3">
        <f>'[1]TCE - ANEXO IV - Preencher'!F147</f>
        <v>11744898000390</v>
      </c>
      <c r="E138" s="5" t="str">
        <f>'[1]TCE - ANEXO IV - Preencher'!G147</f>
        <v>ATACADAO COMERCIO DE CARNES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853620</v>
      </c>
      <c r="I138" s="6">
        <f>IF('[1]TCE - ANEXO IV - Preencher'!K147="","",'[1]TCE - ANEXO IV - Preencher'!K147)</f>
        <v>44292</v>
      </c>
      <c r="J138" s="5" t="str">
        <f>'[1]TCE - ANEXO IV - Preencher'!L147</f>
        <v>26210411744898000390550010008536201661427050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1910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 (COVID-19 CAMPANHA)</v>
      </c>
      <c r="C139" s="4" t="str">
        <f>'[1]TCE - ANEXO IV - Preencher'!E148</f>
        <v>3.14 - Alimentação Preparada</v>
      </c>
      <c r="D139" s="3">
        <f>'[1]TCE - ANEXO IV - Preencher'!F148</f>
        <v>3504437000150</v>
      </c>
      <c r="E139" s="5" t="str">
        <f>'[1]TCE - ANEXO IV - Preencher'!G148</f>
        <v>FRINSCAL DIST E IMPORT DE ALIMENTOS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1218541</v>
      </c>
      <c r="I139" s="6">
        <f>IF('[1]TCE - ANEXO IV - Preencher'!K148="","",'[1]TCE - ANEXO IV - Preencher'!K148)</f>
        <v>44292</v>
      </c>
      <c r="J139" s="5" t="str">
        <f>'[1]TCE - ANEXO IV - Preencher'!L148</f>
        <v>26210403504437000150550010012185411264223481</v>
      </c>
      <c r="K139" s="5" t="str">
        <f>IF(F139="B",LEFT('[1]TCE - ANEXO IV - Preencher'!M149,2),IF(F139="S",LEFT('[1]TCE - ANEXO IV - Preencher'!M149,7),IF('[1]TCE - ANEXO IV - Preencher'!H148="","")))</f>
        <v>26</v>
      </c>
      <c r="L139" s="7">
        <f>'[1]TCE - ANEXO IV - Preencher'!N148</f>
        <v>567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 (COVID-19 CAMPANHA)</v>
      </c>
      <c r="C140" s="4" t="str">
        <f>'[1]TCE - ANEXO IV - Preencher'!E149</f>
        <v>3.14 - Alimentação Preparada</v>
      </c>
      <c r="D140" s="3">
        <f>'[1]TCE - ANEXO IV - Preencher'!F149</f>
        <v>8029696000352</v>
      </c>
      <c r="E140" s="5" t="str">
        <f>'[1]TCE - ANEXO IV - Preencher'!G149</f>
        <v>ESTIVAS NOVO PRADO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1600292</v>
      </c>
      <c r="I140" s="6">
        <f>IF('[1]TCE - ANEXO IV - Preencher'!K149="","",'[1]TCE - ANEXO IV - Preencher'!K149)</f>
        <v>44292</v>
      </c>
      <c r="J140" s="5" t="str">
        <f>'[1]TCE - ANEXO IV - Preencher'!L149</f>
        <v>26210408029696000352550010016002921009200411</v>
      </c>
      <c r="K140" s="5" t="e">
        <f>IF(F140="B",LEFT('[1]TCE - ANEXO IV - Preencher'!#REF!,2),IF(F140="S",LEFT('[1]TCE - ANEXO IV - Preencher'!#REF!,7),IF('[1]TCE - ANEXO IV - Preencher'!H149="","")))</f>
        <v>#REF!</v>
      </c>
      <c r="L140" s="7">
        <f>'[1]TCE - ANEXO IV - Preencher'!N149</f>
        <v>859.9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>3.14 - Alimentação Preparada</v>
      </c>
      <c r="D141" s="3">
        <f>'[1]TCE - ANEXO IV - Preencher'!F150</f>
        <v>24150377000195</v>
      </c>
      <c r="E141" s="5" t="str">
        <f>'[1]TCE - ANEXO IV - Preencher'!G150</f>
        <v>KARNEKEIJO LOGISTICA INTEGRADA LT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4149397</v>
      </c>
      <c r="I141" s="6">
        <f>IF('[1]TCE - ANEXO IV - Preencher'!K150="","",'[1]TCE - ANEXO IV - Preencher'!K150)</f>
        <v>44293</v>
      </c>
      <c r="J141" s="5" t="str">
        <f>'[1]TCE - ANEXO IV - Preencher'!L150</f>
        <v>26210424150377000195550010041493971646993096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357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 (COVID-19 CAMPANHA)</v>
      </c>
      <c r="C142" s="4" t="str">
        <f>'[1]TCE - ANEXO IV - Preencher'!E151</f>
        <v>3.14 - Alimentação Preparada</v>
      </c>
      <c r="D142" s="3">
        <f>'[1]TCE - ANEXO IV - Preencher'!F151</f>
        <v>8029696000352</v>
      </c>
      <c r="E142" s="5" t="str">
        <f>'[1]TCE - ANEXO IV - Preencher'!G151</f>
        <v>ESTIVAS NOVO PRADO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1600952</v>
      </c>
      <c r="I142" s="6">
        <f>IF('[1]TCE - ANEXO IV - Preencher'!K151="","",'[1]TCE - ANEXO IV - Preencher'!K151)</f>
        <v>44293</v>
      </c>
      <c r="J142" s="5" t="str">
        <f>'[1]TCE - ANEXO IV - Preencher'!L151</f>
        <v>26210408029696000352550010016009521009273640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1419.83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>3.14 - Alimentação Preparada</v>
      </c>
      <c r="D143" s="3">
        <f>'[1]TCE - ANEXO IV - Preencher'!F152</f>
        <v>13003893000170</v>
      </c>
      <c r="E143" s="5" t="str">
        <f>'[1]TCE - ANEXO IV - Preencher'!G152</f>
        <v>GRANJA OVO EXTRA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000.002.684</v>
      </c>
      <c r="I143" s="6">
        <f>IF('[1]TCE - ANEXO IV - Preencher'!K152="","",'[1]TCE - ANEXO IV - Preencher'!K152)</f>
        <v>44295</v>
      </c>
      <c r="J143" s="5" t="str">
        <f>'[1]TCE - ANEXO IV - Preencher'!L152</f>
        <v>26210413003893000170550010000026841000538628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625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>3.14 - Alimentação Preparada</v>
      </c>
      <c r="D144" s="3">
        <f>'[1]TCE - ANEXO IV - Preencher'!F153</f>
        <v>3721769000278</v>
      </c>
      <c r="E144" s="5" t="str">
        <f>'[1]TCE - ANEXO IV - Preencher'!G153</f>
        <v>MASTERBOI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313456</v>
      </c>
      <c r="I144" s="6">
        <f>IF('[1]TCE - ANEXO IV - Preencher'!K153="","",'[1]TCE - ANEXO IV - Preencher'!K153)</f>
        <v>44298</v>
      </c>
      <c r="J144" s="5" t="str">
        <f>'[1]TCE - ANEXO IV - Preencher'!L153</f>
        <v>26210403721769000278550040003134561371160790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1104.5999999999999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>3.14 - Alimentação Preparada</v>
      </c>
      <c r="D145" s="3">
        <f>'[1]TCE - ANEXO IV - Preencher'!F154</f>
        <v>11744898000390</v>
      </c>
      <c r="E145" s="5" t="str">
        <f>'[1]TCE - ANEXO IV - Preencher'!G154</f>
        <v>ATACADAO COMERCIO DE CARNES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856481</v>
      </c>
      <c r="I145" s="6">
        <f>IF('[1]TCE - ANEXO IV - Preencher'!K154="","",'[1]TCE - ANEXO IV - Preencher'!K154)</f>
        <v>44298</v>
      </c>
      <c r="J145" s="5" t="str">
        <f>'[1]TCE - ANEXO IV - Preencher'!L154</f>
        <v>26210411744898000390550010008564811115168144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1207.1500000000001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 (COVID-19 CAMPANHA)</v>
      </c>
      <c r="C146" s="4" t="str">
        <f>'[1]TCE - ANEXO IV - Preencher'!E155</f>
        <v>3.14 - Alimentação Preparada</v>
      </c>
      <c r="D146" s="3">
        <f>'[1]TCE - ANEXO IV - Preencher'!F155</f>
        <v>8029696000352</v>
      </c>
      <c r="E146" s="5" t="str">
        <f>'[1]TCE - ANEXO IV - Preencher'!G155</f>
        <v>ESTIVAS NOVO PRADO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1602890</v>
      </c>
      <c r="I146" s="6">
        <f>IF('[1]TCE - ANEXO IV - Preencher'!K155="","",'[1]TCE - ANEXO IV - Preencher'!K155)</f>
        <v>44298</v>
      </c>
      <c r="J146" s="5" t="str">
        <f>'[1]TCE - ANEXO IV - Preencher'!L155</f>
        <v>26210408029696000352550010016028901009490514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2467.91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 (COVID-19 CAMPANHA)</v>
      </c>
      <c r="C147" s="4" t="str">
        <f>'[1]TCE - ANEXO IV - Preencher'!E156</f>
        <v>3.14 - Alimentação Preparada</v>
      </c>
      <c r="D147" s="3">
        <f>'[1]TCE - ANEXO IV - Preencher'!F156</f>
        <v>70089974000179</v>
      </c>
      <c r="E147" s="5" t="str">
        <f>'[1]TCE - ANEXO IV - Preencher'!G156</f>
        <v>COMERCIAL VITA NORTE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4196200</v>
      </c>
      <c r="I147" s="6">
        <f>IF('[1]TCE - ANEXO IV - Preencher'!K156="","",'[1]TCE - ANEXO IV - Preencher'!K156)</f>
        <v>44299</v>
      </c>
      <c r="J147" s="5" t="str">
        <f>'[1]TCE - ANEXO IV - Preencher'!L156</f>
        <v>26210470089974000179550010041962001347373314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353.16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 (COVID-19 CAMPANHA)</v>
      </c>
      <c r="C148" s="4" t="str">
        <f>'[1]TCE - ANEXO IV - Preencher'!E157</f>
        <v>3.14 - Alimentação Preparada</v>
      </c>
      <c r="D148" s="3">
        <f>'[1]TCE - ANEXO IV - Preencher'!F157</f>
        <v>7534303000133</v>
      </c>
      <c r="E148" s="5" t="str">
        <f>'[1]TCE - ANEXO IV - Preencher'!G157</f>
        <v>COMAL COMERCIO ATACADISTA DE ALIMENTOS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1098906</v>
      </c>
      <c r="I148" s="6">
        <f>IF('[1]TCE - ANEXO IV - Preencher'!K157="","",'[1]TCE - ANEXO IV - Preencher'!K157)</f>
        <v>44299</v>
      </c>
      <c r="J148" s="5" t="str">
        <f>'[1]TCE - ANEXO IV - Preencher'!L157</f>
        <v>26210407534303000133550010010989061115792217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337.8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>3.14 - Alimentação Preparada</v>
      </c>
      <c r="D149" s="3">
        <f>'[1]TCE - ANEXO IV - Preencher'!F158</f>
        <v>6281775000169</v>
      </c>
      <c r="E149" s="5" t="str">
        <f>'[1]TCE - ANEXO IV - Preencher'!G158</f>
        <v>MF SANTOS PRODUTOS ALIM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544096</v>
      </c>
      <c r="I149" s="6">
        <f>IF('[1]TCE - ANEXO IV - Preencher'!K158="","",'[1]TCE - ANEXO IV - Preencher'!K158)</f>
        <v>44299</v>
      </c>
      <c r="J149" s="5" t="str">
        <f>'[1]TCE - ANEXO IV - Preencher'!L158</f>
        <v>26210406281775000169550010005440961231192069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416.25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>3.14 - Alimentação Preparada</v>
      </c>
      <c r="D150" s="3">
        <f>'[1]TCE - ANEXO IV - Preencher'!F159</f>
        <v>1348814000184</v>
      </c>
      <c r="E150" s="5" t="str">
        <f>'[1]TCE - ANEXO IV - Preencher'!G159</f>
        <v>BDL BEZERRA DISTRIBUIDORA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000.019.405</v>
      </c>
      <c r="I150" s="6">
        <f>IF('[1]TCE - ANEXO IV - Preencher'!K159="","",'[1]TCE - ANEXO IV - Preencher'!K159)</f>
        <v>44299</v>
      </c>
      <c r="J150" s="5" t="str">
        <f>'[1]TCE - ANEXO IV - Preencher'!L159</f>
        <v>26210401348814000184550010000194051046403271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2464.6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 (COVID-19 CAMPANHA)</v>
      </c>
      <c r="C151" s="4" t="str">
        <f>'[1]TCE - ANEXO IV - Preencher'!E160</f>
        <v>3.14 - Alimentação Preparada</v>
      </c>
      <c r="D151" s="3">
        <f>'[1]TCE - ANEXO IV - Preencher'!F160</f>
        <v>24150377000195</v>
      </c>
      <c r="E151" s="5" t="str">
        <f>'[1]TCE - ANEXO IV - Preencher'!G160</f>
        <v>KARNEKEIJO LOGISTICA INTEGRADA LT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4153853</v>
      </c>
      <c r="I151" s="6">
        <f>IF('[1]TCE - ANEXO IV - Preencher'!K160="","",'[1]TCE - ANEXO IV - Preencher'!K160)</f>
        <v>44299</v>
      </c>
      <c r="J151" s="5" t="str">
        <f>'[1]TCE - ANEXO IV - Preencher'!L160</f>
        <v>26210424150377000195550010041538531247100992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430.21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3.14 - Alimentação Preparada</v>
      </c>
      <c r="D153" s="3">
        <f>'[1]TCE - ANEXO IV - Preencher'!F162</f>
        <v>11744898000390</v>
      </c>
      <c r="E153" s="5" t="str">
        <f>'[1]TCE - ANEXO IV - Preencher'!G162</f>
        <v>ATACADAO COMERCIO DE CARNES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856868</v>
      </c>
      <c r="I153" s="6">
        <f>IF('[1]TCE - ANEXO IV - Preencher'!K162="","",'[1]TCE - ANEXO IV - Preencher'!K162)</f>
        <v>44299</v>
      </c>
      <c r="J153" s="5" t="str">
        <f>'[1]TCE - ANEXO IV - Preencher'!L162</f>
        <v>26210411744898000390550010008568681230253175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1280.18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3.14 - Alimentação Preparada</v>
      </c>
      <c r="D154" s="3">
        <f>'[1]TCE - ANEXO IV - Preencher'!F163</f>
        <v>69944973000185</v>
      </c>
      <c r="E154" s="5" t="str">
        <f>'[1]TCE - ANEXO IV - Preencher'!G163</f>
        <v>DIA DISTRIBUIDORA E IMP AFOGADOS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1104282</v>
      </c>
      <c r="I154" s="6">
        <f>IF('[1]TCE - ANEXO IV - Preencher'!K163="","",'[1]TCE - ANEXO IV - Preencher'!K163)</f>
        <v>44299</v>
      </c>
      <c r="J154" s="5" t="str">
        <f>'[1]TCE - ANEXO IV - Preencher'!L163</f>
        <v>26210469944973000185550030011042821107121230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358.7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 (COVID-19 CAMPANHA)</v>
      </c>
      <c r="C155" s="4" t="str">
        <f>'[1]TCE - ANEXO IV - Preencher'!E164</f>
        <v>3.14 - Alimentação Preparada</v>
      </c>
      <c r="D155" s="3">
        <f>'[1]TCE - ANEXO IV - Preencher'!F164</f>
        <v>30779584000106</v>
      </c>
      <c r="E155" s="5" t="str">
        <f>'[1]TCE - ANEXO IV - Preencher'!G164</f>
        <v>DISPAN ATACADO DE ALIMENTOS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000.008.028</v>
      </c>
      <c r="I155" s="6">
        <f>IF('[1]TCE - ANEXO IV - Preencher'!K164="","",'[1]TCE - ANEXO IV - Preencher'!K164)</f>
        <v>44300</v>
      </c>
      <c r="J155" s="5" t="str">
        <f>'[1]TCE - ANEXO IV - Preencher'!L164</f>
        <v>26210430779584000106550010000080281142261660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942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 (COVID-19 CAMPANHA)</v>
      </c>
      <c r="C156" s="4" t="str">
        <f>'[1]TCE - ANEXO IV - Preencher'!E165</f>
        <v>3.14 - Alimentação Preparada</v>
      </c>
      <c r="D156" s="3">
        <f>'[1]TCE - ANEXO IV - Preencher'!F165</f>
        <v>19450370000159</v>
      </c>
      <c r="E156" s="5" t="str">
        <f>'[1]TCE - ANEXO IV - Preencher'!G165</f>
        <v>SUCESSO DISTRIBUIDORA DE ALIMENTOS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175</v>
      </c>
      <c r="I156" s="6">
        <f>IF('[1]TCE - ANEXO IV - Preencher'!K165="","",'[1]TCE - ANEXO IV - Preencher'!K165)</f>
        <v>44301</v>
      </c>
      <c r="J156" s="5" t="str">
        <f>'[1]TCE - ANEXO IV - Preencher'!L165</f>
        <v>26210419450370000159550010000001751335115132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1166.3399999999999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 (COVID-19 CAMPANHA)</v>
      </c>
      <c r="C157" s="4" t="str">
        <f>'[1]TCE - ANEXO IV - Preencher'!E166</f>
        <v>3.14 - Alimentação Preparada</v>
      </c>
      <c r="D157" s="3">
        <f>'[1]TCE - ANEXO IV - Preencher'!F166</f>
        <v>19450370000159</v>
      </c>
      <c r="E157" s="5" t="str">
        <f>'[1]TCE - ANEXO IV - Preencher'!G166</f>
        <v>SUCESSO DISTRIBUIDORA DE ALIMENTOS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177</v>
      </c>
      <c r="I157" s="6">
        <f>IF('[1]TCE - ANEXO IV - Preencher'!K166="","",'[1]TCE - ANEXO IV - Preencher'!K166)</f>
        <v>44301</v>
      </c>
      <c r="J157" s="5" t="str">
        <f>'[1]TCE - ANEXO IV - Preencher'!L166</f>
        <v>26210419450370000159550010000001771315880130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864.4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 (COVID-19 CAMPANHA)</v>
      </c>
      <c r="C158" s="4" t="str">
        <f>'[1]TCE - ANEXO IV - Preencher'!E167</f>
        <v>3.14 - Alimentação Preparada</v>
      </c>
      <c r="D158" s="3">
        <f>'[1]TCE - ANEXO IV - Preencher'!F167</f>
        <v>3721769000278</v>
      </c>
      <c r="E158" s="5" t="str">
        <f>'[1]TCE - ANEXO IV - Preencher'!G167</f>
        <v>MASTERBOI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318808</v>
      </c>
      <c r="I158" s="6">
        <f>IF('[1]TCE - ANEXO IV - Preencher'!K167="","",'[1]TCE - ANEXO IV - Preencher'!K167)</f>
        <v>44305</v>
      </c>
      <c r="J158" s="5" t="str">
        <f>'[1]TCE - ANEXO IV - Preencher'!L167</f>
        <v>26210403721769000278550040003188081270436509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523.15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 (COVID-19 CAMPANHA)</v>
      </c>
      <c r="C159" s="4" t="str">
        <f>'[1]TCE - ANEXO IV - Preencher'!E168</f>
        <v>3.14 - Alimentação Preparada</v>
      </c>
      <c r="D159" s="3">
        <f>'[1]TCE - ANEXO IV - Preencher'!F168</f>
        <v>25529293000120</v>
      </c>
      <c r="E159" s="5" t="str">
        <f>'[1]TCE - ANEXO IV - Preencher'!G168</f>
        <v>TAYNA NASCIMENTO DE MELO EPP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000.011.350</v>
      </c>
      <c r="I159" s="6">
        <f>IF('[1]TCE - ANEXO IV - Preencher'!K168="","",'[1]TCE - ANEXO IV - Preencher'!K168)</f>
        <v>44305</v>
      </c>
      <c r="J159" s="5" t="str">
        <f>'[1]TCE - ANEXO IV - Preencher'!L168</f>
        <v>26210425529293000120550010000113501908981385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2492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 (COVID-19 CAMPANHA)</v>
      </c>
      <c r="C160" s="4" t="str">
        <f>'[1]TCE - ANEXO IV - Preencher'!E169</f>
        <v>3.14 - Alimentação Preparada</v>
      </c>
      <c r="D160" s="3">
        <f>'[1]TCE - ANEXO IV - Preencher'!F169</f>
        <v>11744898000390</v>
      </c>
      <c r="E160" s="5" t="str">
        <f>'[1]TCE - ANEXO IV - Preencher'!G169</f>
        <v>ATACADAO COMERCIO DE CARNES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859414</v>
      </c>
      <c r="I160" s="6">
        <f>IF('[1]TCE - ANEXO IV - Preencher'!K169="","",'[1]TCE - ANEXO IV - Preencher'!K169)</f>
        <v>44305</v>
      </c>
      <c r="J160" s="5" t="str">
        <f>'[1]TCE - ANEXO IV - Preencher'!L169</f>
        <v>26210411744898000390550010008594141123146120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1025.7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 (COVID-19 CAMPANHA)</v>
      </c>
      <c r="C161" s="4" t="str">
        <f>'[1]TCE - ANEXO IV - Preencher'!E170</f>
        <v>3.14 - Alimentação Preparada</v>
      </c>
      <c r="D161" s="3">
        <f>'[1]TCE - ANEXO IV - Preencher'!F170</f>
        <v>11744898000390</v>
      </c>
      <c r="E161" s="5" t="str">
        <f>'[1]TCE - ANEXO IV - Preencher'!G170</f>
        <v>ATACADAO COMERCIO DE CARNES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859415</v>
      </c>
      <c r="I161" s="6">
        <f>IF('[1]TCE - ANEXO IV - Preencher'!K170="","",'[1]TCE - ANEXO IV - Preencher'!K170)</f>
        <v>44305</v>
      </c>
      <c r="J161" s="5" t="str">
        <f>'[1]TCE - ANEXO IV - Preencher'!L170</f>
        <v>26210411744898000390550010008594151238288618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2944.67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 (COVID-19 CAMPANHA)</v>
      </c>
      <c r="C162" s="4" t="str">
        <f>'[1]TCE - ANEXO IV - Preencher'!E171</f>
        <v>3.14 - Alimentação Preparada</v>
      </c>
      <c r="D162" s="3">
        <f>'[1]TCE - ANEXO IV - Preencher'!F171</f>
        <v>8029696000352</v>
      </c>
      <c r="E162" s="5" t="str">
        <f>'[1]TCE - ANEXO IV - Preencher'!G171</f>
        <v>ESTIVAS NOVO PRADO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1605420</v>
      </c>
      <c r="I162" s="6">
        <f>IF('[1]TCE - ANEXO IV - Preencher'!K171="","",'[1]TCE - ANEXO IV - Preencher'!K171)</f>
        <v>44305</v>
      </c>
      <c r="J162" s="5" t="str">
        <f>'[1]TCE - ANEXO IV - Preencher'!L171</f>
        <v>26210408029696000352550010016054201009816824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1509.3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 (COVID-19 CAMPANHA)</v>
      </c>
      <c r="C163" s="4" t="str">
        <f>'[1]TCE - ANEXO IV - Preencher'!E172</f>
        <v>3.14 - Alimentação Preparada</v>
      </c>
      <c r="D163" s="3">
        <f>'[1]TCE - ANEXO IV - Preencher'!F172</f>
        <v>7534303000133</v>
      </c>
      <c r="E163" s="5" t="str">
        <f>'[1]TCE - ANEXO IV - Preencher'!G172</f>
        <v>COMAL COMERCIO ATACADISTA DE ALIMENTOS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1100239</v>
      </c>
      <c r="I163" s="6">
        <f>IF('[1]TCE - ANEXO IV - Preencher'!K172="","",'[1]TCE - ANEXO IV - Preencher'!K172)</f>
        <v>44306</v>
      </c>
      <c r="J163" s="5" t="str">
        <f>'[1]TCE - ANEXO IV - Preencher'!L172</f>
        <v>26210407534303000133550010011002391196203140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517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 (COVID-19 CAMPANHA)</v>
      </c>
      <c r="C164" s="4" t="str">
        <f>'[1]TCE - ANEXO IV - Preencher'!E173</f>
        <v>3.14 - Alimentação Preparada</v>
      </c>
      <c r="D164" s="3">
        <f>'[1]TCE - ANEXO IV - Preencher'!F173</f>
        <v>24150377000195</v>
      </c>
      <c r="E164" s="5" t="str">
        <f>'[1]TCE - ANEXO IV - Preencher'!G173</f>
        <v>KARNEKEIJO LOGISTICA INTEGRADA LT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4159662</v>
      </c>
      <c r="I164" s="6">
        <f>IF('[1]TCE - ANEXO IV - Preencher'!K173="","",'[1]TCE - ANEXO IV - Preencher'!K173)</f>
        <v>44305</v>
      </c>
      <c r="J164" s="5" t="str">
        <f>'[1]TCE - ANEXO IV - Preencher'!L173</f>
        <v>26210424150377000195550010041596621563443107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304.56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 (COVID-19 CAMPANHA)</v>
      </c>
      <c r="C165" s="4" t="str">
        <f>'[1]TCE - ANEXO IV - Preencher'!E174</f>
        <v>3.14 - Alimentação Preparada</v>
      </c>
      <c r="D165" s="3">
        <f>'[1]TCE - ANEXO IV - Preencher'!F174</f>
        <v>3504437000150</v>
      </c>
      <c r="E165" s="5" t="str">
        <f>'[1]TCE - ANEXO IV - Preencher'!G174</f>
        <v>FRINSCAL DIST E IMPORT DE ALIMENTOS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1222340</v>
      </c>
      <c r="I165" s="6">
        <f>IF('[1]TCE - ANEXO IV - Preencher'!K174="","",'[1]TCE - ANEXO IV - Preencher'!K174)</f>
        <v>44305</v>
      </c>
      <c r="J165" s="5" t="str">
        <f>'[1]TCE - ANEXO IV - Preencher'!L174</f>
        <v>26210403504437000150550010012223401750951711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398.09</v>
      </c>
    </row>
    <row r="166" spans="1:12" s="8" customFormat="1" ht="19.5" customHeight="1" x14ac:dyDescent="0.2">
      <c r="A166" s="3">
        <f>IFERROR(VLOOKUP(B166,'[1]DADOS (OCULTAR)'!$P$3:$R$56,3,0),"")</f>
        <v>10583920000800</v>
      </c>
      <c r="B166" s="4" t="str">
        <f>'[1]TCE - ANEXO IV - Preencher'!C175</f>
        <v>HOSPITAL MESTRE VITALINO (COVID-19 CAMPANHA)</v>
      </c>
      <c r="C166" s="4" t="str">
        <f>'[1]TCE - ANEXO IV - Preencher'!E175</f>
        <v>3.14 - Alimentação Preparada</v>
      </c>
      <c r="D166" s="3">
        <f>'[1]TCE - ANEXO IV - Preencher'!F175</f>
        <v>8029696000352</v>
      </c>
      <c r="E166" s="5" t="str">
        <f>'[1]TCE - ANEXO IV - Preencher'!G175</f>
        <v>ESTIVAS NOVO PRADO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1607867</v>
      </c>
      <c r="I166" s="6">
        <f>IF('[1]TCE - ANEXO IV - Preencher'!K175="","",'[1]TCE - ANEXO IV - Preencher'!K175)</f>
        <v>44312</v>
      </c>
      <c r="J166" s="5" t="str">
        <f>'[1]TCE - ANEXO IV - Preencher'!L175</f>
        <v>26210408029696000352550010016078671000090682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1384.44</v>
      </c>
    </row>
    <row r="167" spans="1:12" s="8" customFormat="1" ht="19.5" customHeight="1" x14ac:dyDescent="0.2">
      <c r="A167" s="3">
        <f>IFERROR(VLOOKUP(B167,'[1]DADOS (OCULTAR)'!$P$3:$R$56,3,0),"")</f>
        <v>10583920000800</v>
      </c>
      <c r="B167" s="4" t="str">
        <f>'[1]TCE - ANEXO IV - Preencher'!C176</f>
        <v>HOSPITAL MESTRE VITALINO (COVID-19 CAMPANHA)</v>
      </c>
      <c r="C167" s="4" t="str">
        <f>'[1]TCE - ANEXO IV - Preencher'!E176</f>
        <v>3.14 - Alimentação Preparada</v>
      </c>
      <c r="D167" s="3">
        <f>'[1]TCE - ANEXO IV - Preencher'!F176</f>
        <v>7534303000133</v>
      </c>
      <c r="E167" s="5" t="str">
        <f>'[1]TCE - ANEXO IV - Preencher'!G176</f>
        <v>COMAL COMERCIO ATACADISTA DE ALIMENTOS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1101431</v>
      </c>
      <c r="I167" s="6">
        <f>IF('[1]TCE - ANEXO IV - Preencher'!K176="","",'[1]TCE - ANEXO IV - Preencher'!K176)</f>
        <v>44312</v>
      </c>
      <c r="J167" s="5" t="str">
        <f>'[1]TCE - ANEXO IV - Preencher'!L176</f>
        <v>26210407534303000133550010011014311381501494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310.2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 (COVID-19 CAMPANHA)</v>
      </c>
      <c r="C168" s="4" t="str">
        <f>'[1]TCE - ANEXO IV - Preencher'!E177</f>
        <v>3.14 - Alimentação Preparada</v>
      </c>
      <c r="D168" s="3">
        <f>'[1]TCE - ANEXO IV - Preencher'!F177</f>
        <v>24150377000195</v>
      </c>
      <c r="E168" s="5" t="str">
        <f>'[1]TCE - ANEXO IV - Preencher'!G177</f>
        <v>KARNEKEIJO LOGISTICA INTEGRADA LT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4164966</v>
      </c>
      <c r="I168" s="6">
        <f>IF('[1]TCE - ANEXO IV - Preencher'!K177="","",'[1]TCE - ANEXO IV - Preencher'!K177)</f>
        <v>44312</v>
      </c>
      <c r="J168" s="5" t="str">
        <f>'[1]TCE - ANEXO IV - Preencher'!L177</f>
        <v>26210424150377000195550010041649661198192851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774.82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 (COVID-19 CAMPANHA)</v>
      </c>
      <c r="C169" s="4" t="str">
        <f>'[1]TCE - ANEXO IV - Preencher'!E178</f>
        <v>3.14 - Alimentação Preparada</v>
      </c>
      <c r="D169" s="3">
        <f>'[1]TCE - ANEXO IV - Preencher'!F178</f>
        <v>24150377000195</v>
      </c>
      <c r="E169" s="5" t="str">
        <f>'[1]TCE - ANEXO IV - Preencher'!G178</f>
        <v>KARNEKEIJO LOGISTICA INTEGRADA LT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4166870</v>
      </c>
      <c r="I169" s="6">
        <f>IF('[1]TCE - ANEXO IV - Preencher'!K178="","",'[1]TCE - ANEXO IV - Preencher'!K178)</f>
        <v>44312</v>
      </c>
      <c r="J169" s="5" t="str">
        <f>'[1]TCE - ANEXO IV - Preencher'!L178</f>
        <v>26210424150377000195550010041649661198192851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405.36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 (COVID-19 CAMPANHA)</v>
      </c>
      <c r="C170" s="4" t="str">
        <f>'[1]TCE - ANEXO IV - Preencher'!E179</f>
        <v>3.14 - Alimentação Preparada</v>
      </c>
      <c r="D170" s="3">
        <f>'[1]TCE - ANEXO IV - Preencher'!F179</f>
        <v>3504437000150</v>
      </c>
      <c r="E170" s="5" t="str">
        <f>'[1]TCE - ANEXO IV - Preencher'!G179</f>
        <v>FRINSCAL DIST E IMPORT DE ALIMENTOS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1223945</v>
      </c>
      <c r="I170" s="6">
        <f>IF('[1]TCE - ANEXO IV - Preencher'!K179="","",'[1]TCE - ANEXO IV - Preencher'!K179)</f>
        <v>44312</v>
      </c>
      <c r="J170" s="5" t="str">
        <f>'[1]TCE - ANEXO IV - Preencher'!L179</f>
        <v>26210403504437000150550010012239451601031452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399.24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 (COVID-19 CAMPANHA)</v>
      </c>
      <c r="C171" s="4" t="str">
        <f>'[1]TCE - ANEXO IV - Preencher'!E180</f>
        <v>3.14 - Alimentação Preparada</v>
      </c>
      <c r="D171" s="3">
        <f>'[1]TCE - ANEXO IV - Preencher'!F180</f>
        <v>3504437000150</v>
      </c>
      <c r="E171" s="5" t="str">
        <f>'[1]TCE - ANEXO IV - Preencher'!G180</f>
        <v>FRINSCAL DIST E IMPORT DE ALIMENTOS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1223947</v>
      </c>
      <c r="I171" s="6">
        <f>IF('[1]TCE - ANEXO IV - Preencher'!K180="","",'[1]TCE - ANEXO IV - Preencher'!K180)</f>
        <v>44312</v>
      </c>
      <c r="J171" s="5" t="str">
        <f>'[1]TCE - ANEXO IV - Preencher'!L180</f>
        <v>26210403504437000150550010012239471352290233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551.25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 (COVID-19 CAMPANHA)</v>
      </c>
      <c r="C172" s="4" t="str">
        <f>'[1]TCE - ANEXO IV - Preencher'!E181</f>
        <v>3.14 - Alimentação Preparada</v>
      </c>
      <c r="D172" s="3">
        <f>'[1]TCE - ANEXO IV - Preencher'!F181</f>
        <v>11744898000390</v>
      </c>
      <c r="E172" s="5" t="str">
        <f>'[1]TCE - ANEXO IV - Preencher'!G181</f>
        <v>ATACADAO COMERCIO DE CARNES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863170</v>
      </c>
      <c r="I172" s="6">
        <f>IF('[1]TCE - ANEXO IV - Preencher'!K181="","",'[1]TCE - ANEXO IV - Preencher'!K181)</f>
        <v>44314</v>
      </c>
      <c r="J172" s="5" t="str">
        <f>'[1]TCE - ANEXO IV - Preencher'!L181</f>
        <v>26210411744898000390550010008631701201118117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550.14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 (COVID-19 CAMPANHA)</v>
      </c>
      <c r="C173" s="4" t="str">
        <f>'[1]TCE - ANEXO IV - Preencher'!E182</f>
        <v>3.14 - Alimentação Preparada</v>
      </c>
      <c r="D173" s="3">
        <f>'[1]TCE - ANEXO IV - Preencher'!F182</f>
        <v>13003893000170</v>
      </c>
      <c r="E173" s="5" t="str">
        <f>'[1]TCE - ANEXO IV - Preencher'!G182</f>
        <v>GRANJA OVO EXTRA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000.002.708</v>
      </c>
      <c r="I173" s="6">
        <f>IF('[1]TCE - ANEXO IV - Preencher'!K182="","",'[1]TCE - ANEXO IV - Preencher'!K182)</f>
        <v>44315</v>
      </c>
      <c r="J173" s="5" t="str">
        <f>'[1]TCE - ANEXO IV - Preencher'!L182</f>
        <v>2621041300389300017550010000027081000545911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250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 (COVID-19 CAMPANHA)</v>
      </c>
      <c r="C174" s="4" t="str">
        <f>'[1]TCE - ANEXO IV - Preencher'!E183</f>
        <v>3.14 - Alimentação Preparada</v>
      </c>
      <c r="D174" s="3">
        <f>'[1]TCE - ANEXO IV - Preencher'!F183</f>
        <v>9274946000110</v>
      </c>
      <c r="E174" s="5" t="str">
        <f>'[1]TCE - ANEXO IV - Preencher'!G183</f>
        <v>RAMOS E BARRETO FAB DE PAES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000.001.850</v>
      </c>
      <c r="I174" s="6">
        <f>IF('[1]TCE - ANEXO IV - Preencher'!K183="","",'[1]TCE - ANEXO IV - Preencher'!K183)</f>
        <v>44315</v>
      </c>
      <c r="J174" s="5" t="str">
        <f>'[1]TCE - ANEXO IV - Preencher'!L183</f>
        <v>26210409274946000110550010000018501436090100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826.5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 (COVID-19 CAMPANHA)</v>
      </c>
      <c r="C175" s="4" t="str">
        <f>'[1]TCE - ANEXO IV - Preencher'!E184</f>
        <v>3.14 - Alimentação Preparada</v>
      </c>
      <c r="D175" s="3">
        <f>'[1]TCE - ANEXO IV - Preencher'!F184</f>
        <v>4117725000115</v>
      </c>
      <c r="E175" s="5" t="str">
        <f>'[1]TCE - ANEXO IV - Preencher'!G184</f>
        <v>H C RUSSO  INDUSTRIA E COM DE PESCADOS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5240</v>
      </c>
      <c r="I175" s="6">
        <f>IF('[1]TCE - ANEXO IV - Preencher'!K184="","",'[1]TCE - ANEXO IV - Preencher'!K184)</f>
        <v>44314</v>
      </c>
      <c r="J175" s="5" t="str">
        <f>'[1]TCE - ANEXO IV - Preencher'!L184</f>
        <v>26210404117725000115550000000052401120044210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282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 (COVID-19 CAMPANHA)</v>
      </c>
      <c r="C176" s="4" t="str">
        <f>'[1]TCE - ANEXO IV - Preencher'!E185</f>
        <v>3.14 - Alimentação Preparada</v>
      </c>
      <c r="D176" s="3">
        <f>'[1]TCE - ANEXO IV - Preencher'!F185</f>
        <v>9248632000143</v>
      </c>
      <c r="E176" s="5" t="str">
        <f>'[1]TCE - ANEXO IV - Preencher'!G185</f>
        <v>D NASCIMENTO SILVA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000.002.190</v>
      </c>
      <c r="I176" s="6">
        <f>IF('[1]TCE - ANEXO IV - Preencher'!K185="","",'[1]TCE - ANEXO IV - Preencher'!K185)</f>
        <v>44316</v>
      </c>
      <c r="J176" s="5" t="str">
        <f>'[1]TCE - ANEXO IV - Preencher'!L185</f>
        <v>26210409248632000143550010000021901033549066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1680.4</v>
      </c>
    </row>
    <row r="177" spans="1:12" s="8" customFormat="1" ht="19.5" customHeight="1" x14ac:dyDescent="0.2">
      <c r="A177" s="3">
        <f>IFERROR(VLOOKUP(B177,'[1]DADOS (OCULTAR)'!$P$3:$R$56,3,0),"")</f>
        <v>10583920000800</v>
      </c>
      <c r="B177" s="4" t="str">
        <f>'[1]TCE - ANEXO IV - Preencher'!C186</f>
        <v>HOSPITAL MESTRE VITALINO (COVID-19 CAMPANHA)</v>
      </c>
      <c r="C177" s="4" t="str">
        <f>'[1]TCE - ANEXO IV - Preencher'!E186</f>
        <v>3.14 - Alimentação Preparada</v>
      </c>
      <c r="D177" s="3">
        <f>'[1]TCE - ANEXO IV - Preencher'!F186</f>
        <v>22245250000124</v>
      </c>
      <c r="E177" s="5" t="str">
        <f>'[1]TCE - ANEXO IV - Preencher'!G186</f>
        <v>J. J.  R BATATA HORTIFRUTI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391</v>
      </c>
      <c r="I177" s="6">
        <f>IF('[1]TCE - ANEXO IV - Preencher'!K186="","",'[1]TCE - ANEXO IV - Preencher'!K186)</f>
        <v>44316</v>
      </c>
      <c r="J177" s="5" t="str">
        <f>'[1]TCE - ANEXO IV - Preencher'!L186</f>
        <v>26210422245250000124550010000003911558594040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2999.35</v>
      </c>
    </row>
    <row r="178" spans="1:12" s="8" customFormat="1" ht="19.5" customHeight="1" x14ac:dyDescent="0.2">
      <c r="A178" s="3">
        <f>IFERROR(VLOOKUP(B178,'[1]DADOS (OCULTAR)'!$P$3:$R$56,3,0),"")</f>
        <v>10583920000800</v>
      </c>
      <c r="B178" s="4" t="str">
        <f>'[1]TCE - ANEXO IV - Preencher'!C187</f>
        <v>HOSPITAL MESTRE VITALINO (COVID-19 CAMPANHA)</v>
      </c>
      <c r="C178" s="4" t="str">
        <f>'[1]TCE - ANEXO IV - Preencher'!E187</f>
        <v>3.14 - Alimentação Preparada</v>
      </c>
      <c r="D178" s="3">
        <f>'[1]TCE - ANEXO IV - Preencher'!F187</f>
        <v>22006201000139</v>
      </c>
      <c r="E178" s="5" t="str">
        <f>'[1]TCE - ANEXO IV - Preencher'!G187</f>
        <v>FORTPEL COMERCIO DE DESCARTAVEIS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87753</v>
      </c>
      <c r="I178" s="6">
        <f>IF('[1]TCE - ANEXO IV - Preencher'!K187="","",'[1]TCE - ANEXO IV - Preencher'!K187)</f>
        <v>44306</v>
      </c>
      <c r="J178" s="5" t="str">
        <f>'[1]TCE - ANEXO IV - Preencher'!L187</f>
        <v>26210422006201000139550000000877531100877539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47.5</v>
      </c>
    </row>
    <row r="179" spans="1:12" s="8" customFormat="1" ht="19.5" customHeight="1" x14ac:dyDescent="0.2">
      <c r="A179" s="3">
        <f>IFERROR(VLOOKUP(B179,'[1]DADOS (OCULTAR)'!$P$3:$R$56,3,0),"")</f>
        <v>10583920000800</v>
      </c>
      <c r="B179" s="4" t="str">
        <f>'[1]TCE - ANEXO IV - Preencher'!C188</f>
        <v>HOSPITAL MESTRE VITALINO (COVID-19 CAMPANHA)</v>
      </c>
      <c r="C179" s="4" t="str">
        <f>'[1]TCE - ANEXO IV - Preencher'!E188</f>
        <v>3.14 - Alimentação Preparada</v>
      </c>
      <c r="D179" s="3">
        <f>'[1]TCE - ANEXO IV - Preencher'!F188</f>
        <v>11840014000130</v>
      </c>
      <c r="E179" s="5" t="str">
        <f>'[1]TCE - ANEXO IV - Preencher'!G188</f>
        <v>MACROPAC PROTECAO E EMBALAGEM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331876</v>
      </c>
      <c r="I179" s="6">
        <f>IF('[1]TCE - ANEXO IV - Preencher'!K188="","",'[1]TCE - ANEXO IV - Preencher'!K188)</f>
        <v>44312</v>
      </c>
      <c r="J179" s="5" t="str">
        <f>'[1]TCE - ANEXO IV - Preencher'!L188</f>
        <v>26210411840014000130550010003318761109704517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5915.4</v>
      </c>
    </row>
    <row r="180" spans="1:12" s="8" customFormat="1" ht="19.5" customHeight="1" x14ac:dyDescent="0.2">
      <c r="A180" s="3">
        <f>IFERROR(VLOOKUP(B180,'[1]DADOS (OCULTAR)'!$P$3:$R$56,3,0),"")</f>
        <v>10583920000800</v>
      </c>
      <c r="B180" s="4" t="str">
        <f>'[1]TCE - ANEXO IV - Preencher'!C189</f>
        <v>HOSPITAL MESTRE VITALINO (COVID-19 CAMPANHA)</v>
      </c>
      <c r="C180" s="4" t="str">
        <f>'[1]TCE - ANEXO IV - Preencher'!E189</f>
        <v xml:space="preserve">3.9 - Material para Manutenção de Bens Imóveis </v>
      </c>
      <c r="D180" s="3">
        <f>'[1]TCE - ANEXO IV - Preencher'!F189</f>
        <v>6201314000139</v>
      </c>
      <c r="E180" s="5" t="str">
        <f>'[1]TCE - ANEXO IV - Preencher'!G189</f>
        <v>CAMEL CARUARU MATERIAIS ELETRI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000.094.399</v>
      </c>
      <c r="I180" s="6">
        <f>IF('[1]TCE - ANEXO IV - Preencher'!K189="","",'[1]TCE - ANEXO IV - Preencher'!K189)</f>
        <v>44300</v>
      </c>
      <c r="J180" s="5" t="str">
        <f>'[1]TCE - ANEXO IV - Preencher'!L189</f>
        <v>26210406201314000139550010000943991072661453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1057.7</v>
      </c>
    </row>
    <row r="181" spans="1:12" s="8" customFormat="1" ht="19.5" customHeight="1" x14ac:dyDescent="0.2">
      <c r="A181" s="3">
        <f>IFERROR(VLOOKUP(B181,'[1]DADOS (OCULTAR)'!$P$3:$R$56,3,0),"")</f>
        <v>10583920000800</v>
      </c>
      <c r="B181" s="4" t="str">
        <f>'[1]TCE - ANEXO IV - Preencher'!C190</f>
        <v>HOSPITAL MESTRE VITALINO (COVID-19 CAMPANHA)</v>
      </c>
      <c r="C181" s="4" t="str">
        <f>'[1]TCE - ANEXO IV - Preencher'!E190</f>
        <v xml:space="preserve">3.9 - Material para Manutenção de Bens Imóveis </v>
      </c>
      <c r="D181" s="3">
        <f>'[1]TCE - ANEXO IV - Preencher'!F190</f>
        <v>815532000187</v>
      </c>
      <c r="E181" s="5" t="str">
        <f>'[1]TCE - ANEXO IV - Preencher'!G190</f>
        <v>JAGUAR MATERIAIS ELETRICOS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000.146.223</v>
      </c>
      <c r="I181" s="6">
        <f>IF('[1]TCE - ANEXO IV - Preencher'!K190="","",'[1]TCE - ANEXO IV - Preencher'!K190)</f>
        <v>44301</v>
      </c>
      <c r="J181" s="5" t="str">
        <f>'[1]TCE - ANEXO IV - Preencher'!L190</f>
        <v>26210400815532000187550010001462231088030657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2780.14</v>
      </c>
    </row>
    <row r="182" spans="1:12" s="8" customFormat="1" ht="19.5" customHeight="1" x14ac:dyDescent="0.2">
      <c r="A182" s="3">
        <f>IFERROR(VLOOKUP(B182,'[1]DADOS (OCULTAR)'!$P$3:$R$56,3,0),"")</f>
        <v>10583920000800</v>
      </c>
      <c r="B182" s="4" t="str">
        <f>'[1]TCE - ANEXO IV - Preencher'!C191</f>
        <v>HOSPITAL MESTRE VITALINO (COVID-19 CAMPANHA)</v>
      </c>
      <c r="C182" s="4" t="str">
        <f>'[1]TCE - ANEXO IV - Preencher'!E191</f>
        <v xml:space="preserve">3.8 - Uniformes, Tecidos e Aviamentos </v>
      </c>
      <c r="D182" s="3">
        <f>'[1]TCE - ANEXO IV - Preencher'!F191</f>
        <v>165933000139</v>
      </c>
      <c r="E182" s="5" t="str">
        <f>'[1]TCE - ANEXO IV - Preencher'!G191</f>
        <v>DESCARTEX CONFECCOES E COMERCIO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000.025.800</v>
      </c>
      <c r="I182" s="6">
        <f>IF('[1]TCE - ANEXO IV - Preencher'!K191="","",'[1]TCE - ANEXO IV - Preencher'!K191)</f>
        <v>44298</v>
      </c>
      <c r="J182" s="5" t="str">
        <f>'[1]TCE - ANEXO IV - Preencher'!L191</f>
        <v>26210400165933000139550020000258001903279991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28000</v>
      </c>
    </row>
    <row r="183" spans="1:12" s="8" customFormat="1" ht="19.5" customHeight="1" x14ac:dyDescent="0.2">
      <c r="A183" s="3">
        <f>IFERROR(VLOOKUP(B183,'[1]DADOS (OCULTAR)'!$P$3:$R$56,3,0),"")</f>
        <v>10583920000800</v>
      </c>
      <c r="B183" s="4" t="str">
        <f>'[1]TCE - ANEXO IV - Preencher'!C192</f>
        <v>HOSPITAL MESTRE VITALINO (COVID-19 CAMPANHA)</v>
      </c>
      <c r="C183" s="4" t="str">
        <f>'[1]TCE - ANEXO IV - Preencher'!E192</f>
        <v xml:space="preserve">3.8 - Uniformes, Tecidos e Aviamentos </v>
      </c>
      <c r="D183" s="3">
        <f>'[1]TCE - ANEXO IV - Preencher'!F192</f>
        <v>20917403000107</v>
      </c>
      <c r="E183" s="5" t="str">
        <f>'[1]TCE - ANEXO IV - Preencher'!G192</f>
        <v>L.A VENANCIO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000.001.370</v>
      </c>
      <c r="I183" s="6">
        <f>IF('[1]TCE - ANEXO IV - Preencher'!K192="","",'[1]TCE - ANEXO IV - Preencher'!K192)</f>
        <v>44300</v>
      </c>
      <c r="J183" s="5" t="str">
        <f>'[1]TCE - ANEXO IV - Preencher'!L192</f>
        <v>41210420917403000107550010000013701194207575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18870</v>
      </c>
    </row>
    <row r="184" spans="1:12" s="8" customFormat="1" ht="19.5" customHeight="1" x14ac:dyDescent="0.2">
      <c r="A184" s="3">
        <f>IFERROR(VLOOKUP(B184,'[1]DADOS (OCULTAR)'!$P$3:$R$56,3,0),"")</f>
        <v>10583920000800</v>
      </c>
      <c r="B184" s="4" t="str">
        <f>'[1]TCE - ANEXO IV - Preencher'!C193</f>
        <v>HOSPITAL MESTRE VITALINO (COVID-19 CAMPANHA)</v>
      </c>
      <c r="C184" s="4" t="str">
        <f>'[1]TCE - ANEXO IV - Preencher'!E193</f>
        <v>3.99 - Outras despesas com Material de Consumo</v>
      </c>
      <c r="D184" s="3">
        <f>'[1]TCE - ANEXO IV - Preencher'!F193</f>
        <v>67729178000220</v>
      </c>
      <c r="E184" s="5" t="str">
        <f>'[1]TCE - ANEXO IV - Preencher'!G193</f>
        <v>COMERCIAL C RIOCLARENSE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587587</v>
      </c>
      <c r="I184" s="6">
        <f>IF('[1]TCE - ANEXO IV - Preencher'!K193="","",'[1]TCE - ANEXO IV - Preencher'!K193)</f>
        <v>44287</v>
      </c>
      <c r="J184" s="5" t="str">
        <f>'[1]TCE - ANEXO IV - Preencher'!L193</f>
        <v>00900432729178000220550010005832871157526125</v>
      </c>
      <c r="K184" s="5" t="str">
        <f>IF(F184="B",LEFT('[1]TCE - ANEXO IV - Preencher'!M193,2),IF(F184="S",LEFT('[1]TCE - ANEXO IV - Preencher'!M193,7),IF('[1]TCE - ANEXO IV - Preencher'!H193="","")))</f>
        <v>31</v>
      </c>
      <c r="L184" s="7">
        <f>'[1]TCE - ANEXO IV - Preencher'!N193</f>
        <v>1846</v>
      </c>
    </row>
    <row r="185" spans="1:12" s="8" customFormat="1" ht="19.5" customHeight="1" x14ac:dyDescent="0.2">
      <c r="A185" s="3">
        <f>IFERROR(VLOOKUP(B185,'[1]DADOS (OCULTAR)'!$P$3:$R$56,3,0),"")</f>
        <v>10583920000800</v>
      </c>
      <c r="B185" s="4" t="str">
        <f>'[1]TCE - ANEXO IV - Preencher'!C194</f>
        <v>HOSPITAL MESTRE VITALINO (COVID-19 CAMPANHA)</v>
      </c>
      <c r="C185" s="4" t="str">
        <f>'[1]TCE - ANEXO IV - Preencher'!E194</f>
        <v>3.1 - Combustíveis e Lubrificantes Automotivos</v>
      </c>
      <c r="D185" s="3">
        <f>'[1]TCE - ANEXO IV - Preencher'!F194</f>
        <v>14202175000196</v>
      </c>
      <c r="E185" s="5" t="str">
        <f>'[1]TCE - ANEXO IV - Preencher'!G194</f>
        <v>IBEFIL COMBUSTIVEIS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000.427.465</v>
      </c>
      <c r="I185" s="6">
        <f>IF('[1]TCE - ANEXO IV - Preencher'!K194="","",'[1]TCE - ANEXO IV - Preencher'!K194)</f>
        <v>44291</v>
      </c>
      <c r="J185" s="5" t="str">
        <f>'[1]TCE - ANEXO IV - Preencher'!L194</f>
        <v>26210414202175000196650010004274651847624782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120.71</v>
      </c>
    </row>
    <row r="186" spans="1:12" s="8" customFormat="1" ht="19.5" customHeight="1" x14ac:dyDescent="0.2">
      <c r="A186" s="3">
        <f>IFERROR(VLOOKUP(B186,'[1]DADOS (OCULTAR)'!$P$3:$R$56,3,0),"")</f>
        <v>10583920000800</v>
      </c>
      <c r="B186" s="4" t="str">
        <f>'[1]TCE - ANEXO IV - Preencher'!C195</f>
        <v>HOSPITAL MESTRE VITALINO (COVID-19 CAMPANHA)</v>
      </c>
      <c r="C186" s="4" t="str">
        <f>'[1]TCE - ANEXO IV - Preencher'!E195</f>
        <v>3.1 - Combustíveis e Lubrificantes Automotivos</v>
      </c>
      <c r="D186" s="3">
        <f>'[1]TCE - ANEXO IV - Preencher'!F195</f>
        <v>14202175000196</v>
      </c>
      <c r="E186" s="5" t="str">
        <f>'[1]TCE - ANEXO IV - Preencher'!G195</f>
        <v>IBEFIL COMBUSTIVEIS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000.428.085</v>
      </c>
      <c r="I186" s="6">
        <f>IF('[1]TCE - ANEXO IV - Preencher'!K195="","",'[1]TCE - ANEXO IV - Preencher'!K195)</f>
        <v>44293</v>
      </c>
      <c r="J186" s="5" t="str">
        <f>'[1]TCE - ANEXO IV - Preencher'!L195</f>
        <v>26210414202175000196650010004280851424681826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101.42</v>
      </c>
    </row>
    <row r="187" spans="1:12" s="8" customFormat="1" ht="19.5" customHeight="1" x14ac:dyDescent="0.2">
      <c r="A187" s="3">
        <f>IFERROR(VLOOKUP(B187,'[1]DADOS (OCULTAR)'!$P$3:$R$56,3,0),"")</f>
        <v>10583920000800</v>
      </c>
      <c r="B187" s="4" t="str">
        <f>'[1]TCE - ANEXO IV - Preencher'!C196</f>
        <v>HOSPITAL MESTRE VITALINO (COVID-19 CAMPANHA)</v>
      </c>
      <c r="C187" s="4" t="str">
        <f>'[1]TCE - ANEXO IV - Preencher'!E196</f>
        <v>3.1 - Combustíveis e Lubrificantes Automotivos</v>
      </c>
      <c r="D187" s="3">
        <f>'[1]TCE - ANEXO IV - Preencher'!F196</f>
        <v>14202175000196</v>
      </c>
      <c r="E187" s="5" t="str">
        <f>'[1]TCE - ANEXO IV - Preencher'!G196</f>
        <v>IBEFIL COMBUSTIVEIS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000.429.848</v>
      </c>
      <c r="I187" s="6">
        <f>IF('[1]TCE - ANEXO IV - Preencher'!K196="","",'[1]TCE - ANEXO IV - Preencher'!K196)</f>
        <v>44297</v>
      </c>
      <c r="J187" s="5" t="str">
        <f>'[1]TCE - ANEXO IV - Preencher'!L196</f>
        <v>26210414202175000196650010004298481803586575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120.99</v>
      </c>
    </row>
    <row r="188" spans="1:12" s="8" customFormat="1" ht="19.5" customHeight="1" x14ac:dyDescent="0.2">
      <c r="A188" s="3">
        <f>IFERROR(VLOOKUP(B188,'[1]DADOS (OCULTAR)'!$P$3:$R$56,3,0),"")</f>
        <v>10583920000800</v>
      </c>
      <c r="B188" s="4" t="str">
        <f>'[1]TCE - ANEXO IV - Preencher'!C197</f>
        <v>HOSPITAL MESTRE VITALINO (COVID-19 CAMPANHA)</v>
      </c>
      <c r="C188" s="4" t="str">
        <f>'[1]TCE - ANEXO IV - Preencher'!E197</f>
        <v>3.1 - Combustíveis e Lubrificantes Automotivos</v>
      </c>
      <c r="D188" s="3">
        <f>'[1]TCE - ANEXO IV - Preencher'!F197</f>
        <v>14202175000196</v>
      </c>
      <c r="E188" s="5" t="str">
        <f>'[1]TCE - ANEXO IV - Preencher'!G197</f>
        <v>IBEFIL COMBUSTIVEIS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000.430.479</v>
      </c>
      <c r="I188" s="6">
        <f>IF('[1]TCE - ANEXO IV - Preencher'!K197="","",'[1]TCE - ANEXO IV - Preencher'!K197)</f>
        <v>44299</v>
      </c>
      <c r="J188" s="5" t="str">
        <f>'[1]TCE - ANEXO IV - Preencher'!L197</f>
        <v>21260414202175000196650010004304791591319142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191.03</v>
      </c>
    </row>
    <row r="189" spans="1:12" s="8" customFormat="1" ht="19.5" customHeight="1" x14ac:dyDescent="0.2">
      <c r="A189" s="3">
        <f>IFERROR(VLOOKUP(B189,'[1]DADOS (OCULTAR)'!$P$3:$R$56,3,0),"")</f>
        <v>10583920000800</v>
      </c>
      <c r="B189" s="4" t="str">
        <f>'[1]TCE - ANEXO IV - Preencher'!C198</f>
        <v>HOSPITAL MESTRE VITALINO (COVID-19 CAMPANHA)</v>
      </c>
      <c r="C189" s="4" t="str">
        <f>'[1]TCE - ANEXO IV - Preencher'!E198</f>
        <v>3.1 - Combustíveis e Lubrificantes Automotivos</v>
      </c>
      <c r="D189" s="3">
        <f>'[1]TCE - ANEXO IV - Preencher'!F198</f>
        <v>14202175000196</v>
      </c>
      <c r="E189" s="5" t="str">
        <f>'[1]TCE - ANEXO IV - Preencher'!G198</f>
        <v>IBEFIL COMBUSTIVEIS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000.431.397</v>
      </c>
      <c r="I189" s="6">
        <f>IF('[1]TCE - ANEXO IV - Preencher'!K198="","",'[1]TCE - ANEXO IV - Preencher'!K198)</f>
        <v>44301</v>
      </c>
      <c r="J189" s="5" t="str">
        <f>'[1]TCE - ANEXO IV - Preencher'!L198</f>
        <v>26210414202175000196650010004313971748382102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110.49</v>
      </c>
    </row>
    <row r="190" spans="1:12" s="8" customFormat="1" ht="19.5" customHeight="1" x14ac:dyDescent="0.2">
      <c r="A190" s="3">
        <f>IFERROR(VLOOKUP(B190,'[1]DADOS (OCULTAR)'!$P$3:$R$56,3,0),"")</f>
        <v>10583920000800</v>
      </c>
      <c r="B190" s="4" t="str">
        <f>'[1]TCE - ANEXO IV - Preencher'!C199</f>
        <v>HOSPITAL MESTRE VITALINO (COVID-19 CAMPANHA)</v>
      </c>
      <c r="C190" s="4" t="str">
        <f>'[1]TCE - ANEXO IV - Preencher'!E199</f>
        <v>3.1 - Combustíveis e Lubrificantes Automotivos</v>
      </c>
      <c r="D190" s="3">
        <f>'[1]TCE - ANEXO IV - Preencher'!F199</f>
        <v>14202175000196</v>
      </c>
      <c r="E190" s="5" t="str">
        <f>'[1]TCE - ANEXO IV - Preencher'!G199</f>
        <v>IBEFIL COMBUSTIVEIS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000.432.113</v>
      </c>
      <c r="I190" s="6">
        <f>IF('[1]TCE - ANEXO IV - Preencher'!K199="","",'[1]TCE - ANEXO IV - Preencher'!K199)</f>
        <v>44303</v>
      </c>
      <c r="J190" s="5" t="str">
        <f>'[1]TCE - ANEXO IV - Preencher'!L199</f>
        <v>26210414202175000196650010004321131320653632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116.45</v>
      </c>
    </row>
    <row r="191" spans="1:12" s="8" customFormat="1" ht="19.5" customHeight="1" x14ac:dyDescent="0.2">
      <c r="A191" s="3">
        <f>IFERROR(VLOOKUP(B191,'[1]DADOS (OCULTAR)'!$P$3:$R$56,3,0),"")</f>
        <v>10583920000800</v>
      </c>
      <c r="B191" s="4" t="str">
        <f>'[1]TCE - ANEXO IV - Preencher'!C200</f>
        <v>HOSPITAL MESTRE VITALINO (COVID-19 CAMPANHA)</v>
      </c>
      <c r="C191" s="4" t="str">
        <f>'[1]TCE - ANEXO IV - Preencher'!E200</f>
        <v>3.1 - Combustíveis e Lubrificantes Automotivos</v>
      </c>
      <c r="D191" s="3">
        <f>'[1]TCE - ANEXO IV - Preencher'!F200</f>
        <v>14202175000196</v>
      </c>
      <c r="E191" s="5" t="str">
        <f>'[1]TCE - ANEXO IV - Preencher'!G200</f>
        <v>IBEFIL COMBUSTIVEIS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000.432.261</v>
      </c>
      <c r="I191" s="6">
        <f>IF('[1]TCE - ANEXO IV - Preencher'!K200="","",'[1]TCE - ANEXO IV - Preencher'!K200)</f>
        <v>44303</v>
      </c>
      <c r="J191" s="5" t="str">
        <f>'[1]TCE - ANEXO IV - Preencher'!L200</f>
        <v>26210414202175000196650010004322611961341507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111.04</v>
      </c>
    </row>
    <row r="192" spans="1:12" s="8" customFormat="1" ht="19.5" customHeight="1" x14ac:dyDescent="0.2">
      <c r="A192" s="3">
        <f>IFERROR(VLOOKUP(B192,'[1]DADOS (OCULTAR)'!$P$3:$R$56,3,0),"")</f>
        <v>10583920000800</v>
      </c>
      <c r="B192" s="4" t="str">
        <f>'[1]TCE - ANEXO IV - Preencher'!C201</f>
        <v>HOSPITAL MESTRE VITALINO (COVID-19 CAMPANHA)</v>
      </c>
      <c r="C192" s="4" t="str">
        <f>'[1]TCE - ANEXO IV - Preencher'!E201</f>
        <v>3.1 - Combustíveis e Lubrificantes Automotivos</v>
      </c>
      <c r="D192" s="3">
        <f>'[1]TCE - ANEXO IV - Preencher'!F201</f>
        <v>14202175000196</v>
      </c>
      <c r="E192" s="5" t="str">
        <f>'[1]TCE - ANEXO IV - Preencher'!G201</f>
        <v>IBEFIL COMBUSTIVEIS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000.432.956</v>
      </c>
      <c r="I192" s="6">
        <f>IF('[1]TCE - ANEXO IV - Preencher'!K201="","",'[1]TCE - ANEXO IV - Preencher'!K201)</f>
        <v>44305</v>
      </c>
      <c r="J192" s="5" t="str">
        <f>'[1]TCE - ANEXO IV - Preencher'!L201</f>
        <v>26210414202175000196650010004329561412549441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118.02</v>
      </c>
    </row>
    <row r="193" spans="1:12" s="8" customFormat="1" ht="19.5" customHeight="1" x14ac:dyDescent="0.2">
      <c r="A193" s="3">
        <f>IFERROR(VLOOKUP(B193,'[1]DADOS (OCULTAR)'!$P$3:$R$56,3,0),"")</f>
        <v>10583920000800</v>
      </c>
      <c r="B193" s="4" t="str">
        <f>'[1]TCE - ANEXO IV - Preencher'!C202</f>
        <v>HOSPITAL MESTRE VITALINO (COVID-19 CAMPANHA)</v>
      </c>
      <c r="C193" s="4" t="str">
        <f>'[1]TCE - ANEXO IV - Preencher'!E202</f>
        <v>3.1 - Combustíveis e Lubrificantes Automotivos</v>
      </c>
      <c r="D193" s="3">
        <f>'[1]TCE - ANEXO IV - Preencher'!F202</f>
        <v>14202175000196</v>
      </c>
      <c r="E193" s="5" t="str">
        <f>'[1]TCE - ANEXO IV - Preencher'!G202</f>
        <v>IBEFIL COMBUSTIVEIS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000.433.689</v>
      </c>
      <c r="I193" s="6">
        <f>IF('[1]TCE - ANEXO IV - Preencher'!K202="","",'[1]TCE - ANEXO IV - Preencher'!K202)</f>
        <v>44307</v>
      </c>
      <c r="J193" s="5" t="str">
        <f>'[1]TCE - ANEXO IV - Preencher'!L202</f>
        <v>26210414202175000196650010004336891468791018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86.8</v>
      </c>
    </row>
    <row r="194" spans="1:12" s="8" customFormat="1" ht="19.5" customHeight="1" x14ac:dyDescent="0.2">
      <c r="A194" s="3">
        <f>IFERROR(VLOOKUP(B194,'[1]DADOS (OCULTAR)'!$P$3:$R$56,3,0),"")</f>
        <v>10583920000800</v>
      </c>
      <c r="B194" s="4" t="str">
        <f>'[1]TCE - ANEXO IV - Preencher'!C203</f>
        <v>HOSPITAL MESTRE VITALINO (COVID-19 CAMPANHA)</v>
      </c>
      <c r="C194" s="4" t="str">
        <f>'[1]TCE - ANEXO IV - Preencher'!E203</f>
        <v>3.1 - Combustíveis e Lubrificantes Automotivos</v>
      </c>
      <c r="D194" s="3">
        <f>'[1]TCE - ANEXO IV - Preencher'!F203</f>
        <v>14202175000196</v>
      </c>
      <c r="E194" s="5" t="str">
        <f>'[1]TCE - ANEXO IV - Preencher'!G203</f>
        <v>IBEFIL COMBUSTIVEIS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000.434.574</v>
      </c>
      <c r="I194" s="6">
        <f>IF('[1]TCE - ANEXO IV - Preencher'!K203="","",'[1]TCE - ANEXO IV - Preencher'!K203)</f>
        <v>44309</v>
      </c>
      <c r="J194" s="5" t="str">
        <f>'[1]TCE - ANEXO IV - Preencher'!L203</f>
        <v>26210414202175000196650010004345741184380567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129.53</v>
      </c>
    </row>
    <row r="195" spans="1:12" s="8" customFormat="1" ht="19.5" customHeight="1" x14ac:dyDescent="0.2">
      <c r="A195" s="3">
        <f>IFERROR(VLOOKUP(B195,'[1]DADOS (OCULTAR)'!$P$3:$R$56,3,0),"")</f>
        <v>10583920000800</v>
      </c>
      <c r="B195" s="4" t="str">
        <f>'[1]TCE - ANEXO IV - Preencher'!C204</f>
        <v>HOSPITAL MESTRE VITALINO (COVID-19 CAMPANHA)</v>
      </c>
      <c r="C195" s="4" t="str">
        <f>'[1]TCE - ANEXO IV - Preencher'!E204</f>
        <v>3.1 - Combustíveis e Lubrificantes Automotivos</v>
      </c>
      <c r="D195" s="3">
        <f>'[1]TCE - ANEXO IV - Preencher'!F204</f>
        <v>14202175000196</v>
      </c>
      <c r="E195" s="5" t="str">
        <f>'[1]TCE - ANEXO IV - Preencher'!G204</f>
        <v>IBEFIL COMBUSTIVEIS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000.435.192</v>
      </c>
      <c r="I195" s="6">
        <f>IF('[1]TCE - ANEXO IV - Preencher'!K204="","",'[1]TCE - ANEXO IV - Preencher'!K204)</f>
        <v>44311</v>
      </c>
      <c r="J195" s="5" t="str">
        <f>'[1]TCE - ANEXO IV - Preencher'!L204</f>
        <v>26210414202175000196650010004351921459156345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93.92</v>
      </c>
    </row>
    <row r="196" spans="1:12" s="8" customFormat="1" ht="19.5" customHeight="1" x14ac:dyDescent="0.2">
      <c r="A196" s="3">
        <f>IFERROR(VLOOKUP(B196,'[1]DADOS (OCULTAR)'!$P$3:$R$56,3,0),"")</f>
        <v>10583920000800</v>
      </c>
      <c r="B196" s="4" t="str">
        <f>'[1]TCE - ANEXO IV - Preencher'!C205</f>
        <v>HOSPITAL MESTRE VITALINO (COVID-19 CAMPANHA)</v>
      </c>
      <c r="C196" s="4" t="str">
        <f>'[1]TCE - ANEXO IV - Preencher'!E205</f>
        <v>3.1 - Combustíveis e Lubrificantes Automotivos</v>
      </c>
      <c r="D196" s="3">
        <f>'[1]TCE - ANEXO IV - Preencher'!F205</f>
        <v>14202175000196</v>
      </c>
      <c r="E196" s="5" t="str">
        <f>'[1]TCE - ANEXO IV - Preencher'!G205</f>
        <v>IBEFIL COMBUSTIVEIS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000.436.598</v>
      </c>
      <c r="I196" s="6">
        <f>IF('[1]TCE - ANEXO IV - Preencher'!K205="","",'[1]TCE - ANEXO IV - Preencher'!K205)</f>
        <v>44315</v>
      </c>
      <c r="J196" s="5" t="str">
        <f>'[1]TCE - ANEXO IV - Preencher'!L205</f>
        <v>26210414202175000196650010004365981615812135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115.37</v>
      </c>
    </row>
    <row r="197" spans="1:12" s="8" customFormat="1" ht="19.5" customHeight="1" x14ac:dyDescent="0.2">
      <c r="A197" s="3">
        <f>IFERROR(VLOOKUP(B197,'[1]DADOS (OCULTAR)'!$P$3:$R$56,3,0),"")</f>
        <v>10583920000800</v>
      </c>
      <c r="B197" s="4" t="str">
        <f>'[1]TCE - ANEXO IV - Preencher'!C206</f>
        <v>HOSPITAL MESTRE VITALINO (COVID-19 CAMPANHA)</v>
      </c>
      <c r="C197" s="4" t="str">
        <f>'[1]TCE - ANEXO IV - Preencher'!E206</f>
        <v>3.1 - Combustíveis e Lubrificantes Automotivos</v>
      </c>
      <c r="D197" s="3">
        <f>'[1]TCE - ANEXO IV - Preencher'!F206</f>
        <v>14202175000196</v>
      </c>
      <c r="E197" s="5" t="str">
        <f>'[1]TCE - ANEXO IV - Preencher'!G206</f>
        <v>IBEFIL COMBUSTIVEIS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000.426.941</v>
      </c>
      <c r="I197" s="6">
        <f>IF('[1]TCE - ANEXO IV - Preencher'!K206="","",'[1]TCE - ANEXO IV - Preencher'!K206)</f>
        <v>44289</v>
      </c>
      <c r="J197" s="5" t="str">
        <f>'[1]TCE - ANEXO IV - Preencher'!L206</f>
        <v>26210414202175000196650010004269411760892310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140.09</v>
      </c>
    </row>
    <row r="198" spans="1:12" s="8" customFormat="1" ht="19.5" customHeight="1" x14ac:dyDescent="0.2">
      <c r="A198" s="3">
        <f>IFERROR(VLOOKUP(B198,'[1]DADOS (OCULTAR)'!$P$3:$R$56,3,0),"")</f>
        <v>10583920000800</v>
      </c>
      <c r="B198" s="4" t="str">
        <f>'[1]TCE - ANEXO IV - Preencher'!C207</f>
        <v>HOSPITAL MESTRE VITALINO (COVID-19 CAMPANHA)</v>
      </c>
      <c r="C198" s="4" t="str">
        <f>'[1]TCE - ANEXO IV - Preencher'!E207</f>
        <v>3.1 - Combustíveis e Lubrificantes Automotivos</v>
      </c>
      <c r="D198" s="3">
        <f>'[1]TCE - ANEXO IV - Preencher'!F207</f>
        <v>14202175000196</v>
      </c>
      <c r="E198" s="5" t="str">
        <f>'[1]TCE - ANEXO IV - Preencher'!G207</f>
        <v>IBEFIL COMBUSTIVEIS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000.435.204</v>
      </c>
      <c r="I198" s="6">
        <f>IF('[1]TCE - ANEXO IV - Preencher'!K207="","",'[1]TCE - ANEXO IV - Preencher'!K207)</f>
        <v>44311</v>
      </c>
      <c r="J198" s="5" t="str">
        <f>'[1]TCE - ANEXO IV - Preencher'!L207</f>
        <v>26210414202175000196650010004352041798653255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159.1</v>
      </c>
    </row>
    <row r="199" spans="1:12" s="8" customFormat="1" ht="19.5" customHeight="1" x14ac:dyDescent="0.2">
      <c r="A199" s="3">
        <f>IFERROR(VLOOKUP(B199,'[1]DADOS (OCULTAR)'!$P$3:$R$56,3,0),"")</f>
        <v>10583920000800</v>
      </c>
      <c r="B199" s="4" t="str">
        <f>'[1]TCE - ANEXO IV - Preencher'!C208</f>
        <v>HOSPITAL MESTRE VITALINO (COVID-19 CAMPANHA)</v>
      </c>
      <c r="C199" s="4" t="str">
        <f>'[1]TCE - ANEXO IV - Preencher'!E208</f>
        <v xml:space="preserve">5.25 - Serviços Bancários </v>
      </c>
      <c r="D199" s="3">
        <f>'[1]TCE - ANEXO IV - Preencher'!F208</f>
        <v>90400888000142</v>
      </c>
      <c r="E199" s="5" t="str">
        <f>'[1]TCE - ANEXO IV - Preencher'!G208</f>
        <v>TARIFA DE MANUT MENSAL</v>
      </c>
      <c r="F199" s="5" t="str">
        <f>'[1]TCE - ANEXO IV - Preencher'!H208</f>
        <v>S</v>
      </c>
      <c r="G199" s="5" t="str">
        <f>'[1]TCE - ANEXO IV - Preencher'!I208</f>
        <v>N</v>
      </c>
      <c r="H199" s="5">
        <f>'[1]TCE - ANEXO IV - Preencher'!J208</f>
        <v>0</v>
      </c>
      <c r="I199" s="6">
        <f>IF('[1]TCE - ANEXO IV - Preencher'!K208="","",'[1]TCE - ANEXO IV - Preencher'!K208)</f>
        <v>44308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56</v>
      </c>
    </row>
    <row r="200" spans="1:12" s="8" customFormat="1" ht="19.5" customHeight="1" x14ac:dyDescent="0.2">
      <c r="A200" s="3">
        <f>IFERROR(VLOOKUP(B200,'[1]DADOS (OCULTAR)'!$P$3:$R$56,3,0),"")</f>
        <v>10583920000800</v>
      </c>
      <c r="B200" s="4" t="str">
        <f>'[1]TCE - ANEXO IV - Preencher'!C209</f>
        <v>HOSPITAL MESTRE VITALINO (COVID-19 CAMPANHA)</v>
      </c>
      <c r="C200" s="4" t="str">
        <f>'[1]TCE - ANEXO IV - Preencher'!E209</f>
        <v xml:space="preserve">5.25 - Serviços Bancários </v>
      </c>
      <c r="D200" s="3">
        <f>'[1]TCE - ANEXO IV - Preencher'!F209</f>
        <v>90400888000142</v>
      </c>
      <c r="E200" s="5" t="str">
        <f>'[1]TCE - ANEXO IV - Preencher'!G209</f>
        <v>TARIFA SANTANDER</v>
      </c>
      <c r="F200" s="5" t="str">
        <f>'[1]TCE - ANEXO IV - Preencher'!H209</f>
        <v>S</v>
      </c>
      <c r="G200" s="5" t="str">
        <f>'[1]TCE - ANEXO IV - Preencher'!I209</f>
        <v>N</v>
      </c>
      <c r="H200" s="5">
        <f>'[1]TCE - ANEXO IV - Preencher'!J209</f>
        <v>0</v>
      </c>
      <c r="I200" s="6">
        <f>IF('[1]TCE - ANEXO IV - Preencher'!K209="","",'[1]TCE - ANEXO IV - Preencher'!K209)</f>
        <v>44291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7.5</v>
      </c>
    </row>
    <row r="201" spans="1:12" s="8" customFormat="1" ht="19.5" customHeight="1" x14ac:dyDescent="0.2">
      <c r="A201" s="3">
        <f>IFERROR(VLOOKUP(B201,'[1]DADOS (OCULTAR)'!$P$3:$R$56,3,0),"")</f>
        <v>10583920000800</v>
      </c>
      <c r="B201" s="4" t="str">
        <f>'[1]TCE - ANEXO IV - Preencher'!C210</f>
        <v>HOSPITAL MESTRE VITALINO (COVID-19 CAMPANHA)</v>
      </c>
      <c r="C201" s="4" t="str">
        <f>'[1]TCE - ANEXO IV - Preencher'!E210</f>
        <v xml:space="preserve">5.25 - Serviços Bancários </v>
      </c>
      <c r="D201" s="3">
        <f>'[1]TCE - ANEXO IV - Preencher'!F210</f>
        <v>90400888000142</v>
      </c>
      <c r="E201" s="5" t="str">
        <f>'[1]TCE - ANEXO IV - Preencher'!G210</f>
        <v>TARIFA SANTANDER</v>
      </c>
      <c r="F201" s="5" t="str">
        <f>'[1]TCE - ANEXO IV - Preencher'!H210</f>
        <v>S</v>
      </c>
      <c r="G201" s="5" t="str">
        <f>'[1]TCE - ANEXO IV - Preencher'!I210</f>
        <v>N</v>
      </c>
      <c r="H201" s="5">
        <f>'[1]TCE - ANEXO IV - Preencher'!J210</f>
        <v>0</v>
      </c>
      <c r="I201" s="6">
        <f>IF('[1]TCE - ANEXO IV - Preencher'!K210="","",'[1]TCE - ANEXO IV - Preencher'!K210)</f>
        <v>44292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22.5</v>
      </c>
    </row>
    <row r="202" spans="1:12" s="8" customFormat="1" ht="19.5" customHeight="1" x14ac:dyDescent="0.2">
      <c r="A202" s="3">
        <f>IFERROR(VLOOKUP(B202,'[1]DADOS (OCULTAR)'!$P$3:$R$56,3,0),"")</f>
        <v>10583920000800</v>
      </c>
      <c r="B202" s="4" t="str">
        <f>'[1]TCE - ANEXO IV - Preencher'!C211</f>
        <v>HOSPITAL MESTRE VITALINO (COVID-19 CAMPANHA)</v>
      </c>
      <c r="C202" s="4" t="str">
        <f>'[1]TCE - ANEXO IV - Preencher'!E211</f>
        <v xml:space="preserve">5.25 - Serviços Bancários </v>
      </c>
      <c r="D202" s="3">
        <f>'[1]TCE - ANEXO IV - Preencher'!F211</f>
        <v>90400888000142</v>
      </c>
      <c r="E202" s="5" t="str">
        <f>'[1]TCE - ANEXO IV - Preencher'!G211</f>
        <v>TARIFA SANTANDER</v>
      </c>
      <c r="F202" s="5" t="str">
        <f>'[1]TCE - ANEXO IV - Preencher'!H211</f>
        <v>S</v>
      </c>
      <c r="G202" s="5" t="str">
        <f>'[1]TCE - ANEXO IV - Preencher'!I211</f>
        <v>N</v>
      </c>
      <c r="H202" s="5">
        <f>'[1]TCE - ANEXO IV - Preencher'!J211</f>
        <v>0</v>
      </c>
      <c r="I202" s="6">
        <f>IF('[1]TCE - ANEXO IV - Preencher'!K211="","",'[1]TCE - ANEXO IV - Preencher'!K211)</f>
        <v>44293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15</v>
      </c>
    </row>
    <row r="203" spans="1:12" s="8" customFormat="1" ht="19.5" customHeight="1" x14ac:dyDescent="0.2">
      <c r="A203" s="3">
        <f>IFERROR(VLOOKUP(B203,'[1]DADOS (OCULTAR)'!$P$3:$R$56,3,0),"")</f>
        <v>10583920000800</v>
      </c>
      <c r="B203" s="4" t="str">
        <f>'[1]TCE - ANEXO IV - Preencher'!C212</f>
        <v>HOSPITAL MESTRE VITALINO (COVID-19 CAMPANHA)</v>
      </c>
      <c r="C203" s="4" t="str">
        <f>'[1]TCE - ANEXO IV - Preencher'!E212</f>
        <v xml:space="preserve">5.25 - Serviços Bancários </v>
      </c>
      <c r="D203" s="3">
        <f>'[1]TCE - ANEXO IV - Preencher'!F212</f>
        <v>90400888000142</v>
      </c>
      <c r="E203" s="5" t="str">
        <f>'[1]TCE - ANEXO IV - Preencher'!G212</f>
        <v>TARIFA SANTANDER</v>
      </c>
      <c r="F203" s="5" t="str">
        <f>'[1]TCE - ANEXO IV - Preencher'!H212</f>
        <v>S</v>
      </c>
      <c r="G203" s="5" t="str">
        <f>'[1]TCE - ANEXO IV - Preencher'!I212</f>
        <v>N</v>
      </c>
      <c r="H203" s="5">
        <f>'[1]TCE - ANEXO IV - Preencher'!J212</f>
        <v>0</v>
      </c>
      <c r="I203" s="6">
        <f>IF('[1]TCE - ANEXO IV - Preencher'!K212="","",'[1]TCE - ANEXO IV - Preencher'!K212)</f>
        <v>44294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15</v>
      </c>
    </row>
    <row r="204" spans="1:12" s="8" customFormat="1" ht="19.5" customHeight="1" x14ac:dyDescent="0.2">
      <c r="A204" s="3">
        <f>IFERROR(VLOOKUP(B204,'[1]DADOS (OCULTAR)'!$P$3:$R$56,3,0),"")</f>
        <v>10583920000800</v>
      </c>
      <c r="B204" s="4" t="str">
        <f>'[1]TCE - ANEXO IV - Preencher'!C213</f>
        <v>HOSPITAL MESTRE VITALINO (COVID-19 CAMPANHA)</v>
      </c>
      <c r="C204" s="4" t="str">
        <f>'[1]TCE - ANEXO IV - Preencher'!E213</f>
        <v xml:space="preserve">5.25 - Serviços Bancários </v>
      </c>
      <c r="D204" s="3">
        <f>'[1]TCE - ANEXO IV - Preencher'!F213</f>
        <v>90400888000142</v>
      </c>
      <c r="E204" s="5" t="str">
        <f>'[1]TCE - ANEXO IV - Preencher'!G213</f>
        <v>TARIFA SANTANDER</v>
      </c>
      <c r="F204" s="5" t="str">
        <f>'[1]TCE - ANEXO IV - Preencher'!H213</f>
        <v>S</v>
      </c>
      <c r="G204" s="5" t="str">
        <f>'[1]TCE - ANEXO IV - Preencher'!I213</f>
        <v>N</v>
      </c>
      <c r="H204" s="5">
        <f>'[1]TCE - ANEXO IV - Preencher'!J213</f>
        <v>0</v>
      </c>
      <c r="I204" s="6">
        <f>IF('[1]TCE - ANEXO IV - Preencher'!K213="","",'[1]TCE - ANEXO IV - Preencher'!K213)</f>
        <v>44295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22.5</v>
      </c>
    </row>
    <row r="205" spans="1:12" s="8" customFormat="1" ht="19.5" customHeight="1" x14ac:dyDescent="0.2">
      <c r="A205" s="3">
        <f>IFERROR(VLOOKUP(B205,'[1]DADOS (OCULTAR)'!$P$3:$R$56,3,0),"")</f>
        <v>10583920000800</v>
      </c>
      <c r="B205" s="4" t="str">
        <f>'[1]TCE - ANEXO IV - Preencher'!C214</f>
        <v>HOSPITAL MESTRE VITALINO (COVID-19 CAMPANHA)</v>
      </c>
      <c r="C205" s="4" t="str">
        <f>'[1]TCE - ANEXO IV - Preencher'!E214</f>
        <v xml:space="preserve">5.25 - Serviços Bancários </v>
      </c>
      <c r="D205" s="3">
        <f>'[1]TCE - ANEXO IV - Preencher'!F214</f>
        <v>90400888000142</v>
      </c>
      <c r="E205" s="5" t="str">
        <f>'[1]TCE - ANEXO IV - Preencher'!G214</f>
        <v>TARIFA SANTANDER</v>
      </c>
      <c r="F205" s="5" t="str">
        <f>'[1]TCE - ANEXO IV - Preencher'!H214</f>
        <v>S</v>
      </c>
      <c r="G205" s="5" t="str">
        <f>'[1]TCE - ANEXO IV - Preencher'!I214</f>
        <v>N</v>
      </c>
      <c r="H205" s="5">
        <f>'[1]TCE - ANEXO IV - Preencher'!J214</f>
        <v>0</v>
      </c>
      <c r="I205" s="6">
        <f>IF('[1]TCE - ANEXO IV - Preencher'!K214="","",'[1]TCE - ANEXO IV - Preencher'!K214)</f>
        <v>44298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15</v>
      </c>
    </row>
    <row r="206" spans="1:12" s="8" customFormat="1" ht="19.5" customHeight="1" x14ac:dyDescent="0.2">
      <c r="A206" s="3">
        <f>IFERROR(VLOOKUP(B206,'[1]DADOS (OCULTAR)'!$P$3:$R$56,3,0),"")</f>
        <v>10583920000800</v>
      </c>
      <c r="B206" s="4" t="str">
        <f>'[1]TCE - ANEXO IV - Preencher'!C215</f>
        <v>HOSPITAL MESTRE VITALINO (COVID-19 CAMPANHA)</v>
      </c>
      <c r="C206" s="4" t="str">
        <f>'[1]TCE - ANEXO IV - Preencher'!E215</f>
        <v xml:space="preserve">5.25 - Serviços Bancários </v>
      </c>
      <c r="D206" s="3">
        <f>'[1]TCE - ANEXO IV - Preencher'!F215</f>
        <v>90400888000142</v>
      </c>
      <c r="E206" s="5" t="str">
        <f>'[1]TCE - ANEXO IV - Preencher'!G215</f>
        <v>TARIFA SANTANDER</v>
      </c>
      <c r="F206" s="5" t="str">
        <f>'[1]TCE - ANEXO IV - Preencher'!H215</f>
        <v>S</v>
      </c>
      <c r="G206" s="5" t="str">
        <f>'[1]TCE - ANEXO IV - Preencher'!I215</f>
        <v>N</v>
      </c>
      <c r="H206" s="5">
        <f>'[1]TCE - ANEXO IV - Preencher'!J215</f>
        <v>0</v>
      </c>
      <c r="I206" s="6">
        <f>IF('[1]TCE - ANEXO IV - Preencher'!K215="","",'[1]TCE - ANEXO IV - Preencher'!K215)</f>
        <v>44301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7.5</v>
      </c>
    </row>
    <row r="207" spans="1:12" s="8" customFormat="1" ht="19.5" customHeight="1" x14ac:dyDescent="0.2">
      <c r="A207" s="3">
        <f>IFERROR(VLOOKUP(B207,'[1]DADOS (OCULTAR)'!$P$3:$R$56,3,0),"")</f>
        <v>10583920000800</v>
      </c>
      <c r="B207" s="4" t="str">
        <f>'[1]TCE - ANEXO IV - Preencher'!C216</f>
        <v>HOSPITAL MESTRE VITALINO (COVID-19 CAMPANHA)</v>
      </c>
      <c r="C207" s="4" t="str">
        <f>'[1]TCE - ANEXO IV - Preencher'!E216</f>
        <v xml:space="preserve">5.25 - Serviços Bancários </v>
      </c>
      <c r="D207" s="3">
        <f>'[1]TCE - ANEXO IV - Preencher'!F216</f>
        <v>90400888000142</v>
      </c>
      <c r="E207" s="5" t="str">
        <f>'[1]TCE - ANEXO IV - Preencher'!G216</f>
        <v>TARIFA SANTANDER</v>
      </c>
      <c r="F207" s="5" t="str">
        <f>'[1]TCE - ANEXO IV - Preencher'!H216</f>
        <v>S</v>
      </c>
      <c r="G207" s="5" t="str">
        <f>'[1]TCE - ANEXO IV - Preencher'!I216</f>
        <v>N</v>
      </c>
      <c r="H207" s="5">
        <f>'[1]TCE - ANEXO IV - Preencher'!J216</f>
        <v>0</v>
      </c>
      <c r="I207" s="6">
        <f>IF('[1]TCE - ANEXO IV - Preencher'!K216="","",'[1]TCE - ANEXO IV - Preencher'!K216)</f>
        <v>44302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7.5</v>
      </c>
    </row>
    <row r="208" spans="1:12" s="8" customFormat="1" ht="19.5" customHeight="1" x14ac:dyDescent="0.2">
      <c r="A208" s="3">
        <f>IFERROR(VLOOKUP(B208,'[1]DADOS (OCULTAR)'!$P$3:$R$56,3,0),"")</f>
        <v>10583920000800</v>
      </c>
      <c r="B208" s="4" t="str">
        <f>'[1]TCE - ANEXO IV - Preencher'!C217</f>
        <v>HOSPITAL MESTRE VITALINO (COVID-19 CAMPANHA)</v>
      </c>
      <c r="C208" s="4" t="str">
        <f>'[1]TCE - ANEXO IV - Preencher'!E217</f>
        <v xml:space="preserve">5.25 - Serviços Bancários </v>
      </c>
      <c r="D208" s="3">
        <f>'[1]TCE - ANEXO IV - Preencher'!F217</f>
        <v>90400888000142</v>
      </c>
      <c r="E208" s="5" t="str">
        <f>'[1]TCE - ANEXO IV - Preencher'!G217</f>
        <v>TARIFA SANTANDER</v>
      </c>
      <c r="F208" s="5" t="str">
        <f>'[1]TCE - ANEXO IV - Preencher'!H217</f>
        <v>S</v>
      </c>
      <c r="G208" s="5" t="str">
        <f>'[1]TCE - ANEXO IV - Preencher'!I217</f>
        <v>N</v>
      </c>
      <c r="H208" s="5">
        <f>'[1]TCE - ANEXO IV - Preencher'!J217</f>
        <v>0</v>
      </c>
      <c r="I208" s="6">
        <f>IF('[1]TCE - ANEXO IV - Preencher'!K217="","",'[1]TCE - ANEXO IV - Preencher'!K217)</f>
        <v>44306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7.5</v>
      </c>
    </row>
    <row r="209" spans="1:12" s="8" customFormat="1" ht="19.5" customHeight="1" x14ac:dyDescent="0.2">
      <c r="A209" s="3">
        <f>IFERROR(VLOOKUP(B209,'[1]DADOS (OCULTAR)'!$P$3:$R$56,3,0),"")</f>
        <v>10583920000800</v>
      </c>
      <c r="B209" s="4" t="str">
        <f>'[1]TCE - ANEXO IV - Preencher'!C218</f>
        <v>HOSPITAL MESTRE VITALINO (COVID-19 CAMPANHA)</v>
      </c>
      <c r="C209" s="4" t="str">
        <f>'[1]TCE - ANEXO IV - Preencher'!E218</f>
        <v xml:space="preserve">5.25 - Serviços Bancários </v>
      </c>
      <c r="D209" s="3">
        <f>'[1]TCE - ANEXO IV - Preencher'!F218</f>
        <v>90400888000142</v>
      </c>
      <c r="E209" s="5" t="str">
        <f>'[1]TCE - ANEXO IV - Preencher'!G218</f>
        <v>TARIFA SANTANDER</v>
      </c>
      <c r="F209" s="5" t="str">
        <f>'[1]TCE - ANEXO IV - Preencher'!H218</f>
        <v>S</v>
      </c>
      <c r="G209" s="5" t="str">
        <f>'[1]TCE - ANEXO IV - Preencher'!I218</f>
        <v>N</v>
      </c>
      <c r="H209" s="5">
        <f>'[1]TCE - ANEXO IV - Preencher'!J218</f>
        <v>0</v>
      </c>
      <c r="I209" s="6">
        <f>IF('[1]TCE - ANEXO IV - Preencher'!K218="","",'[1]TCE - ANEXO IV - Preencher'!K218)</f>
        <v>44309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15</v>
      </c>
    </row>
    <row r="210" spans="1:12" s="8" customFormat="1" ht="19.5" customHeight="1" x14ac:dyDescent="0.2">
      <c r="A210" s="3">
        <f>IFERROR(VLOOKUP(B210,'[1]DADOS (OCULTAR)'!$P$3:$R$56,3,0),"")</f>
        <v>10583920000800</v>
      </c>
      <c r="B210" s="4" t="str">
        <f>'[1]TCE - ANEXO IV - Preencher'!C219</f>
        <v>HOSPITAL MESTRE VITALINO (COVID-19 CAMPANHA)</v>
      </c>
      <c r="C210" s="4" t="str">
        <f>'[1]TCE - ANEXO IV - Preencher'!E219</f>
        <v xml:space="preserve">5.25 - Serviços Bancários </v>
      </c>
      <c r="D210" s="3">
        <f>'[1]TCE - ANEXO IV - Preencher'!F219</f>
        <v>90400888000142</v>
      </c>
      <c r="E210" s="5" t="str">
        <f>'[1]TCE - ANEXO IV - Preencher'!G219</f>
        <v>TARIFA SANTANDER</v>
      </c>
      <c r="F210" s="5" t="str">
        <f>'[1]TCE - ANEXO IV - Preencher'!H219</f>
        <v>S</v>
      </c>
      <c r="G210" s="5" t="str">
        <f>'[1]TCE - ANEXO IV - Preencher'!I219</f>
        <v>N</v>
      </c>
      <c r="H210" s="5">
        <f>'[1]TCE - ANEXO IV - Preencher'!J219</f>
        <v>0</v>
      </c>
      <c r="I210" s="6">
        <f>IF('[1]TCE - ANEXO IV - Preencher'!K219="","",'[1]TCE - ANEXO IV - Preencher'!K219)</f>
        <v>44313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7.5</v>
      </c>
    </row>
    <row r="211" spans="1:12" s="8" customFormat="1" ht="19.5" customHeight="1" x14ac:dyDescent="0.2">
      <c r="A211" s="3">
        <f>IFERROR(VLOOKUP(B211,'[1]DADOS (OCULTAR)'!$P$3:$R$56,3,0),"")</f>
        <v>10583920000800</v>
      </c>
      <c r="B211" s="4" t="str">
        <f>'[1]TCE - ANEXO IV - Preencher'!C220</f>
        <v>HOSPITAL MESTRE VITALINO (COVID-19 CAMPANHA)</v>
      </c>
      <c r="C211" s="4" t="str">
        <f>'[1]TCE - ANEXO IV - Preencher'!E220</f>
        <v xml:space="preserve">5.25 - Serviços Bancários </v>
      </c>
      <c r="D211" s="3">
        <f>'[1]TCE - ANEXO IV - Preencher'!F220</f>
        <v>90400888000142</v>
      </c>
      <c r="E211" s="5" t="str">
        <f>'[1]TCE - ANEXO IV - Preencher'!G220</f>
        <v>TARIFA SANTANDER</v>
      </c>
      <c r="F211" s="5" t="str">
        <f>'[1]TCE - ANEXO IV - Preencher'!H220</f>
        <v>S</v>
      </c>
      <c r="G211" s="5" t="str">
        <f>'[1]TCE - ANEXO IV - Preencher'!I220</f>
        <v>N</v>
      </c>
      <c r="H211" s="5">
        <f>'[1]TCE - ANEXO IV - Preencher'!J220</f>
        <v>0</v>
      </c>
      <c r="I211" s="6">
        <f>IF('[1]TCE - ANEXO IV - Preencher'!K220="","",'[1]TCE - ANEXO IV - Preencher'!K220)</f>
        <v>44315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7.5</v>
      </c>
    </row>
    <row r="212" spans="1:12" s="8" customFormat="1" ht="19.5" customHeight="1" x14ac:dyDescent="0.2">
      <c r="A212" s="3">
        <f>IFERROR(VLOOKUP(B212,'[1]DADOS (OCULTAR)'!$P$3:$R$56,3,0),"")</f>
        <v>10583920000800</v>
      </c>
      <c r="B212" s="4" t="str">
        <f>'[1]TCE - ANEXO IV - Preencher'!C221</f>
        <v>HOSPITAL MESTRE VITALINO (COVID-19 CAMPANHA)</v>
      </c>
      <c r="C212" s="4" t="str">
        <f>'[1]TCE - ANEXO IV - Preencher'!E221</f>
        <v xml:space="preserve">5.25 - Serviços Bancários </v>
      </c>
      <c r="D212" s="3">
        <f>'[1]TCE - ANEXO IV - Preencher'!F221</f>
        <v>90400888000142</v>
      </c>
      <c r="E212" s="5" t="str">
        <f>'[1]TCE - ANEXO IV - Preencher'!G221</f>
        <v>TARIFA SANTANDER</v>
      </c>
      <c r="F212" s="5" t="str">
        <f>'[1]TCE - ANEXO IV - Preencher'!H221</f>
        <v>S</v>
      </c>
      <c r="G212" s="5" t="str">
        <f>'[1]TCE - ANEXO IV - Preencher'!I221</f>
        <v>N</v>
      </c>
      <c r="H212" s="5">
        <f>'[1]TCE - ANEXO IV - Preencher'!J221</f>
        <v>0</v>
      </c>
      <c r="I212" s="6">
        <f>IF('[1]TCE - ANEXO IV - Preencher'!K221="","",'[1]TCE - ANEXO IV - Preencher'!K221)</f>
        <v>44316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7.5</v>
      </c>
    </row>
    <row r="213" spans="1:12" s="8" customFormat="1" ht="19.5" customHeight="1" x14ac:dyDescent="0.2">
      <c r="A213" s="3">
        <f>IFERROR(VLOOKUP(B213,'[1]DADOS (OCULTAR)'!$P$3:$R$56,3,0),"")</f>
        <v>10583920000800</v>
      </c>
      <c r="B213" s="4" t="str">
        <f>'[1]TCE - ANEXO IV - Preencher'!C222</f>
        <v>HOSPITAL MESTRE VITALINO (COVID-19 CAMPANHA)</v>
      </c>
      <c r="C213" s="4" t="str">
        <f>'[1]TCE - ANEXO IV - Preencher'!E222</f>
        <v>5.3 - Locação de Máquinas e Equipamentos</v>
      </c>
      <c r="D213" s="3">
        <f>'[1]TCE - ANEXO IV - Preencher'!F222</f>
        <v>5097661000109</v>
      </c>
      <c r="E213" s="5" t="str">
        <f>'[1]TCE - ANEXO IV - Preencher'!G222</f>
        <v>CONTAGE CONSULTORIA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002798</v>
      </c>
      <c r="I213" s="6">
        <f>IF('[1]TCE - ANEXO IV - Preencher'!K222="","",'[1]TCE - ANEXO IV - Preencher'!K222)</f>
        <v>44311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1300</v>
      </c>
    </row>
    <row r="214" spans="1:12" s="8" customFormat="1" ht="19.5" customHeight="1" x14ac:dyDescent="0.2">
      <c r="A214" s="3">
        <f>IFERROR(VLOOKUP(B214,'[1]DADOS (OCULTAR)'!$P$3:$R$56,3,0),"")</f>
        <v>10583920000800</v>
      </c>
      <c r="B214" s="4" t="str">
        <f>'[1]TCE - ANEXO IV - Preencher'!C223</f>
        <v>HOSPITAL MESTRE VITALINO (COVID-19 CAMPANHA)</v>
      </c>
      <c r="C214" s="4" t="str">
        <f>'[1]TCE - ANEXO IV - Preencher'!E223</f>
        <v>5.8 - Locação de Veículos Automotores</v>
      </c>
      <c r="D214" s="3">
        <f>'[1]TCE - ANEXO IV - Preencher'!F223</f>
        <v>16670085049162</v>
      </c>
      <c r="E214" s="5" t="str">
        <f>'[1]TCE - ANEXO IV - Preencher'!G223</f>
        <v>LOCALIZA RENT A CAR S/A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52047</v>
      </c>
      <c r="I214" s="6">
        <f>IF('[1]TCE - ANEXO IV - Preencher'!K223="","",'[1]TCE - ANEXO IV - Preencher'!K223)</f>
        <v>44294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2604106</v>
      </c>
      <c r="L214" s="7">
        <f>'[1]TCE - ANEXO IV - Preencher'!N223</f>
        <v>2055.8000000000002</v>
      </c>
    </row>
    <row r="215" spans="1:12" s="8" customFormat="1" ht="19.5" customHeight="1" x14ac:dyDescent="0.2">
      <c r="A215" s="3">
        <f>IFERROR(VLOOKUP(B215,'[1]DADOS (OCULTAR)'!$P$3:$R$56,3,0),"")</f>
        <v>10583920000800</v>
      </c>
      <c r="B215" s="4" t="str">
        <f>'[1]TCE - ANEXO IV - Preencher'!C224</f>
        <v>HOSPITAL MESTRE VITALINO (COVID-19 CAMPANHA)</v>
      </c>
      <c r="C215" s="4" t="str">
        <f>'[1]TCE - ANEXO IV - Preencher'!E224</f>
        <v>5.8 - Locação de Veículos Automotores</v>
      </c>
      <c r="D215" s="3">
        <f>'[1]TCE - ANEXO IV - Preencher'!F224</f>
        <v>16670085049162</v>
      </c>
      <c r="E215" s="5" t="str">
        <f>'[1]TCE - ANEXO IV - Preencher'!G224</f>
        <v>LOCALIZA RENT A CAR S/A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52046</v>
      </c>
      <c r="I215" s="6">
        <f>IF('[1]TCE - ANEXO IV - Preencher'!K224="","",'[1]TCE - ANEXO IV - Preencher'!K224)</f>
        <v>44294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2604106</v>
      </c>
      <c r="L215" s="7">
        <f>'[1]TCE - ANEXO IV - Preencher'!N224</f>
        <v>2055.8000000000002</v>
      </c>
    </row>
    <row r="216" spans="1:12" s="8" customFormat="1" ht="19.5" customHeight="1" x14ac:dyDescent="0.2">
      <c r="A216" s="3">
        <f>IFERROR(VLOOKUP(B216,'[1]DADOS (OCULTAR)'!$P$3:$R$56,3,0),"")</f>
        <v>10583920000800</v>
      </c>
      <c r="B216" s="4" t="str">
        <f>'[1]TCE - ANEXO IV - Preencher'!C225</f>
        <v>HOSPITAL MESTRE VITALINO (COVID-19 CAMPANHA)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27816524000101</v>
      </c>
      <c r="E216" s="5" t="str">
        <f>'[1]TCE - ANEXO IV - Preencher'!G225</f>
        <v>CLINICA NEFROAGRESTE LTDA - ME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103</v>
      </c>
      <c r="I216" s="6">
        <f>IF('[1]TCE - ANEXO IV - Preencher'!K225="","",'[1]TCE - ANEXO IV - Preencher'!K225)</f>
        <v>44313</v>
      </c>
      <c r="J216" s="5" t="str">
        <f>'[1]TCE - ANEXO IV - Preencher'!L225</f>
        <v>63IVC7NPS</v>
      </c>
      <c r="K216" s="5" t="str">
        <f>IF(F216="B",LEFT('[1]TCE - ANEXO IV - Preencher'!M225,2),IF(F216="S",LEFT('[1]TCE - ANEXO IV - Preencher'!M225,7),IF('[1]TCE - ANEXO IV - Preencher'!H225="","")))</f>
        <v>2604106</v>
      </c>
      <c r="L216" s="7">
        <f>'[1]TCE - ANEXO IV - Preencher'!N225</f>
        <v>65500</v>
      </c>
    </row>
    <row r="217" spans="1:12" s="8" customFormat="1" ht="19.5" customHeight="1" x14ac:dyDescent="0.2">
      <c r="A217" s="3">
        <f>IFERROR(VLOOKUP(B217,'[1]DADOS (OCULTAR)'!$P$3:$R$56,3,0),"")</f>
        <v>10583920000800</v>
      </c>
      <c r="B217" s="4" t="str">
        <f>'[1]TCE - ANEXO IV - Preencher'!C226</f>
        <v>HOSPITAL MESTRE VITALINO (COVID-19 CAMPANHA)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31145185000156</v>
      </c>
      <c r="E217" s="5" t="str">
        <f>'[1]TCE - ANEXO IV - Preencher'!G226</f>
        <v xml:space="preserve">CONSULT LAB 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000000290</v>
      </c>
      <c r="I217" s="6">
        <f>IF('[1]TCE - ANEXO IV - Preencher'!K226="","",'[1]TCE - ANEXO IV - Preencher'!K226)</f>
        <v>44314</v>
      </c>
      <c r="J217" s="5" t="str">
        <f>'[1]TCE - ANEXO IV - Preencher'!L226</f>
        <v>AFLG87931</v>
      </c>
      <c r="K217" s="5" t="str">
        <f>IF(F217="B",LEFT('[1]TCE - ANEXO IV - Preencher'!M226,2),IF(F217="S",LEFT('[1]TCE - ANEXO IV - Preencher'!M226,7),IF('[1]TCE - ANEXO IV - Preencher'!H226="","")))</f>
        <v>2609600</v>
      </c>
      <c r="L217" s="7">
        <f>'[1]TCE - ANEXO IV - Preencher'!N226</f>
        <v>203922.49</v>
      </c>
    </row>
    <row r="218" spans="1:12" s="8" customFormat="1" ht="19.5" customHeight="1" x14ac:dyDescent="0.2">
      <c r="A218" s="3">
        <f>IFERROR(VLOOKUP(B218,'[1]DADOS (OCULTAR)'!$P$3:$R$56,3,0),"")</f>
        <v>10583920000800</v>
      </c>
      <c r="B218" s="4" t="str">
        <f>'[1]TCE - ANEXO IV - Preencher'!C227</f>
        <v>HOSPITAL MESTRE VITALINO (COVID-19 CAMPANHA)</v>
      </c>
      <c r="C218" s="4" t="str">
        <f>'[1]TCE - ANEXO IV - Preencher'!E227</f>
        <v>5.15 - Serviços Domésticos</v>
      </c>
      <c r="D218" s="3">
        <f>'[1]TCE - ANEXO IV - Preencher'!F227</f>
        <v>27837083000124</v>
      </c>
      <c r="E218" s="5" t="str">
        <f>'[1]TCE - ANEXO IV - Preencher'!G227</f>
        <v>CLEAN HIGIENIZACAO DE TEXTEIS EIRELI-ME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000001164</v>
      </c>
      <c r="I218" s="6">
        <f>IF('[1]TCE - ANEXO IV - Preencher'!K227="","",'[1]TCE - ANEXO IV - Preencher'!K227)</f>
        <v>44319</v>
      </c>
      <c r="J218" s="5" t="str">
        <f>'[1]TCE - ANEXO IV - Preencher'!L227</f>
        <v>HRPV37737</v>
      </c>
      <c r="K218" s="5" t="str">
        <f>IF(F218="B",LEFT('[1]TCE - ANEXO IV - Preencher'!M227,2),IF(F218="S",LEFT('[1]TCE - ANEXO IV - Preencher'!M227,7),IF('[1]TCE - ANEXO IV - Preencher'!H227="","")))</f>
        <v>2607901</v>
      </c>
      <c r="L218" s="7">
        <f>'[1]TCE - ANEXO IV - Preencher'!N227</f>
        <v>38620.910000000003</v>
      </c>
    </row>
    <row r="219" spans="1:12" s="8" customFormat="1" ht="19.5" customHeight="1" x14ac:dyDescent="0.2">
      <c r="A219" s="3">
        <f>IFERROR(VLOOKUP(B219,'[1]DADOS (OCULTAR)'!$P$3:$R$56,3,0),"")</f>
        <v>10583920000800</v>
      </c>
      <c r="B219" s="4" t="str">
        <f>'[1]TCE - ANEXO IV - Preencher'!C228</f>
        <v>HOSPITAL MESTRE VITALINO (COVID-19 CAMPANHA)</v>
      </c>
      <c r="C219" s="4" t="str">
        <f>'[1]TCE - ANEXO IV - Preencher'!E228</f>
        <v>5.10 - Detetização/Tratamento de Resíduos e Afins</v>
      </c>
      <c r="D219" s="3">
        <f>'[1]TCE - ANEXO IV - Preencher'!F228</f>
        <v>7575881000118</v>
      </c>
      <c r="E219" s="5" t="str">
        <f>'[1]TCE - ANEXO IV - Preencher'!G228</f>
        <v>SIM GESTAO AMBIENTAL SERVICOS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1.024.036</v>
      </c>
      <c r="I219" s="6">
        <f>IF('[1]TCE - ANEXO IV - Preencher'!K228="","",'[1]TCE - ANEXO IV - Preencher'!K228)</f>
        <v>44316</v>
      </c>
      <c r="J219" s="5" t="str">
        <f>'[1]TCE - ANEXO IV - Preencher'!L228</f>
        <v>D9HAWQHAA</v>
      </c>
      <c r="K219" s="5" t="str">
        <f>IF(F219="B",LEFT('[1]TCE - ANEXO IV - Preencher'!M228,2),IF(F219="S",LEFT('[1]TCE - ANEXO IV - Preencher'!M228,7),IF('[1]TCE - ANEXO IV - Preencher'!H228="","")))</f>
        <v>2507507</v>
      </c>
      <c r="L219" s="7">
        <f>'[1]TCE - ANEXO IV - Preencher'!N228</f>
        <v>50800</v>
      </c>
    </row>
    <row r="220" spans="1:12" s="8" customFormat="1" ht="19.5" customHeight="1" x14ac:dyDescent="0.2">
      <c r="A220" s="3">
        <f>IFERROR(VLOOKUP(B220,'[1]DADOS (OCULTAR)'!$P$3:$R$56,3,0),"")</f>
        <v>10583920000800</v>
      </c>
      <c r="B220" s="4" t="str">
        <f>'[1]TCE - ANEXO IV - Preencher'!C229</f>
        <v>HOSPITAL MESTRE VITALINO (COVID-19 CAMPANHA)</v>
      </c>
      <c r="C220" s="4" t="str">
        <f>'[1]TCE - ANEXO IV - Preencher'!E229</f>
        <v>5.22 - Vigilância Ostensiva / Monitorada</v>
      </c>
      <c r="D220" s="3">
        <f>'[1]TCE - ANEXO IV - Preencher'!F229</f>
        <v>24402663000109</v>
      </c>
      <c r="E220" s="5" t="str">
        <f>'[1]TCE - ANEXO IV - Preencher'!G229</f>
        <v>BUNKER SEGURANCA E VIGILANCIA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00001036</v>
      </c>
      <c r="I220" s="6">
        <f>IF('[1]TCE - ANEXO IV - Preencher'!K229="","",'[1]TCE - ANEXO IV - Preencher'!K229)</f>
        <v>44308</v>
      </c>
      <c r="J220" s="5" t="str">
        <f>'[1]TCE - ANEXO IV - Preencher'!L229</f>
        <v>9LLB-V4J9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17006.75</v>
      </c>
    </row>
    <row r="221" spans="1:12" s="8" customFormat="1" ht="19.5" customHeight="1" x14ac:dyDescent="0.2">
      <c r="A221" s="3">
        <f>IFERROR(VLOOKUP(B221,'[1]DADOS (OCULTAR)'!$P$3:$R$56,3,0),"")</f>
        <v>10583920000800</v>
      </c>
      <c r="B221" s="4" t="str">
        <f>'[1]TCE - ANEXO IV - Preencher'!C230</f>
        <v>HOSPITAL MESTRE VITALINO (COVID-19 CAMPANHA)</v>
      </c>
      <c r="C221" s="4" t="str">
        <f>'[1]TCE - ANEXO IV - Preencher'!E230</f>
        <v>5.5 - Reparo e Manutenção de Máquinas e Equipamentos</v>
      </c>
      <c r="D221" s="3">
        <f>'[1]TCE - ANEXO IV - Preencher'!F230</f>
        <v>18204483000101</v>
      </c>
      <c r="E221" s="5" t="str">
        <f>'[1]TCE - ANEXO IV - Preencher'!G230</f>
        <v>WAGNER FERNANDES SALES DA SILVA E CIA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3144</v>
      </c>
      <c r="I221" s="6">
        <f>IF('[1]TCE - ANEXO IV - Preencher'!K230="","",'[1]TCE - ANEXO IV - Preencher'!K230)</f>
        <v>44316</v>
      </c>
      <c r="J221" s="5" t="str">
        <f>'[1]TCE - ANEXO IV - Preencher'!L230</f>
        <v>2FRJB64EP</v>
      </c>
      <c r="K221" s="5" t="str">
        <f>IF(F221="B",LEFT('[1]TCE - ANEXO IV - Preencher'!M230,2),IF(F221="S",LEFT('[1]TCE - ANEXO IV - Preencher'!M230,7),IF('[1]TCE - ANEXO IV - Preencher'!H230="","")))</f>
        <v>2704302</v>
      </c>
      <c r="L221" s="7">
        <f>'[1]TCE - ANEXO IV - Preencher'!N230</f>
        <v>2455.62</v>
      </c>
    </row>
    <row r="222" spans="1:12" s="8" customFormat="1" ht="19.5" customHeight="1" x14ac:dyDescent="0.2">
      <c r="A222" s="3">
        <f>IFERROR(VLOOKUP(B222,'[1]DADOS (OCULTAR)'!$P$3:$R$56,3,0),"")</f>
        <v>10583920000800</v>
      </c>
      <c r="B222" s="4" t="str">
        <f>'[1]TCE - ANEXO IV - Preencher'!C231</f>
        <v>HOSPITAL MESTRE VITALINO (COVID-19 CAMPANHA)</v>
      </c>
      <c r="C222" s="4" t="str">
        <f>'[1]TCE - ANEXO IV - Preencher'!E231</f>
        <v>5.13 - Água e Esgoto</v>
      </c>
      <c r="D222" s="3">
        <f>'[1]TCE - ANEXO IV - Preencher'!F231</f>
        <v>9769035000164</v>
      </c>
      <c r="E222" s="5" t="str">
        <f>'[1]TCE - ANEXO IV - Preencher'!G231</f>
        <v>COMPESA - COMPANHIA PERNAMBUCANA DE SANEAMENTO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202104103447679</v>
      </c>
      <c r="I222" s="6">
        <f>IF('[1]TCE - ANEXO IV - Preencher'!K231="","",'[1]TCE - ANEXO IV - Preencher'!K231)</f>
        <v>44326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7">
        <f>'[1]TCE - ANEXO IV - Preencher'!N231</f>
        <v>5968.24</v>
      </c>
    </row>
    <row r="223" spans="1:12" s="8" customFormat="1" ht="19.5" customHeight="1" x14ac:dyDescent="0.2">
      <c r="A223" s="3">
        <f>IFERROR(VLOOKUP(B223,'[1]DADOS (OCULTAR)'!$P$3:$R$56,3,0),"")</f>
        <v>10583920000800</v>
      </c>
      <c r="B223" s="4" t="str">
        <f>'[1]TCE - ANEXO IV - Preencher'!C232</f>
        <v>HOSPITAL MESTRE VITALINO (COVID-19 CAMPANHA)</v>
      </c>
      <c r="C223" s="4" t="str">
        <f>'[1]TCE - ANEXO IV - Preencher'!E232</f>
        <v>5.12 - Energia Elétrica</v>
      </c>
      <c r="D223" s="3">
        <f>'[1]TCE - ANEXO IV - Preencher'!F232</f>
        <v>10835932000108</v>
      </c>
      <c r="E223" s="5" t="str">
        <f>'[1]TCE - ANEXO IV - Preencher'!G232</f>
        <v>COMPANHIA ENERGETICA DE PERNAMBUCO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153927004</v>
      </c>
      <c r="I223" s="6">
        <f>IF('[1]TCE - ANEXO IV - Preencher'!K232="","",'[1]TCE - ANEXO IV - Preencher'!K232)</f>
        <v>44317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48260.9</v>
      </c>
    </row>
    <row r="224" spans="1:12" s="8" customFormat="1" ht="19.5" customHeight="1" x14ac:dyDescent="0.2">
      <c r="A224" s="3">
        <f>IFERROR(VLOOKUP(B224,'[1]DADOS (OCULTAR)'!$P$3:$R$56,3,0),"")</f>
        <v>10583920000800</v>
      </c>
      <c r="B224" s="4" t="str">
        <f>'[1]TCE - ANEXO IV - Preencher'!C233</f>
        <v>HOSPITAL MESTRE VITALINO (COVID-19 CAMPANHA)</v>
      </c>
      <c r="C224" s="4" t="str">
        <f>'[1]TCE - ANEXO IV - Preencher'!E233</f>
        <v>5.99 - Outros Serviços de Terceiros Pessoa Jurídica</v>
      </c>
      <c r="D224" s="3">
        <f>'[1]TCE - ANEXO IV - Preencher'!F233</f>
        <v>11587975003361</v>
      </c>
      <c r="E224" s="5" t="str">
        <f>'[1]TCE - ANEXO IV - Preencher'!G233</f>
        <v>ONLINE CERTIFICADORA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00752321</v>
      </c>
      <c r="I224" s="6">
        <f>IF('[1]TCE - ANEXO IV - Preencher'!K233="","",'[1]TCE - ANEXO IV - Preencher'!K233)</f>
        <v>44293</v>
      </c>
      <c r="J224" s="5" t="str">
        <f>'[1]TCE - ANEXO IV - Preencher'!L233</f>
        <v>DULJ-XAYT</v>
      </c>
      <c r="K224" s="5" t="str">
        <f>IF(F224="B",LEFT('[1]TCE - ANEXO IV - Preencher'!M233,2),IF(F224="S",LEFT('[1]TCE - ANEXO IV - Preencher'!M233,7),IF('[1]TCE - ANEXO IV - Preencher'!H233="","")))</f>
        <v>3550308</v>
      </c>
      <c r="L224" s="7">
        <f>'[1]TCE - ANEXO IV - Preencher'!N233</f>
        <v>7155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2021-06-04T19:41:24Z</dcterms:created>
  <dcterms:modified xsi:type="dcterms:W3CDTF">2021-06-04T19:41:37Z</dcterms:modified>
</cp:coreProperties>
</file>