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12 - PCF DEZEMBRO\01 - PCF\PCF\EXCEL\PRESTAÇÃO DE CONTAS COVID\TCE ART 58 COVID 12.2021\"/>
    </mc:Choice>
  </mc:AlternateContent>
  <xr:revisionPtr revIDLastSave="0" documentId="8_{B697B229-D51B-4945-ADF6-63245035DFE7}" xr6:coauthVersionLast="47" xr6:coauthVersionMax="47" xr10:uidLastSave="{00000000-0000-0000-0000-000000000000}"/>
  <bookViews>
    <workbookView xWindow="-120" yWindow="-120" windowWidth="20730" windowHeight="11160" xr2:uid="{EB4B9F4F-F20A-4CD0-950C-43A7A7C5C6D5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<sst xmlns="http://schemas.openxmlformats.org/spreadsheetml/2006/main" count="64" uniqueCount="52">
  <si>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</si>
  <si>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</si>
  <si>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</si>
  <si>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</si>
  <si>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</si>
  <si>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</si>
  <si>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</si>
  <si>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</si>
  <si>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</si>
  <si>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</si>
  <si>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</si>
  <si>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</si>
  <si>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</si>
  <si>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10981660000154</t>
  </si>
  <si>
    <t>CIENTIFICALAB PRODUTOS LABORATORIAIS E SISTEMAS LTDA.</t>
  </si>
  <si>
    <t>11º</t>
  </si>
  <si>
    <t>https://fpmf-sistemas.org.br/sistemas/aplic/transp/menu_ext_fpmf/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</si>
  <si>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</si>
  <si>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</si>
  <si>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</si>
  <si>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</si>
  <si>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</si>
  <si>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</si>
  <si>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</si>
  <si>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</si>
  <si>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</si>
  <si>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</si>
  <si>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</si>
  <si>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</si>
  <si>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</si>
  <si>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</si>
  <si>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</si>
  <si>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</si>
  <si>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</si>
  <si>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</si>
  <si>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</si>
  <si>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</si>
  <si>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</si>
  <si>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</si>
  <si>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</si>
  <si>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</si>
  <si>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</si>
  <si>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</si>
  <si>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</si>
  <si>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00599741000130</t>
  </si>
  <si>
    <t>COOPECÁRDIO - COOPERATIVA DE TRABALHO DOS MÉDICOS CARDIOLOGISTAS DE PERNAMBUCO</t>
  </si>
  <si>
    <t>2º</t>
  </si>
  <si>
    <t>https://imip-sistemas.org.br/sistemas/_scriptcase_producao_v9/file/doc/portal_transparencia/contratos_fornecedores/3428/00599741000130a2.PDF</t>
  </si>
  <si>
    <t>41070889000160</t>
  </si>
  <si>
    <t>TRANSPORTES E SERVIÇOS ASTRO LTDA. - ME</t>
  </si>
  <si>
    <t>7º</t>
  </si>
  <si>
    <t>https://imip-sistemas.org.br/sistemas/_scriptcase_producao_v9/file/doc/portal_transparencia/contratos_fornecedores/4387/41070889000160a7.pdf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</si>
</sst>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12%20-%20PCF%20DEZEMBRO/01%20-%20PCF/PCF/EXCEL/PRESTA&#199;&#195;O%20DE%20CONTAS%20COVID/HDH%20-%20COVID%20-%2012.2021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SALDO DE ESTOQUE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13" Type="http://schemas.openxmlformats.org/officeDocument/2006/relationships/hyperlink" Target="https://imip-sistemas.org.br/sistemas/_scriptcase_producao_v9/file/doc/portal_transparencia/contratos_fornecedores/2744/41070889000160a6.pdf" TargetMode="External"/><Relationship Id="rId3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7" Type="http://schemas.openxmlformats.org/officeDocument/2006/relationships/hyperlink" Target="https://imip-sistemas.org.br/sistemas/_scriptcase_producao_v9/file/doc/portal_transparencia/contratos_fornecedores/3612/15045541000103a5.pdf" TargetMode="External"/><Relationship Id="rId12" Type="http://schemas.openxmlformats.org/officeDocument/2006/relationships/hyperlink" Target="https://imip-sistemas.org.br/sistemas/_scriptcase_producao_v9/file/doc/portal_transparencia/contratos_fornecedores/3428/00599741000130a2.PDF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6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11" Type="http://schemas.openxmlformats.org/officeDocument/2006/relationships/hyperlink" Target="https://imip-sistemas.org.br/sistemas/_scriptcase_producao_v9/file/doc/portal_transparencia/contratos_fornecedores/3626/29482450000140a2.PDF" TargetMode="External"/><Relationship Id="rId5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10" Type="http://schemas.openxmlformats.org/officeDocument/2006/relationships/hyperlink" Target="https://imip-sistemas.org.br/sistemas/_scriptcase_producao_v9/file/doc/portal_transparencia/contratos_fornecedores/2399/10279299000119a4.pdf" TargetMode="External"/><Relationship Id="rId4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9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E6658-36D4-45DF-9BCE-8E101C825356}">
  <sheetPr>
    <tabColor indexed="13"/>
  </sheetPr>
  <dimension ref="A1:I991"/>
  <sheetViews>
    <sheetView showGridLines="0" tabSelected="1" topLeftCell="D2" zoomScale="90" zoomScaleNormal="90" workbookViewId="0">
      <selection activeCell="E15" sqref="E15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121.570312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(OCULTAR)'!$P$3:$R$91,3,0),"")</f>
        <v>9039744000860</v>
      </c>
      <c r="B2" s="3" t="s">
        <v>9</v>
      </c>
      <c r="C2" s="4" t="s">
        <v>10</v>
      </c>
      <c r="D2" s="5" t="s">
        <v>11</v>
      </c>
      <c r="E2" s="6">
        <v>4</v>
      </c>
      <c r="F2" s="7">
        <v>44136</v>
      </c>
      <c r="G2" s="7"/>
      <c r="H2" s="8">
        <v>2673.724463836214</v>
      </c>
      <c r="I2" s="9" t="s">
        <v>12</v>
      </c>
    </row>
    <row r="3" spans="1:9" ht="21" customHeight="1" x14ac:dyDescent="0.2">
      <c r="A3" s="2">
        <f>IFERROR(VLOOKUP(B3,'[1]DADOS (OCULTAR)'!$P$3:$R$91,3,0),"")</f>
        <v>9039744000860</v>
      </c>
      <c r="B3" s="3" t="s">
        <v>9</v>
      </c>
      <c r="C3" s="4" t="s">
        <v>13</v>
      </c>
      <c r="D3" s="5" t="s">
        <v>14</v>
      </c>
      <c r="E3" s="6" t="s">
        <v>15</v>
      </c>
      <c r="F3" s="7">
        <v>43937</v>
      </c>
      <c r="G3" s="7"/>
      <c r="H3" s="8">
        <v>22903.71</v>
      </c>
      <c r="I3" s="9" t="s">
        <v>16</v>
      </c>
    </row>
    <row r="4" spans="1:9" ht="21" customHeight="1" x14ac:dyDescent="0.2">
      <c r="A4" s="2">
        <f>IFERROR(VLOOKUP(B4,'[1]DADOS (OCULTAR)'!$P$3:$R$91,3,0),"")</f>
        <v>9039744000860</v>
      </c>
      <c r="B4" s="3" t="s">
        <v>9</v>
      </c>
      <c r="C4" s="4" t="s">
        <v>17</v>
      </c>
      <c r="D4" s="5" t="s">
        <v>18</v>
      </c>
      <c r="E4" s="6">
        <v>2</v>
      </c>
      <c r="F4" s="7">
        <v>43952</v>
      </c>
      <c r="G4" s="7"/>
      <c r="H4" s="8">
        <v>39534.694787878791</v>
      </c>
      <c r="I4" s="9" t="s">
        <v>19</v>
      </c>
    </row>
    <row r="5" spans="1:9" ht="21" customHeight="1" x14ac:dyDescent="0.2">
      <c r="A5" s="2">
        <f>IFERROR(VLOOKUP(B5,'[1]DADOS (OCULTAR)'!$P$3:$R$91,3,0),"")</f>
        <v>9039744000860</v>
      </c>
      <c r="B5" s="3" t="s">
        <v>9</v>
      </c>
      <c r="C5" s="4" t="s">
        <v>20</v>
      </c>
      <c r="D5" s="5" t="s">
        <v>21</v>
      </c>
      <c r="E5" s="6">
        <v>2</v>
      </c>
      <c r="F5" s="7">
        <v>44148</v>
      </c>
      <c r="G5" s="7"/>
      <c r="H5" s="8">
        <v>13878.52</v>
      </c>
      <c r="I5" s="9" t="s">
        <v>22</v>
      </c>
    </row>
    <row r="6" spans="1:9" ht="21" customHeight="1" x14ac:dyDescent="0.2">
      <c r="A6" s="2">
        <f>IFERROR(VLOOKUP(B6,'[1]DADOS (OCULTAR)'!$P$3:$R$91,3,0),"")</f>
        <v>9039744000860</v>
      </c>
      <c r="B6" s="3" t="s">
        <v>9</v>
      </c>
      <c r="C6" s="4" t="s">
        <v>23</v>
      </c>
      <c r="D6" s="5" t="s">
        <v>24</v>
      </c>
      <c r="E6" s="6">
        <v>11</v>
      </c>
      <c r="F6" s="7">
        <v>43976</v>
      </c>
      <c r="G6" s="7"/>
      <c r="H6" s="8">
        <v>34361.599999999999</v>
      </c>
      <c r="I6" s="9" t="s">
        <v>25</v>
      </c>
    </row>
    <row r="7" spans="1:9" ht="21" customHeight="1" x14ac:dyDescent="0.2">
      <c r="A7" s="2">
        <f>IFERROR(VLOOKUP(B7,'[1]DADOS (OCULTAR)'!$P$3:$R$91,3,0),"")</f>
        <v>9039744000860</v>
      </c>
      <c r="B7" s="3" t="s">
        <v>9</v>
      </c>
      <c r="C7" s="4" t="s">
        <v>26</v>
      </c>
      <c r="D7" s="5" t="s">
        <v>27</v>
      </c>
      <c r="E7" s="6">
        <v>5</v>
      </c>
      <c r="F7" s="7">
        <v>43010</v>
      </c>
      <c r="G7" s="7"/>
      <c r="H7" s="8">
        <v>6004.0163614577195</v>
      </c>
      <c r="I7" s="9" t="s">
        <v>28</v>
      </c>
    </row>
    <row r="8" spans="1:9" ht="21" customHeight="1" x14ac:dyDescent="0.2">
      <c r="A8" s="2">
        <f>IFERROR(VLOOKUP(B8,'[1]DADOS (OCULTAR)'!$P$3:$R$91,3,0),"")</f>
        <v>9039744000860</v>
      </c>
      <c r="B8" s="3" t="s">
        <v>9</v>
      </c>
      <c r="C8" s="4" t="s">
        <v>29</v>
      </c>
      <c r="D8" s="5" t="s">
        <v>30</v>
      </c>
      <c r="E8" s="6">
        <v>5</v>
      </c>
      <c r="F8" s="7">
        <v>44148</v>
      </c>
      <c r="G8" s="7"/>
      <c r="H8" s="8">
        <v>0</v>
      </c>
      <c r="I8" s="9" t="s">
        <v>31</v>
      </c>
    </row>
    <row r="9" spans="1:9" ht="21" customHeight="1" x14ac:dyDescent="0.2">
      <c r="A9" s="2">
        <f>IFERROR(VLOOKUP(B9,'[1]DADOS (OCULTAR)'!$P$3:$R$91,3,0),"")</f>
        <v>9039744000860</v>
      </c>
      <c r="B9" s="3" t="s">
        <v>9</v>
      </c>
      <c r="C9" s="4" t="s">
        <v>32</v>
      </c>
      <c r="D9" s="5" t="s">
        <v>33</v>
      </c>
      <c r="E9" s="6">
        <v>3</v>
      </c>
      <c r="F9" s="7">
        <v>44148</v>
      </c>
      <c r="G9" s="7"/>
      <c r="H9" s="8">
        <v>245682.29999999996</v>
      </c>
      <c r="I9" s="9" t="s">
        <v>34</v>
      </c>
    </row>
    <row r="10" spans="1:9" ht="21" customHeight="1" x14ac:dyDescent="0.2">
      <c r="A10" s="2">
        <f>IFERROR(VLOOKUP(B10,'[1]DADOS (OCULTAR)'!$P$3:$R$91,3,0),"")</f>
        <v>9039744000860</v>
      </c>
      <c r="B10" s="3" t="s">
        <v>9</v>
      </c>
      <c r="C10" s="4" t="s">
        <v>35</v>
      </c>
      <c r="D10" s="5" t="s">
        <v>36</v>
      </c>
      <c r="E10" s="6">
        <v>12</v>
      </c>
      <c r="F10" s="7">
        <v>44075</v>
      </c>
      <c r="G10" s="7"/>
      <c r="H10" s="8">
        <v>12147.54</v>
      </c>
      <c r="I10" s="9" t="s">
        <v>37</v>
      </c>
    </row>
    <row r="11" spans="1:9" ht="21" customHeight="1" x14ac:dyDescent="0.2">
      <c r="A11" s="2">
        <f>IFERROR(VLOOKUP(B11,'[1]DADOS (OCULTAR)'!$P$3:$R$91,3,0),"")</f>
        <v>9039744000860</v>
      </c>
      <c r="B11" s="3" t="s">
        <v>9</v>
      </c>
      <c r="C11" s="4" t="s">
        <v>38</v>
      </c>
      <c r="D11" s="5" t="s">
        <v>39</v>
      </c>
      <c r="E11" s="6">
        <v>4</v>
      </c>
      <c r="F11" s="7">
        <v>43346</v>
      </c>
      <c r="G11" s="7"/>
      <c r="H11" s="8">
        <v>777.12</v>
      </c>
      <c r="I11" s="9" t="s">
        <v>40</v>
      </c>
    </row>
    <row r="12" spans="1:9" ht="21" customHeight="1" x14ac:dyDescent="0.2">
      <c r="A12" s="2">
        <f>IFERROR(VLOOKUP(B12,'[1]DADOS (OCULTAR)'!$P$3:$R$91,3,0),"")</f>
        <v>9039744000860</v>
      </c>
      <c r="B12" s="3" t="s">
        <v>9</v>
      </c>
      <c r="C12" s="4" t="s">
        <v>41</v>
      </c>
      <c r="D12" s="5" t="s">
        <v>42</v>
      </c>
      <c r="E12" s="6">
        <v>2</v>
      </c>
      <c r="F12" s="7">
        <v>44148</v>
      </c>
      <c r="G12" s="7"/>
      <c r="H12" s="8">
        <v>212039.29000000004</v>
      </c>
      <c r="I12" s="9" t="s">
        <v>43</v>
      </c>
    </row>
    <row r="13" spans="1:9" ht="21" customHeight="1" x14ac:dyDescent="0.2">
      <c r="A13" s="2">
        <f>IFERROR(VLOOKUP(B13,'[1]DADOS (OCULTAR)'!$P$3:$R$91,3,0),"")</f>
        <v>9039744000860</v>
      </c>
      <c r="B13" s="3" t="s">
        <v>9</v>
      </c>
      <c r="C13" s="4" t="s">
        <v>44</v>
      </c>
      <c r="D13" s="5" t="s">
        <v>45</v>
      </c>
      <c r="E13" s="6" t="s">
        <v>46</v>
      </c>
      <c r="F13" s="7">
        <v>44148</v>
      </c>
      <c r="G13" s="7"/>
      <c r="H13" s="8">
        <v>10846.25</v>
      </c>
      <c r="I13" s="9" t="s">
        <v>47</v>
      </c>
    </row>
    <row r="14" spans="1:9" ht="21" customHeight="1" x14ac:dyDescent="0.2">
      <c r="A14" s="2">
        <f>IFERROR(VLOOKUP(B14,'[1]DADOS (OCULTAR)'!$P$3:$R$91,3,0),"")</f>
        <v>9039744000860</v>
      </c>
      <c r="B14" s="3" t="s">
        <v>9</v>
      </c>
      <c r="C14" s="4" t="s">
        <v>48</v>
      </c>
      <c r="D14" s="5" t="s">
        <v>49</v>
      </c>
      <c r="E14" s="6" t="s">
        <v>50</v>
      </c>
      <c r="F14" s="7">
        <v>43586</v>
      </c>
      <c r="G14" s="7"/>
      <c r="H14" s="8">
        <v>9799.84</v>
      </c>
      <c r="I14" s="9" t="s">
        <v>51</v>
      </c>
    </row>
    <row r="15" spans="1:9" ht="21" customHeight="1" x14ac:dyDescent="0.2">
      <c r="A15" s="2" t="str">
        <f>IFERROR(VLOOKUP(B15,'[1]DADOS (OCULTAR)'!$P$3:$R$91,3,0),"")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(OCULTAR)'!$P$3:$R$91,3,0),"")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(OCULTAR)'!$P$3:$R$91,3,0),"")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(OCULTAR)'!$P$3:$R$91,3,0),"")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(OCULTAR)'!$P$3:$R$91,3,0),"")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(OCULTAR)'!$P$3:$R$91,3,0),"")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(OCULTAR)'!$P$3:$R$91,3,0),"")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(OCULTAR)'!$P$3:$R$91,3,0),"")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(OCULTAR)'!$P$3:$R$91,3,0),"")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(OCULTAR)'!$P$3:$R$91,3,0),"")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(OCULTAR)'!$P$3:$R$91,3,0),"")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(OCULTAR)'!$P$3:$R$91,3,0),"")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(OCULTAR)'!$P$3:$R$91,3,0),"")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(OCULTAR)'!$P$3:$R$91,3,0),"")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(OCULTAR)'!$P$3:$R$91,3,0),"")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(OCULTAR)'!$P$3:$R$91,3,0),"")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(OCULTAR)'!$P$3:$R$91,3,0),"")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(OCULTAR)'!$P$3:$R$91,3,0),"")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(OCULTAR)'!$P$3:$R$91,3,0),"")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(OCULTAR)'!$P$3:$R$91,3,0),"")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(OCULTAR)'!$P$3:$R$91,3,0),"")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(OCULTAR)'!$P$3:$R$91,3,0),"")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(OCULTAR)'!$P$3:$R$91,3,0),"")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(OCULTAR)'!$P$3:$R$91,3,0),"")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(OCULTAR)'!$P$3:$R$91,3,0),"")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(OCULTAR)'!$P$3:$R$91,3,0),"")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(OCULTAR)'!$P$3:$R$91,3,0),"")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(OCULTAR)'!$P$3:$R$91,3,0),"")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(OCULTAR)'!$P$3:$R$91,3,0),"")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(OCULTAR)'!$P$3:$R$91,3,0),"")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(OCULTAR)'!$P$3:$R$91,3,0),"")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(OCULTAR)'!$P$3:$R$91,3,0),"")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(OCULTAR)'!$P$3:$R$91,3,0),"")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(OCULTAR)'!$P$3:$R$91,3,0),"")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(OCULTAR)'!$P$3:$R$91,3,0),"")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(OCULTAR)'!$P$3:$R$91,3,0),"")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(OCULTAR)'!$P$3:$R$91,3,0),"")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(OCULTAR)'!$P$3:$R$91,3,0),"")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(OCULTAR)'!$P$3:$R$91,3,0),"")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(OCULTAR)'!$P$3:$R$91,3,0),"")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(OCULTAR)'!$P$3:$R$91,3,0),"")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(OCULTAR)'!$P$3:$R$91,3,0),"")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(OCULTAR)'!$P$3:$R$91,3,0),"")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(OCULTAR)'!$P$3:$R$91,3,0),"")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(OCULTAR)'!$P$3:$R$91,3,0),"")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(OCULTAR)'!$P$3:$R$91,3,0),"")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(OCULTAR)'!$P$3:$R$91,3,0),"")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(OCULTAR)'!$P$3:$R$91,3,0),"")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(OCULTAR)'!$P$3:$R$91,3,0),"")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(OCULTAR)'!$P$3:$R$91,3,0),"")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(OCULTAR)'!$P$3:$R$91,3,0),"")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(OCULTAR)'!$P$3:$R$91,3,0),"")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(OCULTAR)'!$P$3:$R$91,3,0),"")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(OCULTAR)'!$P$3:$R$91,3,0),"")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(OCULTAR)'!$P$3:$R$91,3,0),"")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(OCULTAR)'!$P$3:$R$91,3,0),"")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(OCULTAR)'!$P$3:$R$91,3,0),"")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(OCULTAR)'!$P$3:$R$91,3,0),"")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(OCULTAR)'!$P$3:$R$91,3,0),"")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(OCULTAR)'!$P$3:$R$91,3,0),"")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(OCULTAR)'!$P$3:$R$91,3,0),"")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(OCULTAR)'!$P$3:$R$91,3,0),"")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(OCULTAR)'!$P$3:$R$91,3,0),"")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(OCULTAR)'!$P$3:$R$91,3,0),"")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(OCULTAR)'!$P$3:$R$91,3,0),"")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(OCULTAR)'!$P$3:$R$91,3,0),"")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(OCULTAR)'!$P$3:$R$91,3,0),"")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(OCULTAR)'!$P$3:$R$91,3,0),"")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(OCULTAR)'!$P$3:$R$91,3,0),"")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(OCULTAR)'!$P$3:$R$91,3,0),"")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(OCULTAR)'!$P$3:$R$91,3,0),"")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(OCULTAR)'!$P$3:$R$91,3,0),"")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(OCULTAR)'!$P$3:$R$91,3,0),"")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(OCULTAR)'!$P$3:$R$91,3,0),"")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(OCULTAR)'!$P$3:$R$91,3,0),"")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(OCULTAR)'!$P$3:$R$91,3,0),"")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(OCULTAR)'!$P$3:$R$91,3,0),"")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(OCULTAR)'!$P$3:$R$91,3,0),"")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(OCULTAR)'!$P$3:$R$91,3,0),"")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(OCULTAR)'!$P$3:$R$91,3,0),"")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(OCULTAR)'!$P$3:$R$91,3,0),"")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(OCULTAR)'!$P$3:$R$91,3,0),"")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(OCULTAR)'!$P$3:$R$91,3,0),"")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(OCULTAR)'!$P$3:$R$91,3,0),"")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(OCULTAR)'!$P$3:$R$91,3,0),"")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(OCULTAR)'!$P$3:$R$91,3,0),"")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(OCULTAR)'!$P$3:$R$91,3,0),"")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(OCULTAR)'!$P$3:$R$91,3,0),"")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(OCULTAR)'!$P$3:$R$91,3,0),"")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(OCULTAR)'!$P$3:$R$91,3,0),"")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(OCULTAR)'!$P$3:$R$91,3,0),"")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(OCULTAR)'!$P$3:$R$91,3,0),"")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(OCULTAR)'!$P$3:$R$91,3,0),"")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(OCULTAR)'!$P$3:$R$91,3,0),"")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(OCULTAR)'!$P$3:$R$91,3,0),"")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(OCULTAR)'!$P$3:$R$91,3,0),"")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(OCULTAR)'!$P$3:$R$91,3,0),"")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(OCULTAR)'!$P$3:$R$91,3,0),"")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(OCULTAR)'!$P$3:$R$91,3,0),"")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(OCULTAR)'!$P$3:$R$91,3,0),"")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(OCULTAR)'!$P$3:$R$91,3,0),"")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(OCULTAR)'!$P$3:$R$91,3,0),"")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(OCULTAR)'!$P$3:$R$91,3,0),"")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(OCULTAR)'!$P$3:$R$91,3,0),"")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(OCULTAR)'!$P$3:$R$91,3,0),"")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(OCULTAR)'!$P$3:$R$91,3,0),"")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(OCULTAR)'!$P$3:$R$91,3,0),"")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(OCULTAR)'!$P$3:$R$91,3,0),"")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(OCULTAR)'!$P$3:$R$91,3,0),"")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(OCULTAR)'!$P$3:$R$91,3,0),"")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(OCULTAR)'!$P$3:$R$91,3,0),"")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(OCULTAR)'!$P$3:$R$91,3,0),"")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(OCULTAR)'!$P$3:$R$91,3,0),"")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(OCULTAR)'!$P$3:$R$91,3,0),"")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(OCULTAR)'!$P$3:$R$91,3,0),"")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(OCULTAR)'!$P$3:$R$91,3,0),"")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(OCULTAR)'!$P$3:$R$91,3,0),"")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(OCULTAR)'!$P$3:$R$91,3,0),"")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(OCULTAR)'!$P$3:$R$91,3,0),"")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(OCULTAR)'!$P$3:$R$91,3,0),"")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(OCULTAR)'!$P$3:$R$91,3,0),"")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(OCULTAR)'!$P$3:$R$91,3,0),"")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(OCULTAR)'!$P$3:$R$91,3,0),"")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(OCULTAR)'!$P$3:$R$91,3,0),"")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(OCULTAR)'!$P$3:$R$91,3,0),"")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(OCULTAR)'!$P$3:$R$91,3,0),"")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(OCULTAR)'!$P$3:$R$91,3,0),"")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(OCULTAR)'!$P$3:$R$91,3,0),"")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(OCULTAR)'!$P$3:$R$91,3,0),"")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(OCULTAR)'!$P$3:$R$91,3,0),"")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(OCULTAR)'!$P$3:$R$91,3,0),"")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(OCULTAR)'!$P$3:$R$91,3,0),"")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(OCULTAR)'!$P$3:$R$91,3,0),"")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(OCULTAR)'!$P$3:$R$91,3,0),"")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(OCULTAR)'!$P$3:$R$91,3,0),"")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(OCULTAR)'!$P$3:$R$91,3,0),"")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(OCULTAR)'!$P$3:$R$91,3,0),"")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(OCULTAR)'!$P$3:$R$91,3,0),"")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(OCULTAR)'!$P$3:$R$91,3,0),"")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(OCULTAR)'!$P$3:$R$91,3,0),"")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(OCULTAR)'!$P$3:$R$91,3,0),"")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(OCULTAR)'!$P$3:$R$91,3,0),"")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(OCULTAR)'!$P$3:$R$91,3,0),"")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(OCULTAR)'!$P$3:$R$91,3,0),"")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(OCULTAR)'!$P$3:$R$91,3,0),"")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(OCULTAR)'!$P$3:$R$91,3,0),"")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(OCULTAR)'!$P$3:$R$91,3,0),"")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(OCULTAR)'!$P$3:$R$91,3,0),"")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(OCULTAR)'!$P$3:$R$91,3,0),"")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(OCULTAR)'!$P$3:$R$91,3,0),"")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(OCULTAR)'!$P$3:$R$91,3,0),"")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(OCULTAR)'!$P$3:$R$91,3,0),"")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(OCULTAR)'!$P$3:$R$91,3,0),"")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(OCULTAR)'!$P$3:$R$91,3,0),"")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(OCULTAR)'!$P$3:$R$91,3,0),"")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(OCULTAR)'!$P$3:$R$91,3,0),"")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(OCULTAR)'!$P$3:$R$91,3,0),"")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(OCULTAR)'!$P$3:$R$91,3,0),"")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(OCULTAR)'!$P$3:$R$91,3,0),"")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(OCULTAR)'!$P$3:$R$91,3,0),"")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(OCULTAR)'!$P$3:$R$91,3,0),"")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(OCULTAR)'!$P$3:$R$91,3,0),"")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(OCULTAR)'!$P$3:$R$91,3,0),"")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(OCULTAR)'!$P$3:$R$91,3,0),"")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(OCULTAR)'!$P$3:$R$91,3,0),"")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(OCULTAR)'!$P$3:$R$91,3,0),"")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(OCULTAR)'!$P$3:$R$91,3,0),"")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(OCULTAR)'!$P$3:$R$91,3,0),"")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(OCULTAR)'!$P$3:$R$91,3,0),"")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(OCULTAR)'!$P$3:$R$91,3,0),"")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(OCULTAR)'!$P$3:$R$91,3,0),"")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(OCULTAR)'!$P$3:$R$91,3,0),"")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(OCULTAR)'!$P$3:$R$91,3,0),"")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(OCULTAR)'!$P$3:$R$91,3,0),"")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(OCULTAR)'!$P$3:$R$91,3,0),"")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(OCULTAR)'!$P$3:$R$91,3,0),"")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(OCULTAR)'!$P$3:$R$91,3,0),"")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(OCULTAR)'!$P$3:$R$91,3,0),"")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(OCULTAR)'!$P$3:$R$91,3,0),"")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(OCULTAR)'!$P$3:$R$91,3,0),"")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(OCULTAR)'!$P$3:$R$91,3,0),"")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(OCULTAR)'!$P$3:$R$91,3,0),"")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(OCULTAR)'!$P$3:$R$91,3,0),"")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(OCULTAR)'!$P$3:$R$91,3,0),"")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(OCULTAR)'!$P$3:$R$91,3,0),"")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(OCULTAR)'!$P$3:$R$91,3,0),"")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(OCULTAR)'!$P$3:$R$91,3,0),"")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(OCULTAR)'!$P$3:$R$91,3,0),"")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(OCULTAR)'!$P$3:$R$91,3,0),"")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(OCULTAR)'!$P$3:$R$91,3,0),"")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(OCULTAR)'!$P$3:$R$91,3,0),"")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(OCULTAR)'!$P$3:$R$91,3,0),"")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(OCULTAR)'!$P$3:$R$91,3,0),"")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(OCULTAR)'!$P$3:$R$91,3,0),"")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(OCULTAR)'!$P$3:$R$91,3,0),"")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(OCULTAR)'!$P$3:$R$91,3,0),"")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(OCULTAR)'!$P$3:$R$91,3,0),"")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(OCULTAR)'!$P$3:$R$91,3,0),"")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(OCULTAR)'!$P$3:$R$91,3,0),"")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(OCULTAR)'!$P$3:$R$91,3,0),"")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(OCULTAR)'!$P$3:$R$91,3,0),"")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(OCULTAR)'!$P$3:$R$91,3,0),"")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(OCULTAR)'!$P$3:$R$91,3,0),"")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(OCULTAR)'!$P$3:$R$91,3,0),"")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(OCULTAR)'!$P$3:$R$91,3,0),"")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(OCULTAR)'!$P$3:$R$91,3,0),"")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(OCULTAR)'!$P$3:$R$91,3,0),"")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(OCULTAR)'!$P$3:$R$91,3,0),"")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(OCULTAR)'!$P$3:$R$91,3,0),"")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(OCULTAR)'!$P$3:$R$91,3,0),"")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(OCULTAR)'!$P$3:$R$91,3,0),"")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(OCULTAR)'!$P$3:$R$91,3,0),"")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(OCULTAR)'!$P$3:$R$91,3,0),"")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(OCULTAR)'!$P$3:$R$91,3,0),"")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(OCULTAR)'!$P$3:$R$91,3,0),"")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(OCULTAR)'!$P$3:$R$91,3,0),"")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(OCULTAR)'!$P$3:$R$91,3,0),"")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(OCULTAR)'!$P$3:$R$91,3,0),"")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(OCULTAR)'!$P$3:$R$91,3,0),"")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(OCULTAR)'!$P$3:$R$91,3,0),"")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(OCULTAR)'!$P$3:$R$91,3,0),"")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(OCULTAR)'!$P$3:$R$91,3,0),"")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(OCULTAR)'!$P$3:$R$91,3,0),"")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(OCULTAR)'!$P$3:$R$91,3,0),"")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(OCULTAR)'!$P$3:$R$91,3,0),"")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(OCULTAR)'!$P$3:$R$91,3,0),"")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(OCULTAR)'!$P$3:$R$91,3,0),"")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(OCULTAR)'!$P$3:$R$91,3,0),"")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(OCULTAR)'!$P$3:$R$91,3,0),"")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(OCULTAR)'!$P$3:$R$91,3,0),"")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(OCULTAR)'!$P$3:$R$91,3,0),"")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(OCULTAR)'!$P$3:$R$91,3,0),"")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A5E3ADFE-11CA-418D-9ABB-F5A0EACC24D8}">
      <formula1>UNIDADES_OSS</formula1>
    </dataValidation>
  </dataValidations>
  <hyperlinks>
    <hyperlink ref="I2" r:id="rId1" xr:uid="{4925931C-988C-4088-9760-6848581FC7C6}"/>
    <hyperlink ref="I3" r:id="rId2" xr:uid="{A527018B-E16E-4C94-9C9C-44A656CC3EDF}"/>
    <hyperlink ref="I4" r:id="rId3" xr:uid="{C13279CB-0697-4F3D-AA22-A9B98A935CF5}"/>
    <hyperlink ref="I5" r:id="rId4" xr:uid="{802D55DA-0908-46C4-BF8B-50CB3BBEA7D7}"/>
    <hyperlink ref="I6" r:id="rId5" xr:uid="{2B43EB45-D27E-4B12-AE7C-A4B0535AEAFA}"/>
    <hyperlink ref="I7" r:id="rId6" xr:uid="{9DB9420E-EF38-42B0-9A32-15401672E317}"/>
    <hyperlink ref="I8" r:id="rId7" xr:uid="{B890FD10-579A-4811-8986-7AFB49574591}"/>
    <hyperlink ref="I9" r:id="rId8" xr:uid="{AC4E2E13-8CCE-4FEE-8D26-04EDC5510BBF}"/>
    <hyperlink ref="I10" r:id="rId9" xr:uid="{178B6DB1-B23E-4249-BF44-6C3C52C2FC76}"/>
    <hyperlink ref="I11" r:id="rId10" xr:uid="{6B16A2A8-4077-4902-9163-78A71DB4711E}"/>
    <hyperlink ref="I12" r:id="rId11" xr:uid="{B6CD4979-7138-4AD0-87D4-632EC07D6A50}"/>
    <hyperlink ref="I13" r:id="rId12" xr:uid="{02821672-5A10-4834-B7A8-7708D8593803}"/>
    <hyperlink ref="I14" r:id="rId13" display="https://imip-sistemas.org.br/sistemas/_scriptcase_producao_v9/file/doc/portal_transparencia/contratos_fornecedores/2744/41070889000160a6.pdf" xr:uid="{DBA02DDB-A717-454D-9F76-1004323B9CE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2022-02-14T17:23:06Z</dcterms:created>
  <dcterms:modified xsi:type="dcterms:W3CDTF">2022-02-14T17:23:22Z</dcterms:modified>
</cp:coreProperties>
</file>