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hfc\Desktop\TCE ART 58 COVID 07.2021\"/>
    </mc:Choice>
  </mc:AlternateContent>
  <xr:revisionPtr revIDLastSave="0" documentId="8_{ADAB4D8D-B47A-4A9F-BD16-CD4818E08170}" xr6:coauthVersionLast="47" xr6:coauthVersionMax="47" xr10:uidLastSave="{00000000-0000-0000-0000-000000000000}"/>
  <bookViews>
    <workbookView xWindow="-120" yWindow="-120" windowWidth="20640" windowHeight="11160" xr2:uid="{5B0A0ABA-E1DA-4E36-B7E5-FBC166D7149A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<sst xmlns="http://schemas.openxmlformats.org/spreadsheetml/2006/main" count="12" uniqueCount="12">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</sst>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OVO%20FINANCEIRO\PCF%20Historico\2021\07%20-%20PCF%20JULHO\01%20-%20PCF\PCF\EXCEL\PRESTA&#199;&#195;O%20DE%20CONTAS%20COVID\HDH%20-%20S&#211;%20COVID%20-%2007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 (COVID-19)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39298</v>
          </cell>
          <cell r="K11">
            <v>44375</v>
          </cell>
          <cell r="M11" t="str">
            <v>2611606 - Recife - PE</v>
          </cell>
          <cell r="N11">
            <v>595.16999999999996</v>
          </cell>
        </row>
        <row r="12">
          <cell r="C12" t="str">
            <v>HOSPITAL DOM HÉLDER (COVID-19)</v>
          </cell>
          <cell r="E12" t="str">
            <v>1.99 - Outras Despesas com Pessoal</v>
          </cell>
          <cell r="F12">
            <v>2102498000129</v>
          </cell>
          <cell r="G12" t="str">
            <v>Metropolitan Life Seguros e Previência Privada S.A.</v>
          </cell>
          <cell r="H12" t="str">
            <v>S</v>
          </cell>
          <cell r="I12" t="str">
            <v>N</v>
          </cell>
          <cell r="J12">
            <v>124380</v>
          </cell>
          <cell r="K12">
            <v>44421</v>
          </cell>
          <cell r="M12" t="str">
            <v>3550308 - São Paulo - SP</v>
          </cell>
          <cell r="N12">
            <v>494.25</v>
          </cell>
        </row>
        <row r="13">
          <cell r="C13" t="str">
            <v>HOSPITAL DOM HÉLDER (COVID-19)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</v>
          </cell>
          <cell r="H13" t="str">
            <v>S</v>
          </cell>
          <cell r="I13" t="str">
            <v>N</v>
          </cell>
          <cell r="J13">
            <v>23974</v>
          </cell>
          <cell r="K13">
            <v>44375</v>
          </cell>
          <cell r="M13" t="str">
            <v>2611606 - Recife - PE</v>
          </cell>
          <cell r="N13">
            <v>172.5</v>
          </cell>
        </row>
        <row r="14">
          <cell r="C14" t="str">
            <v>HOSPITAL DOM HÉLDER (COVID-19)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23980</v>
          </cell>
          <cell r="K14">
            <v>44375</v>
          </cell>
          <cell r="M14" t="str">
            <v>2611606 - Recife - PE</v>
          </cell>
          <cell r="N14">
            <v>2265.5</v>
          </cell>
        </row>
        <row r="15">
          <cell r="C15" t="str">
            <v>HOSPITAL DOM HÉLDER (COVID-19)</v>
          </cell>
          <cell r="E15" t="str">
            <v>1.99 - Outras Despesas com Pessoal</v>
          </cell>
          <cell r="F15">
            <v>41070889000160</v>
          </cell>
          <cell r="G15" t="str">
            <v>Transporte e Serviços Astro Ltda-ME (Astrotur)</v>
          </cell>
          <cell r="H15" t="str">
            <v>S</v>
          </cell>
          <cell r="I15" t="str">
            <v>S</v>
          </cell>
          <cell r="J15">
            <v>5073</v>
          </cell>
          <cell r="K15">
            <v>44410</v>
          </cell>
          <cell r="M15" t="str">
            <v>2611606 - Recife - PE</v>
          </cell>
          <cell r="N15">
            <v>13739.07</v>
          </cell>
        </row>
        <row r="16">
          <cell r="C16" t="str">
            <v>HOSPITAL DOM HÉLDER (COVID-19)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7611543</v>
          </cell>
          <cell r="K16">
            <v>44375</v>
          </cell>
          <cell r="M16" t="str">
            <v>2611606 - Recife - PE</v>
          </cell>
          <cell r="N16">
            <v>10552.77</v>
          </cell>
        </row>
        <row r="17">
          <cell r="C17" t="str">
            <v>HOSPITAL DOM HÉLDER (COVID-19)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7612563</v>
          </cell>
          <cell r="K17">
            <v>44375</v>
          </cell>
          <cell r="M17" t="str">
            <v>2611606 - Recife - PE</v>
          </cell>
          <cell r="N17">
            <v>413.3</v>
          </cell>
        </row>
        <row r="18">
          <cell r="C18" t="str">
            <v>HOSPITAL DOM HÉLDER (COVID-19)</v>
          </cell>
          <cell r="E18" t="str">
            <v>1.99 - Outras Despesas com Pessoal</v>
          </cell>
          <cell r="F18">
            <v>6088039000199</v>
          </cell>
          <cell r="G18" t="str">
            <v>MCP Refeicoes  Ltda</v>
          </cell>
          <cell r="H18" t="str">
            <v>S</v>
          </cell>
          <cell r="I18" t="str">
            <v>S</v>
          </cell>
          <cell r="J18">
            <v>10585</v>
          </cell>
          <cell r="K18">
            <v>44405</v>
          </cell>
          <cell r="M18" t="str">
            <v>2607901 - Jaboatão dos Guararapes - PE</v>
          </cell>
          <cell r="N18">
            <v>32678.41</v>
          </cell>
        </row>
        <row r="19">
          <cell r="C19" t="str">
            <v>HOSPITAL DOM HÉLDER (COVID-19)</v>
          </cell>
          <cell r="E19" t="str">
            <v xml:space="preserve">5.25 - Serviços Bancários </v>
          </cell>
          <cell r="F19">
            <v>9039744000860</v>
          </cell>
          <cell r="G19" t="str">
            <v>Tarifas Bancárias</v>
          </cell>
          <cell r="H19" t="str">
            <v>S</v>
          </cell>
          <cell r="I19" t="str">
            <v>N</v>
          </cell>
          <cell r="J19">
            <v>44378</v>
          </cell>
          <cell r="K19">
            <v>44378</v>
          </cell>
          <cell r="M19" t="str">
            <v>2602902 - Cabo de Santo Agostinho - PE</v>
          </cell>
          <cell r="N19">
            <v>11.45</v>
          </cell>
        </row>
        <row r="20">
          <cell r="C20" t="str">
            <v>HOSPITAL DOM HÉLDER (COVID-19)</v>
          </cell>
          <cell r="E20" t="str">
            <v>5.13 - Água e Esgoto</v>
          </cell>
          <cell r="F20">
            <v>9769035000164</v>
          </cell>
          <cell r="G20" t="str">
            <v>Compesa (Companhia Pernambucana de Saneamento)</v>
          </cell>
          <cell r="H20" t="str">
            <v>S</v>
          </cell>
          <cell r="I20" t="str">
            <v>N</v>
          </cell>
          <cell r="J20">
            <v>44378</v>
          </cell>
          <cell r="K20">
            <v>44399</v>
          </cell>
          <cell r="M20" t="str">
            <v>2602902 - Cabo de Santo Agostinho - PE</v>
          </cell>
          <cell r="N20">
            <v>9187.07</v>
          </cell>
        </row>
        <row r="21">
          <cell r="C21" t="str">
            <v>HOSPITAL DOM HÉLDER (COVID-19)</v>
          </cell>
          <cell r="E21" t="str">
            <v>5.12 - Energia Elétrica</v>
          </cell>
          <cell r="F21">
            <v>10835932000108</v>
          </cell>
          <cell r="G21" t="str">
            <v>Celpe (Companhia Energética de Pernambuco)</v>
          </cell>
          <cell r="H21" t="str">
            <v>S</v>
          </cell>
          <cell r="I21" t="str">
            <v>N</v>
          </cell>
          <cell r="J21">
            <v>166642024</v>
          </cell>
          <cell r="K21">
            <v>44406</v>
          </cell>
          <cell r="M21" t="str">
            <v>2611606 - Recife - PE</v>
          </cell>
          <cell r="N21">
            <v>40667.64</v>
          </cell>
        </row>
        <row r="22">
          <cell r="C22" t="str">
            <v>HOSPITAL DOM HÉLDER (COVID-19)</v>
          </cell>
          <cell r="E22" t="str">
            <v>5.3 - Locação de Máquinas e Equipamentos</v>
          </cell>
          <cell r="F22">
            <v>10279299000119</v>
          </cell>
          <cell r="G22" t="str">
            <v>Rgraph Loc. Com. E Serv. Ltda - Me</v>
          </cell>
          <cell r="H22" t="str">
            <v>S</v>
          </cell>
          <cell r="I22" t="str">
            <v>N</v>
          </cell>
          <cell r="J22">
            <v>4157</v>
          </cell>
          <cell r="K22">
            <v>44413</v>
          </cell>
          <cell r="M22" t="str">
            <v>2611606 - Recife - PE</v>
          </cell>
          <cell r="N22">
            <v>1356.88</v>
          </cell>
        </row>
        <row r="23">
          <cell r="C23" t="str">
            <v>HOSPITAL DOM HÉLDER (COVID-19)</v>
          </cell>
          <cell r="E23" t="str">
            <v>5.16 - Serviços Médico-Hospitalares, Odotonlogia e Laboratoriais</v>
          </cell>
          <cell r="F23">
            <v>20915564000161</v>
          </cell>
          <cell r="G23" t="str">
            <v>CM PATRIOTA LTDA</v>
          </cell>
          <cell r="H23" t="str">
            <v>S</v>
          </cell>
          <cell r="I23" t="str">
            <v>S</v>
          </cell>
          <cell r="J23">
            <v>196</v>
          </cell>
          <cell r="K23">
            <v>44415</v>
          </cell>
          <cell r="M23" t="str">
            <v>2604007 - Carpina - PE</v>
          </cell>
          <cell r="N23">
            <v>21254.21</v>
          </cell>
        </row>
        <row r="24">
          <cell r="C24" t="str">
            <v>HOSPITAL DOM HÉLDER (COVID-19)</v>
          </cell>
          <cell r="E24" t="str">
            <v>5.16 - Serviços Médico-Hospitalares, Odotonlogia e Laboratoriais</v>
          </cell>
          <cell r="F24">
            <v>599741000130</v>
          </cell>
          <cell r="G24" t="str">
            <v>COOPECARDIO - COOPERATIVA DE TRABALHO DOS MEDICOS CARDIOLOGISTAS DE PERNAMBUCO</v>
          </cell>
          <cell r="H24" t="str">
            <v>S</v>
          </cell>
          <cell r="I24" t="str">
            <v>S</v>
          </cell>
          <cell r="J24">
            <v>23563</v>
          </cell>
          <cell r="K24">
            <v>44418</v>
          </cell>
          <cell r="M24" t="str">
            <v>2611606 - Recife - PE</v>
          </cell>
          <cell r="N24">
            <v>10846.25</v>
          </cell>
        </row>
        <row r="25">
          <cell r="C25" t="str">
            <v>HOSPITAL DOM HÉLDER (COVID-19)</v>
          </cell>
          <cell r="E25" t="str">
            <v>5.16 - Serviços Médico-Hospitalares, Odotonlogia e Laboratoriais</v>
          </cell>
          <cell r="F25">
            <v>29449525000190</v>
          </cell>
          <cell r="G25" t="str">
            <v xml:space="preserve">HPI CLINICA CARDIOLOGICA LTDA </v>
          </cell>
          <cell r="H25" t="str">
            <v>S</v>
          </cell>
          <cell r="I25" t="str">
            <v>S</v>
          </cell>
          <cell r="J25">
            <v>215</v>
          </cell>
          <cell r="K25">
            <v>44426</v>
          </cell>
          <cell r="M25" t="str">
            <v>2613909 - Serra Talhada - PE</v>
          </cell>
          <cell r="N25">
            <v>14674.8</v>
          </cell>
        </row>
        <row r="26">
          <cell r="C26" t="str">
            <v>HOSPITAL DOM HÉLDER (COVID-19)</v>
          </cell>
          <cell r="E26" t="str">
            <v>5.16 - Serviços Médico-Hospitalares, Odotonlogia e Laboratoriais</v>
          </cell>
          <cell r="F26">
            <v>24881506000115</v>
          </cell>
          <cell r="G26" t="str">
            <v>MEDICANDO: ATENDIMENTO MEDICO ESPECIALIZADO LTDA</v>
          </cell>
          <cell r="H26" t="str">
            <v>S</v>
          </cell>
          <cell r="I26" t="str">
            <v>S</v>
          </cell>
          <cell r="J26">
            <v>260</v>
          </cell>
          <cell r="K26">
            <v>44426</v>
          </cell>
          <cell r="M26" t="str">
            <v>2602902 - Cabo de Santo Agostinho - PE</v>
          </cell>
          <cell r="N26">
            <v>463457.98</v>
          </cell>
        </row>
        <row r="27">
          <cell r="C27" t="str">
            <v>HOSPITAL DOM HÉLDER (COVID-19)</v>
          </cell>
          <cell r="E27" t="str">
            <v>5.16 - Serviços Médico-Hospitalares, Odotonlogia e Laboratoriais</v>
          </cell>
          <cell r="F27">
            <v>13844637000297</v>
          </cell>
          <cell r="G27" t="str">
            <v>MEMORIAL CORACAO EM SAUDE LTDA</v>
          </cell>
          <cell r="H27" t="str">
            <v>S</v>
          </cell>
          <cell r="I27" t="str">
            <v>S</v>
          </cell>
          <cell r="J27">
            <v>694</v>
          </cell>
          <cell r="K27">
            <v>44430</v>
          </cell>
          <cell r="M27" t="str">
            <v>2611606 - Recife - PE</v>
          </cell>
          <cell r="N27">
            <v>40926.43</v>
          </cell>
        </row>
        <row r="28">
          <cell r="C28" t="str">
            <v>HOSPITAL DOM HÉLDER (COVID-19)</v>
          </cell>
          <cell r="E28" t="str">
            <v>5.16 - Serviços Médico-Hospitalares, Odotonlogia e Laboratoriais</v>
          </cell>
          <cell r="F28">
            <v>29482450000140</v>
          </cell>
          <cell r="G28" t="str">
            <v xml:space="preserve">T MAIS CLINICA MEDICA LTDA </v>
          </cell>
          <cell r="H28" t="str">
            <v>S</v>
          </cell>
          <cell r="I28" t="str">
            <v>S</v>
          </cell>
          <cell r="J28">
            <v>127</v>
          </cell>
          <cell r="K28">
            <v>44420</v>
          </cell>
          <cell r="M28" t="str">
            <v>2602902 - Cabo de Santo Agostinho - PE</v>
          </cell>
          <cell r="N28">
            <v>226948</v>
          </cell>
        </row>
        <row r="29">
          <cell r="C29" t="str">
            <v>HOSPITAL DOM HÉLDER (COVID-19)</v>
          </cell>
          <cell r="E29" t="str">
            <v>5.16 - Serviços Médico-Hospitalares, Odotonlogia e Laboratoriais</v>
          </cell>
          <cell r="F29">
            <v>4539279016300</v>
          </cell>
          <cell r="G29" t="str">
            <v>Cientificalab Produtos Laboratorais e Sistemas Ltda</v>
          </cell>
          <cell r="H29" t="str">
            <v>S</v>
          </cell>
          <cell r="I29" t="str">
            <v>S</v>
          </cell>
          <cell r="J29">
            <v>107</v>
          </cell>
          <cell r="K29">
            <v>44407</v>
          </cell>
          <cell r="M29" t="str">
            <v>2602902 - Cabo de Santo Agostinho - PE</v>
          </cell>
          <cell r="N29">
            <v>51539.6</v>
          </cell>
        </row>
        <row r="30">
          <cell r="C30" t="str">
            <v>HOSPITAL DOM HÉLDER (COVID-19)</v>
          </cell>
          <cell r="E30" t="str">
            <v>5.99 - Outros Serviços de Terceiros Pessoa Jurídica</v>
          </cell>
          <cell r="F30">
            <v>4290489000134</v>
          </cell>
          <cell r="G30" t="str">
            <v>Clinica de Dialise do Cabo Ltda</v>
          </cell>
          <cell r="H30" t="str">
            <v>S</v>
          </cell>
          <cell r="I30" t="str">
            <v>S</v>
          </cell>
          <cell r="J30">
            <v>759</v>
          </cell>
          <cell r="K30">
            <v>44417</v>
          </cell>
          <cell r="M30" t="str">
            <v>2602902 - Cabo de Santo Agostinho - PE</v>
          </cell>
          <cell r="N30">
            <v>88379.49</v>
          </cell>
        </row>
        <row r="31">
          <cell r="C31" t="str">
            <v>HOSPITAL DOM HÉLDER (COVID-19)</v>
          </cell>
          <cell r="E31" t="str">
            <v>5.15 - Serviços Domésticos</v>
          </cell>
          <cell r="F31">
            <v>6272575004803</v>
          </cell>
          <cell r="G31" t="str">
            <v>Lavebras Gestão de Texteis S.A</v>
          </cell>
          <cell r="H31" t="str">
            <v>S</v>
          </cell>
          <cell r="I31" t="str">
            <v>S</v>
          </cell>
          <cell r="J31">
            <v>4166</v>
          </cell>
          <cell r="K31">
            <v>44404</v>
          </cell>
          <cell r="M31" t="str">
            <v>2610707 - Paulista - PE</v>
          </cell>
          <cell r="N31">
            <v>8920.31</v>
          </cell>
        </row>
        <row r="32">
          <cell r="C32" t="str">
            <v>HOSPITAL DOM HÉLDER (COVID-19)</v>
          </cell>
          <cell r="E32" t="str">
            <v>5.10 - Detetização/Tratamento de Resíduos e Afins</v>
          </cell>
          <cell r="F32">
            <v>11863530000180</v>
          </cell>
          <cell r="G32" t="str">
            <v>Brascon Gestão Ambiental Ltda</v>
          </cell>
          <cell r="H32" t="str">
            <v>S</v>
          </cell>
          <cell r="I32" t="str">
            <v>S</v>
          </cell>
          <cell r="J32">
            <v>82427</v>
          </cell>
          <cell r="K32">
            <v>44421</v>
          </cell>
          <cell r="M32" t="str">
            <v>2611309 - Pombos - PE</v>
          </cell>
          <cell r="N32">
            <v>6307.27</v>
          </cell>
        </row>
        <row r="33">
          <cell r="C33" t="str">
            <v>HOSPITAL DOM HÉLDER (COVID-19)</v>
          </cell>
          <cell r="E33" t="str">
            <v>5.23 - Limpeza e Conservação</v>
          </cell>
          <cell r="F33">
            <v>10229013000190</v>
          </cell>
          <cell r="G33" t="str">
            <v>Interclean Administração Ltda</v>
          </cell>
          <cell r="H33" t="str">
            <v>S</v>
          </cell>
          <cell r="I33" t="str">
            <v>S</v>
          </cell>
          <cell r="J33">
            <v>445</v>
          </cell>
          <cell r="K33">
            <v>44392</v>
          </cell>
          <cell r="M33" t="str">
            <v>2611606 - Recife - PE</v>
          </cell>
          <cell r="N33">
            <v>34361.599999999999</v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B153-A07E-48B7-B286-C0DF81996453}">
  <sheetPr>
    <tabColor rgb="FF92D050"/>
  </sheetPr>
  <dimension ref="A1:L1992"/>
  <sheetViews>
    <sheetView showGridLines="0" tabSelected="1" zoomScaleNormal="100" workbookViewId="0">
      <selection activeCell="C13" sqref="C1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9039744000860</v>
      </c>
      <c r="B2" s="4" t="str">
        <f>'[1]TCE - ANEXO IV - Preencher'!C11</f>
        <v>HOSPITAL DOM HÉLDER (COVID-19)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39298</v>
      </c>
      <c r="I2" s="6">
        <f>IF('[1]TCE - ANEXO IV - Preencher'!K11="","",'[1]TCE - ANEXO IV - Preencher'!K11)</f>
        <v>44375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595.16999999999996</v>
      </c>
    </row>
    <row r="3" spans="1:12" s="8" customFormat="1" ht="19.5" customHeight="1" x14ac:dyDescent="0.2">
      <c r="A3" s="3">
        <f>IFERROR(VLOOKUP(B3,'[1]DADOS (OCULTAR)'!$P$3:$R$56,3,0),"")</f>
        <v>9039744000860</v>
      </c>
      <c r="B3" s="4" t="str">
        <f>'[1]TCE - ANEXO IV - Preencher'!C12</f>
        <v>HOSPITAL DOM HÉLDER (COVID-19)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>Metropolitan Life Seguros e Previência Privada S.A.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124380</v>
      </c>
      <c r="I3" s="6">
        <f>IF('[1]TCE - ANEXO IV - Preencher'!K12="","",'[1]TCE - ANEXO IV - Preencher'!K12)</f>
        <v>44421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494.25</v>
      </c>
    </row>
    <row r="4" spans="1:12" s="8" customFormat="1" ht="19.5" customHeight="1" x14ac:dyDescent="0.2">
      <c r="A4" s="3">
        <f>IFERROR(VLOOKUP(B4,'[1]DADOS (OCULTAR)'!$P$3:$R$56,3,0),"")</f>
        <v>9039744000860</v>
      </c>
      <c r="B4" s="4" t="str">
        <f>'[1]TCE - ANEXO IV - Preencher'!C13</f>
        <v>HOSPITAL DOM HÉLDER (COVID-19)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23974</v>
      </c>
      <c r="I4" s="6">
        <f>IF('[1]TCE - ANEXO IV - Preencher'!K13="","",'[1]TCE - ANEXO IV - Preencher'!K13)</f>
        <v>44375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172.5</v>
      </c>
    </row>
    <row r="5" spans="1:12" s="8" customFormat="1" ht="19.5" customHeight="1" x14ac:dyDescent="0.2">
      <c r="A5" s="3">
        <f>IFERROR(VLOOKUP(B5,'[1]DADOS (OCULTAR)'!$P$3:$R$56,3,0),"")</f>
        <v>9039744000860</v>
      </c>
      <c r="B5" s="4" t="str">
        <f>'[1]TCE - ANEXO IV - Preencher'!C14</f>
        <v>HOSPITAL DOM HÉLDER (COVID-19)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23980</v>
      </c>
      <c r="I5" s="6">
        <f>IF('[1]TCE - ANEXO IV - Preencher'!K14="","",'[1]TCE - ANEXO IV - Preencher'!K14)</f>
        <v>44375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2265.5</v>
      </c>
    </row>
    <row r="6" spans="1:12" s="8" customFormat="1" ht="19.5" customHeight="1" x14ac:dyDescent="0.2">
      <c r="A6" s="3">
        <f>IFERROR(VLOOKUP(B6,'[1]DADOS (OCULTAR)'!$P$3:$R$56,3,0),"")</f>
        <v>9039744000860</v>
      </c>
      <c r="B6" s="4" t="str">
        <f>'[1]TCE - ANEXO IV - Preencher'!C15</f>
        <v>HOSPITAL DOM HÉLDER (COVID-19)</v>
      </c>
      <c r="C6" s="4" t="str">
        <f>'[1]TCE - ANEXO IV - Preencher'!E15</f>
        <v>1.99 - Outras Despesas com Pessoal</v>
      </c>
      <c r="D6" s="3">
        <f>'[1]TCE - ANEXO IV - Preencher'!F15</f>
        <v>41070889000160</v>
      </c>
      <c r="E6" s="5" t="str">
        <f>'[1]TCE - ANEXO IV - Preencher'!G15</f>
        <v>Transporte e Serviços Astro Ltda-ME (Astrotur)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5073</v>
      </c>
      <c r="I6" s="6">
        <f>IF('[1]TCE - ANEXO IV - Preencher'!K15="","",'[1]TCE - ANEXO IV - Preencher'!K15)</f>
        <v>44410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13739.07</v>
      </c>
    </row>
    <row r="7" spans="1:12" s="8" customFormat="1" ht="19.5" customHeight="1" x14ac:dyDescent="0.2">
      <c r="A7" s="3">
        <f>IFERROR(VLOOKUP(B7,'[1]DADOS (OCULTAR)'!$P$3:$R$56,3,0),"")</f>
        <v>9039744000860</v>
      </c>
      <c r="B7" s="4" t="str">
        <f>'[1]TCE - ANEXO IV - Preencher'!C16</f>
        <v>HOSPITAL DOM HÉLDER (COVID-19)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7611543</v>
      </c>
      <c r="I7" s="6">
        <f>IF('[1]TCE - ANEXO IV - Preencher'!K16="","",'[1]TCE - ANEXO IV - Preencher'!K16)</f>
        <v>44375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10552.77</v>
      </c>
    </row>
    <row r="8" spans="1:12" s="8" customFormat="1" ht="19.5" customHeight="1" x14ac:dyDescent="0.2">
      <c r="A8" s="3">
        <f>IFERROR(VLOOKUP(B8,'[1]DADOS (OCULTAR)'!$P$3:$R$56,3,0),"")</f>
        <v>9039744000860</v>
      </c>
      <c r="B8" s="4" t="str">
        <f>'[1]TCE - ANEXO IV - Preencher'!C17</f>
        <v>HOSPITAL DOM HÉLDER (COVID-19)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7612563</v>
      </c>
      <c r="I8" s="6">
        <f>IF('[1]TCE - ANEXO IV - Preencher'!K17="","",'[1]TCE - ANEXO IV - Preencher'!K17)</f>
        <v>44375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413.3</v>
      </c>
    </row>
    <row r="9" spans="1:12" s="8" customFormat="1" ht="19.5" customHeight="1" x14ac:dyDescent="0.2">
      <c r="A9" s="3">
        <f>IFERROR(VLOOKUP(B9,'[1]DADOS (OCULTAR)'!$P$3:$R$56,3,0),"")</f>
        <v>9039744000860</v>
      </c>
      <c r="B9" s="4" t="str">
        <f>'[1]TCE - ANEXO IV - Preencher'!C18</f>
        <v>HOSPITAL DOM HÉLDER (COVID-19)</v>
      </c>
      <c r="C9" s="4" t="str">
        <f>'[1]TCE - ANEXO IV - Preencher'!E18</f>
        <v>1.99 - Outras Despesas com Pessoal</v>
      </c>
      <c r="D9" s="3">
        <f>'[1]TCE - ANEXO IV - Preencher'!F18</f>
        <v>6088039000199</v>
      </c>
      <c r="E9" s="5" t="str">
        <f>'[1]TCE - ANEXO IV - Preencher'!G18</f>
        <v>MCP Refeicoes  Ltda</v>
      </c>
      <c r="F9" s="5" t="str">
        <f>'[1]TCE - ANEXO IV - Preencher'!H18</f>
        <v>S</v>
      </c>
      <c r="G9" s="5" t="str">
        <f>'[1]TCE - ANEXO IV - Preencher'!I18</f>
        <v>S</v>
      </c>
      <c r="H9" s="5">
        <f>'[1]TCE - ANEXO IV - Preencher'!J18</f>
        <v>10585</v>
      </c>
      <c r="I9" s="6">
        <f>IF('[1]TCE - ANEXO IV - Preencher'!K18="","",'[1]TCE - ANEXO IV - Preencher'!K18)</f>
        <v>44405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2607901</v>
      </c>
      <c r="L9" s="7">
        <f>'[1]TCE - ANEXO IV - Preencher'!N18</f>
        <v>32678.41</v>
      </c>
    </row>
    <row r="10" spans="1:12" s="8" customFormat="1" ht="19.5" customHeight="1" x14ac:dyDescent="0.2">
      <c r="A10" s="3">
        <f>IFERROR(VLOOKUP(B10,'[1]DADOS (OCULTAR)'!$P$3:$R$56,3,0),"")</f>
        <v>9039744000860</v>
      </c>
      <c r="B10" s="4" t="str">
        <f>'[1]TCE - ANEXO IV - Preencher'!C19</f>
        <v>HOSPITAL DOM HÉLDER (COVID-19)</v>
      </c>
      <c r="C10" s="4" t="str">
        <f>'[1]TCE - ANEXO IV - Preencher'!E19</f>
        <v xml:space="preserve">5.25 - Serviços Bancários </v>
      </c>
      <c r="D10" s="3">
        <f>'[1]TCE - ANEXO IV - Preencher'!F19</f>
        <v>9039744000860</v>
      </c>
      <c r="E10" s="5" t="str">
        <f>'[1]TCE - ANEXO IV - Preencher'!G19</f>
        <v>Tarifas Bancárias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44378</v>
      </c>
      <c r="I10" s="6">
        <f>IF('[1]TCE - ANEXO IV - Preencher'!K19="","",'[1]TCE - ANEXO IV - Preencher'!K19)</f>
        <v>44378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2602902</v>
      </c>
      <c r="L10" s="7">
        <f>'[1]TCE - ANEXO IV - Preencher'!N19</f>
        <v>11.45</v>
      </c>
    </row>
    <row r="11" spans="1:12" s="8" customFormat="1" ht="19.5" customHeight="1" x14ac:dyDescent="0.2">
      <c r="A11" s="3">
        <f>IFERROR(VLOOKUP(B11,'[1]DADOS (OCULTAR)'!$P$3:$R$56,3,0),"")</f>
        <v>9039744000860</v>
      </c>
      <c r="B11" s="4" t="str">
        <f>'[1]TCE - ANEXO IV - Preencher'!C20</f>
        <v>HOSPITAL DOM HÉLDER (COVID-19)</v>
      </c>
      <c r="C11" s="4" t="str">
        <f>'[1]TCE - ANEXO IV - Preencher'!E20</f>
        <v>5.13 - Água e Esgoto</v>
      </c>
      <c r="D11" s="3">
        <f>'[1]TCE - ANEXO IV - Preencher'!F20</f>
        <v>9769035000164</v>
      </c>
      <c r="E11" s="5" t="str">
        <f>'[1]TCE - ANEXO IV - Preencher'!G20</f>
        <v>Compesa (Companhia Pernambucana de Saneamento)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44378</v>
      </c>
      <c r="I11" s="6">
        <f>IF('[1]TCE - ANEXO IV - Preencher'!K20="","",'[1]TCE - ANEXO IV - Preencher'!K20)</f>
        <v>44399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2602902</v>
      </c>
      <c r="L11" s="7">
        <f>'[1]TCE - ANEXO IV - Preencher'!N20</f>
        <v>9187.07</v>
      </c>
    </row>
    <row r="12" spans="1:12" s="8" customFormat="1" ht="19.5" customHeight="1" x14ac:dyDescent="0.2">
      <c r="A12" s="3">
        <f>IFERROR(VLOOKUP(B12,'[1]DADOS (OCULTAR)'!$P$3:$R$56,3,0),"")</f>
        <v>9039744000860</v>
      </c>
      <c r="B12" s="4" t="str">
        <f>'[1]TCE - ANEXO IV - Preencher'!C21</f>
        <v>HOSPITAL DOM HÉLDER (COVID-19)</v>
      </c>
      <c r="C12" s="4" t="str">
        <f>'[1]TCE - ANEXO IV - Preencher'!E21</f>
        <v>5.12 - Energia Elétrica</v>
      </c>
      <c r="D12" s="3">
        <f>'[1]TCE - ANEXO IV - Preencher'!F21</f>
        <v>10835932000108</v>
      </c>
      <c r="E12" s="5" t="str">
        <f>'[1]TCE - ANEXO IV - Preencher'!G21</f>
        <v>Celpe (Companhia Energética de Pernambuco)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166642024</v>
      </c>
      <c r="I12" s="6">
        <f>IF('[1]TCE - ANEXO IV - Preencher'!K21="","",'[1]TCE - ANEXO IV - Preencher'!K21)</f>
        <v>44406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40667.64</v>
      </c>
    </row>
    <row r="13" spans="1:12" s="8" customFormat="1" ht="19.5" customHeight="1" x14ac:dyDescent="0.2">
      <c r="A13" s="3">
        <f>IFERROR(VLOOKUP(B13,'[1]DADOS (OCULTAR)'!$P$3:$R$56,3,0),"")</f>
        <v>9039744000860</v>
      </c>
      <c r="B13" s="4" t="str">
        <f>'[1]TCE - ANEXO IV - Preencher'!C22</f>
        <v>HOSPITAL DOM HÉLDER (COVID-19)</v>
      </c>
      <c r="C13" s="4" t="str">
        <f>'[1]TCE - ANEXO IV - Preencher'!E22</f>
        <v>5.3 - Locação de Máquinas e Equipamentos</v>
      </c>
      <c r="D13" s="3">
        <f>'[1]TCE - ANEXO IV - Preencher'!F22</f>
        <v>10279299000119</v>
      </c>
      <c r="E13" s="5" t="str">
        <f>'[1]TCE - ANEXO IV - Preencher'!G22</f>
        <v>Rgraph Loc. Com. E Serv. Ltda - Me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4157</v>
      </c>
      <c r="I13" s="6">
        <f>IF('[1]TCE - ANEXO IV - Preencher'!K22="","",'[1]TCE - ANEXO IV - Preencher'!K22)</f>
        <v>44413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1356.88</v>
      </c>
    </row>
    <row r="14" spans="1:12" s="8" customFormat="1" ht="19.5" customHeight="1" x14ac:dyDescent="0.2">
      <c r="A14" s="3">
        <f>IFERROR(VLOOKUP(B14,'[1]DADOS (OCULTAR)'!$P$3:$R$56,3,0),"")</f>
        <v>9039744000860</v>
      </c>
      <c r="B14" s="4" t="str">
        <f>'[1]TCE - ANEXO IV - Preencher'!C23</f>
        <v>HOSPITAL DOM HÉLDER (COVID-19)</v>
      </c>
      <c r="C14" s="4" t="str">
        <f>'[1]TCE - ANEXO IV - Preencher'!E23</f>
        <v>5.16 - Serviços Médico-Hospitalares, Odotonlogia e Laboratoriais</v>
      </c>
      <c r="D14" s="3">
        <f>'[1]TCE - ANEXO IV - Preencher'!F23</f>
        <v>20915564000161</v>
      </c>
      <c r="E14" s="5" t="str">
        <f>'[1]TCE - ANEXO IV - Preencher'!G23</f>
        <v>CM PATRIOTA LTDA</v>
      </c>
      <c r="F14" s="5" t="str">
        <f>'[1]TCE - ANEXO IV - Preencher'!H23</f>
        <v>S</v>
      </c>
      <c r="G14" s="5" t="str">
        <f>'[1]TCE - ANEXO IV - Preencher'!I23</f>
        <v>S</v>
      </c>
      <c r="H14" s="5">
        <f>'[1]TCE - ANEXO IV - Preencher'!J23</f>
        <v>196</v>
      </c>
      <c r="I14" s="6">
        <f>IF('[1]TCE - ANEXO IV - Preencher'!K23="","",'[1]TCE - ANEXO IV - Preencher'!K23)</f>
        <v>44415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2604007</v>
      </c>
      <c r="L14" s="7">
        <f>'[1]TCE - ANEXO IV - Preencher'!N23</f>
        <v>21254.21</v>
      </c>
    </row>
    <row r="15" spans="1:12" s="8" customFormat="1" ht="19.5" customHeight="1" x14ac:dyDescent="0.2">
      <c r="A15" s="3">
        <f>IFERROR(VLOOKUP(B15,'[1]DADOS (OCULTAR)'!$P$3:$R$56,3,0),"")</f>
        <v>9039744000860</v>
      </c>
      <c r="B15" s="4" t="str">
        <f>'[1]TCE - ANEXO IV - Preencher'!C24</f>
        <v>HOSPITAL DOM HÉLDER (COVID-19)</v>
      </c>
      <c r="C15" s="4" t="str">
        <f>'[1]TCE - ANEXO IV - Preencher'!E24</f>
        <v>5.16 - Serviços Médico-Hospitalares, Odotonlogia e Laboratoriais</v>
      </c>
      <c r="D15" s="3">
        <f>'[1]TCE - ANEXO IV - Preencher'!F24</f>
        <v>599741000130</v>
      </c>
      <c r="E15" s="5" t="str">
        <f>'[1]TCE - ANEXO IV - Preencher'!G24</f>
        <v>COOPECARDIO - COOPERATIVA DE TRABALHO DOS MEDICOS CARDIOLOGISTAS DE PERNAMBUCO</v>
      </c>
      <c r="F15" s="5" t="str">
        <f>'[1]TCE - ANEXO IV - Preencher'!H24</f>
        <v>S</v>
      </c>
      <c r="G15" s="5" t="str">
        <f>'[1]TCE - ANEXO IV - Preencher'!I24</f>
        <v>S</v>
      </c>
      <c r="H15" s="5">
        <f>'[1]TCE - ANEXO IV - Preencher'!J24</f>
        <v>23563</v>
      </c>
      <c r="I15" s="6">
        <f>IF('[1]TCE - ANEXO IV - Preencher'!K24="","",'[1]TCE - ANEXO IV - Preencher'!K24)</f>
        <v>44418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10846.25</v>
      </c>
    </row>
    <row r="16" spans="1:12" s="8" customFormat="1" ht="19.5" customHeight="1" x14ac:dyDescent="0.2">
      <c r="A16" s="3">
        <f>IFERROR(VLOOKUP(B16,'[1]DADOS (OCULTAR)'!$P$3:$R$56,3,0),"")</f>
        <v>9039744000860</v>
      </c>
      <c r="B16" s="4" t="str">
        <f>'[1]TCE - ANEXO IV - Preencher'!C25</f>
        <v>HOSPITAL DOM HÉLDER (COVID-19)</v>
      </c>
      <c r="C16" s="4" t="str">
        <f>'[1]TCE - ANEXO IV - Preencher'!E25</f>
        <v>5.16 - Serviços Médico-Hospitalares, Odotonlogia e Laboratoriais</v>
      </c>
      <c r="D16" s="3">
        <f>'[1]TCE - ANEXO IV - Preencher'!F25</f>
        <v>29449525000190</v>
      </c>
      <c r="E16" s="5" t="str">
        <f>'[1]TCE - ANEXO IV - Preencher'!G25</f>
        <v xml:space="preserve">HPI CLINICA CARDIOLOGICA LTDA </v>
      </c>
      <c r="F16" s="5" t="str">
        <f>'[1]TCE - ANEXO IV - Preencher'!H25</f>
        <v>S</v>
      </c>
      <c r="G16" s="5" t="str">
        <f>'[1]TCE - ANEXO IV - Preencher'!I25</f>
        <v>S</v>
      </c>
      <c r="H16" s="5">
        <f>'[1]TCE - ANEXO IV - Preencher'!J25</f>
        <v>215</v>
      </c>
      <c r="I16" s="6">
        <f>IF('[1]TCE - ANEXO IV - Preencher'!K25="","",'[1]TCE - ANEXO IV - Preencher'!K25)</f>
        <v>44426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2613909</v>
      </c>
      <c r="L16" s="7">
        <f>'[1]TCE - ANEXO IV - Preencher'!N25</f>
        <v>14674.8</v>
      </c>
    </row>
    <row r="17" spans="1:12" s="8" customFormat="1" ht="19.5" customHeight="1" x14ac:dyDescent="0.2">
      <c r="A17" s="3">
        <f>IFERROR(VLOOKUP(B17,'[1]DADOS (OCULTAR)'!$P$3:$R$56,3,0),"")</f>
        <v>9039744000860</v>
      </c>
      <c r="B17" s="4" t="str">
        <f>'[1]TCE - ANEXO IV - Preencher'!C26</f>
        <v>HOSPITAL DOM HÉLDER (COVID-19)</v>
      </c>
      <c r="C17" s="4" t="str">
        <f>'[1]TCE - ANEXO IV - Preencher'!E26</f>
        <v>5.16 - Serviços Médico-Hospitalares, Odotonlogia e Laboratoriais</v>
      </c>
      <c r="D17" s="3">
        <f>'[1]TCE - ANEXO IV - Preencher'!F26</f>
        <v>24881506000115</v>
      </c>
      <c r="E17" s="5" t="str">
        <f>'[1]TCE - ANEXO IV - Preencher'!G26</f>
        <v>MEDICANDO: ATENDIMENTO MEDICO ESPECIALIZADO LTDA</v>
      </c>
      <c r="F17" s="5" t="str">
        <f>'[1]TCE - ANEXO IV - Preencher'!H26</f>
        <v>S</v>
      </c>
      <c r="G17" s="5" t="str">
        <f>'[1]TCE - ANEXO IV - Preencher'!I26</f>
        <v>S</v>
      </c>
      <c r="H17" s="5">
        <f>'[1]TCE - ANEXO IV - Preencher'!J26</f>
        <v>260</v>
      </c>
      <c r="I17" s="6">
        <f>IF('[1]TCE - ANEXO IV - Preencher'!K26="","",'[1]TCE - ANEXO IV - Preencher'!K26)</f>
        <v>44426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463457.98</v>
      </c>
    </row>
    <row r="18" spans="1:12" s="8" customFormat="1" ht="19.5" customHeight="1" x14ac:dyDescent="0.2">
      <c r="A18" s="3">
        <f>IFERROR(VLOOKUP(B18,'[1]DADOS (OCULTAR)'!$P$3:$R$56,3,0),"")</f>
        <v>9039744000860</v>
      </c>
      <c r="B18" s="4" t="str">
        <f>'[1]TCE - ANEXO IV - Preencher'!C27</f>
        <v>HOSPITAL DOM HÉLDER (COVID-19)</v>
      </c>
      <c r="C18" s="4" t="str">
        <f>'[1]TCE - ANEXO IV - Preencher'!E27</f>
        <v>5.16 - Serviços Médico-Hospitalares, Odotonlogia e Laboratoriais</v>
      </c>
      <c r="D18" s="3">
        <f>'[1]TCE - ANEXO IV - Preencher'!F27</f>
        <v>13844637000297</v>
      </c>
      <c r="E18" s="5" t="str">
        <f>'[1]TCE - ANEXO IV - Preencher'!G27</f>
        <v>MEMORIAL CORACAO EM SAUDE LTDA</v>
      </c>
      <c r="F18" s="5" t="str">
        <f>'[1]TCE - ANEXO IV - Preencher'!H27</f>
        <v>S</v>
      </c>
      <c r="G18" s="5" t="str">
        <f>'[1]TCE - ANEXO IV - Preencher'!I27</f>
        <v>S</v>
      </c>
      <c r="H18" s="5">
        <f>'[1]TCE - ANEXO IV - Preencher'!J27</f>
        <v>694</v>
      </c>
      <c r="I18" s="6">
        <f>IF('[1]TCE - ANEXO IV - Preencher'!K27="","",'[1]TCE - ANEXO IV - Preencher'!K27)</f>
        <v>44430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40926.43</v>
      </c>
    </row>
    <row r="19" spans="1:12" s="8" customFormat="1" ht="19.5" customHeight="1" x14ac:dyDescent="0.2">
      <c r="A19" s="3">
        <f>IFERROR(VLOOKUP(B19,'[1]DADOS (OCULTAR)'!$P$3:$R$56,3,0),"")</f>
        <v>9039744000860</v>
      </c>
      <c r="B19" s="4" t="str">
        <f>'[1]TCE - ANEXO IV - Preencher'!C28</f>
        <v>HOSPITAL DOM HÉLDER (COVID-19)</v>
      </c>
      <c r="C19" s="4" t="str">
        <f>'[1]TCE - ANEXO IV - Preencher'!E28</f>
        <v>5.16 - Serviços Médico-Hospitalares, Odotonlogia e Laboratoriais</v>
      </c>
      <c r="D19" s="3">
        <f>'[1]TCE - ANEXO IV - Preencher'!F28</f>
        <v>29482450000140</v>
      </c>
      <c r="E19" s="5" t="str">
        <f>'[1]TCE - ANEXO IV - Preencher'!G28</f>
        <v xml:space="preserve">T MAIS CLINICA MEDICA LTDA </v>
      </c>
      <c r="F19" s="5" t="str">
        <f>'[1]TCE - ANEXO IV - Preencher'!H28</f>
        <v>S</v>
      </c>
      <c r="G19" s="5" t="str">
        <f>'[1]TCE - ANEXO IV - Preencher'!I28</f>
        <v>S</v>
      </c>
      <c r="H19" s="5">
        <f>'[1]TCE - ANEXO IV - Preencher'!J28</f>
        <v>127</v>
      </c>
      <c r="I19" s="6">
        <f>IF('[1]TCE - ANEXO IV - Preencher'!K28="","",'[1]TCE - ANEXO IV - Preencher'!K28)</f>
        <v>44420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2602902</v>
      </c>
      <c r="L19" s="7">
        <f>'[1]TCE - ANEXO IV - Preencher'!N28</f>
        <v>226948</v>
      </c>
    </row>
    <row r="20" spans="1:12" s="8" customFormat="1" ht="19.5" customHeight="1" x14ac:dyDescent="0.2">
      <c r="A20" s="3">
        <f>IFERROR(VLOOKUP(B20,'[1]DADOS (OCULTAR)'!$P$3:$R$56,3,0),"")</f>
        <v>9039744000860</v>
      </c>
      <c r="B20" s="4" t="str">
        <f>'[1]TCE - ANEXO IV - Preencher'!C29</f>
        <v>HOSPITAL DOM HÉLDER (COVID-19)</v>
      </c>
      <c r="C20" s="4" t="str">
        <f>'[1]TCE - ANEXO IV - Preencher'!E29</f>
        <v>5.16 - Serviços Médico-Hospitalares, Odotonlogia e Laboratoriais</v>
      </c>
      <c r="D20" s="3">
        <f>'[1]TCE - ANEXO IV - Preencher'!F29</f>
        <v>4539279016300</v>
      </c>
      <c r="E20" s="5" t="str">
        <f>'[1]TCE - ANEXO IV - Preencher'!G29</f>
        <v>Cientificalab Produtos Laboratorais e Sistemas Ltda</v>
      </c>
      <c r="F20" s="5" t="str">
        <f>'[1]TCE - ANEXO IV - Preencher'!H29</f>
        <v>S</v>
      </c>
      <c r="G20" s="5" t="str">
        <f>'[1]TCE - ANEXO IV - Preencher'!I29</f>
        <v>S</v>
      </c>
      <c r="H20" s="5">
        <f>'[1]TCE - ANEXO IV - Preencher'!J29</f>
        <v>107</v>
      </c>
      <c r="I20" s="6">
        <f>IF('[1]TCE - ANEXO IV - Preencher'!K29="","",'[1]TCE - ANEXO IV - Preencher'!K29)</f>
        <v>44407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51539.6</v>
      </c>
    </row>
    <row r="21" spans="1:12" s="8" customFormat="1" ht="19.5" customHeight="1" x14ac:dyDescent="0.2">
      <c r="A21" s="3">
        <f>IFERROR(VLOOKUP(B21,'[1]DADOS (OCULTAR)'!$P$3:$R$56,3,0),"")</f>
        <v>9039744000860</v>
      </c>
      <c r="B21" s="4" t="str">
        <f>'[1]TCE - ANEXO IV - Preencher'!C30</f>
        <v>HOSPITAL DOM HÉLDER (COVID-19)</v>
      </c>
      <c r="C21" s="4" t="str">
        <f>'[1]TCE - ANEXO IV - Preencher'!E30</f>
        <v>5.99 - Outros Serviços de Terceiros Pessoa Jurídica</v>
      </c>
      <c r="D21" s="3">
        <f>'[1]TCE - ANEXO IV - Preencher'!F30</f>
        <v>4290489000134</v>
      </c>
      <c r="E21" s="5" t="str">
        <f>'[1]TCE - ANEXO IV - Preencher'!G30</f>
        <v>Clinica de Dialise do Cabo Ltda</v>
      </c>
      <c r="F21" s="5" t="str">
        <f>'[1]TCE - ANEXO IV - Preencher'!H30</f>
        <v>S</v>
      </c>
      <c r="G21" s="5" t="str">
        <f>'[1]TCE - ANEXO IV - Preencher'!I30</f>
        <v>S</v>
      </c>
      <c r="H21" s="5">
        <f>'[1]TCE - ANEXO IV - Preencher'!J30</f>
        <v>759</v>
      </c>
      <c r="I21" s="6">
        <f>IF('[1]TCE - ANEXO IV - Preencher'!K30="","",'[1]TCE - ANEXO IV - Preencher'!K30)</f>
        <v>44417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2602902</v>
      </c>
      <c r="L21" s="7">
        <f>'[1]TCE - ANEXO IV - Preencher'!N30</f>
        <v>88379.49</v>
      </c>
    </row>
    <row r="22" spans="1:12" s="8" customFormat="1" ht="19.5" customHeight="1" x14ac:dyDescent="0.2">
      <c r="A22" s="3">
        <f>IFERROR(VLOOKUP(B22,'[1]DADOS (OCULTAR)'!$P$3:$R$56,3,0),"")</f>
        <v>9039744000860</v>
      </c>
      <c r="B22" s="4" t="str">
        <f>'[1]TCE - ANEXO IV - Preencher'!C31</f>
        <v>HOSPITAL DOM HÉLDER (COVID-19)</v>
      </c>
      <c r="C22" s="4" t="str">
        <f>'[1]TCE - ANEXO IV - Preencher'!E31</f>
        <v>5.15 - Serviços Domésticos</v>
      </c>
      <c r="D22" s="3">
        <f>'[1]TCE - ANEXO IV - Preencher'!F31</f>
        <v>6272575004803</v>
      </c>
      <c r="E22" s="5" t="str">
        <f>'[1]TCE - ANEXO IV - Preencher'!G31</f>
        <v>Lavebras Gestão de Texteis S.A</v>
      </c>
      <c r="F22" s="5" t="str">
        <f>'[1]TCE - ANEXO IV - Preencher'!H31</f>
        <v>S</v>
      </c>
      <c r="G22" s="5" t="str">
        <f>'[1]TCE - ANEXO IV - Preencher'!I31</f>
        <v>S</v>
      </c>
      <c r="H22" s="5">
        <f>'[1]TCE - ANEXO IV - Preencher'!J31</f>
        <v>4166</v>
      </c>
      <c r="I22" s="6">
        <f>IF('[1]TCE - ANEXO IV - Preencher'!K31="","",'[1]TCE - ANEXO IV - Preencher'!K31)</f>
        <v>44404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2610707</v>
      </c>
      <c r="L22" s="7">
        <f>'[1]TCE - ANEXO IV - Preencher'!N31</f>
        <v>8920.31</v>
      </c>
    </row>
    <row r="23" spans="1:12" s="8" customFormat="1" ht="19.5" customHeight="1" x14ac:dyDescent="0.2">
      <c r="A23" s="3">
        <f>IFERROR(VLOOKUP(B23,'[1]DADOS (OCULTAR)'!$P$3:$R$56,3,0),"")</f>
        <v>9039744000860</v>
      </c>
      <c r="B23" s="4" t="str">
        <f>'[1]TCE - ANEXO IV - Preencher'!C32</f>
        <v>HOSPITAL DOM HÉLDER (COVID-19)</v>
      </c>
      <c r="C23" s="4" t="str">
        <f>'[1]TCE - ANEXO IV - Preencher'!E32</f>
        <v>5.10 - Detetização/Tratamento de Resíduos e Afins</v>
      </c>
      <c r="D23" s="3">
        <f>'[1]TCE - ANEXO IV - Preencher'!F32</f>
        <v>11863530000180</v>
      </c>
      <c r="E23" s="5" t="str">
        <f>'[1]TCE - ANEXO IV - Preencher'!G32</f>
        <v>Brascon Gestão Ambiental Ltda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82427</v>
      </c>
      <c r="I23" s="6">
        <f>IF('[1]TCE - ANEXO IV - Preencher'!K32="","",'[1]TCE - ANEXO IV - Preencher'!K32)</f>
        <v>44421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2611309</v>
      </c>
      <c r="L23" s="7">
        <f>'[1]TCE - ANEXO IV - Preencher'!N32</f>
        <v>6307.27</v>
      </c>
    </row>
    <row r="24" spans="1:12" s="8" customFormat="1" ht="19.5" customHeight="1" x14ac:dyDescent="0.2">
      <c r="A24" s="3">
        <f>IFERROR(VLOOKUP(B24,'[1]DADOS (OCULTAR)'!$P$3:$R$56,3,0),"")</f>
        <v>9039744000860</v>
      </c>
      <c r="B24" s="4" t="str">
        <f>'[1]TCE - ANEXO IV - Preencher'!C33</f>
        <v>HOSPITAL DOM HÉLDER (COVID-19)</v>
      </c>
      <c r="C24" s="4" t="str">
        <f>'[1]TCE - ANEXO IV - Preencher'!E33</f>
        <v>5.23 - Limpeza e Conservação</v>
      </c>
      <c r="D24" s="3">
        <f>'[1]TCE - ANEXO IV - Preencher'!F33</f>
        <v>10229013000190</v>
      </c>
      <c r="E24" s="5" t="str">
        <f>'[1]TCE - ANEXO IV - Preencher'!G33</f>
        <v>Interclean Administração Ltda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445</v>
      </c>
      <c r="I24" s="6">
        <f>IF('[1]TCE - ANEXO IV - Preencher'!K33="","",'[1]TCE - ANEXO IV - Preencher'!K33)</f>
        <v>44392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34361.599999999999</v>
      </c>
    </row>
    <row r="25" spans="1:12" s="8" customFormat="1" ht="19.5" customHeight="1" x14ac:dyDescent="0.2">
      <c r="A25" s="3" t="str">
        <f>IFERROR(VLOOKUP(B25,'[1]DADOS (OCULTAR)'!$P$3:$R$56,3,0),"")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(OCULTAR)'!$P$3:$R$56,3,0),"")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(OCULTAR)'!$P$3:$R$56,3,0),"")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(OCULTAR)'!$P$3:$R$56,3,0),"")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(OCULTAR)'!$P$3:$R$56,3,0),"")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(OCULTAR)'!$P$3:$R$56,3,0),"")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(OCULTAR)'!$P$3:$R$56,3,0),"")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(OCULTAR)'!$P$3:$R$56,3,0),"")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(OCULTAR)'!$P$3:$R$56,3,0),"")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(OCULTAR)'!$P$3:$R$56,3,0),"")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(OCULTAR)'!$P$3:$R$56,3,0),"")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(OCULTAR)'!$P$3:$R$56,3,0),"")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(OCULTAR)'!$P$3:$R$56,3,0),"")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(OCULTAR)'!$P$3:$R$56,3,0),"")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(OCULTAR)'!$P$3:$R$56,3,0),"")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(OCULTAR)'!$P$3:$R$56,3,0),"")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(OCULTAR)'!$P$3:$R$56,3,0),"")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(OCULTAR)'!$P$3:$R$56,3,0),"")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(OCULTAR)'!$P$3:$R$56,3,0),"")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(OCULTAR)'!$P$3:$R$56,3,0),"")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(OCULTAR)'!$P$3:$R$56,3,0),"")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(OCULTAR)'!$P$3:$R$56,3,0),"")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(OCULTAR)'!$P$3:$R$56,3,0),"")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(OCULTAR)'!$P$3:$R$56,3,0),"")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(OCULTAR)'!$P$3:$R$56,3,0),"")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(OCULTAR)'!$P$3:$R$56,3,0),"")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(OCULTAR)'!$P$3:$R$56,3,0),"")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(OCULTAR)'!$P$3:$R$56,3,0),"")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(OCULTAR)'!$P$3:$R$56,3,0),"")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(OCULTAR)'!$P$3:$R$56,3,0),"")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(OCULTAR)'!$P$3:$R$56,3,0),"")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(OCULTAR)'!$P$3:$R$56,3,0),"")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(OCULTAR)'!$P$3:$R$56,3,0),"")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(OCULTAR)'!$P$3:$R$56,3,0),"")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(OCULTAR)'!$P$3:$R$56,3,0),"")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(OCULTAR)'!$P$3:$R$56,3,0),"")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(OCULTAR)'!$P$3:$R$56,3,0),"")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(OCULTAR)'!$P$3:$R$56,3,0),"")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(OCULTAR)'!$P$3:$R$56,3,0),"")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(OCULTAR)'!$P$3:$R$56,3,0),"")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(OCULTAR)'!$P$3:$R$56,3,0),"")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2021-09-03T14:19:20Z</dcterms:created>
  <dcterms:modified xsi:type="dcterms:W3CDTF">2021-09-03T14:19:32Z</dcterms:modified>
</cp:coreProperties>
</file>