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/>
  <c r="L1975"/>
  <c r="J1975"/>
  <c r="I1975"/>
  <c r="H1975"/>
  <c r="G1975"/>
  <c r="F1975"/>
  <c r="K1975" s="1"/>
  <c r="E1975"/>
  <c r="D1975"/>
  <c r="C1975"/>
  <c r="B1975"/>
  <c r="A1975"/>
  <c r="L1974"/>
  <c r="J1974"/>
  <c r="I1974"/>
  <c r="H1974"/>
  <c r="G1974"/>
  <c r="F1974"/>
  <c r="K1974" s="1"/>
  <c r="E1974"/>
  <c r="D1974"/>
  <c r="C1974"/>
  <c r="B1974"/>
  <c r="A1974"/>
  <c r="L1973"/>
  <c r="J1973"/>
  <c r="I1973"/>
  <c r="H1973"/>
  <c r="G1973"/>
  <c r="F1973"/>
  <c r="K1973" s="1"/>
  <c r="E1973"/>
  <c r="D1973"/>
  <c r="C1973"/>
  <c r="B1973"/>
  <c r="A1973"/>
  <c r="L1972"/>
  <c r="J1972"/>
  <c r="I1972"/>
  <c r="H1972"/>
  <c r="G1972"/>
  <c r="F1972"/>
  <c r="K1972" s="1"/>
  <c r="E1972"/>
  <c r="D1972"/>
  <c r="C1972"/>
  <c r="B1972"/>
  <c r="A1972"/>
  <c r="L1971"/>
  <c r="J1971"/>
  <c r="I1971"/>
  <c r="H1971"/>
  <c r="G1971"/>
  <c r="F1971"/>
  <c r="K1971" s="1"/>
  <c r="E1971"/>
  <c r="D1971"/>
  <c r="C1971"/>
  <c r="B1971"/>
  <c r="A1971"/>
  <c r="L1970"/>
  <c r="J1970"/>
  <c r="I1970"/>
  <c r="H1970"/>
  <c r="G1970"/>
  <c r="F1970"/>
  <c r="K1970" s="1"/>
  <c r="E1970"/>
  <c r="D1970"/>
  <c r="C1970"/>
  <c r="B1970"/>
  <c r="A1970"/>
  <c r="L1969"/>
  <c r="J1969"/>
  <c r="I1969"/>
  <c r="H1969"/>
  <c r="G1969"/>
  <c r="F1969"/>
  <c r="K1969" s="1"/>
  <c r="E1969"/>
  <c r="D1969"/>
  <c r="C1969"/>
  <c r="B1969"/>
  <c r="A1969"/>
  <c r="L1968"/>
  <c r="J1968"/>
  <c r="I1968"/>
  <c r="H1968"/>
  <c r="G1968"/>
  <c r="F1968"/>
  <c r="K1968" s="1"/>
  <c r="E1968"/>
  <c r="D1968"/>
  <c r="C1968"/>
  <c r="B1968"/>
  <c r="A1968"/>
  <c r="L1967"/>
  <c r="J1967"/>
  <c r="I1967"/>
  <c r="H1967"/>
  <c r="G1967"/>
  <c r="F1967"/>
  <c r="K1967" s="1"/>
  <c r="E1967"/>
  <c r="D1967"/>
  <c r="C1967"/>
  <c r="B1967"/>
  <c r="A1967"/>
  <c r="L1966"/>
  <c r="J1966"/>
  <c r="I1966"/>
  <c r="H1966"/>
  <c r="G1966"/>
  <c r="F1966"/>
  <c r="K1966" s="1"/>
  <c r="E1966"/>
  <c r="D1966"/>
  <c r="C1966"/>
  <c r="B1966"/>
  <c r="A1966"/>
  <c r="L1965"/>
  <c r="J1965"/>
  <c r="I1965"/>
  <c r="H1965"/>
  <c r="G1965"/>
  <c r="F1965"/>
  <c r="K1965" s="1"/>
  <c r="E1965"/>
  <c r="D1965"/>
  <c r="C1965"/>
  <c r="B1965"/>
  <c r="A1965"/>
  <c r="L1964"/>
  <c r="J1964"/>
  <c r="I1964"/>
  <c r="H1964"/>
  <c r="G1964"/>
  <c r="F1964"/>
  <c r="K1964" s="1"/>
  <c r="E1964"/>
  <c r="D1964"/>
  <c r="C1964"/>
  <c r="B1964"/>
  <c r="A1964"/>
  <c r="L1963"/>
  <c r="J1963"/>
  <c r="I1963"/>
  <c r="H1963"/>
  <c r="G1963"/>
  <c r="F1963"/>
  <c r="K1963" s="1"/>
  <c r="E1963"/>
  <c r="D1963"/>
  <c r="C1963"/>
  <c r="B1963"/>
  <c r="A1963"/>
  <c r="L1962"/>
  <c r="J1962"/>
  <c r="I1962"/>
  <c r="H1962"/>
  <c r="G1962"/>
  <c r="F1962"/>
  <c r="K1962" s="1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<sst xmlns="http://schemas.openxmlformats.org/spreadsheetml/2006/main" count="12" uniqueCount="12">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</sst>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6%20JUNHO/2.%20CORRE&#199;&#195;O/13.2%20PCF%20em%20PDF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06/2022</v>
          </cell>
          <cell r="K11">
            <v>44742</v>
          </cell>
          <cell r="M11" t="str">
            <v>2611606 - Recife - PE</v>
          </cell>
          <cell r="N11">
            <v>102080.39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06/2022</v>
          </cell>
          <cell r="K12">
            <v>44742</v>
          </cell>
          <cell r="M12" t="str">
            <v>2611606 - Recife - PE</v>
          </cell>
          <cell r="N12">
            <v>2661.49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81180018666</v>
          </cell>
          <cell r="K13">
            <v>44530</v>
          </cell>
          <cell r="M13" t="str">
            <v>2611606 - Recife - PE</v>
          </cell>
          <cell r="N13">
            <v>1571.02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 t="str">
            <v>09.039.744/0002-75</v>
          </cell>
          <cell r="G14" t="str">
            <v xml:space="preserve">TAXA TLP - DAM </v>
          </cell>
          <cell r="H14" t="str">
            <v>S</v>
          </cell>
          <cell r="I14" t="str">
            <v>N</v>
          </cell>
          <cell r="J14" t="str">
            <v>20220464904</v>
          </cell>
          <cell r="K14">
            <v>44197</v>
          </cell>
          <cell r="M14" t="str">
            <v>2610707 - Paulista - PE</v>
          </cell>
          <cell r="N14">
            <v>9357.98</v>
          </cell>
        </row>
        <row r="15">
          <cell r="C15" t="str">
            <v>HOSPITAL MIGUEL ARRAES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06/2022</v>
          </cell>
          <cell r="K15">
            <v>44742</v>
          </cell>
          <cell r="M15" t="str">
            <v>2610707 - Paulista - PE</v>
          </cell>
          <cell r="N15">
            <v>234.4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06/2022</v>
          </cell>
          <cell r="K16">
            <v>44742</v>
          </cell>
          <cell r="M16" t="str">
            <v>2610707 - Paulista - PE</v>
          </cell>
          <cell r="N16">
            <v>376.1</v>
          </cell>
        </row>
        <row r="17">
          <cell r="C17" t="str">
            <v>HOSPITAL MIGUEL ARRAES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4742014425</v>
          </cell>
          <cell r="K17">
            <v>44726</v>
          </cell>
          <cell r="M17" t="str">
            <v>2611606 - Recife - PE</v>
          </cell>
          <cell r="N17">
            <v>389.93</v>
          </cell>
        </row>
        <row r="18">
          <cell r="C18" t="str">
            <v>HOSPITAL MIGUEL ARRAES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00054564</v>
          </cell>
          <cell r="K18">
            <v>44754</v>
          </cell>
          <cell r="L18" t="str">
            <v>IPXMHLEB</v>
          </cell>
          <cell r="M18" t="str">
            <v>2611606 - Recife - PE</v>
          </cell>
          <cell r="N18">
            <v>149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000116391</v>
          </cell>
          <cell r="K19">
            <v>44754</v>
          </cell>
          <cell r="L19" t="str">
            <v>7333B15ACA278624F72F4860FD77935E</v>
          </cell>
          <cell r="M19" t="str">
            <v>2611606 - Recife - PE</v>
          </cell>
          <cell r="N19">
            <v>1434.97</v>
          </cell>
        </row>
        <row r="20">
          <cell r="C20" t="str">
            <v>HOSPITAL MIGUEL ARRAES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06/2022-9</v>
          </cell>
          <cell r="K20">
            <v>44722</v>
          </cell>
          <cell r="M20" t="str">
            <v>2611606 - Recife - PE</v>
          </cell>
          <cell r="N20">
            <v>53269.46</v>
          </cell>
        </row>
        <row r="21">
          <cell r="C21" t="str">
            <v>HOSPITAL MIGUEL ARRAES</v>
          </cell>
          <cell r="E21" t="str">
            <v>5.12 - Energia Elétrica</v>
          </cell>
          <cell r="F21">
            <v>10835932000108</v>
          </cell>
          <cell r="G21" t="str">
            <v>CELPE - COMPANHINHA ENERGETICA DE PERNAMBUCO</v>
          </cell>
          <cell r="H21" t="str">
            <v>S</v>
          </cell>
          <cell r="I21" t="str">
            <v>S</v>
          </cell>
          <cell r="J21" t="str">
            <v>216525773</v>
          </cell>
          <cell r="K21">
            <v>44762</v>
          </cell>
          <cell r="L21" t="str">
            <v>55DE31AAC870A164F57327F862F2F4FA</v>
          </cell>
          <cell r="M21" t="str">
            <v>2611606 - Recife - PE</v>
          </cell>
          <cell r="N21">
            <v>266163.46999999997</v>
          </cell>
        </row>
        <row r="22">
          <cell r="C22" t="str">
            <v>HOSPITAL MIGUEL ARRAES</v>
          </cell>
          <cell r="E22" t="str">
            <v>5.3 - Locação de Máquinas e Equipamentos</v>
          </cell>
          <cell r="F22">
            <v>24801362000140</v>
          </cell>
          <cell r="G22" t="str">
            <v>BRUNO COSMO DA COSTA COMERCIO</v>
          </cell>
          <cell r="H22" t="str">
            <v>S</v>
          </cell>
          <cell r="I22" t="str">
            <v>N</v>
          </cell>
          <cell r="J22" t="str">
            <v>000096</v>
          </cell>
          <cell r="K22">
            <v>44743</v>
          </cell>
          <cell r="M22" t="str">
            <v>2611606 - Recife - PE</v>
          </cell>
          <cell r="N22">
            <v>6694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26081685000131</v>
          </cell>
          <cell r="G23" t="str">
            <v>CG REFRIFERAÇÃO</v>
          </cell>
          <cell r="H23" t="str">
            <v>S</v>
          </cell>
          <cell r="I23" t="str">
            <v>N</v>
          </cell>
          <cell r="J23" t="str">
            <v>5448</v>
          </cell>
          <cell r="K23">
            <v>44746</v>
          </cell>
          <cell r="M23" t="str">
            <v>2611606 - Recife - PE</v>
          </cell>
          <cell r="N23">
            <v>3700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05390</v>
          </cell>
          <cell r="K24">
            <v>44756</v>
          </cell>
          <cell r="M24" t="str">
            <v>2611606 - Recife - PE</v>
          </cell>
          <cell r="N24">
            <v>13619.72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2580</v>
          </cell>
          <cell r="K25">
            <v>44743</v>
          </cell>
          <cell r="M25" t="str">
            <v>5300108 - Brasília - DF</v>
          </cell>
          <cell r="N25">
            <v>2200</v>
          </cell>
        </row>
        <row r="26">
          <cell r="C26" t="str">
            <v>HOSPITAL MIGUEL ARRAES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0045099</v>
          </cell>
          <cell r="K26">
            <v>44742</v>
          </cell>
          <cell r="M26" t="str">
            <v>2602902 - Cabo de Santo Agostinho - PE</v>
          </cell>
          <cell r="N26">
            <v>13891.95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9227</v>
          </cell>
          <cell r="K27">
            <v>44733</v>
          </cell>
          <cell r="L27" t="str">
            <v>E2CDF57A9</v>
          </cell>
          <cell r="M27" t="str">
            <v>3144805 - Nova Lima - MG</v>
          </cell>
          <cell r="N27">
            <v>13797.4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9226</v>
          </cell>
          <cell r="K28">
            <v>44733</v>
          </cell>
          <cell r="L28" t="str">
            <v>C66887B9E</v>
          </cell>
          <cell r="M28" t="str">
            <v>3144805 - Nova Lima - MG</v>
          </cell>
          <cell r="N28">
            <v>9273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24380578002041</v>
          </cell>
          <cell r="G29" t="str">
            <v>WHITE MARTINS</v>
          </cell>
          <cell r="H29" t="str">
            <v>S</v>
          </cell>
          <cell r="I29" t="str">
            <v>N</v>
          </cell>
          <cell r="J29" t="str">
            <v>139653</v>
          </cell>
          <cell r="K29">
            <v>44721</v>
          </cell>
          <cell r="M29" t="str">
            <v>2607901 - Jaboatão dos Guararapes - PE</v>
          </cell>
          <cell r="N29">
            <v>936.64</v>
          </cell>
        </row>
        <row r="30">
          <cell r="C30" t="str">
            <v>HOSPITAL MIGUEL ARRAES</v>
          </cell>
          <cell r="E30" t="str">
            <v>5.8 - Locação de Veículos Automotores</v>
          </cell>
          <cell r="F30">
            <v>11788755000208</v>
          </cell>
          <cell r="G30" t="str">
            <v>INTER FROTAS</v>
          </cell>
          <cell r="H30" t="str">
            <v>S</v>
          </cell>
          <cell r="I30" t="str">
            <v>N</v>
          </cell>
          <cell r="J30" t="str">
            <v>0000499</v>
          </cell>
          <cell r="K30">
            <v>44743</v>
          </cell>
          <cell r="M30" t="str">
            <v>2609600 - Olinda - PE</v>
          </cell>
          <cell r="N30">
            <v>2777</v>
          </cell>
        </row>
        <row r="31">
          <cell r="C31" t="str">
            <v>HOSPITAL MIGUEL ARRAES</v>
          </cell>
          <cell r="E31" t="str">
            <v>5.19 - Serviços Gráficos, de Encadernação e de Emolduração</v>
          </cell>
          <cell r="F31">
            <v>19168683000119</v>
          </cell>
          <cell r="G31" t="str">
            <v>SERGIO LVES DA SILVA</v>
          </cell>
          <cell r="H31" t="str">
            <v>S</v>
          </cell>
          <cell r="I31" t="str">
            <v>S</v>
          </cell>
          <cell r="J31" t="str">
            <v>000000608</v>
          </cell>
          <cell r="K31">
            <v>44718</v>
          </cell>
          <cell r="L31" t="str">
            <v>LEDV87498</v>
          </cell>
          <cell r="M31" t="str">
            <v>2610707 - Paulista - PE</v>
          </cell>
          <cell r="N31">
            <v>39.9</v>
          </cell>
        </row>
        <row r="32">
          <cell r="C32" t="str">
            <v>HOSPITAL MIGUEL ARRAES</v>
          </cell>
          <cell r="E32" t="str">
            <v>5.19 - Serviços Gráficos, de Encadernação e de Emolduração</v>
          </cell>
          <cell r="F32">
            <v>20525743000192</v>
          </cell>
          <cell r="G32" t="str">
            <v xml:space="preserve">ALEXANDRE DA SILVA PINTO </v>
          </cell>
          <cell r="H32" t="str">
            <v>S</v>
          </cell>
          <cell r="I32" t="str">
            <v>S</v>
          </cell>
          <cell r="J32" t="str">
            <v>000001908</v>
          </cell>
          <cell r="K32">
            <v>44720</v>
          </cell>
          <cell r="L32" t="str">
            <v>RQCZ10298</v>
          </cell>
          <cell r="M32" t="str">
            <v>2609600 - Olinda - PE</v>
          </cell>
          <cell r="N32">
            <v>34</v>
          </cell>
        </row>
        <row r="33">
          <cell r="C33" t="str">
            <v>HOSPITAL MIGUEL ARRAES</v>
          </cell>
          <cell r="E33" t="str">
            <v>5.19 - Serviços Gráficos, de Encadernação e de Emolduração</v>
          </cell>
          <cell r="F33">
            <v>20525743000192</v>
          </cell>
          <cell r="G33" t="str">
            <v xml:space="preserve">ALEXANDRE DA SILVA PINTO </v>
          </cell>
          <cell r="H33" t="str">
            <v>S</v>
          </cell>
          <cell r="I33" t="str">
            <v>S</v>
          </cell>
          <cell r="J33" t="str">
            <v>000001896</v>
          </cell>
          <cell r="K33">
            <v>44714</v>
          </cell>
          <cell r="L33" t="str">
            <v>MVEU24618</v>
          </cell>
          <cell r="M33" t="str">
            <v>2609600 - Olinda - PE</v>
          </cell>
          <cell r="N33">
            <v>30</v>
          </cell>
        </row>
        <row r="34">
          <cell r="C34" t="str">
            <v>HOSPITAL MIGUEL ARRAES</v>
          </cell>
          <cell r="E34" t="str">
            <v>5.19 - Serviços Gráficos, de Encadernação e de Emolduração</v>
          </cell>
          <cell r="F34">
            <v>30328995000185</v>
          </cell>
          <cell r="G34" t="str">
            <v>JOSE ROBERTO DA COSTA OLIVEIRA</v>
          </cell>
          <cell r="H34" t="str">
            <v>S</v>
          </cell>
          <cell r="I34" t="str">
            <v>S</v>
          </cell>
          <cell r="J34" t="str">
            <v>000000027</v>
          </cell>
          <cell r="K34">
            <v>44713</v>
          </cell>
          <cell r="L34" t="str">
            <v>RNMZ39408</v>
          </cell>
          <cell r="M34" t="str">
            <v>2610707 - Paulista - PE</v>
          </cell>
          <cell r="N34">
            <v>67.5</v>
          </cell>
        </row>
        <row r="35">
          <cell r="C35" t="str">
            <v>HOSPITAL MIGUEL ARRAES</v>
          </cell>
          <cell r="E35" t="str">
            <v>5.19 - Serviços Gráficos, de Encadernação e de Emolduração</v>
          </cell>
          <cell r="F35">
            <v>20525743000192</v>
          </cell>
          <cell r="G35" t="str">
            <v xml:space="preserve">ALEXANDRE DA SILVA PINTO </v>
          </cell>
          <cell r="H35" t="str">
            <v>S</v>
          </cell>
          <cell r="I35" t="str">
            <v>S</v>
          </cell>
          <cell r="J35" t="str">
            <v>000001865</v>
          </cell>
          <cell r="K35">
            <v>44713</v>
          </cell>
          <cell r="L35" t="str">
            <v>AFER53926</v>
          </cell>
          <cell r="M35" t="str">
            <v>2609600 - Olinda - PE</v>
          </cell>
          <cell r="N35">
            <v>136</v>
          </cell>
        </row>
        <row r="36">
          <cell r="C36" t="str">
            <v>HOSPITAL MIGUEL ARRAES</v>
          </cell>
          <cell r="E36" t="str">
            <v>5.20 - Serviços Judicíarios e Cartoriais</v>
          </cell>
          <cell r="F36" t="str">
            <v>09.039.744/0002-75</v>
          </cell>
          <cell r="G36" t="str">
            <v xml:space="preserve">GUIA JUDICIAL </v>
          </cell>
          <cell r="H36" t="str">
            <v>S</v>
          </cell>
          <cell r="I36" t="str">
            <v>S</v>
          </cell>
          <cell r="J36" t="str">
            <v>06/2022</v>
          </cell>
          <cell r="K36">
            <v>44718</v>
          </cell>
          <cell r="M36" t="str">
            <v>2610707 - Paulista - PE</v>
          </cell>
          <cell r="N36">
            <v>1017.93</v>
          </cell>
        </row>
        <row r="37">
          <cell r="C37" t="str">
            <v>HOSPITAL MIGUEL ARRAES</v>
          </cell>
          <cell r="E37" t="str">
            <v>5.99 - Outros Serviços de Terceiros Pessoa Jurídica</v>
          </cell>
          <cell r="F37" t="str">
            <v>09.039.7440002-75</v>
          </cell>
          <cell r="G37" t="str">
            <v>JUROS PAGOS A FORNECEDOR</v>
          </cell>
          <cell r="H37" t="str">
            <v>S</v>
          </cell>
          <cell r="I37" t="str">
            <v>N</v>
          </cell>
          <cell r="J37" t="str">
            <v>06/2022</v>
          </cell>
          <cell r="K37">
            <v>44742</v>
          </cell>
          <cell r="M37" t="str">
            <v>2610707 - Paulista - PE</v>
          </cell>
          <cell r="N37">
            <v>6624.02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15.001.239/0001-53</v>
          </cell>
          <cell r="G38" t="str">
            <v>REME ORTOPEDIA</v>
          </cell>
          <cell r="H38" t="str">
            <v>S</v>
          </cell>
          <cell r="I38" t="str">
            <v>S</v>
          </cell>
          <cell r="J38" t="str">
            <v>000000368</v>
          </cell>
          <cell r="K38">
            <v>44750</v>
          </cell>
          <cell r="L38" t="str">
            <v>FTIO09291</v>
          </cell>
          <cell r="M38" t="str">
            <v>2606200 - Goiana - PE</v>
          </cell>
          <cell r="N38">
            <v>7339.5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15.615.641/0001-28</v>
          </cell>
          <cell r="G39" t="str">
            <v>ANDRADE CARDOSO E PINTO ORTOPEDIA</v>
          </cell>
          <cell r="H39" t="str">
            <v>S</v>
          </cell>
          <cell r="I39" t="str">
            <v>S</v>
          </cell>
          <cell r="J39" t="str">
            <v>00000317</v>
          </cell>
          <cell r="K39">
            <v>44761</v>
          </cell>
          <cell r="L39" t="str">
            <v>UJ9RRHTX</v>
          </cell>
          <cell r="M39" t="str">
            <v>2611606 - Recife - PE</v>
          </cell>
          <cell r="N39">
            <v>42197.4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24.113.750/0001-38</v>
          </cell>
          <cell r="G40" t="str">
            <v>JDVMR ORTOPEDIA</v>
          </cell>
          <cell r="H40" t="str">
            <v>S</v>
          </cell>
          <cell r="I40" t="str">
            <v>S</v>
          </cell>
          <cell r="J40" t="str">
            <v>00000810</v>
          </cell>
          <cell r="K40">
            <v>44750</v>
          </cell>
          <cell r="L40" t="str">
            <v>RTELJKEJ</v>
          </cell>
          <cell r="M40" t="str">
            <v>2611606 - Recife - PE</v>
          </cell>
          <cell r="N40">
            <v>9540.2999999999993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17.504.845/0001-17</v>
          </cell>
          <cell r="G41" t="str">
            <v>M4 SERVIÇOS MÉDICOS LTDA</v>
          </cell>
          <cell r="H41" t="str">
            <v>S</v>
          </cell>
          <cell r="I41" t="str">
            <v>S</v>
          </cell>
          <cell r="J41" t="str">
            <v>000000036</v>
          </cell>
          <cell r="K41">
            <v>44753</v>
          </cell>
          <cell r="L41" t="str">
            <v>UUPU14031</v>
          </cell>
          <cell r="M41" t="str">
            <v>2609600 - Olinda - PE</v>
          </cell>
          <cell r="N41">
            <v>27883.8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02.484.419/0001-91</v>
          </cell>
          <cell r="G42" t="str">
            <v>PRONTO SOCORRO DE FRATURAS DE CARUARU LTDA</v>
          </cell>
          <cell r="H42" t="str">
            <v>S</v>
          </cell>
          <cell r="I42" t="str">
            <v>S</v>
          </cell>
          <cell r="J42" t="str">
            <v>3524</v>
          </cell>
          <cell r="K42">
            <v>44750</v>
          </cell>
          <cell r="L42" t="str">
            <v>SY64BQDAF</v>
          </cell>
          <cell r="M42" t="str">
            <v>2606200 - Goiana - PE</v>
          </cell>
          <cell r="N42">
            <v>14674.8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10.411.765/0001-78</v>
          </cell>
          <cell r="G43" t="str">
            <v>CDHJM COMÉRCIO E SERVIÇOS MÉDICOS</v>
          </cell>
          <cell r="H43" t="str">
            <v>S</v>
          </cell>
          <cell r="I43" t="str">
            <v>S</v>
          </cell>
          <cell r="J43" t="str">
            <v>000000485</v>
          </cell>
          <cell r="K43">
            <v>44760</v>
          </cell>
          <cell r="L43" t="str">
            <v>DROU51958</v>
          </cell>
          <cell r="M43" t="str">
            <v>2606200 - Goiana - PE</v>
          </cell>
          <cell r="N43">
            <v>86716.35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11.831.665/0001-63</v>
          </cell>
          <cell r="G44" t="str">
            <v>WGCL ORTOPEDIA</v>
          </cell>
          <cell r="H44" t="str">
            <v>S</v>
          </cell>
          <cell r="I44" t="str">
            <v>S</v>
          </cell>
          <cell r="J44" t="str">
            <v>000000648</v>
          </cell>
          <cell r="K44">
            <v>44761</v>
          </cell>
          <cell r="L44" t="str">
            <v>IPMQ56934</v>
          </cell>
          <cell r="M44" t="str">
            <v>2607901 - Jaboatão dos Guararapes - PE</v>
          </cell>
          <cell r="N44">
            <v>14674.8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14.945.965/0001-61</v>
          </cell>
          <cell r="G45" t="str">
            <v>MEMORIAL ORTOPEDIA</v>
          </cell>
          <cell r="H45" t="str">
            <v>S</v>
          </cell>
          <cell r="I45" t="str">
            <v>S</v>
          </cell>
          <cell r="J45" t="str">
            <v>00002571</v>
          </cell>
          <cell r="K45">
            <v>44761</v>
          </cell>
          <cell r="L45" t="str">
            <v>JXZ6ZBG3</v>
          </cell>
          <cell r="M45" t="str">
            <v>2611606 - Recife - PE</v>
          </cell>
          <cell r="N45">
            <v>16146.9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23.660.751/0001-30</v>
          </cell>
          <cell r="G46" t="str">
            <v>ORTOPEDIA PAULISTA</v>
          </cell>
          <cell r="H46" t="str">
            <v>S</v>
          </cell>
          <cell r="I46" t="str">
            <v>S</v>
          </cell>
          <cell r="J46" t="str">
            <v>000000219</v>
          </cell>
          <cell r="K46">
            <v>44750</v>
          </cell>
          <cell r="L46" t="str">
            <v>FRRX03760</v>
          </cell>
          <cell r="M46" t="str">
            <v>2610707 - Paulista - PE</v>
          </cell>
          <cell r="N46">
            <v>61642.35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21.891.380/0001-71</v>
          </cell>
          <cell r="G47" t="str">
            <v>CIRURGIA ORTOPEDICA DE PERNAMBUCO</v>
          </cell>
          <cell r="H47" t="str">
            <v>S</v>
          </cell>
          <cell r="I47" t="str">
            <v>S</v>
          </cell>
          <cell r="J47" t="str">
            <v>00000266</v>
          </cell>
          <cell r="K47">
            <v>44753</v>
          </cell>
          <cell r="L47" t="str">
            <v>EERQHURI</v>
          </cell>
          <cell r="M47" t="str">
            <v>2611606 - Recife - PE</v>
          </cell>
          <cell r="N47">
            <v>49413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28.720.830/0001-02</v>
          </cell>
          <cell r="G48" t="str">
            <v>TRAUMANORTE SERVIÇO</v>
          </cell>
          <cell r="H48" t="str">
            <v>S</v>
          </cell>
          <cell r="I48" t="str">
            <v>S</v>
          </cell>
          <cell r="J48" t="str">
            <v>00000336</v>
          </cell>
          <cell r="K48">
            <v>44756</v>
          </cell>
          <cell r="L48" t="str">
            <v>S4RDIKUV</v>
          </cell>
          <cell r="M48" t="str">
            <v>2611606 - Recife - PE</v>
          </cell>
          <cell r="N48">
            <v>20546.400000000001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20.966.373/0001-29</v>
          </cell>
          <cell r="G49" t="str">
            <v>FMJ SAÚDE LTDA</v>
          </cell>
          <cell r="H49" t="str">
            <v>S</v>
          </cell>
          <cell r="I49" t="str">
            <v>S</v>
          </cell>
          <cell r="J49" t="str">
            <v>000000344</v>
          </cell>
          <cell r="K49">
            <v>44750</v>
          </cell>
          <cell r="L49" t="str">
            <v>GGAJ90144</v>
          </cell>
          <cell r="M49" t="str">
            <v>2609600 - Olinda - PE</v>
          </cell>
          <cell r="N49">
            <v>7337.4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11.736.847/0001-55</v>
          </cell>
          <cell r="G50" t="str">
            <v>SANTOS &amp; SIMEÃO LTDA</v>
          </cell>
          <cell r="H50" t="str">
            <v>S</v>
          </cell>
          <cell r="I50" t="str">
            <v>S</v>
          </cell>
          <cell r="J50" t="str">
            <v>00000001</v>
          </cell>
          <cell r="K50">
            <v>44755</v>
          </cell>
          <cell r="L50" t="str">
            <v>I1FK4HC2</v>
          </cell>
          <cell r="M50" t="str">
            <v>2610707 - Paulista - PE</v>
          </cell>
          <cell r="N50">
            <v>30573.9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29.781.763/0001-07</v>
          </cell>
          <cell r="G51" t="str">
            <v>GDC CIRURGIA</v>
          </cell>
          <cell r="H51" t="str">
            <v>S</v>
          </cell>
          <cell r="I51" t="str">
            <v>S</v>
          </cell>
          <cell r="J51" t="str">
            <v>000000090</v>
          </cell>
          <cell r="K51">
            <v>44743</v>
          </cell>
          <cell r="L51" t="str">
            <v>QBOH48432</v>
          </cell>
          <cell r="M51" t="str">
            <v>2610707 - Paulista - PE</v>
          </cell>
          <cell r="N51">
            <v>63107.1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17.976.904/0001-50</v>
          </cell>
          <cell r="G52" t="str">
            <v>DR SERVIÇOS MÉDICOS LTDA</v>
          </cell>
          <cell r="H52" t="str">
            <v>S</v>
          </cell>
          <cell r="I52" t="str">
            <v>S</v>
          </cell>
          <cell r="J52" t="str">
            <v>000000277</v>
          </cell>
          <cell r="K52">
            <v>44747</v>
          </cell>
          <cell r="L52" t="str">
            <v>KQKE09735</v>
          </cell>
          <cell r="M52" t="str">
            <v>2610707 - Paulista - PE</v>
          </cell>
          <cell r="N52">
            <v>41214.6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36.121.797/0001-22</v>
          </cell>
          <cell r="G53" t="str">
            <v>XAVIER CUNHA E DANTAS</v>
          </cell>
          <cell r="H53" t="str">
            <v>S</v>
          </cell>
          <cell r="I53" t="str">
            <v>S</v>
          </cell>
          <cell r="J53" t="str">
            <v>00000492</v>
          </cell>
          <cell r="K53">
            <v>44743</v>
          </cell>
          <cell r="L53" t="str">
            <v>HYPRN9XC</v>
          </cell>
          <cell r="M53" t="str">
            <v>2611606 - Recife - PE</v>
          </cell>
          <cell r="N53">
            <v>13209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31.665.767/0001-63</v>
          </cell>
          <cell r="G54" t="str">
            <v>FFH SERVICOS</v>
          </cell>
          <cell r="H54" t="str">
            <v>S</v>
          </cell>
          <cell r="I54" t="str">
            <v>S</v>
          </cell>
          <cell r="J54" t="str">
            <v>000000155</v>
          </cell>
          <cell r="K54">
            <v>44760</v>
          </cell>
          <cell r="L54" t="str">
            <v>ETXV58079</v>
          </cell>
          <cell r="M54" t="str">
            <v>2602902 - Cabo de Santo Agostinho - PE</v>
          </cell>
          <cell r="N54">
            <v>5871.6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34.956188/0001-68</v>
          </cell>
          <cell r="G55" t="str">
            <v>TELES FERNANDES E SILVA SERVIÇOS MEDICOS E HOSPITALARES</v>
          </cell>
          <cell r="H55" t="str">
            <v>S</v>
          </cell>
          <cell r="I55" t="str">
            <v>S</v>
          </cell>
          <cell r="J55" t="str">
            <v>000000078</v>
          </cell>
          <cell r="K55">
            <v>44746</v>
          </cell>
          <cell r="L55" t="str">
            <v>ZEMX21621</v>
          </cell>
          <cell r="M55" t="str">
            <v>2610707 - Paulista - PE</v>
          </cell>
          <cell r="N55">
            <v>36687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08.655.011/0001-11</v>
          </cell>
          <cell r="G56" t="str">
            <v>ENDOSCOPIA CENTRO DE DIAG E TRATAMENTO LTDA</v>
          </cell>
          <cell r="H56" t="str">
            <v>S</v>
          </cell>
          <cell r="I56" t="str">
            <v>S</v>
          </cell>
          <cell r="J56" t="str">
            <v>00000617</v>
          </cell>
          <cell r="K56">
            <v>44748</v>
          </cell>
          <cell r="L56" t="str">
            <v>N3ZGFUCI</v>
          </cell>
          <cell r="M56" t="str">
            <v>2611606 - Recife - PE</v>
          </cell>
          <cell r="N56">
            <v>3669.75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24.428.954/0001-68</v>
          </cell>
          <cell r="G57" t="str">
            <v>IPEG - INSTITUTO PERNAMBUCANO DE ENDOSCOPIA</v>
          </cell>
          <cell r="H57" t="str">
            <v>S</v>
          </cell>
          <cell r="I57" t="str">
            <v>S</v>
          </cell>
          <cell r="J57" t="str">
            <v>00000552</v>
          </cell>
          <cell r="K57">
            <v>44748</v>
          </cell>
          <cell r="L57" t="str">
            <v>RGP2A3Q2</v>
          </cell>
          <cell r="M57" t="str">
            <v>2307304 - Juazeiro do Norte - CE</v>
          </cell>
          <cell r="N57">
            <v>1834.35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32.781.152/0001-65</v>
          </cell>
          <cell r="G58" t="str">
            <v>MADUREIRA, MACEDO E CIA SERV. MÉDICOS</v>
          </cell>
          <cell r="H58" t="str">
            <v>S</v>
          </cell>
          <cell r="I58" t="str">
            <v>S</v>
          </cell>
          <cell r="J58" t="str">
            <v>00000351</v>
          </cell>
          <cell r="K58">
            <v>44743</v>
          </cell>
          <cell r="L58" t="str">
            <v>KTTWXJQD</v>
          </cell>
          <cell r="M58" t="str">
            <v>2611606 - Recife - PE</v>
          </cell>
          <cell r="N58">
            <v>2935.8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30.595.182/0001-51</v>
          </cell>
          <cell r="G59" t="str">
            <v>ATMMA SERVIÇOS DE DIAGNÓSTICOS MÉDICOS LTDA</v>
          </cell>
          <cell r="H59" t="str">
            <v>S</v>
          </cell>
          <cell r="I59" t="str">
            <v>S</v>
          </cell>
          <cell r="J59" t="str">
            <v>00001064</v>
          </cell>
          <cell r="K59">
            <v>44747</v>
          </cell>
          <cell r="L59" t="str">
            <v>3MQYHQRH</v>
          </cell>
          <cell r="M59" t="str">
            <v>2611606 - Recife - PE</v>
          </cell>
          <cell r="N59">
            <v>6604.5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24.069.548/0001-56</v>
          </cell>
          <cell r="G60" t="str">
            <v>RADIO IMAGEM SERV DE RADIOLOGIA</v>
          </cell>
          <cell r="H60" t="str">
            <v>S</v>
          </cell>
          <cell r="I60" t="str">
            <v>S</v>
          </cell>
          <cell r="J60" t="str">
            <v>00001166</v>
          </cell>
          <cell r="K60">
            <v>44746</v>
          </cell>
          <cell r="L60" t="str">
            <v>EVBYJBWP</v>
          </cell>
          <cell r="M60" t="str">
            <v>2611606 - Recife - PE</v>
          </cell>
          <cell r="N60">
            <v>4585.8900000000003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23.902.127/0001-00</v>
          </cell>
          <cell r="G61" t="str">
            <v>CKCD DIAGNOSTICO POR IMAGEM</v>
          </cell>
          <cell r="H61" t="str">
            <v>S</v>
          </cell>
          <cell r="I61" t="str">
            <v>S</v>
          </cell>
          <cell r="J61" t="str">
            <v>00000730</v>
          </cell>
          <cell r="K61">
            <v>44743</v>
          </cell>
          <cell r="L61" t="str">
            <v>4E2UP2TX</v>
          </cell>
          <cell r="M61" t="str">
            <v>2611606 - Recife - PE</v>
          </cell>
          <cell r="N61">
            <v>13211.1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10.903.824/0001-25</v>
          </cell>
          <cell r="G62" t="str">
            <v>ACE DIAGNOSTICOS</v>
          </cell>
          <cell r="H62" t="str">
            <v>S</v>
          </cell>
          <cell r="I62" t="str">
            <v>S</v>
          </cell>
          <cell r="J62" t="str">
            <v>0001218</v>
          </cell>
          <cell r="K62">
            <v>44754</v>
          </cell>
          <cell r="L62" t="str">
            <v>TENLJD9K</v>
          </cell>
          <cell r="M62" t="str">
            <v>2610707 - Paulista - PE</v>
          </cell>
          <cell r="N62">
            <v>10275.299999999999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12.185.448/0001-06</v>
          </cell>
          <cell r="G63" t="str">
            <v>ALAMA SERVIÇOS DE RADIOLOGIA</v>
          </cell>
          <cell r="H63" t="str">
            <v>S</v>
          </cell>
          <cell r="I63" t="str">
            <v>S</v>
          </cell>
          <cell r="J63" t="str">
            <v>00001322</v>
          </cell>
          <cell r="K63">
            <v>44748</v>
          </cell>
          <cell r="L63" t="str">
            <v>C57KS4RU</v>
          </cell>
          <cell r="M63" t="str">
            <v>2611606 - Recife - PE</v>
          </cell>
          <cell r="N63">
            <v>3669.75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19.442.794/0001-71</v>
          </cell>
          <cell r="G64" t="str">
            <v>LCF SERVIÇOS DE RADIOLOGIA LTDA EPP</v>
          </cell>
          <cell r="H64" t="str">
            <v>S</v>
          </cell>
          <cell r="I64" t="str">
            <v>S</v>
          </cell>
          <cell r="J64" t="str">
            <v>00000210</v>
          </cell>
          <cell r="K64">
            <v>44747</v>
          </cell>
          <cell r="L64" t="str">
            <v>YL9VTCH9B</v>
          </cell>
          <cell r="M64" t="str">
            <v>2600054 - Abreu e Lima - PE</v>
          </cell>
          <cell r="N64">
            <v>4403.7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20.413.439/0001-53</v>
          </cell>
          <cell r="G65" t="str">
            <v xml:space="preserve">APTA DIAGNOSTICOS POR IMAGEM LTDA </v>
          </cell>
          <cell r="H65" t="str">
            <v>S</v>
          </cell>
          <cell r="I65" t="str">
            <v>S</v>
          </cell>
          <cell r="J65" t="str">
            <v>0001468</v>
          </cell>
          <cell r="K65">
            <v>44755</v>
          </cell>
          <cell r="L65" t="str">
            <v>XACDXYQN</v>
          </cell>
          <cell r="M65" t="str">
            <v>2611606 - Recife - PE</v>
          </cell>
          <cell r="N65">
            <v>4403.7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20.421.492/0001-04</v>
          </cell>
          <cell r="G66" t="str">
            <v>L3DF SERVIÇOS MEDICOS LTDA</v>
          </cell>
          <cell r="H66" t="str">
            <v>S</v>
          </cell>
          <cell r="I66" t="str">
            <v>S</v>
          </cell>
          <cell r="J66" t="str">
            <v>00009389</v>
          </cell>
          <cell r="K66">
            <v>44754</v>
          </cell>
          <cell r="L66" t="str">
            <v>MAJDJSTH</v>
          </cell>
          <cell r="M66" t="str">
            <v>2704302 - Maceió - AL</v>
          </cell>
          <cell r="N66">
            <v>1467.9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20.515.760/0001-49</v>
          </cell>
          <cell r="G67" t="str">
            <v>J.B DUTRA SERVIÇOS RADIOLOGICOS EIRELI ME</v>
          </cell>
          <cell r="H67" t="str">
            <v>S</v>
          </cell>
          <cell r="I67" t="str">
            <v>S</v>
          </cell>
          <cell r="J67" t="str">
            <v>000000505</v>
          </cell>
          <cell r="K67">
            <v>44750</v>
          </cell>
          <cell r="L67" t="str">
            <v>QACG81525</v>
          </cell>
          <cell r="M67" t="str">
            <v>2610707 - Paulista - PE</v>
          </cell>
          <cell r="N67">
            <v>2935.8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17.214.633/0001-03</v>
          </cell>
          <cell r="G68" t="str">
            <v>JAB HOLOIMAGEM</v>
          </cell>
          <cell r="H68" t="str">
            <v>S</v>
          </cell>
          <cell r="I68" t="str">
            <v>S</v>
          </cell>
          <cell r="J68" t="str">
            <v>00001508</v>
          </cell>
          <cell r="K68">
            <v>44756</v>
          </cell>
          <cell r="L68" t="str">
            <v>QLBRITRZ</v>
          </cell>
          <cell r="M68" t="str">
            <v>2611606 - Recife - PE</v>
          </cell>
          <cell r="N68">
            <v>2935.8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28.230.853/0001-39</v>
          </cell>
          <cell r="G69" t="str">
            <v>MAGALHÃES, TEIXEIRA, MACEDO E GOMES LTDA</v>
          </cell>
          <cell r="H69" t="str">
            <v>S</v>
          </cell>
          <cell r="I69" t="str">
            <v>S</v>
          </cell>
          <cell r="J69" t="str">
            <v>00000524</v>
          </cell>
          <cell r="K69">
            <v>44746</v>
          </cell>
          <cell r="L69" t="str">
            <v>XQNFEPED</v>
          </cell>
          <cell r="M69" t="str">
            <v>2611606 - Recife - PE</v>
          </cell>
          <cell r="N69">
            <v>12476.1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32.215.123/0001-36</v>
          </cell>
          <cell r="G70" t="str">
            <v xml:space="preserve">CARVALHO PEDROSA E PIMENTEL SERVICOS MEDICOS LTDA </v>
          </cell>
          <cell r="H70" t="str">
            <v>S</v>
          </cell>
          <cell r="I70" t="str">
            <v>S</v>
          </cell>
          <cell r="J70" t="str">
            <v>00000204</v>
          </cell>
          <cell r="K70">
            <v>44748</v>
          </cell>
          <cell r="L70" t="str">
            <v>QVYKTJ7T</v>
          </cell>
          <cell r="M70" t="str">
            <v>2611606 - Recife - PE</v>
          </cell>
          <cell r="N70">
            <v>13392.23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01.050.827/0001-72</v>
          </cell>
          <cell r="G71" t="str">
            <v>GASTRO. PE ENDOSCOPIA E COLONOSCO LTDA</v>
          </cell>
          <cell r="H71" t="str">
            <v>S</v>
          </cell>
          <cell r="I71" t="str">
            <v>S</v>
          </cell>
          <cell r="J71" t="str">
            <v>000002105</v>
          </cell>
          <cell r="K71">
            <v>44746</v>
          </cell>
          <cell r="L71" t="str">
            <v>PWCM50779</v>
          </cell>
          <cell r="M71" t="str">
            <v>2611606 - Recife - PE</v>
          </cell>
          <cell r="N71">
            <v>917.18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27.011.871/0001-67</v>
          </cell>
          <cell r="G72" t="str">
            <v xml:space="preserve">UROLOGIA ESTADO DE PERNMBUCO LTDA </v>
          </cell>
          <cell r="H72" t="str">
            <v>S</v>
          </cell>
          <cell r="I72" t="str">
            <v>S</v>
          </cell>
          <cell r="J72" t="str">
            <v>00000743</v>
          </cell>
          <cell r="K72">
            <v>44762</v>
          </cell>
          <cell r="L72" t="str">
            <v>ULTEVCKK</v>
          </cell>
          <cell r="M72" t="str">
            <v>2611606 - Recife - PE</v>
          </cell>
          <cell r="N72">
            <v>26422.2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37.954.837/0001-80</v>
          </cell>
          <cell r="G73" t="str">
            <v>NEELT SERVIÇOS MÉDICOS LTDA</v>
          </cell>
          <cell r="H73" t="str">
            <v>S</v>
          </cell>
          <cell r="I73" t="str">
            <v>S</v>
          </cell>
          <cell r="J73" t="str">
            <v>00000234</v>
          </cell>
          <cell r="K73">
            <v>44756</v>
          </cell>
          <cell r="L73" t="str">
            <v>NXBG1F5N</v>
          </cell>
          <cell r="M73" t="str">
            <v>2611606 - Recife - PE</v>
          </cell>
          <cell r="N73">
            <v>5503.06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23.331.386/0001-10</v>
          </cell>
          <cell r="G74" t="str">
            <v xml:space="preserve">CLINICA INTENSIVA </v>
          </cell>
          <cell r="H74" t="str">
            <v>S</v>
          </cell>
          <cell r="I74" t="str">
            <v>S</v>
          </cell>
          <cell r="J74" t="str">
            <v>00001389</v>
          </cell>
          <cell r="K74">
            <v>44753</v>
          </cell>
          <cell r="L74" t="str">
            <v>AIAKZMAK</v>
          </cell>
          <cell r="M74" t="str">
            <v>2611606 - Recife - PE</v>
          </cell>
          <cell r="N74">
            <v>11191.43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41.162.811/0001-76</v>
          </cell>
          <cell r="G75" t="str">
            <v>CLINICA LUBAMBO SERVICOS MEDICOS LTDA</v>
          </cell>
          <cell r="H75" t="str">
            <v>S</v>
          </cell>
          <cell r="I75" t="str">
            <v>S</v>
          </cell>
          <cell r="J75" t="str">
            <v>00000089</v>
          </cell>
          <cell r="K75">
            <v>44749</v>
          </cell>
          <cell r="L75" t="str">
            <v>YMYU7BQM</v>
          </cell>
          <cell r="M75" t="str">
            <v>2611606 - Recife - PE</v>
          </cell>
          <cell r="N75">
            <v>3668.7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05.379.547/0001-63</v>
          </cell>
          <cell r="G76" t="str">
            <v xml:space="preserve">USR UNIDADE DE SERVIÇOS RADIOLOGICOS LTDA </v>
          </cell>
          <cell r="H76" t="str">
            <v>S</v>
          </cell>
          <cell r="I76" t="str">
            <v>S</v>
          </cell>
          <cell r="J76" t="str">
            <v>00000878</v>
          </cell>
          <cell r="K76">
            <v>44754</v>
          </cell>
          <cell r="L76" t="str">
            <v>8DJAPV4D</v>
          </cell>
          <cell r="M76" t="str">
            <v>2611606 - Recife - PE</v>
          </cell>
          <cell r="N76">
            <v>2935.8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26.211.653/0001-03</v>
          </cell>
          <cell r="G77" t="str">
            <v>GUELFER CAMPOS SERVIÇOS MEDICOS LTDA</v>
          </cell>
          <cell r="H77" t="str">
            <v>S</v>
          </cell>
          <cell r="I77" t="str">
            <v>S</v>
          </cell>
          <cell r="J77" t="str">
            <v>0000000297</v>
          </cell>
          <cell r="K77">
            <v>44743</v>
          </cell>
          <cell r="L77" t="str">
            <v>MACRLD6E8</v>
          </cell>
          <cell r="M77" t="str">
            <v>2611606 - Recife - PE</v>
          </cell>
          <cell r="N77">
            <v>6604.5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26.211.653/0001-03</v>
          </cell>
          <cell r="G78" t="str">
            <v>L3DF SERVIÇOS MEDICOS LTDA</v>
          </cell>
          <cell r="H78" t="str">
            <v>S</v>
          </cell>
          <cell r="I78" t="str">
            <v>S</v>
          </cell>
          <cell r="J78" t="str">
            <v>2797</v>
          </cell>
          <cell r="K78">
            <v>44761</v>
          </cell>
          <cell r="L78" t="str">
            <v>XFYRUTY38</v>
          </cell>
          <cell r="M78" t="str">
            <v>2707107 - Piranhas - AL</v>
          </cell>
          <cell r="N78">
            <v>3668.7</v>
          </cell>
        </row>
        <row r="79">
          <cell r="C79" t="str">
            <v>HOSPITAL MIGUEL ARRAES</v>
          </cell>
          <cell r="E79" t="str">
            <v>5.16 - Serviços Médico-Hospitalares, Odotonlogia e Laboratoriais</v>
          </cell>
          <cell r="F79" t="str">
            <v>04.539.279/0174-55</v>
          </cell>
          <cell r="G79" t="str">
            <v>CERPE - CIENTIFICALAB PRODUTOS</v>
          </cell>
          <cell r="H79" t="str">
            <v>S</v>
          </cell>
          <cell r="I79" t="str">
            <v>S</v>
          </cell>
          <cell r="J79" t="str">
            <v>000000153</v>
          </cell>
          <cell r="K79">
            <v>44742</v>
          </cell>
          <cell r="L79" t="str">
            <v>URHS56131</v>
          </cell>
          <cell r="M79" t="str">
            <v>2610707 - Paulista - PE</v>
          </cell>
          <cell r="N79">
            <v>148304.56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05.281.073/0001-12</v>
          </cell>
          <cell r="G80" t="str">
            <v>LABORATORIO HORACIO FITTIPALDI</v>
          </cell>
          <cell r="H80" t="str">
            <v>S</v>
          </cell>
          <cell r="I80" t="str">
            <v>S</v>
          </cell>
          <cell r="J80" t="str">
            <v>00010638</v>
          </cell>
          <cell r="K80">
            <v>44753</v>
          </cell>
          <cell r="L80" t="str">
            <v>BYEERUCJ</v>
          </cell>
          <cell r="M80" t="str">
            <v>2611606 - Recife - PE</v>
          </cell>
          <cell r="N80">
            <v>8710</v>
          </cell>
        </row>
        <row r="81">
          <cell r="C81" t="str">
            <v>HOSPITAL MIGUEL ARRAES</v>
          </cell>
          <cell r="E81" t="str">
            <v>5.16 - Serviços Médico-Hospitalares, Odotonlogia e Laboratoriais</v>
          </cell>
          <cell r="F81" t="str">
            <v>01.740.827/0001-02</v>
          </cell>
          <cell r="G81" t="str">
            <v>PATOLOGISTA ASSOCIADOS LTDA</v>
          </cell>
          <cell r="H81" t="str">
            <v>S</v>
          </cell>
          <cell r="I81" t="str">
            <v>S</v>
          </cell>
          <cell r="J81" t="str">
            <v>00016106</v>
          </cell>
          <cell r="K81">
            <v>44756</v>
          </cell>
          <cell r="L81" t="str">
            <v>2BKIFI5U</v>
          </cell>
          <cell r="M81" t="str">
            <v>2611606 - Recife - PE</v>
          </cell>
          <cell r="N81">
            <v>600</v>
          </cell>
        </row>
        <row r="82">
          <cell r="C82" t="str">
            <v>HOSPITAL MIGUEL ARRAES</v>
          </cell>
          <cell r="E82" t="str">
            <v>5.8 - Locação de Veículos Automotores</v>
          </cell>
          <cell r="F82" t="str">
            <v>29.932.922/0001-19</v>
          </cell>
          <cell r="G82" t="str">
            <v>MEDLIFE LOCAÇÃO DE MAQUINAS</v>
          </cell>
          <cell r="H82" t="str">
            <v>S</v>
          </cell>
          <cell r="I82" t="str">
            <v>N</v>
          </cell>
          <cell r="J82" t="str">
            <v>430</v>
          </cell>
          <cell r="K82">
            <v>44757</v>
          </cell>
          <cell r="M82" t="str">
            <v>2611606 - Recife - PE</v>
          </cell>
          <cell r="N82">
            <v>28000</v>
          </cell>
        </row>
        <row r="83">
          <cell r="C83" t="str">
            <v>HOSPITAL MIGUEL ARRAES</v>
          </cell>
          <cell r="E83" t="str">
            <v>5.99 - Outros Serviços de Terceiros Pessoa Jurídica</v>
          </cell>
          <cell r="F83">
            <v>11733680000179</v>
          </cell>
          <cell r="G83" t="str">
            <v>DAVITA SERVIÇOS DE NEFROLOGIA</v>
          </cell>
          <cell r="H83" t="str">
            <v>S</v>
          </cell>
          <cell r="I83" t="str">
            <v>S</v>
          </cell>
          <cell r="J83" t="str">
            <v>00002338</v>
          </cell>
          <cell r="K83">
            <v>44760</v>
          </cell>
          <cell r="L83" t="str">
            <v>TPIYNH2C</v>
          </cell>
          <cell r="M83" t="str">
            <v>2611606 - Recife - PE</v>
          </cell>
          <cell r="N83">
            <v>267177</v>
          </cell>
        </row>
        <row r="84">
          <cell r="C84" t="str">
            <v>HOSPITAL MIGUEL ARRAES</v>
          </cell>
          <cell r="E84" t="str">
            <v>5.16 - Serviços Médico-Hospitalares, Odotonlogia e Laboratoriais</v>
          </cell>
          <cell r="F84" t="str">
            <v>11.187.085/0001-85</v>
          </cell>
          <cell r="G84" t="str">
            <v>COOPANEST - PE COOPERATIVA DOS MÉDICOS A</v>
          </cell>
          <cell r="H84" t="str">
            <v>S</v>
          </cell>
          <cell r="I84" t="str">
            <v>N</v>
          </cell>
          <cell r="J84" t="str">
            <v>52522006</v>
          </cell>
          <cell r="K84">
            <v>44746</v>
          </cell>
          <cell r="M84" t="str">
            <v>2611606 - Recife - PE</v>
          </cell>
          <cell r="N84">
            <v>280834.21999999997</v>
          </cell>
        </row>
        <row r="85">
          <cell r="C85" t="str">
            <v>HOSPITAL MIGUEL ARRAES</v>
          </cell>
          <cell r="E85" t="str">
            <v>5.15 - Serviços Domésticos</v>
          </cell>
          <cell r="F85" t="str">
            <v>06.272.575/0048-03</v>
          </cell>
          <cell r="G85" t="str">
            <v>LAVEBRAS GESTÃO DE TEXTEIS</v>
          </cell>
          <cell r="H85" t="str">
            <v>S</v>
          </cell>
          <cell r="I85" t="str">
            <v>S</v>
          </cell>
          <cell r="J85" t="str">
            <v>000004788</v>
          </cell>
          <cell r="K85">
            <v>44742</v>
          </cell>
          <cell r="L85" t="str">
            <v>AHLA35211</v>
          </cell>
          <cell r="M85" t="str">
            <v>2610707 - Paulista - PE</v>
          </cell>
          <cell r="N85">
            <v>81760.12</v>
          </cell>
        </row>
        <row r="86">
          <cell r="C86" t="str">
            <v>HOSPITAL MIGUEL ARRAES</v>
          </cell>
          <cell r="E86" t="str">
            <v>5.10 - Detetização/Tratamento de Resíduos e Afins</v>
          </cell>
          <cell r="F86" t="str">
            <v>11.863.530/0001-80</v>
          </cell>
          <cell r="G86" t="str">
            <v>BRASCON GESTAO AMBIENTAL</v>
          </cell>
          <cell r="H86" t="str">
            <v>S</v>
          </cell>
          <cell r="I86" t="str">
            <v>S</v>
          </cell>
          <cell r="J86" t="str">
            <v>00116523</v>
          </cell>
          <cell r="K86">
            <v>44743</v>
          </cell>
          <cell r="L86" t="str">
            <v>2YK6E5XLT</v>
          </cell>
          <cell r="M86" t="str">
            <v>2611309 - Pombos - PE</v>
          </cell>
          <cell r="N86">
            <v>23556.85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92.306.257/0007-80</v>
          </cell>
          <cell r="G87" t="str">
            <v>MV INFORMÁTICA NORDESTE LTDA</v>
          </cell>
          <cell r="H87" t="str">
            <v>S</v>
          </cell>
          <cell r="I87" t="str">
            <v>S</v>
          </cell>
          <cell r="J87" t="str">
            <v>00040106</v>
          </cell>
          <cell r="K87">
            <v>44714</v>
          </cell>
          <cell r="L87" t="str">
            <v>CLQHSG13</v>
          </cell>
          <cell r="M87" t="str">
            <v>2611606 - Recife - PE</v>
          </cell>
          <cell r="N87">
            <v>40976.550000000003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07.928.972/0001-90</v>
          </cell>
          <cell r="G88" t="str">
            <v>CARTELO CONSULTORIA DE MERCADO</v>
          </cell>
          <cell r="H88" t="str">
            <v>S</v>
          </cell>
          <cell r="I88" t="str">
            <v>S</v>
          </cell>
          <cell r="J88" t="str">
            <v>00003618</v>
          </cell>
          <cell r="K88">
            <v>44713</v>
          </cell>
          <cell r="L88" t="str">
            <v>UIU5WFFX</v>
          </cell>
          <cell r="M88" t="str">
            <v>2611606 - Recife - PE</v>
          </cell>
          <cell r="N88">
            <v>442.17</v>
          </cell>
        </row>
        <row r="89">
          <cell r="C89" t="str">
            <v>HOSPITAL MIGUEL ARRAES</v>
          </cell>
          <cell r="E89" t="str">
            <v>5.17 - Manutenção de Software, Certificação Digital e Microfilmagem</v>
          </cell>
          <cell r="F89" t="str">
            <v>53.113.791/0001-22</v>
          </cell>
          <cell r="G89" t="str">
            <v>TOTVS AS</v>
          </cell>
          <cell r="H89" t="str">
            <v>S</v>
          </cell>
          <cell r="I89" t="str">
            <v>S</v>
          </cell>
          <cell r="J89" t="str">
            <v>44226</v>
          </cell>
          <cell r="K89">
            <v>44713</v>
          </cell>
          <cell r="L89" t="str">
            <v>74F2DF8B</v>
          </cell>
          <cell r="M89" t="str">
            <v>3106200 - Belo Horizonte - MG</v>
          </cell>
          <cell r="N89">
            <v>434.96</v>
          </cell>
        </row>
        <row r="90">
          <cell r="C90" t="str">
            <v>HOSPITAL MIGUEL ARRAES</v>
          </cell>
          <cell r="E90" t="str">
            <v>5.17 - Manutenção de Software, Certificação Digital e Microfilmagem</v>
          </cell>
          <cell r="F90" t="str">
            <v>53.113.791/0012-85</v>
          </cell>
          <cell r="G90" t="str">
            <v>TOTVS AS</v>
          </cell>
          <cell r="H90" t="str">
            <v>S</v>
          </cell>
          <cell r="I90" t="str">
            <v>S</v>
          </cell>
          <cell r="J90" t="str">
            <v>03326072</v>
          </cell>
          <cell r="K90">
            <v>44726</v>
          </cell>
          <cell r="L90" t="str">
            <v>BIRFZYRT</v>
          </cell>
          <cell r="M90" t="str">
            <v>3550308 - São Paulo - SP</v>
          </cell>
          <cell r="N90">
            <v>1314.35</v>
          </cell>
        </row>
        <row r="91">
          <cell r="C91" t="str">
            <v>HOSPITAL MIGUEL ARRAES</v>
          </cell>
          <cell r="E91" t="str">
            <v>5.17 - Manutenção de Software, Certificação Digital e Microfilmagem</v>
          </cell>
          <cell r="F91" t="str">
            <v>53.113.791/0012-85</v>
          </cell>
          <cell r="G91" t="str">
            <v>TOTVS AS</v>
          </cell>
          <cell r="H91" t="str">
            <v>S</v>
          </cell>
          <cell r="I91" t="str">
            <v>S</v>
          </cell>
          <cell r="J91" t="str">
            <v>44230</v>
          </cell>
          <cell r="K91">
            <v>44715</v>
          </cell>
          <cell r="L91" t="str">
            <v>9F6EA8E4</v>
          </cell>
          <cell r="M91" t="str">
            <v>3106200 - Belo Horizonte - MG</v>
          </cell>
          <cell r="N91">
            <v>3036.28</v>
          </cell>
        </row>
        <row r="92">
          <cell r="C92" t="str">
            <v>HOSPITAL MIGUEL ARRAES</v>
          </cell>
          <cell r="E92" t="str">
            <v>5.17 - Manutenção de Software, Certificação Digital e Microfilmagem</v>
          </cell>
          <cell r="F92" t="str">
            <v>16.783.034/0001-30</v>
          </cell>
          <cell r="G92" t="str">
            <v>SÍNTESE LICENCIAMENTO PROD.</v>
          </cell>
          <cell r="H92" t="str">
            <v>S</v>
          </cell>
          <cell r="I92" t="str">
            <v>S</v>
          </cell>
          <cell r="J92" t="str">
            <v>00020273</v>
          </cell>
          <cell r="K92">
            <v>44743</v>
          </cell>
          <cell r="L92" t="str">
            <v>A8CDXYIH</v>
          </cell>
          <cell r="M92" t="str">
            <v>2611606 - Recife - PE</v>
          </cell>
          <cell r="N92">
            <v>2300</v>
          </cell>
        </row>
        <row r="93">
          <cell r="C93" t="str">
            <v>HOSPITAL MIGUEL ARRAES</v>
          </cell>
          <cell r="E93" t="str">
            <v>5.99 - Outros Serviços de Terceiros Pessoa Jurídica</v>
          </cell>
          <cell r="F93" t="str">
            <v>35.521.046/0001-30</v>
          </cell>
          <cell r="G93" t="str">
            <v>TGI CONSULTORIA EM GESTÃO</v>
          </cell>
          <cell r="H93" t="str">
            <v>S</v>
          </cell>
          <cell r="I93" t="str">
            <v>S</v>
          </cell>
          <cell r="J93" t="str">
            <v>00021626</v>
          </cell>
          <cell r="K93">
            <v>44719</v>
          </cell>
          <cell r="L93" t="str">
            <v>XXP81QZI</v>
          </cell>
          <cell r="M93" t="str">
            <v>2611606 - Recife - PE</v>
          </cell>
          <cell r="N93">
            <v>3600</v>
          </cell>
        </row>
        <row r="94">
          <cell r="C94" t="str">
            <v>HOSPITAL MIGUEL ARRAES</v>
          </cell>
          <cell r="E94" t="str">
            <v>5.99 - Outros Serviços de Terceiros Pessoa Jurídica</v>
          </cell>
          <cell r="F94" t="str">
            <v>58.921.792/0001-17</v>
          </cell>
          <cell r="G94" t="str">
            <v>PLANISA PLANEJAMENTO E ORGANIZAÇÃO</v>
          </cell>
          <cell r="H94" t="str">
            <v>S</v>
          </cell>
          <cell r="I94" t="str">
            <v>S</v>
          </cell>
          <cell r="J94" t="str">
            <v>00027402</v>
          </cell>
          <cell r="K94">
            <v>44726</v>
          </cell>
          <cell r="L94" t="str">
            <v>IJ2U5I8L</v>
          </cell>
          <cell r="M94" t="str">
            <v>3550308 - São Paulo - SP</v>
          </cell>
          <cell r="N94">
            <v>6054.64</v>
          </cell>
        </row>
        <row r="95">
          <cell r="C95" t="str">
            <v>HOSPITAL MIGUEL ARRAES</v>
          </cell>
          <cell r="E95" t="str">
            <v>5.2 - Serviços Técnicos Profissionais</v>
          </cell>
          <cell r="F95" t="str">
            <v>02.512.303/0001-19</v>
          </cell>
          <cell r="G95" t="str">
            <v>NORÕES, AZEVEDO E ADVOGADOS ASSOCIADOS</v>
          </cell>
          <cell r="H95" t="str">
            <v>S</v>
          </cell>
          <cell r="I95" t="str">
            <v>S</v>
          </cell>
          <cell r="J95" t="str">
            <v>00005780</v>
          </cell>
          <cell r="K95">
            <v>44713</v>
          </cell>
          <cell r="L95" t="str">
            <v>AVZNXBA9</v>
          </cell>
          <cell r="M95" t="str">
            <v>2611606 - Recife - PE</v>
          </cell>
          <cell r="N95">
            <v>9804</v>
          </cell>
        </row>
        <row r="96">
          <cell r="C96" t="str">
            <v>HOSPITAL MIGUEL ARRAES</v>
          </cell>
          <cell r="E96" t="str">
            <v>5.2 - Serviços Técnicos Profissionais</v>
          </cell>
          <cell r="F96" t="str">
            <v>02.512.303/0001-19</v>
          </cell>
          <cell r="G96" t="str">
            <v>NORÕES, AZEVEDO E ADVOGADOS ASSOCIADOS</v>
          </cell>
          <cell r="H96" t="str">
            <v>S</v>
          </cell>
          <cell r="I96" t="str">
            <v>S</v>
          </cell>
          <cell r="J96" t="str">
            <v>00005788</v>
          </cell>
          <cell r="K96">
            <v>44713</v>
          </cell>
          <cell r="L96" t="str">
            <v>SFKSNSXY</v>
          </cell>
          <cell r="M96" t="str">
            <v>2611606 - Recife - PE</v>
          </cell>
          <cell r="N96">
            <v>2940</v>
          </cell>
        </row>
        <row r="97">
          <cell r="C97" t="str">
            <v>HOSPITAL MIGUEL ARRAES</v>
          </cell>
          <cell r="E97" t="str">
            <v>5.10 - Detetização/Tratamento de Resíduos e Afins</v>
          </cell>
          <cell r="F97" t="str">
            <v>10.333.266./0001-00</v>
          </cell>
          <cell r="G97" t="str">
            <v>CARLOS ANTONIO DE OLIVEIRA MILET JUNIOR</v>
          </cell>
          <cell r="H97" t="str">
            <v>S</v>
          </cell>
          <cell r="I97" t="str">
            <v>S</v>
          </cell>
          <cell r="J97" t="str">
            <v>00009493</v>
          </cell>
          <cell r="K97">
            <v>44732</v>
          </cell>
          <cell r="L97" t="str">
            <v>KJGGEXSZ</v>
          </cell>
          <cell r="M97" t="str">
            <v>2611606 - Recife - PE</v>
          </cell>
          <cell r="N97">
            <v>600</v>
          </cell>
        </row>
        <row r="98">
          <cell r="C98" t="str">
            <v>HOSPITAL MIGUEL ARRAES</v>
          </cell>
          <cell r="E98" t="str">
            <v>5.23 - Limpeza e Conservação</v>
          </cell>
          <cell r="F98" t="str">
            <v>10.229.013/0001-90</v>
          </cell>
          <cell r="G98" t="str">
            <v>INTERCLEAN ADMINISTRAÇÃO</v>
          </cell>
          <cell r="H98" t="str">
            <v>S</v>
          </cell>
          <cell r="I98" t="str">
            <v>S</v>
          </cell>
          <cell r="J98" t="str">
            <v>00000646</v>
          </cell>
          <cell r="K98">
            <v>44728</v>
          </cell>
          <cell r="L98" t="str">
            <v>AMRCLJAP</v>
          </cell>
          <cell r="M98" t="str">
            <v>2611606 - Recife - PE</v>
          </cell>
          <cell r="N98">
            <v>257712.45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 t="str">
            <v>02.059.987/0001-45</v>
          </cell>
          <cell r="G99" t="str">
            <v>TECH YDRO GESTÃO E SERVIÇO ENGENHARIA</v>
          </cell>
          <cell r="H99" t="str">
            <v>S</v>
          </cell>
          <cell r="I99" t="str">
            <v>S</v>
          </cell>
          <cell r="J99" t="str">
            <v>0000002558</v>
          </cell>
          <cell r="K99">
            <v>44715</v>
          </cell>
          <cell r="L99" t="str">
            <v>RB9CGKSO3</v>
          </cell>
          <cell r="M99" t="str">
            <v>2304400 - Fortaleza - CE</v>
          </cell>
          <cell r="N99">
            <v>2467.08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 t="str">
            <v>27.534.506/0001-37</v>
          </cell>
          <cell r="G100" t="str">
            <v>FELLIPE R P DE OLIVEIRA</v>
          </cell>
          <cell r="H100" t="str">
            <v>S</v>
          </cell>
          <cell r="I100" t="str">
            <v>S</v>
          </cell>
          <cell r="J100" t="str">
            <v>00001370</v>
          </cell>
          <cell r="K100">
            <v>44746</v>
          </cell>
          <cell r="L100" t="str">
            <v>LSVESA7A</v>
          </cell>
          <cell r="M100" t="str">
            <v>2611606 - Recife - PE</v>
          </cell>
          <cell r="N100">
            <v>850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 t="str">
            <v>23.284.851/0001-09</v>
          </cell>
          <cell r="G101" t="str">
            <v>VANDA SEVERINA DE BARROS</v>
          </cell>
          <cell r="H101" t="str">
            <v>S</v>
          </cell>
          <cell r="I101" t="str">
            <v>S</v>
          </cell>
          <cell r="J101" t="str">
            <v>052508</v>
          </cell>
          <cell r="K101">
            <v>44746</v>
          </cell>
          <cell r="L101" t="str">
            <v>PAGU25333</v>
          </cell>
          <cell r="M101" t="str">
            <v>2606804 - Igarassu - PE</v>
          </cell>
          <cell r="N101">
            <v>856.5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13.409.775/0003-29</v>
          </cell>
          <cell r="G102" t="str">
            <v>LINUS LOG LTDA</v>
          </cell>
          <cell r="H102" t="str">
            <v>S</v>
          </cell>
          <cell r="I102" t="str">
            <v>S</v>
          </cell>
          <cell r="J102" t="str">
            <v>000001635</v>
          </cell>
          <cell r="K102">
            <v>44756</v>
          </cell>
          <cell r="L102" t="str">
            <v>HDAD60360</v>
          </cell>
          <cell r="M102" t="str">
            <v>2607901 - Jaboatão dos Guararapes - PE</v>
          </cell>
          <cell r="N102">
            <v>3067.23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>
            <v>10816775000274</v>
          </cell>
          <cell r="G103" t="str">
            <v>INSPETORA SALESIANA DO NORDESTE</v>
          </cell>
          <cell r="H103" t="str">
            <v>S</v>
          </cell>
          <cell r="I103" t="str">
            <v>S</v>
          </cell>
          <cell r="J103" t="str">
            <v>00015289</v>
          </cell>
          <cell r="K103">
            <v>44722</v>
          </cell>
          <cell r="L103" t="str">
            <v>43PRILNK</v>
          </cell>
          <cell r="M103" t="str">
            <v>2611606 - Recife - PE</v>
          </cell>
          <cell r="N103">
            <v>1050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5020356000100</v>
          </cell>
          <cell r="G104" t="str">
            <v>BID COMERCIO E SERVIÇOS EM TECNOLOGIA</v>
          </cell>
          <cell r="H104" t="str">
            <v>S</v>
          </cell>
          <cell r="I104" t="str">
            <v>S</v>
          </cell>
          <cell r="J104" t="str">
            <v>00004725</v>
          </cell>
          <cell r="K104">
            <v>44743</v>
          </cell>
          <cell r="L104" t="str">
            <v>IUQ8RXP6</v>
          </cell>
          <cell r="M104" t="str">
            <v>2611606 - Recife - PE</v>
          </cell>
          <cell r="N104">
            <v>944.9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>
            <v>19786063000143</v>
          </cell>
          <cell r="G105" t="str">
            <v>MARINHO E CASTRO SERVIÇO LTDA</v>
          </cell>
          <cell r="H105" t="str">
            <v>S</v>
          </cell>
          <cell r="I105" t="str">
            <v>S</v>
          </cell>
          <cell r="J105" t="str">
            <v>00004486</v>
          </cell>
          <cell r="K105">
            <v>44729</v>
          </cell>
          <cell r="L105" t="str">
            <v>MNZWJULA</v>
          </cell>
          <cell r="M105" t="str">
            <v>2611606 - Recife - PE</v>
          </cell>
          <cell r="N105">
            <v>8200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 t="str">
            <v>17.171.401/0001-07</v>
          </cell>
          <cell r="G106" t="str">
            <v>CANAL DE SOLUÇÃO INDUSTRIA E COMERCIO</v>
          </cell>
          <cell r="H106" t="str">
            <v>S</v>
          </cell>
          <cell r="I106" t="str">
            <v>S</v>
          </cell>
          <cell r="J106" t="str">
            <v>00000318</v>
          </cell>
          <cell r="K106">
            <v>44732</v>
          </cell>
          <cell r="L106" t="str">
            <v>KQKTVAHI</v>
          </cell>
          <cell r="M106" t="str">
            <v>2611606 - Recife - PE</v>
          </cell>
          <cell r="N106">
            <v>3808.62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 t="str">
            <v>117355860001-59</v>
          </cell>
          <cell r="G107" t="str">
            <v>FUNDAÇÃO DE APOIO AO DESENVOLVIMENTO DA UNIVERSIDADE</v>
          </cell>
          <cell r="H107" t="str">
            <v>S</v>
          </cell>
          <cell r="I107" t="str">
            <v>S</v>
          </cell>
          <cell r="J107" t="str">
            <v>00067633</v>
          </cell>
          <cell r="K107">
            <v>44755</v>
          </cell>
          <cell r="L107" t="str">
            <v>JNGULCMQ</v>
          </cell>
          <cell r="M107" t="str">
            <v>2611606 - Recife - PE</v>
          </cell>
          <cell r="N107">
            <v>3806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08.713.023/0001-55</v>
          </cell>
          <cell r="G108" t="str">
            <v>ENDOSURGICAL COMERCIO REPRESENTAÇÃO</v>
          </cell>
          <cell r="H108" t="str">
            <v>S</v>
          </cell>
          <cell r="I108" t="str">
            <v>S</v>
          </cell>
          <cell r="J108" t="str">
            <v>00000185</v>
          </cell>
          <cell r="K108">
            <v>44728</v>
          </cell>
          <cell r="L108" t="str">
            <v>AEITXHEY</v>
          </cell>
          <cell r="M108" t="str">
            <v>2611606 - Recife - PE</v>
          </cell>
          <cell r="N108">
            <v>5026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07.146.768/0001-17</v>
          </cell>
          <cell r="G109" t="str">
            <v>SERV IMAGEM</v>
          </cell>
          <cell r="H109" t="str">
            <v>S</v>
          </cell>
          <cell r="I109" t="str">
            <v>S</v>
          </cell>
          <cell r="J109" t="str">
            <v>000004730</v>
          </cell>
          <cell r="K109">
            <v>44742</v>
          </cell>
          <cell r="L109" t="str">
            <v>JLQG58002</v>
          </cell>
          <cell r="M109" t="str">
            <v>2607901 - Jaboatão dos Guararapes - PE</v>
          </cell>
          <cell r="N109">
            <v>2059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 t="str">
            <v>01.449.930/0007-85</v>
          </cell>
          <cell r="G110" t="str">
            <v>SIEMENS LTDA</v>
          </cell>
          <cell r="H110" t="str">
            <v>S</v>
          </cell>
          <cell r="I110" t="str">
            <v>S</v>
          </cell>
          <cell r="J110" t="str">
            <v>00011872</v>
          </cell>
          <cell r="K110">
            <v>44727</v>
          </cell>
          <cell r="L110" t="str">
            <v>V66FMJWH</v>
          </cell>
          <cell r="M110" t="str">
            <v>2611606 - Recife - PE</v>
          </cell>
          <cell r="N110">
            <v>50310.97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12.626.414/0001-00</v>
          </cell>
          <cell r="G111" t="str">
            <v>MANTEQ H.I LTDA</v>
          </cell>
          <cell r="H111" t="str">
            <v>S</v>
          </cell>
          <cell r="I111" t="str">
            <v>S</v>
          </cell>
          <cell r="J111" t="str">
            <v>000000843</v>
          </cell>
          <cell r="K111">
            <v>44721</v>
          </cell>
          <cell r="L111" t="str">
            <v>HVME19301</v>
          </cell>
          <cell r="M111" t="str">
            <v>2607901 - Jaboatão dos Guararapes - PE</v>
          </cell>
          <cell r="N111">
            <v>7600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24.380.578/0020-41</v>
          </cell>
          <cell r="G112" t="str">
            <v>WHITE MARTINS (ASSIST. TÉCNICA)</v>
          </cell>
          <cell r="H112" t="str">
            <v>S</v>
          </cell>
          <cell r="I112" t="str">
            <v>S</v>
          </cell>
          <cell r="J112" t="str">
            <v>12981</v>
          </cell>
          <cell r="K112">
            <v>44722</v>
          </cell>
          <cell r="L112" t="str">
            <v>AOHZ03700</v>
          </cell>
          <cell r="M112" t="str">
            <v>2607901 - Jaboatão dos Guararapes - PE</v>
          </cell>
          <cell r="N112">
            <v>560.34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58.752.460/0001-56</v>
          </cell>
          <cell r="G113" t="str">
            <v>SHIMDZU DO BRASIL</v>
          </cell>
          <cell r="H113" t="str">
            <v>S</v>
          </cell>
          <cell r="I113" t="str">
            <v>S</v>
          </cell>
          <cell r="J113" t="str">
            <v>017419</v>
          </cell>
          <cell r="K113">
            <v>44720</v>
          </cell>
          <cell r="L113" t="str">
            <v>816Q481910195239599V</v>
          </cell>
          <cell r="M113" t="str">
            <v>3505708 - Barueri - SP</v>
          </cell>
          <cell r="N113">
            <v>14656.76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09.581.782/0001-74</v>
          </cell>
          <cell r="G114" t="str">
            <v>LAPAROMED MÉDICA CIRURGICA</v>
          </cell>
          <cell r="H114" t="str">
            <v>S</v>
          </cell>
          <cell r="I114" t="str">
            <v>S</v>
          </cell>
          <cell r="J114" t="str">
            <v>00001721</v>
          </cell>
          <cell r="K114">
            <v>44743</v>
          </cell>
          <cell r="L114" t="str">
            <v>UXEYMIDJ</v>
          </cell>
          <cell r="M114" t="str">
            <v>2611606 - Recife - PE</v>
          </cell>
          <cell r="N114">
            <v>4000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03.480.539/0001-83</v>
          </cell>
          <cell r="G115" t="str">
            <v>TECSAUDE - SL ENGENHARIA</v>
          </cell>
          <cell r="H115" t="str">
            <v>S</v>
          </cell>
          <cell r="I115" t="str">
            <v>S</v>
          </cell>
          <cell r="J115" t="str">
            <v>000010483</v>
          </cell>
          <cell r="K115">
            <v>44747</v>
          </cell>
          <cell r="L115" t="str">
            <v>BDBR82514</v>
          </cell>
          <cell r="M115" t="str">
            <v>2607901 - Jaboatão dos Guararapes - PE</v>
          </cell>
          <cell r="N115">
            <v>29403.1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27.117.678/0001-05</v>
          </cell>
          <cell r="G116" t="str">
            <v>ELETRONICA DO FUTURO</v>
          </cell>
          <cell r="H116" t="str">
            <v>S</v>
          </cell>
          <cell r="I116" t="str">
            <v>S</v>
          </cell>
          <cell r="J116" t="str">
            <v>00000199</v>
          </cell>
          <cell r="K116">
            <v>44739</v>
          </cell>
          <cell r="L116" t="str">
            <v>QNJQ54ZL</v>
          </cell>
          <cell r="M116" t="str">
            <v>2611606 - Recife - PE</v>
          </cell>
          <cell r="N116">
            <v>10098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27.117.678/0001-05</v>
          </cell>
          <cell r="G117" t="str">
            <v>ELETRONICA DO FUTURO</v>
          </cell>
          <cell r="H117" t="str">
            <v>S</v>
          </cell>
          <cell r="I117" t="str">
            <v>S</v>
          </cell>
          <cell r="J117" t="str">
            <v>00000202</v>
          </cell>
          <cell r="K117">
            <v>44743</v>
          </cell>
          <cell r="L117" t="str">
            <v>VDUVXVBC</v>
          </cell>
          <cell r="M117" t="str">
            <v>2611606 - Recife - PE</v>
          </cell>
          <cell r="N117">
            <v>6500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00.028.986/0016-94</v>
          </cell>
          <cell r="G118" t="str">
            <v>ELEVADORES ATLAS</v>
          </cell>
          <cell r="H118" t="str">
            <v>S</v>
          </cell>
          <cell r="I118" t="str">
            <v>S</v>
          </cell>
          <cell r="J118" t="str">
            <v>00397216</v>
          </cell>
          <cell r="K118">
            <v>44719</v>
          </cell>
          <cell r="L118" t="str">
            <v>VDADKIB3</v>
          </cell>
          <cell r="M118" t="str">
            <v>2611606 - Recife - PE</v>
          </cell>
          <cell r="N118">
            <v>8272.77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27.588.134/0001-21</v>
          </cell>
          <cell r="G119" t="str">
            <v>EDVALDO SEVERINO SILVA</v>
          </cell>
          <cell r="H119" t="str">
            <v>S</v>
          </cell>
          <cell r="I119" t="str">
            <v>S</v>
          </cell>
          <cell r="J119" t="str">
            <v>00000012</v>
          </cell>
          <cell r="K119">
            <v>44742</v>
          </cell>
          <cell r="L119" t="str">
            <v>BVD5KA1JW</v>
          </cell>
          <cell r="M119" t="str">
            <v>2611606 - Recife - PE</v>
          </cell>
          <cell r="N119">
            <v>8000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09.014.387/0001-00</v>
          </cell>
          <cell r="G120" t="str">
            <v>COMPLETA SERVOÇOS DE AR CONDICIONADO</v>
          </cell>
          <cell r="H120" t="str">
            <v>S</v>
          </cell>
          <cell r="I120" t="str">
            <v>S</v>
          </cell>
          <cell r="J120" t="str">
            <v>00001684</v>
          </cell>
          <cell r="K120">
            <v>44740</v>
          </cell>
          <cell r="L120" t="str">
            <v>TWUWQUEU</v>
          </cell>
          <cell r="M120" t="str">
            <v>2611606 - Recife - PE</v>
          </cell>
          <cell r="N120">
            <v>63972.91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09.014.387/0001-00</v>
          </cell>
          <cell r="G121" t="str">
            <v>COMPLETA SERVOÇOS DE AR CONDICIONADO</v>
          </cell>
          <cell r="H121" t="str">
            <v>S</v>
          </cell>
          <cell r="I121" t="str">
            <v>S</v>
          </cell>
          <cell r="J121" t="str">
            <v>00001685</v>
          </cell>
          <cell r="K121">
            <v>44740</v>
          </cell>
          <cell r="L121" t="str">
            <v>JW7FDYQX</v>
          </cell>
          <cell r="M121" t="str">
            <v>2611606 - Recife - PE</v>
          </cell>
          <cell r="N121">
            <v>750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24.884.275/0001-01</v>
          </cell>
          <cell r="G122" t="str">
            <v xml:space="preserve">INNOVAR SERV E LOC </v>
          </cell>
          <cell r="H122" t="str">
            <v>S</v>
          </cell>
          <cell r="I122" t="str">
            <v>S</v>
          </cell>
          <cell r="J122" t="str">
            <v>000000248</v>
          </cell>
          <cell r="K122">
            <v>44743</v>
          </cell>
          <cell r="L122" t="str">
            <v>SSOZ42926</v>
          </cell>
          <cell r="M122" t="str">
            <v>2609600 - Olinda - PE</v>
          </cell>
          <cell r="N122">
            <v>3400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11.343.756/0001-50</v>
          </cell>
          <cell r="G123" t="str">
            <v>JL GRUPOS GERADORES</v>
          </cell>
          <cell r="H123" t="str">
            <v>S</v>
          </cell>
          <cell r="I123" t="str">
            <v>S</v>
          </cell>
          <cell r="J123" t="str">
            <v>00000338</v>
          </cell>
          <cell r="K123">
            <v>44747</v>
          </cell>
          <cell r="L123" t="str">
            <v>KPQZ39538</v>
          </cell>
          <cell r="M123" t="str">
            <v>2603454 - Camaragibe - PE</v>
          </cell>
          <cell r="N123">
            <v>1580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24.050.462/0001-81</v>
          </cell>
          <cell r="G124" t="str">
            <v>SUPREMA L LIMA</v>
          </cell>
          <cell r="H124" t="str">
            <v>S</v>
          </cell>
          <cell r="I124" t="str">
            <v>S</v>
          </cell>
          <cell r="J124" t="str">
            <v>00000269</v>
          </cell>
          <cell r="K124">
            <v>44746</v>
          </cell>
          <cell r="L124" t="str">
            <v>H65G53SKX</v>
          </cell>
          <cell r="M124" t="str">
            <v>2600054 - Abreu e Lima - PE</v>
          </cell>
          <cell r="N124">
            <v>28450</v>
          </cell>
        </row>
        <row r="125">
          <cell r="C125" t="str">
            <v>HOSPITAL MIGUEL ARRAES</v>
          </cell>
          <cell r="E125" t="str">
            <v>5.19 - Serviços Gráficos, de Encadernação e de Emolduração</v>
          </cell>
          <cell r="F125">
            <v>20525743000192</v>
          </cell>
          <cell r="G125" t="str">
            <v xml:space="preserve">ALEXANDRE DA SILVA PINTO </v>
          </cell>
          <cell r="H125" t="str">
            <v>S</v>
          </cell>
          <cell r="I125" t="str">
            <v>S</v>
          </cell>
          <cell r="J125" t="str">
            <v>000001874</v>
          </cell>
          <cell r="K125">
            <v>44683</v>
          </cell>
          <cell r="L125" t="str">
            <v>DEGF75477</v>
          </cell>
          <cell r="M125" t="str">
            <v>2610707 - Paulista - PE</v>
          </cell>
          <cell r="N125">
            <v>34.5</v>
          </cell>
        </row>
        <row r="126">
          <cell r="C126" t="str">
            <v>HOSPITAL MIGUEL ARRAES</v>
          </cell>
          <cell r="E126" t="str">
            <v>5.3 - Locação de Máquinas e Equipamentos</v>
          </cell>
          <cell r="F126" t="str">
            <v>07.345.587/0001-10</v>
          </cell>
          <cell r="G126" t="str">
            <v>ASSINGEL COMERCIO LOCAÇÃO E SERVIÇO EM GERADORES</v>
          </cell>
          <cell r="H126" t="str">
            <v>S</v>
          </cell>
          <cell r="I126" t="str">
            <v>N</v>
          </cell>
          <cell r="J126" t="str">
            <v>001962</v>
          </cell>
          <cell r="K126">
            <v>44713</v>
          </cell>
          <cell r="M126" t="str">
            <v>2611606 - Recife - PE</v>
          </cell>
          <cell r="N126">
            <v>12500</v>
          </cell>
        </row>
        <row r="127">
          <cell r="C127" t="str">
            <v>HOSPITAL MIGUEL ARRAES</v>
          </cell>
          <cell r="E127" t="str">
            <v>3.99 - Outras despesas com Material de Consumo</v>
          </cell>
          <cell r="F127">
            <v>27588134000121</v>
          </cell>
          <cell r="G127" t="str">
            <v>EDVALDO SEVERINO SILVA</v>
          </cell>
          <cell r="H127" t="str">
            <v>B</v>
          </cell>
          <cell r="I127" t="str">
            <v>S</v>
          </cell>
          <cell r="J127" t="str">
            <v>000000084</v>
          </cell>
          <cell r="K127" t="str">
            <v>10/06/2022</v>
          </cell>
          <cell r="L127" t="str">
            <v>26220627588134000121550010000000841430292985</v>
          </cell>
          <cell r="M127" t="str">
            <v>26 -  Pernambuco</v>
          </cell>
          <cell r="N127">
            <v>13167</v>
          </cell>
        </row>
        <row r="128">
          <cell r="C128" t="str">
            <v>HOSPITAL MIGUEL ARRAES</v>
          </cell>
          <cell r="E128" t="str">
            <v>3.99 - Outras despesas com Material de Consumo</v>
          </cell>
          <cell r="F128">
            <v>13329237000162</v>
          </cell>
          <cell r="G128" t="str">
            <v>DEYVISON ANTONIO DA SILVA CONSTRUCOES</v>
          </cell>
          <cell r="H128" t="str">
            <v>B</v>
          </cell>
          <cell r="I128" t="str">
            <v>S</v>
          </cell>
          <cell r="J128" t="str">
            <v>000000126</v>
          </cell>
          <cell r="K128" t="str">
            <v>26/05/2022</v>
          </cell>
          <cell r="L128" t="str">
            <v>26220513329237000162550010000001261174395750</v>
          </cell>
          <cell r="M128" t="str">
            <v>26 -  Pernambuco</v>
          </cell>
          <cell r="N128">
            <v>24</v>
          </cell>
        </row>
        <row r="129">
          <cell r="C129" t="str">
            <v>HOSPITAL MIGUEL ARRAES</v>
          </cell>
          <cell r="E129" t="str">
            <v>3.99 - Outras despesas com Material de Consumo</v>
          </cell>
          <cell r="F129">
            <v>13329237000162</v>
          </cell>
          <cell r="G129" t="str">
            <v>DEYVISON ANTONIO DA SILVA CONSTRUCOES</v>
          </cell>
          <cell r="H129" t="str">
            <v>B</v>
          </cell>
          <cell r="I129" t="str">
            <v>S</v>
          </cell>
          <cell r="J129" t="str">
            <v>000000127</v>
          </cell>
          <cell r="K129" t="str">
            <v>14/06/2022</v>
          </cell>
          <cell r="L129" t="str">
            <v>26220613329237000162550010000001271179954015</v>
          </cell>
          <cell r="M129" t="str">
            <v>26 -  Pernambuco</v>
          </cell>
          <cell r="N129">
            <v>41.8</v>
          </cell>
        </row>
        <row r="130">
          <cell r="C130" t="str">
            <v>HOSPITAL MIGUEL ARRAES</v>
          </cell>
          <cell r="E130" t="str">
            <v>3.99 - Outras despesas com Material de Consumo</v>
          </cell>
          <cell r="F130">
            <v>13329237000162</v>
          </cell>
          <cell r="G130" t="str">
            <v>DEYVISON ANTONIO DA SILVA CONSTRUCOES</v>
          </cell>
          <cell r="H130" t="str">
            <v>B</v>
          </cell>
          <cell r="I130" t="str">
            <v>S</v>
          </cell>
          <cell r="J130" t="str">
            <v>000000130</v>
          </cell>
          <cell r="K130" t="str">
            <v>27/06/2022</v>
          </cell>
          <cell r="L130" t="str">
            <v>26220613329237000162550010000001301179999880</v>
          </cell>
          <cell r="M130" t="str">
            <v>26 -  Pernambuco</v>
          </cell>
          <cell r="N130">
            <v>181.8</v>
          </cell>
        </row>
        <row r="131">
          <cell r="C131" t="str">
            <v>HOSPITAL MIGUEL ARRAES</v>
          </cell>
          <cell r="E131" t="str">
            <v>3.99 - Outras despesas com Material de Consumo</v>
          </cell>
          <cell r="F131">
            <v>30105759000108</v>
          </cell>
          <cell r="G131" t="str">
            <v>JOAB LAURENTINO DOS SANTOS 58531831415</v>
          </cell>
          <cell r="H131" t="str">
            <v>B</v>
          </cell>
          <cell r="I131" t="str">
            <v>S</v>
          </cell>
          <cell r="J131" t="str">
            <v>000000194</v>
          </cell>
          <cell r="K131" t="str">
            <v>14/06/2022</v>
          </cell>
          <cell r="L131" t="str">
            <v>26220630105759000108550010000001941000001587</v>
          </cell>
          <cell r="M131" t="str">
            <v>26 -  Pernambuco</v>
          </cell>
          <cell r="N131">
            <v>240</v>
          </cell>
        </row>
        <row r="132">
          <cell r="C132" t="str">
            <v>HOSPITAL MIGUEL ARRAES</v>
          </cell>
          <cell r="E132" t="str">
            <v>3.7 - Material de Limpeza e Produtos de Hgienização</v>
          </cell>
          <cell r="F132">
            <v>20606171000176</v>
          </cell>
          <cell r="G132" t="str">
            <v>MULTICOM DISTRIBUIDORA DE PRODUTOS</v>
          </cell>
          <cell r="H132" t="str">
            <v>B</v>
          </cell>
          <cell r="I132" t="str">
            <v>S</v>
          </cell>
          <cell r="J132" t="str">
            <v>000000477</v>
          </cell>
          <cell r="K132" t="str">
            <v>15/06/2022</v>
          </cell>
          <cell r="L132" t="str">
            <v>26220620606171000176550010000004771630860104</v>
          </cell>
          <cell r="M132" t="str">
            <v>26 -  Pernambuco</v>
          </cell>
          <cell r="N132">
            <v>6250</v>
          </cell>
        </row>
        <row r="133">
          <cell r="C133" t="str">
            <v>HOSPITAL MIGUEL ARRAES</v>
          </cell>
          <cell r="E133" t="str">
            <v>3.7 - Material de Limpeza e Produtos de Hgienização</v>
          </cell>
          <cell r="F133">
            <v>20606171000176</v>
          </cell>
          <cell r="G133" t="str">
            <v>MULTICOM DISTRIBUIDORA DE PRODUTOS</v>
          </cell>
          <cell r="H133" t="str">
            <v>B</v>
          </cell>
          <cell r="I133" t="str">
            <v>S</v>
          </cell>
          <cell r="J133" t="str">
            <v>000000478</v>
          </cell>
          <cell r="K133" t="str">
            <v>15/06/2022</v>
          </cell>
          <cell r="L133" t="str">
            <v>26220620606171000176550010000004781020800180</v>
          </cell>
          <cell r="M133" t="str">
            <v>26 -  Pernambuco</v>
          </cell>
          <cell r="N133">
            <v>2875</v>
          </cell>
        </row>
        <row r="134">
          <cell r="C134" t="str">
            <v>HOSPITAL MIGUEL ARRAES</v>
          </cell>
          <cell r="E134" t="str">
            <v>3.14 - Alimentação Preparada</v>
          </cell>
          <cell r="F134">
            <v>20606171000176</v>
          </cell>
          <cell r="G134" t="str">
            <v>MULTICOM DISTRIBUIDORA DE PRODUTOS</v>
          </cell>
          <cell r="H134" t="str">
            <v>B</v>
          </cell>
          <cell r="I134" t="str">
            <v>S</v>
          </cell>
          <cell r="J134" t="str">
            <v>000000478</v>
          </cell>
          <cell r="K134" t="str">
            <v>15/06/2022</v>
          </cell>
          <cell r="L134" t="str">
            <v>26220620606171000176550010000004781020800180</v>
          </cell>
          <cell r="M134" t="str">
            <v>26 -  Pernambuco</v>
          </cell>
          <cell r="N134">
            <v>2875</v>
          </cell>
        </row>
        <row r="135">
          <cell r="C135" t="str">
            <v>HOSPITAL MIGUEL ARRAES</v>
          </cell>
          <cell r="E135" t="str">
            <v xml:space="preserve">3.8 - Uniformes, Tecidos e Aviamentos </v>
          </cell>
          <cell r="F135">
            <v>33395501000173</v>
          </cell>
          <cell r="G135" t="str">
            <v>M A FELIX DE SOUZA COMERCIO ATACADISTA</v>
          </cell>
          <cell r="H135" t="str">
            <v>B</v>
          </cell>
          <cell r="I135" t="str">
            <v>S</v>
          </cell>
          <cell r="J135" t="str">
            <v>000000491</v>
          </cell>
          <cell r="K135" t="str">
            <v>03/06/2022</v>
          </cell>
          <cell r="L135" t="str">
            <v>26220633395501000173550010000004911094563631</v>
          </cell>
          <cell r="M135" t="str">
            <v>26 -  Pernambuco</v>
          </cell>
          <cell r="N135">
            <v>694.99</v>
          </cell>
        </row>
        <row r="136">
          <cell r="C136" t="str">
            <v>HOSPITAL MIGUEL ARRAES</v>
          </cell>
          <cell r="E136" t="str">
            <v>3.99 - Outras despesas com Material de Consumo</v>
          </cell>
          <cell r="F136">
            <v>22423890000187</v>
          </cell>
          <cell r="G136" t="str">
            <v>MATERIAIS HOSPITALARES E ELETRICOS ESP</v>
          </cell>
          <cell r="H136" t="str">
            <v>B</v>
          </cell>
          <cell r="I136" t="str">
            <v>S</v>
          </cell>
          <cell r="J136" t="str">
            <v>0000011932</v>
          </cell>
          <cell r="K136" t="str">
            <v>23/05/2022</v>
          </cell>
          <cell r="L136" t="str">
            <v>35220522423890000187550010000119321502069074</v>
          </cell>
          <cell r="M136" t="str">
            <v>35 -  São Paulo</v>
          </cell>
          <cell r="N136">
            <v>2414.7199999999998</v>
          </cell>
        </row>
        <row r="137">
          <cell r="C137" t="str">
            <v>HOSPITAL MIGUEL ARRAES</v>
          </cell>
          <cell r="E137" t="str">
            <v>3.99 - Outras despesas com Material de Consumo</v>
          </cell>
          <cell r="F137">
            <v>22423890000187</v>
          </cell>
          <cell r="G137" t="str">
            <v>MATERIAIS HOSPITALARES E ELETRICOS ESP</v>
          </cell>
          <cell r="H137" t="str">
            <v>B</v>
          </cell>
          <cell r="I137" t="str">
            <v>S</v>
          </cell>
          <cell r="J137" t="str">
            <v>0000011932</v>
          </cell>
          <cell r="K137" t="str">
            <v>23/05/2022</v>
          </cell>
          <cell r="L137" t="str">
            <v>35220522423890000187550010000119321502069074</v>
          </cell>
          <cell r="M137" t="str">
            <v>35 -  São Paulo</v>
          </cell>
          <cell r="N137">
            <v>388.2</v>
          </cell>
        </row>
        <row r="138">
          <cell r="C138" t="str">
            <v>HOSPITAL MIGUEL ARRAES</v>
          </cell>
          <cell r="E138" t="str">
            <v xml:space="preserve">3.10 - Material para Manutenção de Bens Móveis </v>
          </cell>
          <cell r="F138">
            <v>22423890000187</v>
          </cell>
          <cell r="G138" t="str">
            <v>MATERIAIS HOSPITALARES E ELETRICOS ESP</v>
          </cell>
          <cell r="H138" t="str">
            <v>B</v>
          </cell>
          <cell r="I138" t="str">
            <v>S</v>
          </cell>
          <cell r="J138" t="str">
            <v>0000011932</v>
          </cell>
          <cell r="K138" t="str">
            <v>23/05/2022</v>
          </cell>
          <cell r="L138" t="str">
            <v>35220522423890000187550010000119321502069074</v>
          </cell>
          <cell r="M138" t="str">
            <v>35 -  São Paulo</v>
          </cell>
          <cell r="N138">
            <v>3282.3</v>
          </cell>
        </row>
        <row r="139">
          <cell r="C139" t="str">
            <v>HOSPITAL MIGUEL ARRAES</v>
          </cell>
          <cell r="E139" t="str">
            <v>3.14 - Alimentação Preparada</v>
          </cell>
          <cell r="F139">
            <v>38010578000100</v>
          </cell>
          <cell r="G139" t="str">
            <v>D G MAX COMERCIO E SERVICO LTDA</v>
          </cell>
          <cell r="H139" t="str">
            <v>B</v>
          </cell>
          <cell r="I139" t="str">
            <v>S</v>
          </cell>
          <cell r="J139" t="str">
            <v>000001368</v>
          </cell>
          <cell r="K139" t="str">
            <v>02/06/2022</v>
          </cell>
          <cell r="L139" t="str">
            <v>26220638010578000100550010000013681110069413</v>
          </cell>
          <cell r="M139" t="str">
            <v>26 -  Pernambuco</v>
          </cell>
          <cell r="N139">
            <v>73.2</v>
          </cell>
        </row>
        <row r="140">
          <cell r="C140" t="str">
            <v>HOSPITAL MIGUEL ARRAES</v>
          </cell>
          <cell r="E140" t="str">
            <v>3.14 - Alimentação Preparada</v>
          </cell>
          <cell r="F140">
            <v>38010578000100</v>
          </cell>
          <cell r="G140" t="str">
            <v>D G MAX COMERCIO E SERVICO LTDA</v>
          </cell>
          <cell r="H140" t="str">
            <v>B</v>
          </cell>
          <cell r="I140" t="str">
            <v>S</v>
          </cell>
          <cell r="J140" t="str">
            <v>000001368</v>
          </cell>
          <cell r="K140" t="str">
            <v>02/06/2022</v>
          </cell>
          <cell r="L140" t="str">
            <v>26220638010578000100550010000013681110069413</v>
          </cell>
          <cell r="M140" t="str">
            <v>26 -  Pernambuco</v>
          </cell>
          <cell r="N140">
            <v>591.79999999999995</v>
          </cell>
        </row>
        <row r="141">
          <cell r="C141" t="str">
            <v>HOSPITAL MIGUEL ARRAES</v>
          </cell>
          <cell r="E141" t="str">
            <v>3.14 - Alimentação Preparada</v>
          </cell>
          <cell r="F141">
            <v>38010578000100</v>
          </cell>
          <cell r="G141" t="str">
            <v>D G MAX COMERCIO E SERVICO LTDA</v>
          </cell>
          <cell r="H141" t="str">
            <v>B</v>
          </cell>
          <cell r="I141" t="str">
            <v>S</v>
          </cell>
          <cell r="J141" t="str">
            <v>000001414</v>
          </cell>
          <cell r="K141" t="str">
            <v>22/06/2022</v>
          </cell>
          <cell r="L141" t="str">
            <v>26220638010578000100550010000014141072722296</v>
          </cell>
          <cell r="M141" t="str">
            <v>26 -  Pernambuco</v>
          </cell>
          <cell r="N141">
            <v>172.9</v>
          </cell>
        </row>
        <row r="142">
          <cell r="C142" t="str">
            <v>HOSPITAL MIGUEL ARRAES</v>
          </cell>
          <cell r="E142" t="str">
            <v>3.14 - Alimentação Preparada</v>
          </cell>
          <cell r="F142">
            <v>38010578000100</v>
          </cell>
          <cell r="G142" t="str">
            <v>D G MAX COMERCIO E SERVICO LTDA</v>
          </cell>
          <cell r="H142" t="str">
            <v>B</v>
          </cell>
          <cell r="I142" t="str">
            <v>S</v>
          </cell>
          <cell r="J142" t="str">
            <v>000001415</v>
          </cell>
          <cell r="K142" t="str">
            <v>22/06/2022</v>
          </cell>
          <cell r="L142" t="str">
            <v>26220638010578000100550010000014151724742460</v>
          </cell>
          <cell r="M142" t="str">
            <v>26 -  Pernambuco</v>
          </cell>
          <cell r="N142">
            <v>277.02</v>
          </cell>
        </row>
        <row r="143">
          <cell r="C143" t="str">
            <v>HOSPITAL MIGUEL ARRAES</v>
          </cell>
          <cell r="E143" t="str">
            <v>3.14 - Alimentação Preparada</v>
          </cell>
          <cell r="F143">
            <v>38010578000100</v>
          </cell>
          <cell r="G143" t="str">
            <v>D G MAX COMERCIO E SERVICO LTDA</v>
          </cell>
          <cell r="H143" t="str">
            <v>B</v>
          </cell>
          <cell r="I143" t="str">
            <v>S</v>
          </cell>
          <cell r="J143" t="str">
            <v>000001415</v>
          </cell>
          <cell r="K143" t="str">
            <v>22/06/2022</v>
          </cell>
          <cell r="L143" t="str">
            <v>26220638010578000100550010000014151724742460</v>
          </cell>
          <cell r="M143" t="str">
            <v>26 -  Pernambuco</v>
          </cell>
          <cell r="N143">
            <v>37.5</v>
          </cell>
        </row>
        <row r="144">
          <cell r="C144" t="str">
            <v>HOSPITAL MIGUEL ARRAES</v>
          </cell>
          <cell r="E144" t="str">
            <v>3.14 - Alimentação Preparada</v>
          </cell>
          <cell r="F144">
            <v>29139948000104</v>
          </cell>
          <cell r="G144" t="str">
            <v>MARCELO MESQUITA DE ALMEIDA PROD ALIMENTICIOS</v>
          </cell>
          <cell r="H144" t="str">
            <v>B</v>
          </cell>
          <cell r="I144" t="str">
            <v>S</v>
          </cell>
          <cell r="J144" t="str">
            <v>000001712</v>
          </cell>
          <cell r="K144" t="str">
            <v>03/06/2022</v>
          </cell>
          <cell r="L144" t="str">
            <v>26220629139948000104550010000017121616407270</v>
          </cell>
          <cell r="M144" t="str">
            <v>26 -  Pernambuco</v>
          </cell>
          <cell r="N144">
            <v>753</v>
          </cell>
        </row>
        <row r="145">
          <cell r="C145" t="str">
            <v>HOSPITAL MIGUEL ARRAES</v>
          </cell>
          <cell r="E145" t="str">
            <v>3.14 - Alimentação Preparada</v>
          </cell>
          <cell r="F145">
            <v>29139948000104</v>
          </cell>
          <cell r="G145" t="str">
            <v>MARCELO MESQUITA DE ALMEIDA PROD ALIMENTICIOS</v>
          </cell>
          <cell r="H145" t="str">
            <v>B</v>
          </cell>
          <cell r="I145" t="str">
            <v>S</v>
          </cell>
          <cell r="J145" t="str">
            <v>000001713</v>
          </cell>
          <cell r="K145" t="str">
            <v>06/06/2022</v>
          </cell>
          <cell r="L145" t="str">
            <v>26220629139948000104550010000017131616407277</v>
          </cell>
          <cell r="M145" t="str">
            <v>26 -  Pernambuco</v>
          </cell>
          <cell r="N145">
            <v>808.9</v>
          </cell>
        </row>
        <row r="146">
          <cell r="C146" t="str">
            <v>HOSPITAL MIGUEL ARRAES</v>
          </cell>
          <cell r="E146" t="str">
            <v>3.14 - Alimentação Preparada</v>
          </cell>
          <cell r="F146">
            <v>29139948000104</v>
          </cell>
          <cell r="G146" t="str">
            <v>MARCELO MESQUITA DE ALMEIDA PROD ALIMENTICIOS</v>
          </cell>
          <cell r="H146" t="str">
            <v>B</v>
          </cell>
          <cell r="I146" t="str">
            <v>S</v>
          </cell>
          <cell r="J146" t="str">
            <v>000001720</v>
          </cell>
          <cell r="K146" t="str">
            <v>07/06/2022</v>
          </cell>
          <cell r="L146" t="str">
            <v>26220629139948000104550010000017201110826346</v>
          </cell>
          <cell r="M146" t="str">
            <v>26 -  Pernambuco</v>
          </cell>
          <cell r="N146">
            <v>609.79999999999995</v>
          </cell>
        </row>
        <row r="147">
          <cell r="C147" t="str">
            <v>HOSPITAL MIGUEL ARRAES</v>
          </cell>
          <cell r="E147" t="str">
            <v>3.14 - Alimentação Preparada</v>
          </cell>
          <cell r="F147">
            <v>29139948000104</v>
          </cell>
          <cell r="G147" t="str">
            <v>MARCELO MESQUITA DE ALMEIDA PROD ALIMENTICIOS</v>
          </cell>
          <cell r="H147" t="str">
            <v>B</v>
          </cell>
          <cell r="I147" t="str">
            <v>S</v>
          </cell>
          <cell r="J147" t="str">
            <v>000001726</v>
          </cell>
          <cell r="K147" t="str">
            <v>10/06/2022</v>
          </cell>
          <cell r="L147" t="str">
            <v>26220629139948000104550010000017261084274985</v>
          </cell>
          <cell r="M147" t="str">
            <v>26 -  Pernambuco</v>
          </cell>
          <cell r="N147">
            <v>677.1</v>
          </cell>
        </row>
        <row r="148">
          <cell r="C148" t="str">
            <v>HOSPITAL MIGUEL ARRAES</v>
          </cell>
          <cell r="E148" t="str">
            <v>3.14 - Alimentação Preparada</v>
          </cell>
          <cell r="F148">
            <v>29139948000104</v>
          </cell>
          <cell r="G148" t="str">
            <v>MARCELO MESQUITA DE ALMEIDA PROD ALIMENTICIOS</v>
          </cell>
          <cell r="H148" t="str">
            <v>B</v>
          </cell>
          <cell r="I148" t="str">
            <v>S</v>
          </cell>
          <cell r="J148" t="str">
            <v>000001728</v>
          </cell>
          <cell r="K148" t="str">
            <v>13/06/2022</v>
          </cell>
          <cell r="L148" t="str">
            <v>26220629139948000104550010000017281641428250</v>
          </cell>
          <cell r="M148" t="str">
            <v>26 -  Pernambuco</v>
          </cell>
          <cell r="N148">
            <v>503.3</v>
          </cell>
        </row>
        <row r="149">
          <cell r="C149" t="str">
            <v>HOSPITAL MIGUEL ARRAES</v>
          </cell>
          <cell r="E149" t="str">
            <v>3.14 - Alimentação Preparada</v>
          </cell>
          <cell r="F149">
            <v>29139948000104</v>
          </cell>
          <cell r="G149" t="str">
            <v>MARCELO MESQUITA DE ALMEIDA PROD ALIMENTICIOS</v>
          </cell>
          <cell r="H149" t="str">
            <v>B</v>
          </cell>
          <cell r="I149" t="str">
            <v>S</v>
          </cell>
          <cell r="J149" t="str">
            <v>000001735</v>
          </cell>
          <cell r="K149" t="str">
            <v>14/06/2022</v>
          </cell>
          <cell r="L149" t="str">
            <v>26220629139948000104550010000017351053278678</v>
          </cell>
          <cell r="M149" t="str">
            <v>26 -  Pernambuco</v>
          </cell>
          <cell r="N149">
            <v>656.3</v>
          </cell>
        </row>
        <row r="150">
          <cell r="C150" t="str">
            <v>HOSPITAL MIGUEL ARRAES</v>
          </cell>
          <cell r="E150" t="str">
            <v>3.14 - Alimentação Preparada</v>
          </cell>
          <cell r="F150">
            <v>29139948000104</v>
          </cell>
          <cell r="G150" t="str">
            <v>MARCELO MESQUITA DE ALMEIDA PROD ALIMENTICIOS</v>
          </cell>
          <cell r="H150" t="str">
            <v>B</v>
          </cell>
          <cell r="I150" t="str">
            <v>S</v>
          </cell>
          <cell r="J150" t="str">
            <v>000001736</v>
          </cell>
          <cell r="K150" t="str">
            <v>14/06/2022</v>
          </cell>
          <cell r="L150" t="str">
            <v>26220629139948000104550010000017361124594043</v>
          </cell>
          <cell r="M150" t="str">
            <v>26 -  Pernambuco</v>
          </cell>
          <cell r="N150">
            <v>529.5</v>
          </cell>
        </row>
        <row r="151">
          <cell r="C151" t="str">
            <v>HOSPITAL MIGUEL ARRAES</v>
          </cell>
          <cell r="E151" t="str">
            <v>3.14 - Alimentação Preparada</v>
          </cell>
          <cell r="F151">
            <v>29139948000104</v>
          </cell>
          <cell r="G151" t="str">
            <v>MARCELO MESQUITA DE ALMEIDA PROD ALIMENTICIOS</v>
          </cell>
          <cell r="H151" t="str">
            <v>B</v>
          </cell>
          <cell r="I151" t="str">
            <v>S</v>
          </cell>
          <cell r="J151" t="str">
            <v>000001743</v>
          </cell>
          <cell r="K151" t="str">
            <v>16/06/2022</v>
          </cell>
          <cell r="L151" t="str">
            <v>26220629139948000104550010000017431992319272</v>
          </cell>
          <cell r="M151" t="str">
            <v>26 -  Pernambuco</v>
          </cell>
          <cell r="N151">
            <v>658.4</v>
          </cell>
        </row>
        <row r="152">
          <cell r="C152" t="str">
            <v>HOSPITAL MIGUEL ARRAES</v>
          </cell>
          <cell r="E152" t="str">
            <v>3.14 - Alimentação Preparada</v>
          </cell>
          <cell r="F152">
            <v>29139948000104</v>
          </cell>
          <cell r="G152" t="str">
            <v>MARCELO MESQUITA DE ALMEIDA PROD ALIMENTICIOS</v>
          </cell>
          <cell r="H152" t="str">
            <v>B</v>
          </cell>
          <cell r="I152" t="str">
            <v>S</v>
          </cell>
          <cell r="J152" t="str">
            <v>000001744</v>
          </cell>
          <cell r="K152" t="str">
            <v>16/06/2022</v>
          </cell>
          <cell r="L152" t="str">
            <v>26220629139948000104550010000017441024791337</v>
          </cell>
          <cell r="M152" t="str">
            <v>26 -  Pernambuco</v>
          </cell>
          <cell r="N152">
            <v>850.2</v>
          </cell>
        </row>
        <row r="153">
          <cell r="C153" t="str">
            <v>HOSPITAL MIGUEL ARRAES</v>
          </cell>
          <cell r="E153" t="str">
            <v>3.14 - Alimentação Preparada</v>
          </cell>
          <cell r="F153">
            <v>29139948000104</v>
          </cell>
          <cell r="G153" t="str">
            <v>MARCELO MESQUITA DE ALMEIDA PROD ALIMENTICIOS</v>
          </cell>
          <cell r="H153" t="str">
            <v>B</v>
          </cell>
          <cell r="I153" t="str">
            <v>S</v>
          </cell>
          <cell r="J153" t="str">
            <v>000001751</v>
          </cell>
          <cell r="K153" t="str">
            <v>19/06/2022</v>
          </cell>
          <cell r="L153" t="str">
            <v>26220629139948000104550010000017511854801321</v>
          </cell>
          <cell r="M153" t="str">
            <v>26 -  Pernambuco</v>
          </cell>
          <cell r="N153">
            <v>605.5</v>
          </cell>
        </row>
        <row r="154">
          <cell r="C154" t="str">
            <v>HOSPITAL MIGUEL ARRAES</v>
          </cell>
          <cell r="E154" t="str">
            <v>3.14 - Alimentação Preparada</v>
          </cell>
          <cell r="F154">
            <v>29139948000104</v>
          </cell>
          <cell r="G154" t="str">
            <v>MARCELO MESQUITA DE ALMEIDA PROD ALIMENTICIOS</v>
          </cell>
          <cell r="H154" t="str">
            <v>B</v>
          </cell>
          <cell r="I154" t="str">
            <v>S</v>
          </cell>
          <cell r="J154" t="str">
            <v>000001752</v>
          </cell>
          <cell r="K154" t="str">
            <v>19/06/2022</v>
          </cell>
          <cell r="L154" t="str">
            <v>26220629139948000104550010000017521149307360</v>
          </cell>
          <cell r="M154" t="str">
            <v>26 -  Pernambuco</v>
          </cell>
          <cell r="N154">
            <v>544.48</v>
          </cell>
        </row>
        <row r="155">
          <cell r="C155" t="str">
            <v>HOSPITAL MIGUEL ARRAES</v>
          </cell>
          <cell r="E155" t="str">
            <v>3.14 - Alimentação Preparada</v>
          </cell>
          <cell r="F155">
            <v>29139948000104</v>
          </cell>
          <cell r="G155" t="str">
            <v>MARCELO MESQUITA DE ALMEIDA PROD ALIMENTICIOS</v>
          </cell>
          <cell r="H155" t="str">
            <v>B</v>
          </cell>
          <cell r="I155" t="str">
            <v>S</v>
          </cell>
          <cell r="J155" t="str">
            <v>000001752</v>
          </cell>
          <cell r="K155" t="str">
            <v>19/06/2022</v>
          </cell>
          <cell r="L155" t="str">
            <v>26220629139948000104550010000017521149307360</v>
          </cell>
          <cell r="M155" t="str">
            <v>26 -  Pernambuco</v>
          </cell>
          <cell r="N155">
            <v>141</v>
          </cell>
        </row>
        <row r="156">
          <cell r="C156" t="str">
            <v>HOSPITAL MIGUEL ARRAES</v>
          </cell>
          <cell r="E156" t="str">
            <v>3.14 - Alimentação Preparada</v>
          </cell>
          <cell r="F156">
            <v>29139948000104</v>
          </cell>
          <cell r="G156" t="str">
            <v>MARCELO MESQUITA DE ALMEIDA PROD ALIMENTICIOS</v>
          </cell>
          <cell r="H156" t="str">
            <v>B</v>
          </cell>
          <cell r="I156" t="str">
            <v>S</v>
          </cell>
          <cell r="J156" t="str">
            <v>000001764</v>
          </cell>
          <cell r="K156" t="str">
            <v>21/06/2022</v>
          </cell>
          <cell r="L156" t="str">
            <v>26220629139948000104550010000017641169332182</v>
          </cell>
          <cell r="M156" t="str">
            <v>26 -  Pernambuco</v>
          </cell>
          <cell r="N156">
            <v>832.3</v>
          </cell>
        </row>
        <row r="157">
          <cell r="C157" t="str">
            <v>HOSPITAL MIGUEL ARRAES</v>
          </cell>
          <cell r="E157" t="str">
            <v>3.14 - Alimentação Preparada</v>
          </cell>
          <cell r="F157">
            <v>29139948000104</v>
          </cell>
          <cell r="G157" t="str">
            <v>MARCELO MESQUITA DE ALMEIDA PROD ALIMENTICIOS</v>
          </cell>
          <cell r="H157" t="str">
            <v>B</v>
          </cell>
          <cell r="I157" t="str">
            <v>S</v>
          </cell>
          <cell r="J157" t="str">
            <v>000001765</v>
          </cell>
          <cell r="K157" t="str">
            <v>21/06/2022</v>
          </cell>
          <cell r="L157" t="str">
            <v>26220629139948000104550010000017651809686816</v>
          </cell>
          <cell r="M157" t="str">
            <v>26 -  Pernambuco</v>
          </cell>
          <cell r="N157">
            <v>502.48</v>
          </cell>
        </row>
        <row r="158">
          <cell r="C158" t="str">
            <v>HOSPITAL MIGUEL ARRAES</v>
          </cell>
          <cell r="E158" t="str">
            <v>3.14 - Alimentação Preparada</v>
          </cell>
          <cell r="F158">
            <v>29139948000104</v>
          </cell>
          <cell r="G158" t="str">
            <v>MARCELO MESQUITA DE ALMEIDA PROD ALIMENTICIOS</v>
          </cell>
          <cell r="H158" t="str">
            <v>B</v>
          </cell>
          <cell r="I158" t="str">
            <v>S</v>
          </cell>
          <cell r="J158" t="str">
            <v>000001768</v>
          </cell>
          <cell r="K158" t="str">
            <v>21/06/2022</v>
          </cell>
          <cell r="L158" t="str">
            <v>26220629139948000104550010000017681169332181</v>
          </cell>
          <cell r="M158" t="str">
            <v>26 -  Pernambuco</v>
          </cell>
          <cell r="N158">
            <v>923</v>
          </cell>
        </row>
        <row r="159">
          <cell r="C159" t="str">
            <v>HOSPITAL MIGUEL ARRAES</v>
          </cell>
          <cell r="E159" t="str">
            <v>3.14 - Alimentação Preparada</v>
          </cell>
          <cell r="F159">
            <v>29139948000104</v>
          </cell>
          <cell r="G159" t="str">
            <v>MARCELO MESQUITA DE ALMEIDA PROD ALIMENTICIOS</v>
          </cell>
          <cell r="H159" t="str">
            <v>B</v>
          </cell>
          <cell r="I159" t="str">
            <v>S</v>
          </cell>
          <cell r="J159" t="str">
            <v>000001769</v>
          </cell>
          <cell r="K159" t="str">
            <v>21/06/2022</v>
          </cell>
          <cell r="L159" t="str">
            <v>26220629139948000104550010000017691809686815</v>
          </cell>
          <cell r="M159" t="str">
            <v>26 -  Pernambuco</v>
          </cell>
          <cell r="N159">
            <v>664.52</v>
          </cell>
        </row>
        <row r="160">
          <cell r="C160" t="str">
            <v>HOSPITAL MIGUEL ARRAES</v>
          </cell>
          <cell r="E160" t="str">
            <v>3.14 - Alimentação Preparada</v>
          </cell>
          <cell r="F160">
            <v>29139948000104</v>
          </cell>
          <cell r="G160" t="str">
            <v>MARCELO MESQUITA DE ALMEIDA PROD ALIMENTICIOS</v>
          </cell>
          <cell r="H160" t="str">
            <v>B</v>
          </cell>
          <cell r="I160" t="str">
            <v>S</v>
          </cell>
          <cell r="J160" t="str">
            <v>000001769</v>
          </cell>
          <cell r="K160" t="str">
            <v>21/06/2022</v>
          </cell>
          <cell r="L160" t="str">
            <v>26220629139948000104550010000017691809686815</v>
          </cell>
          <cell r="M160" t="str">
            <v>26 -  Pernambuco</v>
          </cell>
          <cell r="N160">
            <v>141</v>
          </cell>
        </row>
        <row r="161">
          <cell r="C161" t="str">
            <v>HOSPITAL MIGUEL ARRAES</v>
          </cell>
          <cell r="E161" t="str">
            <v>3.14 - Alimentação Preparada</v>
          </cell>
          <cell r="F161">
            <v>29139948000104</v>
          </cell>
          <cell r="G161" t="str">
            <v>MARCELO MESQUITA DE ALMEIDA PROD ALIMENTICIOS</v>
          </cell>
          <cell r="H161" t="str">
            <v>B</v>
          </cell>
          <cell r="I161" t="str">
            <v>S</v>
          </cell>
          <cell r="J161" t="str">
            <v>000001776</v>
          </cell>
          <cell r="K161" t="str">
            <v>27/06/2022</v>
          </cell>
          <cell r="L161" t="str">
            <v>26220629139948000104550010000017761925660600</v>
          </cell>
          <cell r="M161" t="str">
            <v>26 -  Pernambuco</v>
          </cell>
          <cell r="N161">
            <v>643.79999999999995</v>
          </cell>
        </row>
        <row r="162">
          <cell r="C162" t="str">
            <v>HOSPITAL MIGUEL ARRAES</v>
          </cell>
          <cell r="E162" t="str">
            <v>3.14 - Alimentação Preparada</v>
          </cell>
          <cell r="F162">
            <v>29139948000104</v>
          </cell>
          <cell r="G162" t="str">
            <v>MARCELO MESQUITA DE ALMEIDA PROD ALIMENTICIOS</v>
          </cell>
          <cell r="H162" t="str">
            <v>B</v>
          </cell>
          <cell r="I162" t="str">
            <v>S</v>
          </cell>
          <cell r="J162" t="str">
            <v>000001777</v>
          </cell>
          <cell r="K162" t="str">
            <v>27/06/2022</v>
          </cell>
          <cell r="L162" t="str">
            <v>26220629139948000104550010000017771593801834</v>
          </cell>
          <cell r="M162" t="str">
            <v>26 -  Pernambuco</v>
          </cell>
          <cell r="N162">
            <v>117.5</v>
          </cell>
        </row>
        <row r="163">
          <cell r="C163" t="str">
            <v>HOSPITAL MIGUEL ARRAES</v>
          </cell>
          <cell r="E163" t="str">
            <v>3.14 - Alimentação Preparada</v>
          </cell>
          <cell r="F163">
            <v>29139948000104</v>
          </cell>
          <cell r="G163" t="str">
            <v>MARCELO MESQUITA DE ALMEIDA PROD ALIMENTICIOS</v>
          </cell>
          <cell r="H163" t="str">
            <v>B</v>
          </cell>
          <cell r="I163" t="str">
            <v>S</v>
          </cell>
          <cell r="J163" t="str">
            <v>000001777</v>
          </cell>
          <cell r="K163" t="str">
            <v>27/06/2022</v>
          </cell>
          <cell r="L163" t="str">
            <v>26220629139948000104550010000017771593801834</v>
          </cell>
          <cell r="M163" t="str">
            <v>26 -  Pernambuco</v>
          </cell>
          <cell r="N163">
            <v>144.18</v>
          </cell>
        </row>
        <row r="164">
          <cell r="C164" t="str">
            <v>HOSPITAL MIGUEL ARRAES</v>
          </cell>
          <cell r="E164" t="str">
            <v>3.14 - Alimentação Preparada</v>
          </cell>
          <cell r="F164">
            <v>29139948000104</v>
          </cell>
          <cell r="G164" t="str">
            <v>MARCELO MESQUITA DE ALMEIDA PROD ALIMENTICIOS</v>
          </cell>
          <cell r="H164" t="str">
            <v>B</v>
          </cell>
          <cell r="I164" t="str">
            <v>S</v>
          </cell>
          <cell r="J164" t="str">
            <v>000001784</v>
          </cell>
          <cell r="K164" t="str">
            <v>28/06/2022</v>
          </cell>
          <cell r="L164" t="str">
            <v>26220629139948000104550010000017841734180967</v>
          </cell>
          <cell r="M164" t="str">
            <v>26 -  Pernambuco</v>
          </cell>
          <cell r="N164">
            <v>398.3</v>
          </cell>
        </row>
        <row r="165">
          <cell r="C165" t="str">
            <v>HOSPITAL MIGUEL ARRAES</v>
          </cell>
          <cell r="E165" t="str">
            <v>3.14 - Alimentação Preparada</v>
          </cell>
          <cell r="F165">
            <v>29139948000104</v>
          </cell>
          <cell r="G165" t="str">
            <v>MARCELO MESQUITA DE ALMEIDA PROD ALIMENTICIOS</v>
          </cell>
          <cell r="H165" t="str">
            <v>B</v>
          </cell>
          <cell r="I165" t="str">
            <v>S</v>
          </cell>
          <cell r="J165" t="str">
            <v>000001785</v>
          </cell>
          <cell r="K165" t="str">
            <v>28/06/2022</v>
          </cell>
          <cell r="L165" t="str">
            <v>26220629139948000104550010000017851596334864</v>
          </cell>
          <cell r="M165" t="str">
            <v>26 -  Pernambuco</v>
          </cell>
          <cell r="N165">
            <v>434.5</v>
          </cell>
        </row>
        <row r="166">
          <cell r="C166" t="str">
            <v>HOSPITAL MIGUEL ARRAES</v>
          </cell>
          <cell r="E166" t="str">
            <v>3.14 - Alimentação Preparada</v>
          </cell>
          <cell r="F166">
            <v>29139948000104</v>
          </cell>
          <cell r="G166" t="str">
            <v>MARCELO MESQUITA DE ALMEIDA PROD ALIMENTICIOS</v>
          </cell>
          <cell r="H166" t="str">
            <v>B</v>
          </cell>
          <cell r="I166" t="str">
            <v>S</v>
          </cell>
          <cell r="J166" t="str">
            <v>000001785</v>
          </cell>
          <cell r="K166" t="str">
            <v>28/06/2022</v>
          </cell>
          <cell r="L166" t="str">
            <v>26220629139948000104550010000017851596334864</v>
          </cell>
          <cell r="M166" t="str">
            <v>26 -  Pernambuco</v>
          </cell>
          <cell r="N166">
            <v>117.5</v>
          </cell>
        </row>
        <row r="167">
          <cell r="C167" t="str">
            <v>HOSPITAL MIGUEL ARRAES</v>
          </cell>
          <cell r="E167" t="str">
            <v>3.12 - Material Hospitalar</v>
          </cell>
          <cell r="F167">
            <v>25447067000108</v>
          </cell>
          <cell r="G167" t="str">
            <v>REFIT HOSPITALAR EIRELI</v>
          </cell>
          <cell r="H167" t="str">
            <v>B</v>
          </cell>
          <cell r="I167" t="str">
            <v>S</v>
          </cell>
          <cell r="J167" t="str">
            <v>000002094</v>
          </cell>
          <cell r="K167" t="str">
            <v>09/06/2022</v>
          </cell>
          <cell r="L167" t="str">
            <v>26220625447067000108550010000020941490394088</v>
          </cell>
          <cell r="M167" t="str">
            <v>26 -  Pernambuco</v>
          </cell>
          <cell r="N167">
            <v>3378.75</v>
          </cell>
        </row>
        <row r="168">
          <cell r="C168" t="str">
            <v>HOSPITAL MIGUEL ARRAES</v>
          </cell>
          <cell r="E168" t="str">
            <v>3.12 - Material Hospitalar</v>
          </cell>
          <cell r="F168">
            <v>25447067000108</v>
          </cell>
          <cell r="G168" t="str">
            <v>REFIT HOSPITALAR EIRELI</v>
          </cell>
          <cell r="H168" t="str">
            <v>B</v>
          </cell>
          <cell r="I168" t="str">
            <v>S</v>
          </cell>
          <cell r="J168" t="str">
            <v>000002126</v>
          </cell>
          <cell r="K168" t="str">
            <v>29/06/2022</v>
          </cell>
          <cell r="L168" t="str">
            <v>26220625447067000108550010000021261846703057</v>
          </cell>
          <cell r="M168" t="str">
            <v>26 -  Pernambuco</v>
          </cell>
          <cell r="N168">
            <v>1337.5</v>
          </cell>
        </row>
        <row r="169">
          <cell r="C169" t="str">
            <v>HOSPITAL MIGUEL ARRAES</v>
          </cell>
          <cell r="E169" t="str">
            <v>3.4 - Material Farmacológico</v>
          </cell>
          <cell r="F169">
            <v>8671559000155</v>
          </cell>
          <cell r="G169" t="str">
            <v>RECIFARMA COM DE PROD FARMACEUTICOS LTDA</v>
          </cell>
          <cell r="H169" t="str">
            <v>B</v>
          </cell>
          <cell r="I169" t="str">
            <v>S</v>
          </cell>
          <cell r="J169" t="str">
            <v>000002310</v>
          </cell>
          <cell r="K169" t="str">
            <v>10/06/2022</v>
          </cell>
          <cell r="L169" t="str">
            <v>26220608671559000155550010000023101100001327</v>
          </cell>
          <cell r="M169" t="str">
            <v>26 -  Pernambuco</v>
          </cell>
          <cell r="N169">
            <v>472.5</v>
          </cell>
        </row>
        <row r="170">
          <cell r="C170" t="str">
            <v>HOSPITAL MIGUEL ARRAES</v>
          </cell>
          <cell r="E170" t="str">
            <v>3.14 - Alimentação Preparada</v>
          </cell>
          <cell r="F170">
            <v>7160019000225</v>
          </cell>
          <cell r="G170" t="str">
            <v>VITALE COMERCIO SA</v>
          </cell>
          <cell r="H170" t="str">
            <v>B</v>
          </cell>
          <cell r="I170" t="str">
            <v>S</v>
          </cell>
          <cell r="J170" t="str">
            <v>000002569</v>
          </cell>
          <cell r="K170" t="str">
            <v>03/06/2022</v>
          </cell>
          <cell r="L170" t="str">
            <v>26220607160019000225550010000025691642307294</v>
          </cell>
          <cell r="M170" t="str">
            <v>26 -  Pernambuco</v>
          </cell>
          <cell r="N170">
            <v>15729.5</v>
          </cell>
        </row>
        <row r="171">
          <cell r="C171" t="str">
            <v>HOSPITAL MIGUEL ARRAES</v>
          </cell>
          <cell r="E171" t="str">
            <v>3.14 - Alimentação Preparada</v>
          </cell>
          <cell r="F171">
            <v>14379649000170</v>
          </cell>
          <cell r="G171" t="str">
            <v>ARIELY DE MEDEIROS CUNHA</v>
          </cell>
          <cell r="H171" t="str">
            <v>B</v>
          </cell>
          <cell r="I171" t="str">
            <v>S</v>
          </cell>
          <cell r="J171" t="str">
            <v>000003131</v>
          </cell>
          <cell r="K171" t="str">
            <v>09/06/2022</v>
          </cell>
          <cell r="L171" t="str">
            <v>26220614379649000170550010000031311314967671</v>
          </cell>
          <cell r="M171" t="str">
            <v>26 -  Pernambuco</v>
          </cell>
          <cell r="N171">
            <v>1478.87</v>
          </cell>
        </row>
        <row r="172">
          <cell r="C172" t="str">
            <v>HOSPITAL MIGUEL ARRAES</v>
          </cell>
          <cell r="E172" t="str">
            <v>3.99 - Outras despesas com Material de Consumo</v>
          </cell>
          <cell r="F172">
            <v>4076672000131</v>
          </cell>
          <cell r="G172" t="str">
            <v>CONCORDIA ELETRICIDADE LTDA</v>
          </cell>
          <cell r="H172" t="str">
            <v>B</v>
          </cell>
          <cell r="I172" t="str">
            <v>S</v>
          </cell>
          <cell r="J172" t="str">
            <v>000004585</v>
          </cell>
          <cell r="K172" t="str">
            <v>01/06/2022</v>
          </cell>
          <cell r="L172" t="str">
            <v>26220604076672000131550010000045851220045852</v>
          </cell>
          <cell r="M172" t="str">
            <v>26 -  Pernambuco</v>
          </cell>
          <cell r="N172">
            <v>31.9</v>
          </cell>
        </row>
        <row r="173">
          <cell r="C173" t="str">
            <v>HOSPITAL MIGUEL ARRAES</v>
          </cell>
          <cell r="E173" t="str">
            <v>3.12 - Material Hospitalar</v>
          </cell>
          <cell r="F173">
            <v>8697852000191</v>
          </cell>
          <cell r="G173" t="str">
            <v>ENDOGERAIS EQUIPAMENTOS MEDICOS LTDA</v>
          </cell>
          <cell r="H173" t="str">
            <v>B</v>
          </cell>
          <cell r="I173" t="str">
            <v>S</v>
          </cell>
          <cell r="J173" t="str">
            <v>000004789</v>
          </cell>
          <cell r="K173" t="str">
            <v>23/05/2022</v>
          </cell>
          <cell r="L173" t="str">
            <v>32220508697852000191550010000047891004640326</v>
          </cell>
          <cell r="M173" t="str">
            <v>32 -  Espírito Santo</v>
          </cell>
          <cell r="N173">
            <v>3850</v>
          </cell>
        </row>
        <row r="174">
          <cell r="C174" t="str">
            <v>HOSPITAL MIGUEL ARRAES</v>
          </cell>
          <cell r="E174" t="str">
            <v>3.99 - Outras despesas com Material de Consumo</v>
          </cell>
          <cell r="F174">
            <v>3091334000106</v>
          </cell>
          <cell r="G174" t="str">
            <v>C A LEITE RESISTENCIAS</v>
          </cell>
          <cell r="H174" t="str">
            <v>B</v>
          </cell>
          <cell r="I174" t="str">
            <v>S</v>
          </cell>
          <cell r="J174" t="str">
            <v>000004824</v>
          </cell>
          <cell r="K174" t="str">
            <v>17/06/2022</v>
          </cell>
          <cell r="L174" t="str">
            <v>26220603091334000106550010000048241916714742</v>
          </cell>
          <cell r="M174" t="str">
            <v>26 -  Pernambuco</v>
          </cell>
          <cell r="N174">
            <v>300</v>
          </cell>
        </row>
        <row r="175">
          <cell r="C175" t="str">
            <v>HOSPITAL MIGUEL ARRAES</v>
          </cell>
          <cell r="E175" t="str">
            <v>3.99 - Outras despesas com Material de Consumo</v>
          </cell>
          <cell r="F175">
            <v>3091334000106</v>
          </cell>
          <cell r="G175" t="str">
            <v>C A LEITE RESISTENCIAS</v>
          </cell>
          <cell r="H175" t="str">
            <v>B</v>
          </cell>
          <cell r="I175" t="str">
            <v>S</v>
          </cell>
          <cell r="J175" t="str">
            <v>000004824</v>
          </cell>
          <cell r="K175" t="str">
            <v>17/06/2022</v>
          </cell>
          <cell r="L175" t="str">
            <v>26220603091334000106550010000048241916714742</v>
          </cell>
          <cell r="M175" t="str">
            <v>26 -  Pernambuco</v>
          </cell>
          <cell r="N175">
            <v>300</v>
          </cell>
        </row>
        <row r="176">
          <cell r="C176" t="str">
            <v>HOSPITAL MIGUEL ARRAES</v>
          </cell>
          <cell r="E176" t="str">
            <v>3.14 - Alimentação Preparada</v>
          </cell>
          <cell r="F176">
            <v>11529351000100</v>
          </cell>
          <cell r="G176" t="str">
            <v>PANIFICADORA CRUZ DE CRISTO</v>
          </cell>
          <cell r="H176" t="str">
            <v>B</v>
          </cell>
          <cell r="I176" t="str">
            <v>S</v>
          </cell>
          <cell r="J176" t="str">
            <v>000004929</v>
          </cell>
          <cell r="K176" t="str">
            <v>30/06/2022</v>
          </cell>
          <cell r="L176" t="str">
            <v>26220611529351000100550010000049291006665420</v>
          </cell>
          <cell r="M176" t="str">
            <v>26 -  Pernambuco</v>
          </cell>
          <cell r="N176">
            <v>9372.9500000000007</v>
          </cell>
        </row>
        <row r="177">
          <cell r="C177" t="str">
            <v>HOSPITAL MIGUEL ARRAES</v>
          </cell>
          <cell r="E177" t="str">
            <v>3.2 - Gás e Outros Materiais Engarrafados</v>
          </cell>
          <cell r="F177">
            <v>6980064000859</v>
          </cell>
          <cell r="G177" t="str">
            <v>NACIONAL GAS BUTANO DISTRIBUIDORA LTDA</v>
          </cell>
          <cell r="H177" t="str">
            <v>B</v>
          </cell>
          <cell r="I177" t="str">
            <v>S</v>
          </cell>
          <cell r="J177" t="str">
            <v>000005645</v>
          </cell>
          <cell r="K177" t="str">
            <v>20/06/2022</v>
          </cell>
          <cell r="L177" t="str">
            <v>26220606980064004846550020000056451740976979</v>
          </cell>
          <cell r="M177" t="str">
            <v>26 -  Pernambuco</v>
          </cell>
          <cell r="N177">
            <v>4107.8100000000004</v>
          </cell>
        </row>
        <row r="178">
          <cell r="C178" t="str">
            <v>HOSPITAL MIGUEL ARRAES</v>
          </cell>
          <cell r="E178" t="str">
            <v>3.14 - Alimentação Preparada</v>
          </cell>
          <cell r="F178">
            <v>24351355000193</v>
          </cell>
          <cell r="G178" t="str">
            <v>TACITO DE BRITO PEDROSA - ME</v>
          </cell>
          <cell r="H178" t="str">
            <v>B</v>
          </cell>
          <cell r="I178" t="str">
            <v>S</v>
          </cell>
          <cell r="J178" t="str">
            <v>000005740</v>
          </cell>
          <cell r="K178" t="str">
            <v>31/05/2022</v>
          </cell>
          <cell r="L178" t="str">
            <v>26220524351355000193550010000057401820264607</v>
          </cell>
          <cell r="M178" t="str">
            <v>26 -  Pernambuco</v>
          </cell>
          <cell r="N178">
            <v>26.9</v>
          </cell>
        </row>
        <row r="179">
          <cell r="C179" t="str">
            <v>HOSPITAL MIGUEL ARRAES</v>
          </cell>
          <cell r="E179" t="str">
            <v>3.14 - Alimentação Preparada</v>
          </cell>
          <cell r="F179">
            <v>24351355000193</v>
          </cell>
          <cell r="G179" t="str">
            <v>TACITO DE BRITO PEDROSA - ME</v>
          </cell>
          <cell r="H179" t="str">
            <v>B</v>
          </cell>
          <cell r="I179" t="str">
            <v>S</v>
          </cell>
          <cell r="J179" t="str">
            <v>000005741</v>
          </cell>
          <cell r="K179" t="str">
            <v>31/05/2022</v>
          </cell>
          <cell r="L179" t="str">
            <v>26220524351355000193550010000057411556398850</v>
          </cell>
          <cell r="M179" t="str">
            <v>26 -  Pernambuco</v>
          </cell>
          <cell r="N179">
            <v>646.86</v>
          </cell>
        </row>
        <row r="180">
          <cell r="C180" t="str">
            <v>HOSPITAL MIGUEL ARRAES</v>
          </cell>
          <cell r="E180" t="str">
            <v>3.14 - Alimentação Preparada</v>
          </cell>
          <cell r="F180">
            <v>24351355000193</v>
          </cell>
          <cell r="G180" t="str">
            <v>TACITO DE BRITO PEDROSA - ME</v>
          </cell>
          <cell r="H180" t="str">
            <v>B</v>
          </cell>
          <cell r="I180" t="str">
            <v>S</v>
          </cell>
          <cell r="J180" t="str">
            <v>000005749</v>
          </cell>
          <cell r="K180" t="str">
            <v>02/06/2022</v>
          </cell>
          <cell r="L180" t="str">
            <v>26220624351355000193550010000057491179503060</v>
          </cell>
          <cell r="M180" t="str">
            <v>26 -  Pernambuco</v>
          </cell>
          <cell r="N180">
            <v>93.96</v>
          </cell>
        </row>
        <row r="181">
          <cell r="C181" t="str">
            <v>HOSPITAL MIGUEL ARRAES</v>
          </cell>
          <cell r="E181" t="str">
            <v>3.14 - Alimentação Preparada</v>
          </cell>
          <cell r="F181">
            <v>24351355000193</v>
          </cell>
          <cell r="G181" t="str">
            <v>TACITO DE BRITO PEDROSA - ME</v>
          </cell>
          <cell r="H181" t="str">
            <v>B</v>
          </cell>
          <cell r="I181" t="str">
            <v>S</v>
          </cell>
          <cell r="J181" t="str">
            <v>000005749</v>
          </cell>
          <cell r="K181" t="str">
            <v>02/06/2022</v>
          </cell>
          <cell r="L181" t="str">
            <v>26220624351355000193550010000057491179503060</v>
          </cell>
          <cell r="M181" t="str">
            <v>26 -  Pernambuco</v>
          </cell>
          <cell r="N181">
            <v>896.01</v>
          </cell>
        </row>
        <row r="182">
          <cell r="C182" t="str">
            <v>HOSPITAL MIGUEL ARRAES</v>
          </cell>
          <cell r="E182" t="str">
            <v>3.14 - Alimentação Preparada</v>
          </cell>
          <cell r="F182">
            <v>24351355000193</v>
          </cell>
          <cell r="G182" t="str">
            <v>TACITO DE BRITO PEDROSA - ME</v>
          </cell>
          <cell r="H182" t="str">
            <v>B</v>
          </cell>
          <cell r="I182" t="str">
            <v>S</v>
          </cell>
          <cell r="J182" t="str">
            <v>000005750</v>
          </cell>
          <cell r="K182" t="str">
            <v>03/06/2022</v>
          </cell>
          <cell r="L182" t="str">
            <v>26220624351355000193550010000057501258733859</v>
          </cell>
          <cell r="M182" t="str">
            <v>26 -  Pernambuco</v>
          </cell>
          <cell r="N182">
            <v>140.94</v>
          </cell>
        </row>
        <row r="183">
          <cell r="C183" t="str">
            <v>HOSPITAL MIGUEL ARRAES</v>
          </cell>
          <cell r="E183" t="str">
            <v>3.14 - Alimentação Preparada</v>
          </cell>
          <cell r="F183">
            <v>24351355000193</v>
          </cell>
          <cell r="G183" t="str">
            <v>TACITO DE BRITO PEDROSA - ME</v>
          </cell>
          <cell r="H183" t="str">
            <v>B</v>
          </cell>
          <cell r="I183" t="str">
            <v>S</v>
          </cell>
          <cell r="J183" t="str">
            <v>000005750</v>
          </cell>
          <cell r="K183" t="str">
            <v>03/06/2022</v>
          </cell>
          <cell r="L183" t="str">
            <v>26220624351355000193550010000057501258733859</v>
          </cell>
          <cell r="M183" t="str">
            <v>26 -  Pernambuco</v>
          </cell>
          <cell r="N183">
            <v>518.47</v>
          </cell>
        </row>
        <row r="184">
          <cell r="C184" t="str">
            <v>HOSPITAL MIGUEL ARRAES</v>
          </cell>
          <cell r="E184" t="str">
            <v>3.14 - Alimentação Preparada</v>
          </cell>
          <cell r="F184">
            <v>24351355000193</v>
          </cell>
          <cell r="G184" t="str">
            <v>TACITO DE BRITO PEDROSA - ME</v>
          </cell>
          <cell r="H184" t="str">
            <v>B</v>
          </cell>
          <cell r="I184" t="str">
            <v>S</v>
          </cell>
          <cell r="J184" t="str">
            <v>000005759</v>
          </cell>
          <cell r="K184" t="str">
            <v>08/06/2022</v>
          </cell>
          <cell r="L184" t="str">
            <v>26220624351355000193550010000057591115791320</v>
          </cell>
          <cell r="M184" t="str">
            <v>26 -  Pernambuco</v>
          </cell>
          <cell r="N184">
            <v>293.07</v>
          </cell>
        </row>
        <row r="185">
          <cell r="C185" t="str">
            <v>HOSPITAL MIGUEL ARRAES</v>
          </cell>
          <cell r="E185" t="str">
            <v>3.12 - Material Hospitalar</v>
          </cell>
          <cell r="F185">
            <v>23680034000170</v>
          </cell>
          <cell r="G185" t="str">
            <v>D ARAUJO COMERCIAL EIRELI</v>
          </cell>
          <cell r="H185" t="str">
            <v>B</v>
          </cell>
          <cell r="I185" t="str">
            <v>S</v>
          </cell>
          <cell r="J185" t="str">
            <v>000007464</v>
          </cell>
          <cell r="K185" t="str">
            <v>14/06/2022</v>
          </cell>
          <cell r="L185" t="str">
            <v>26220623680034000170550010000074641852418722</v>
          </cell>
          <cell r="M185" t="str">
            <v>26 -  Pernambuco</v>
          </cell>
          <cell r="N185">
            <v>5054.3999999999996</v>
          </cell>
        </row>
        <row r="186">
          <cell r="C186" t="str">
            <v>HOSPITAL MIGUEL ARRAES</v>
          </cell>
          <cell r="E186" t="str">
            <v>3.12 - Material Hospitalar</v>
          </cell>
          <cell r="F186">
            <v>23680034000170</v>
          </cell>
          <cell r="G186" t="str">
            <v>D ARAUJO COMERCIAL EIRELI</v>
          </cell>
          <cell r="H186" t="str">
            <v>B</v>
          </cell>
          <cell r="I186" t="str">
            <v>S</v>
          </cell>
          <cell r="J186" t="str">
            <v>000007465</v>
          </cell>
          <cell r="K186" t="str">
            <v>14/06/2022</v>
          </cell>
          <cell r="L186" t="str">
            <v>26220623680034000170550010000074651500242994</v>
          </cell>
          <cell r="M186" t="str">
            <v>26 -  Pernambuco</v>
          </cell>
          <cell r="N186">
            <v>212.5</v>
          </cell>
        </row>
        <row r="187">
          <cell r="C187" t="str">
            <v>HOSPITAL MIGUEL ARRAES</v>
          </cell>
          <cell r="E187" t="str">
            <v>3.6 - Material de Expediente</v>
          </cell>
          <cell r="F187">
            <v>1781007000150</v>
          </cell>
          <cell r="G187" t="str">
            <v>F G INFOTEC RECIFE EIRELIME</v>
          </cell>
          <cell r="H187" t="str">
            <v>B</v>
          </cell>
          <cell r="I187" t="str">
            <v>S</v>
          </cell>
          <cell r="J187" t="str">
            <v>000007465</v>
          </cell>
          <cell r="K187" t="str">
            <v>01/06/2022</v>
          </cell>
          <cell r="L187" t="str">
            <v>26220601781007000150550010000074651295813230</v>
          </cell>
          <cell r="M187" t="str">
            <v>26 -  Pernambuco</v>
          </cell>
          <cell r="N187">
            <v>10400</v>
          </cell>
        </row>
        <row r="188">
          <cell r="C188" t="str">
            <v>HOSPITAL MIGUEL ARRAES</v>
          </cell>
          <cell r="E188" t="str">
            <v xml:space="preserve">3.8 - Uniformes, Tecidos e Aviamentos </v>
          </cell>
          <cell r="F188">
            <v>5974275000140</v>
          </cell>
          <cell r="G188" t="str">
            <v>EQUIPE TECNOLOGIA SEGURANCA E INCENDIO</v>
          </cell>
          <cell r="H188" t="str">
            <v>B</v>
          </cell>
          <cell r="I188" t="str">
            <v>S</v>
          </cell>
          <cell r="J188" t="str">
            <v>000009452</v>
          </cell>
          <cell r="K188" t="str">
            <v>07/06/2022</v>
          </cell>
          <cell r="L188" t="str">
            <v>26220605974275000140550020000094521749793820</v>
          </cell>
          <cell r="M188" t="str">
            <v>26 -  Pernambuco</v>
          </cell>
          <cell r="N188">
            <v>580</v>
          </cell>
        </row>
        <row r="189">
          <cell r="C189" t="str">
            <v>HOSPITAL MIGUEL ARRAES</v>
          </cell>
          <cell r="E189" t="str">
            <v>3.14 - Alimentação Preparada</v>
          </cell>
          <cell r="F189">
            <v>30743270000153</v>
          </cell>
          <cell r="G189" t="str">
            <v>TRIUNFO COMERCIO DE ALIMENTOS PAPEIS</v>
          </cell>
          <cell r="H189" t="str">
            <v>B</v>
          </cell>
          <cell r="I189" t="str">
            <v>S</v>
          </cell>
          <cell r="J189" t="str">
            <v>000010278</v>
          </cell>
          <cell r="K189" t="str">
            <v>02/06/2022</v>
          </cell>
          <cell r="L189" t="str">
            <v>26220630743270000153550010000102781931145260</v>
          </cell>
          <cell r="M189" t="str">
            <v>26 -  Pernambuco</v>
          </cell>
          <cell r="N189">
            <v>3045</v>
          </cell>
        </row>
        <row r="190">
          <cell r="C190" t="str">
            <v>HOSPITAL MIGUEL ARRAES</v>
          </cell>
          <cell r="E190" t="str">
            <v>3.14 - Alimentação Preparada</v>
          </cell>
          <cell r="F190">
            <v>30743270000153</v>
          </cell>
          <cell r="G190" t="str">
            <v>TRIUNFO COMERCIO DE ALIMENTOS PAPEIS</v>
          </cell>
          <cell r="H190" t="str">
            <v>B</v>
          </cell>
          <cell r="I190" t="str">
            <v>S</v>
          </cell>
          <cell r="J190" t="str">
            <v>000010377</v>
          </cell>
          <cell r="K190" t="str">
            <v>07/06/2022</v>
          </cell>
          <cell r="L190" t="str">
            <v>26220630743270000153550010000103771873087583</v>
          </cell>
          <cell r="M190" t="str">
            <v>26 -  Pernambuco</v>
          </cell>
          <cell r="N190">
            <v>14565.48</v>
          </cell>
        </row>
        <row r="191">
          <cell r="C191" t="str">
            <v>HOSPITAL MIGUEL ARRAES</v>
          </cell>
          <cell r="E191" t="str">
            <v>3.14 - Alimentação Preparada</v>
          </cell>
          <cell r="F191">
            <v>30743270000153</v>
          </cell>
          <cell r="G191" t="str">
            <v>TRIUNFO COMERCIO DE ALIMENTOS PAPEIS</v>
          </cell>
          <cell r="H191" t="str">
            <v>B</v>
          </cell>
          <cell r="I191" t="str">
            <v>S</v>
          </cell>
          <cell r="J191" t="str">
            <v>000010390</v>
          </cell>
          <cell r="K191" t="str">
            <v>07/06/2022</v>
          </cell>
          <cell r="L191" t="str">
            <v>26220630743270000153550010000103901968406025</v>
          </cell>
          <cell r="M191" t="str">
            <v>26 -  Pernambuco</v>
          </cell>
          <cell r="N191">
            <v>410</v>
          </cell>
        </row>
        <row r="192">
          <cell r="C192" t="str">
            <v>HOSPITAL MIGUEL ARRAES</v>
          </cell>
          <cell r="E192" t="str">
            <v>3.14 - Alimentação Preparada</v>
          </cell>
          <cell r="F192">
            <v>30743270000153</v>
          </cell>
          <cell r="G192" t="str">
            <v>TRIUNFO COMERCIO DE ALIMENTOS PAPEIS</v>
          </cell>
          <cell r="H192" t="str">
            <v>B</v>
          </cell>
          <cell r="I192" t="str">
            <v>S</v>
          </cell>
          <cell r="J192" t="str">
            <v>000010395</v>
          </cell>
          <cell r="K192" t="str">
            <v>08/06/2022</v>
          </cell>
          <cell r="L192" t="str">
            <v>26220630743270000153550010000103951783770045</v>
          </cell>
          <cell r="M192" t="str">
            <v>26 -  Pernambuco</v>
          </cell>
          <cell r="N192">
            <v>2524.5</v>
          </cell>
        </row>
        <row r="193">
          <cell r="C193" t="str">
            <v>HOSPITAL MIGUEL ARRAES</v>
          </cell>
          <cell r="E193" t="str">
            <v>3.14 - Alimentação Preparada</v>
          </cell>
          <cell r="F193">
            <v>30743270000153</v>
          </cell>
          <cell r="G193" t="str">
            <v>TRIUNFO COMERCIO DE ALIMENTOS PAPEIS</v>
          </cell>
          <cell r="H193" t="str">
            <v>B</v>
          </cell>
          <cell r="I193" t="str">
            <v>S</v>
          </cell>
          <cell r="J193" t="str">
            <v>000010581</v>
          </cell>
          <cell r="K193" t="str">
            <v>18/06/2022</v>
          </cell>
          <cell r="L193" t="str">
            <v>26220630743270000153550010000105811654517888</v>
          </cell>
          <cell r="M193" t="str">
            <v>26 -  Pernambuco</v>
          </cell>
          <cell r="N193">
            <v>513.79999999999995</v>
          </cell>
        </row>
        <row r="194">
          <cell r="C194" t="str">
            <v>HOSPITAL MIGUEL ARRAES</v>
          </cell>
          <cell r="E194" t="str">
            <v>3.13 - Materiais e Materiais Ortopédicos e Corretivos (OPME)</v>
          </cell>
          <cell r="F194">
            <v>11896145000139</v>
          </cell>
          <cell r="G194" t="str">
            <v>TAG COM IMP MAT MED HOSP LTDA</v>
          </cell>
          <cell r="H194" t="str">
            <v>B</v>
          </cell>
          <cell r="I194" t="str">
            <v>S</v>
          </cell>
          <cell r="J194" t="str">
            <v>000011538</v>
          </cell>
          <cell r="K194" t="str">
            <v>27/05/2022</v>
          </cell>
          <cell r="L194" t="str">
            <v>26220511896145000139550010000115381642388073</v>
          </cell>
          <cell r="M194" t="str">
            <v>26 -  Pernambuco</v>
          </cell>
          <cell r="N194">
            <v>2400</v>
          </cell>
        </row>
        <row r="195">
          <cell r="C195" t="str">
            <v>HOSPITAL MIGUEL ARRAES</v>
          </cell>
          <cell r="E195" t="str">
            <v>3.14 - Alimentação Preparada</v>
          </cell>
          <cell r="F195">
            <v>25529293000120</v>
          </cell>
          <cell r="G195" t="str">
            <v>TAYNA NASCIMENTO DE MELO</v>
          </cell>
          <cell r="H195" t="str">
            <v>B</v>
          </cell>
          <cell r="I195" t="str">
            <v>S</v>
          </cell>
          <cell r="J195" t="str">
            <v>000015270</v>
          </cell>
          <cell r="K195" t="str">
            <v>02/06/2022</v>
          </cell>
          <cell r="L195" t="str">
            <v>26220625529293000120550010000152701068604934</v>
          </cell>
          <cell r="M195" t="str">
            <v>26 -  Pernambuco</v>
          </cell>
          <cell r="N195">
            <v>690.9</v>
          </cell>
        </row>
        <row r="196">
          <cell r="C196" t="str">
            <v>HOSPITAL MIGUEL ARRAES</v>
          </cell>
          <cell r="E196" t="str">
            <v>3.99 - Outras despesas com Material de Consumo</v>
          </cell>
          <cell r="F196">
            <v>4737890000170</v>
          </cell>
          <cell r="G196" t="str">
            <v>VALMASTER EQUIPAMENTOS INDUSTRIAS LTDA</v>
          </cell>
          <cell r="H196" t="str">
            <v>B</v>
          </cell>
          <cell r="I196" t="str">
            <v>S</v>
          </cell>
          <cell r="J196" t="str">
            <v>000015278</v>
          </cell>
          <cell r="K196" t="str">
            <v>14/06/2022</v>
          </cell>
          <cell r="L196" t="str">
            <v>26220604737890000170550010000152781909797521</v>
          </cell>
          <cell r="M196" t="str">
            <v>26 -  Pernambuco</v>
          </cell>
          <cell r="N196">
            <v>870</v>
          </cell>
        </row>
        <row r="197">
          <cell r="C197" t="str">
            <v>HOSPITAL MIGUEL ARRAES</v>
          </cell>
          <cell r="E197" t="str">
            <v>3.7 - Material de Limpeza e Produtos de Hgienização</v>
          </cell>
          <cell r="F197">
            <v>13441051000281</v>
          </cell>
          <cell r="G197" t="str">
            <v>COMERCIO DE MATERIAIS MEDICOS HOSPITALAR</v>
          </cell>
          <cell r="H197" t="str">
            <v>B</v>
          </cell>
          <cell r="I197" t="str">
            <v>S</v>
          </cell>
          <cell r="J197" t="str">
            <v>000015279</v>
          </cell>
          <cell r="K197" t="str">
            <v>20/06/2022</v>
          </cell>
          <cell r="L197" t="str">
            <v>26220613441051000281550010000152791173010002</v>
          </cell>
          <cell r="M197" t="str">
            <v>26 -  Pernambuco</v>
          </cell>
          <cell r="N197">
            <v>975</v>
          </cell>
        </row>
        <row r="198">
          <cell r="C198" t="str">
            <v>HOSPITAL MIGUEL ARRAES</v>
          </cell>
          <cell r="E198" t="str">
            <v>3.7 - Material de Limpeza e Produtos de Hgienização</v>
          </cell>
          <cell r="F198">
            <v>13441051000281</v>
          </cell>
          <cell r="G198" t="str">
            <v>COMERCIO DE MATERIAIS MEDICOS HOSPITALAR</v>
          </cell>
          <cell r="H198" t="str">
            <v>B</v>
          </cell>
          <cell r="I198" t="str">
            <v>S</v>
          </cell>
          <cell r="J198" t="str">
            <v>000015281</v>
          </cell>
          <cell r="K198" t="str">
            <v>20/06/2022</v>
          </cell>
          <cell r="L198" t="str">
            <v>26220613441051000281550010000152811173030001</v>
          </cell>
          <cell r="M198" t="str">
            <v>26 -  Pernambuco</v>
          </cell>
          <cell r="N198">
            <v>2400</v>
          </cell>
        </row>
        <row r="199">
          <cell r="C199" t="str">
            <v>HOSPITAL MIGUEL ARRAES</v>
          </cell>
          <cell r="E199" t="str">
            <v>3.7 - Material de Limpeza e Produtos de Hgienização</v>
          </cell>
          <cell r="F199">
            <v>13441051000281</v>
          </cell>
          <cell r="G199" t="str">
            <v>COMERCIO DE MATERIAIS MEDICOS HOSPITALAR</v>
          </cell>
          <cell r="H199" t="str">
            <v>B</v>
          </cell>
          <cell r="I199" t="str">
            <v>S</v>
          </cell>
          <cell r="J199" t="str">
            <v>000015283</v>
          </cell>
          <cell r="K199" t="str">
            <v>20/06/2022</v>
          </cell>
          <cell r="L199" t="str">
            <v>26220613441051000281550010000152831173050007</v>
          </cell>
          <cell r="M199" t="str">
            <v>26 -  Pernambuco</v>
          </cell>
          <cell r="N199">
            <v>750</v>
          </cell>
        </row>
        <row r="200">
          <cell r="C200" t="str">
            <v>HOSPITAL MIGUEL ARRAES</v>
          </cell>
          <cell r="E200" t="str">
            <v>3.7 - Material de Limpeza e Produtos de Hgienização</v>
          </cell>
          <cell r="F200">
            <v>13441051000281</v>
          </cell>
          <cell r="G200" t="str">
            <v>COMERCIO DE MATERIAIS MEDICOS HOSPITALAR</v>
          </cell>
          <cell r="H200" t="str">
            <v>B</v>
          </cell>
          <cell r="I200" t="str">
            <v>S</v>
          </cell>
          <cell r="J200" t="str">
            <v>000015331</v>
          </cell>
          <cell r="K200" t="str">
            <v>27/06/2022</v>
          </cell>
          <cell r="L200" t="str">
            <v>26220613441051000281550010000153311173530008</v>
          </cell>
          <cell r="M200" t="str">
            <v>26 -  Pernambuco</v>
          </cell>
          <cell r="N200">
            <v>3900</v>
          </cell>
        </row>
        <row r="201">
          <cell r="C201" t="str">
            <v>HOSPITAL MIGUEL ARRAES</v>
          </cell>
          <cell r="E201" t="str">
            <v>3.14 - Alimentação Preparada</v>
          </cell>
          <cell r="F201">
            <v>25529293000120</v>
          </cell>
          <cell r="G201" t="str">
            <v>TAYNA NASCIMENTO DE MELO</v>
          </cell>
          <cell r="H201" t="str">
            <v>B</v>
          </cell>
          <cell r="I201" t="str">
            <v>S</v>
          </cell>
          <cell r="J201" t="str">
            <v>000015385</v>
          </cell>
          <cell r="K201" t="str">
            <v>14/06/2022</v>
          </cell>
          <cell r="L201" t="str">
            <v>26220625529293000120550010000153851219907467</v>
          </cell>
          <cell r="M201" t="str">
            <v>26 -  Pernambuco</v>
          </cell>
          <cell r="N201">
            <v>604.70000000000005</v>
          </cell>
        </row>
        <row r="202">
          <cell r="C202" t="str">
            <v>HOSPITAL MIGUEL ARRAES</v>
          </cell>
          <cell r="E202" t="str">
            <v>3.14 - Alimentação Preparada</v>
          </cell>
          <cell r="F202">
            <v>25529293000120</v>
          </cell>
          <cell r="G202" t="str">
            <v>TAYNA NASCIMENTO DE MELO</v>
          </cell>
          <cell r="H202" t="str">
            <v>B</v>
          </cell>
          <cell r="I202" t="str">
            <v>S</v>
          </cell>
          <cell r="J202" t="str">
            <v>000015404</v>
          </cell>
          <cell r="K202" t="str">
            <v>16/06/2022</v>
          </cell>
          <cell r="L202" t="str">
            <v>26220625529293000120550010000154041605696269</v>
          </cell>
          <cell r="M202" t="str">
            <v>26 -  Pernambuco</v>
          </cell>
          <cell r="N202">
            <v>740.3</v>
          </cell>
        </row>
        <row r="203">
          <cell r="C203" t="str">
            <v>HOSPITAL MIGUEL ARRAES</v>
          </cell>
          <cell r="E203" t="str">
            <v>3.14 - Alimentação Preparada</v>
          </cell>
          <cell r="F203">
            <v>25529293000120</v>
          </cell>
          <cell r="G203" t="str">
            <v>TAYNA NASCIMENTO DE MELO</v>
          </cell>
          <cell r="H203" t="str">
            <v>B</v>
          </cell>
          <cell r="I203" t="str">
            <v>S</v>
          </cell>
          <cell r="J203" t="str">
            <v>000015479</v>
          </cell>
          <cell r="K203" t="str">
            <v>22/06/2022</v>
          </cell>
          <cell r="L203" t="str">
            <v>26220625529293000120550010000154791592284087</v>
          </cell>
          <cell r="M203" t="str">
            <v>26 -  Pernambuco</v>
          </cell>
          <cell r="N203">
            <v>722.4</v>
          </cell>
        </row>
        <row r="204">
          <cell r="C204" t="str">
            <v>HOSPITAL MIGUEL ARRAES</v>
          </cell>
          <cell r="E204" t="str">
            <v>3.14 - Alimentação Preparada</v>
          </cell>
          <cell r="F204">
            <v>25529293000120</v>
          </cell>
          <cell r="G204" t="str">
            <v>TAYNA NASCIMENTO DE MELO</v>
          </cell>
          <cell r="H204" t="str">
            <v>B</v>
          </cell>
          <cell r="I204" t="str">
            <v>S</v>
          </cell>
          <cell r="J204" t="str">
            <v>000015530</v>
          </cell>
          <cell r="K204" t="str">
            <v>30/06/2022</v>
          </cell>
          <cell r="L204" t="str">
            <v>26220625529293000120550010000155301361253369</v>
          </cell>
          <cell r="M204" t="str">
            <v>26 -  Pernambuco</v>
          </cell>
          <cell r="N204">
            <v>717.7</v>
          </cell>
        </row>
        <row r="205">
          <cell r="C205" t="str">
            <v>HOSPITAL MIGUEL ARRAES</v>
          </cell>
          <cell r="E205" t="str">
            <v>3.12 - Material Hospitalar</v>
          </cell>
          <cell r="F205">
            <v>7199135000177</v>
          </cell>
          <cell r="G205" t="str">
            <v>HOSPSETE DISTRIB MAT MEDICO HOSPITALARES</v>
          </cell>
          <cell r="H205" t="str">
            <v>B</v>
          </cell>
          <cell r="I205" t="str">
            <v>S</v>
          </cell>
          <cell r="J205" t="str">
            <v>000015626</v>
          </cell>
          <cell r="K205" t="str">
            <v>30/06/2022</v>
          </cell>
          <cell r="L205" t="str">
            <v>26220607199135000177550010000156261000176485</v>
          </cell>
          <cell r="M205" t="str">
            <v>26 -  Pernambuco</v>
          </cell>
          <cell r="N205">
            <v>1200</v>
          </cell>
        </row>
        <row r="206">
          <cell r="C206" t="str">
            <v>HOSPITAL MIGUEL ARRAES</v>
          </cell>
          <cell r="E206" t="str">
            <v>3.6 - Material de Expediente</v>
          </cell>
          <cell r="F206">
            <v>24348443000136</v>
          </cell>
          <cell r="G206" t="str">
            <v>FRANCRIS LIVRARIA E PAPELARIA LTDA</v>
          </cell>
          <cell r="H206" t="str">
            <v>B</v>
          </cell>
          <cell r="I206" t="str">
            <v>S</v>
          </cell>
          <cell r="J206" t="str">
            <v>000015759</v>
          </cell>
          <cell r="K206" t="str">
            <v>08/06/2022</v>
          </cell>
          <cell r="L206" t="str">
            <v>26220624348443000136550010000157591118794909</v>
          </cell>
          <cell r="M206" t="str">
            <v>26 -  Pernambuco</v>
          </cell>
          <cell r="N206">
            <v>55.2</v>
          </cell>
        </row>
        <row r="207">
          <cell r="C207" t="str">
            <v>HOSPITAL MIGUEL ARRAES</v>
          </cell>
          <cell r="E207" t="str">
            <v xml:space="preserve">3.10 - Material para Manutenção de Bens Móveis </v>
          </cell>
          <cell r="F207">
            <v>11101202000146</v>
          </cell>
          <cell r="G207" t="str">
            <v>VGC ALVES COMERCIO E SERVIÇOS</v>
          </cell>
          <cell r="H207" t="str">
            <v>B</v>
          </cell>
          <cell r="I207" t="str">
            <v>S</v>
          </cell>
          <cell r="J207" t="str">
            <v>000015944</v>
          </cell>
          <cell r="K207" t="str">
            <v>14/06/2022</v>
          </cell>
          <cell r="L207" t="str">
            <v>26220611101202000146550010000159441448703026</v>
          </cell>
          <cell r="M207" t="str">
            <v>26 -  Pernambuco</v>
          </cell>
          <cell r="N207">
            <v>887.5</v>
          </cell>
        </row>
        <row r="208">
          <cell r="C208" t="str">
            <v>HOSPITAL MIGUEL ARRAES</v>
          </cell>
          <cell r="E208" t="str">
            <v>3.99 - Outras despesas com Material de Consumo</v>
          </cell>
          <cell r="F208">
            <v>11101202000146</v>
          </cell>
          <cell r="G208" t="str">
            <v>VGC ALVES COMERCIO E SERVIÇOS</v>
          </cell>
          <cell r="H208" t="str">
            <v>B</v>
          </cell>
          <cell r="I208" t="str">
            <v>S</v>
          </cell>
          <cell r="J208" t="str">
            <v>000015944</v>
          </cell>
          <cell r="K208" t="str">
            <v>14/06/2022</v>
          </cell>
          <cell r="L208" t="str">
            <v>26220611101202000146550010000159441448703026</v>
          </cell>
          <cell r="M208" t="str">
            <v>26 -  Pernambuco</v>
          </cell>
          <cell r="N208">
            <v>720</v>
          </cell>
        </row>
        <row r="209">
          <cell r="C209" t="str">
            <v>HOSPITAL MIGUEL ARRAES</v>
          </cell>
          <cell r="E209" t="str">
            <v>3.6 - Material de Expediente</v>
          </cell>
          <cell r="F209">
            <v>11101202000146</v>
          </cell>
          <cell r="G209" t="str">
            <v>VGC ALVES COMERCIO E SERVIÇOS</v>
          </cell>
          <cell r="H209" t="str">
            <v>B</v>
          </cell>
          <cell r="I209" t="str">
            <v>S</v>
          </cell>
          <cell r="J209" t="str">
            <v>000015944</v>
          </cell>
          <cell r="K209" t="str">
            <v>14/06/2022</v>
          </cell>
          <cell r="L209" t="str">
            <v>26220611101202000146550010000159441448703026</v>
          </cell>
          <cell r="M209" t="str">
            <v>26 -  Pernambuco</v>
          </cell>
          <cell r="N209">
            <v>603</v>
          </cell>
        </row>
        <row r="210">
          <cell r="C210" t="str">
            <v>HOSPITAL MIGUEL ARRAES</v>
          </cell>
          <cell r="E210" t="str">
            <v>3.4 - Material Farmacológico</v>
          </cell>
          <cell r="F210">
            <v>22940455000120</v>
          </cell>
          <cell r="G210" t="str">
            <v>MOURA E MELO COMERCIO E SERVICOS LTDA ME</v>
          </cell>
          <cell r="H210" t="str">
            <v>B</v>
          </cell>
          <cell r="I210" t="str">
            <v>S</v>
          </cell>
          <cell r="J210" t="str">
            <v>000016281</v>
          </cell>
          <cell r="K210" t="str">
            <v>02/06/2022</v>
          </cell>
          <cell r="L210" t="str">
            <v>26220622940455000120550010000162811912254428</v>
          </cell>
          <cell r="M210" t="str">
            <v>26 -  Pernambuco</v>
          </cell>
          <cell r="N210">
            <v>2740</v>
          </cell>
        </row>
        <row r="211">
          <cell r="C211" t="str">
            <v>HOSPITAL MIGUEL ARRAES</v>
          </cell>
          <cell r="E211" t="str">
            <v>3.4 - Material Farmacológico</v>
          </cell>
          <cell r="F211">
            <v>22940455000120</v>
          </cell>
          <cell r="G211" t="str">
            <v>MOURA E MELO COMERCIO E SERVICOS LTDA ME</v>
          </cell>
          <cell r="H211" t="str">
            <v>B</v>
          </cell>
          <cell r="I211" t="str">
            <v>S</v>
          </cell>
          <cell r="J211" t="str">
            <v>000016282</v>
          </cell>
          <cell r="K211" t="str">
            <v>02/06/2022</v>
          </cell>
          <cell r="L211" t="str">
            <v>26220622940455000120550010000162821508637164</v>
          </cell>
          <cell r="M211" t="str">
            <v>26 -  Pernambuco</v>
          </cell>
          <cell r="N211">
            <v>2660</v>
          </cell>
        </row>
        <row r="212">
          <cell r="C212" t="str">
            <v>HOSPITAL MIGUEL ARRAES</v>
          </cell>
          <cell r="E212" t="str">
            <v>3.4 - Material Farmacológico</v>
          </cell>
          <cell r="F212">
            <v>22940455000120</v>
          </cell>
          <cell r="G212" t="str">
            <v>MOURA E MELO COMERCIO E SERVICOS LTDA ME</v>
          </cell>
          <cell r="H212" t="str">
            <v>B</v>
          </cell>
          <cell r="I212" t="str">
            <v>S</v>
          </cell>
          <cell r="J212" t="str">
            <v>000016283</v>
          </cell>
          <cell r="K212" t="str">
            <v>02/06/2022</v>
          </cell>
          <cell r="L212" t="str">
            <v>26220622940455000120550010000162831543358311</v>
          </cell>
          <cell r="M212" t="str">
            <v>26 -  Pernambuco</v>
          </cell>
          <cell r="N212">
            <v>1740</v>
          </cell>
        </row>
        <row r="213">
          <cell r="C213" t="str">
            <v>HOSPITAL MIGUEL ARRAES</v>
          </cell>
          <cell r="E213" t="str">
            <v>3.4 - Material Farmacológico</v>
          </cell>
          <cell r="F213">
            <v>22940455000120</v>
          </cell>
          <cell r="G213" t="str">
            <v>MOURA E MELO COMERCIO E SERVICOS LTDA ME</v>
          </cell>
          <cell r="H213" t="str">
            <v>B</v>
          </cell>
          <cell r="I213" t="str">
            <v>S</v>
          </cell>
          <cell r="J213" t="str">
            <v>000016284</v>
          </cell>
          <cell r="K213" t="str">
            <v>02/06/2022</v>
          </cell>
          <cell r="L213" t="str">
            <v>26220622940455000120550010000162841449139366</v>
          </cell>
          <cell r="M213" t="str">
            <v>26 -  Pernambuco</v>
          </cell>
          <cell r="N213">
            <v>640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22940455000120</v>
          </cell>
          <cell r="G214" t="str">
            <v>MOURA E MELO COMERCIO E SERVICOS LTDA ME</v>
          </cell>
          <cell r="H214" t="str">
            <v>B</v>
          </cell>
          <cell r="I214" t="str">
            <v>S</v>
          </cell>
          <cell r="J214" t="str">
            <v>000016285</v>
          </cell>
          <cell r="K214" t="str">
            <v>02/06/2022</v>
          </cell>
          <cell r="L214" t="str">
            <v>26220622940455000120550010000162851209437998</v>
          </cell>
          <cell r="M214" t="str">
            <v>26 -  Pernambuco</v>
          </cell>
          <cell r="N214">
            <v>1340</v>
          </cell>
        </row>
        <row r="215">
          <cell r="C215" t="str">
            <v>HOSPITAL MIGUEL ARRAES</v>
          </cell>
          <cell r="E215" t="str">
            <v>3.14 - Alimentação Preparada</v>
          </cell>
          <cell r="F215">
            <v>9615884000163</v>
          </cell>
          <cell r="G215" t="str">
            <v>BELA ANJO COMERCIO DE ALIMENTOS LTDA</v>
          </cell>
          <cell r="H215" t="str">
            <v>B</v>
          </cell>
          <cell r="I215" t="str">
            <v>S</v>
          </cell>
          <cell r="J215" t="str">
            <v>000016355</v>
          </cell>
          <cell r="K215" t="str">
            <v>23/06/2022</v>
          </cell>
          <cell r="L215" t="str">
            <v>26220609615884000163550010000163551009107205</v>
          </cell>
          <cell r="M215" t="str">
            <v>26 -  Pernambuco</v>
          </cell>
          <cell r="N215">
            <v>524.6</v>
          </cell>
        </row>
        <row r="216">
          <cell r="C216" t="str">
            <v>HOSPITAL MIGUEL ARRAES</v>
          </cell>
          <cell r="E216" t="str">
            <v>3.12 - Material Hospitalar</v>
          </cell>
          <cell r="F216">
            <v>10647227000187</v>
          </cell>
          <cell r="G216" t="str">
            <v>TUPAN SAUDE CENTER LTDA ME</v>
          </cell>
          <cell r="H216" t="str">
            <v>B</v>
          </cell>
          <cell r="I216" t="str">
            <v>S</v>
          </cell>
          <cell r="J216" t="str">
            <v>000016583</v>
          </cell>
          <cell r="K216" t="str">
            <v>14/06/2022</v>
          </cell>
          <cell r="L216" t="str">
            <v>26220610647227000187550010000165831009285002</v>
          </cell>
          <cell r="M216" t="str">
            <v>26 -  Pernambuco</v>
          </cell>
          <cell r="N216">
            <v>6340</v>
          </cell>
        </row>
        <row r="217">
          <cell r="C217" t="str">
            <v>HOSPITAL MIGUEL ARRAES</v>
          </cell>
          <cell r="E217" t="str">
            <v>3.12 - Material Hospitalar</v>
          </cell>
          <cell r="F217">
            <v>2684571000118</v>
          </cell>
          <cell r="G217" t="str">
            <v>DINAMICA HOSPITALAR EIRELI</v>
          </cell>
          <cell r="H217" t="str">
            <v>B</v>
          </cell>
          <cell r="I217" t="str">
            <v>S</v>
          </cell>
          <cell r="J217" t="str">
            <v>000018309</v>
          </cell>
          <cell r="K217" t="str">
            <v>13/06/2022</v>
          </cell>
          <cell r="L217" t="str">
            <v>26220602684571000118550030000183091000203310</v>
          </cell>
          <cell r="M217" t="str">
            <v>26 -  Pernambuco</v>
          </cell>
          <cell r="N217">
            <v>6710</v>
          </cell>
        </row>
        <row r="218">
          <cell r="C218" t="str">
            <v>HOSPITAL MIGUEL ARRAES</v>
          </cell>
          <cell r="E218" t="str">
            <v>3.12 - Material Hospitalar</v>
          </cell>
          <cell r="F218">
            <v>2684571000118</v>
          </cell>
          <cell r="G218" t="str">
            <v>DINAMICA HOSPITALAR EIRELI</v>
          </cell>
          <cell r="H218" t="str">
            <v>B</v>
          </cell>
          <cell r="I218" t="str">
            <v>S</v>
          </cell>
          <cell r="J218" t="str">
            <v>000018531</v>
          </cell>
          <cell r="K218" t="str">
            <v>20/06/2022</v>
          </cell>
          <cell r="L218" t="str">
            <v>26220602684571000118550030000185311000205535</v>
          </cell>
          <cell r="M218" t="str">
            <v>26 -  Pernambuco</v>
          </cell>
          <cell r="N218">
            <v>1265</v>
          </cell>
        </row>
        <row r="219">
          <cell r="C219" t="str">
            <v>HOSPITAL MIGUEL ARRAES</v>
          </cell>
          <cell r="E219" t="str">
            <v>3.6 - Material de Expediente</v>
          </cell>
          <cell r="F219">
            <v>9570284000126</v>
          </cell>
          <cell r="G219" t="str">
            <v>COMPOSFRIO REFRIGERAÇÃO LTDA</v>
          </cell>
          <cell r="H219" t="str">
            <v>B</v>
          </cell>
          <cell r="I219" t="str">
            <v>S</v>
          </cell>
          <cell r="J219" t="str">
            <v>000030300</v>
          </cell>
          <cell r="K219" t="str">
            <v>16/06/2022</v>
          </cell>
          <cell r="L219" t="str">
            <v>26220609570284000126550010000303001001089089</v>
          </cell>
          <cell r="M219" t="str">
            <v>26 -  Pernambuco</v>
          </cell>
          <cell r="N219">
            <v>360</v>
          </cell>
        </row>
        <row r="220">
          <cell r="C220" t="str">
            <v>HOSPITAL MIGUEL ARRAES</v>
          </cell>
          <cell r="E220" t="str">
            <v>3.99 - Outras despesas com Material de Consumo</v>
          </cell>
          <cell r="F220">
            <v>9570284000126</v>
          </cell>
          <cell r="G220" t="str">
            <v>COMPOSFRIO REFRIGERAÇÃO LTDA</v>
          </cell>
          <cell r="H220" t="str">
            <v>B</v>
          </cell>
          <cell r="I220" t="str">
            <v>S</v>
          </cell>
          <cell r="J220" t="str">
            <v>000030396</v>
          </cell>
          <cell r="K220" t="str">
            <v>28/06/2022</v>
          </cell>
          <cell r="L220" t="str">
            <v>26220609570284000126550010000303961001090746</v>
          </cell>
          <cell r="M220" t="str">
            <v>26 -  Pernambuco</v>
          </cell>
          <cell r="N220">
            <v>140</v>
          </cell>
        </row>
        <row r="221">
          <cell r="C221" t="str">
            <v>HOSPITAL MIGUEL ARRAES</v>
          </cell>
          <cell r="E221" t="str">
            <v>3.7 - Material de Limpeza e Produtos de Hgienização</v>
          </cell>
          <cell r="F221">
            <v>11463963000148</v>
          </cell>
          <cell r="G221" t="str">
            <v>BCI BRASIL CHINA IMPORTADORA LTDA</v>
          </cell>
          <cell r="H221" t="str">
            <v>B</v>
          </cell>
          <cell r="I221" t="str">
            <v>S</v>
          </cell>
          <cell r="J221" t="str">
            <v>000034752</v>
          </cell>
          <cell r="K221" t="str">
            <v>01/06/2022</v>
          </cell>
          <cell r="L221" t="str">
            <v>26220611463963000148550010000347521141486139</v>
          </cell>
          <cell r="M221" t="str">
            <v>26 -  Pernambuco</v>
          </cell>
          <cell r="N221">
            <v>3960</v>
          </cell>
        </row>
        <row r="222">
          <cell r="C222" t="str">
            <v>HOSPITAL MIGUEL ARRAES</v>
          </cell>
          <cell r="E222" t="str">
            <v>3.4 - Material Farmacológico</v>
          </cell>
          <cell r="F222">
            <v>11463963000148</v>
          </cell>
          <cell r="G222" t="str">
            <v>BCI BRASIL CHINA IMPORTADORA LTDA</v>
          </cell>
          <cell r="H222" t="str">
            <v>B</v>
          </cell>
          <cell r="I222" t="str">
            <v>S</v>
          </cell>
          <cell r="J222" t="str">
            <v>000034766</v>
          </cell>
          <cell r="K222" t="str">
            <v>06/06/2022</v>
          </cell>
          <cell r="L222" t="str">
            <v>26220611463963000148550010000347661432586070</v>
          </cell>
          <cell r="M222" t="str">
            <v>26 -  Pernambuco</v>
          </cell>
          <cell r="N222">
            <v>2655.68</v>
          </cell>
        </row>
        <row r="223">
          <cell r="C223" t="str">
            <v>HOSPITAL MIGUEL ARRAES</v>
          </cell>
          <cell r="E223" t="str">
            <v>3.14 - Alimentação Preparada</v>
          </cell>
          <cell r="F223">
            <v>1687725000162</v>
          </cell>
          <cell r="G223" t="str">
            <v>CENEP LTDA</v>
          </cell>
          <cell r="H223" t="str">
            <v>B</v>
          </cell>
          <cell r="I223" t="str">
            <v>S</v>
          </cell>
          <cell r="J223" t="str">
            <v>000036622</v>
          </cell>
          <cell r="K223" t="str">
            <v>08/06/2022</v>
          </cell>
          <cell r="L223" t="str">
            <v>26220601687725000162550010000366221912980727</v>
          </cell>
          <cell r="M223" t="str">
            <v>26 -  Pernambuco</v>
          </cell>
          <cell r="N223">
            <v>14526</v>
          </cell>
        </row>
        <row r="224">
          <cell r="C224" t="str">
            <v>HOSPITAL MIGUEL ARRAES</v>
          </cell>
          <cell r="E224" t="str">
            <v>3.4 - Material Farmacológico</v>
          </cell>
          <cell r="F224">
            <v>3817043000152</v>
          </cell>
          <cell r="G224" t="str">
            <v>PHARMAPLUS LTDA</v>
          </cell>
          <cell r="H224" t="str">
            <v>B</v>
          </cell>
          <cell r="I224" t="str">
            <v>S</v>
          </cell>
          <cell r="J224" t="str">
            <v>000044912</v>
          </cell>
          <cell r="K224" t="str">
            <v>09/06/2022</v>
          </cell>
          <cell r="L224" t="str">
            <v>26220603817043000152550010000449121064497910</v>
          </cell>
          <cell r="M224" t="str">
            <v>26 -  Pernambuco</v>
          </cell>
          <cell r="N224">
            <v>68253.84</v>
          </cell>
        </row>
        <row r="225">
          <cell r="C225" t="str">
            <v>HOSPITAL MIGUEL ARRAES</v>
          </cell>
          <cell r="E225" t="str">
            <v>3.12 - Material Hospitalar</v>
          </cell>
          <cell r="F225">
            <v>3817043000152</v>
          </cell>
          <cell r="G225" t="str">
            <v>PHARMAPLUS LTDA</v>
          </cell>
          <cell r="H225" t="str">
            <v>B</v>
          </cell>
          <cell r="I225" t="str">
            <v>S</v>
          </cell>
          <cell r="J225" t="str">
            <v>000045479</v>
          </cell>
          <cell r="K225" t="str">
            <v>23/06/2022</v>
          </cell>
          <cell r="L225" t="str">
            <v>26220603817043000152550010000454791053793020</v>
          </cell>
          <cell r="M225" t="str">
            <v>26 -  Pernambuco</v>
          </cell>
          <cell r="N225">
            <v>41043.35</v>
          </cell>
        </row>
        <row r="226">
          <cell r="C226" t="str">
            <v>HOSPITAL MIGUEL ARRAES</v>
          </cell>
          <cell r="E226" t="str">
            <v>3.99 - Outras despesas com Material de Consumo</v>
          </cell>
          <cell r="F226">
            <v>42488192000177</v>
          </cell>
          <cell r="G226" t="str">
            <v>LEONILSON FELIX DA SILVA 06157260467</v>
          </cell>
          <cell r="H226" t="str">
            <v>B</v>
          </cell>
          <cell r="I226" t="str">
            <v>S</v>
          </cell>
          <cell r="J226" t="str">
            <v>000046</v>
          </cell>
          <cell r="K226" t="str">
            <v>31/05/2022</v>
          </cell>
          <cell r="L226" t="str">
            <v>26220542488192000177550010000000461234535007</v>
          </cell>
          <cell r="M226" t="str">
            <v>26 -  Pernambuco</v>
          </cell>
          <cell r="N226">
            <v>1099.18</v>
          </cell>
        </row>
        <row r="227">
          <cell r="C227" t="str">
            <v>HOSPITAL MIGUEL ARRAES</v>
          </cell>
          <cell r="E227" t="str">
            <v>3.12 - Material Hospitalar</v>
          </cell>
          <cell r="F227">
            <v>11449180000290</v>
          </cell>
          <cell r="G227" t="str">
            <v>DPROSMED DISTRIB DE PROD MEDICO HOSPITAL</v>
          </cell>
          <cell r="H227" t="str">
            <v>B</v>
          </cell>
          <cell r="I227" t="str">
            <v>S</v>
          </cell>
          <cell r="J227" t="str">
            <v>00004886</v>
          </cell>
          <cell r="K227" t="str">
            <v>06/06/2022</v>
          </cell>
          <cell r="L227" t="str">
            <v>26220611449180000290550010000048861000076539</v>
          </cell>
          <cell r="M227" t="str">
            <v>26 -  Pernambuco</v>
          </cell>
          <cell r="N227">
            <v>1732.5</v>
          </cell>
        </row>
        <row r="228">
          <cell r="C228" t="str">
            <v>HOSPITAL MIGUEL ARRAES</v>
          </cell>
          <cell r="E228" t="str">
            <v>3.12 - Material Hospitalar</v>
          </cell>
          <cell r="F228">
            <v>11449180000290</v>
          </cell>
          <cell r="G228" t="str">
            <v>DPROSMED DISTRIB DE PROD MEDICO HOSPITAL</v>
          </cell>
          <cell r="H228" t="str">
            <v>B</v>
          </cell>
          <cell r="I228" t="str">
            <v>S</v>
          </cell>
          <cell r="J228" t="str">
            <v>00004952</v>
          </cell>
          <cell r="K228" t="str">
            <v>09/06/2022</v>
          </cell>
          <cell r="L228" t="str">
            <v>26220611449180000290550010000049521000078091</v>
          </cell>
          <cell r="M228" t="str">
            <v>26 -  Pernambuco</v>
          </cell>
          <cell r="N228">
            <v>10209</v>
          </cell>
        </row>
        <row r="229">
          <cell r="C229" t="str">
            <v>HOSPITAL MIGUEL ARRAES</v>
          </cell>
          <cell r="E229" t="str">
            <v>3.12 - Material Hospitalar</v>
          </cell>
          <cell r="F229">
            <v>11449180000290</v>
          </cell>
          <cell r="G229" t="str">
            <v>DPROSMED DISTRIB DE PROD MEDICO HOSPITAL</v>
          </cell>
          <cell r="H229" t="str">
            <v>B</v>
          </cell>
          <cell r="I229" t="str">
            <v>S</v>
          </cell>
          <cell r="J229" t="str">
            <v>00005160</v>
          </cell>
          <cell r="K229" t="str">
            <v>27/06/2022</v>
          </cell>
          <cell r="L229" t="str">
            <v>26220611449180000290550010000051601000083934</v>
          </cell>
          <cell r="M229" t="str">
            <v>26 -  Pernambuco</v>
          </cell>
          <cell r="N229">
            <v>556.32000000000005</v>
          </cell>
        </row>
        <row r="230">
          <cell r="C230" t="str">
            <v>HOSPITAL MIGUEL ARRAES</v>
          </cell>
          <cell r="E230" t="str">
            <v>3.12 - Material Hospitalar</v>
          </cell>
          <cell r="F230">
            <v>8713023000155</v>
          </cell>
          <cell r="G230" t="str">
            <v>ENDOSURGICAL</v>
          </cell>
          <cell r="H230" t="str">
            <v>B</v>
          </cell>
          <cell r="I230" t="str">
            <v>S</v>
          </cell>
          <cell r="J230" t="str">
            <v>000060670</v>
          </cell>
          <cell r="K230" t="str">
            <v>08/06/2022</v>
          </cell>
          <cell r="L230" t="str">
            <v>26220608713023000155550010000606701293909714</v>
          </cell>
          <cell r="M230" t="str">
            <v>26 -  Pernambuco</v>
          </cell>
          <cell r="N230">
            <v>2533.6799999999998</v>
          </cell>
        </row>
        <row r="231">
          <cell r="C231" t="str">
            <v>HOSPITAL MIGUEL ARRAES</v>
          </cell>
          <cell r="E231" t="str">
            <v>3.13 - Materiais e Materiais Ortopédicos e Corretivos (OPME)</v>
          </cell>
          <cell r="F231">
            <v>8713023000155</v>
          </cell>
          <cell r="G231" t="str">
            <v>ENDOSURGICAL COM. REP. MAT. ODONT. LTDA</v>
          </cell>
          <cell r="H231" t="str">
            <v>B</v>
          </cell>
          <cell r="I231" t="str">
            <v>S</v>
          </cell>
          <cell r="J231" t="str">
            <v>000060914</v>
          </cell>
          <cell r="K231" t="str">
            <v>15/06/2022</v>
          </cell>
          <cell r="L231" t="str">
            <v>26220608713023000155550010000609141552891104</v>
          </cell>
          <cell r="M231" t="str">
            <v>26 -  Pernambuco</v>
          </cell>
          <cell r="N231">
            <v>1270</v>
          </cell>
        </row>
        <row r="232">
          <cell r="C232" t="str">
            <v>HOSPITAL MIGUEL ARRAES</v>
          </cell>
          <cell r="E232" t="str">
            <v>3.13 - Materiais e Materiais Ortopédicos e Corretivos (OPME)</v>
          </cell>
          <cell r="F232">
            <v>8713023000155</v>
          </cell>
          <cell r="G232" t="str">
            <v>ENDOSURGICAL COM. REP. MAT. ODONT. LTDA</v>
          </cell>
          <cell r="H232" t="str">
            <v>B</v>
          </cell>
          <cell r="I232" t="str">
            <v>S</v>
          </cell>
          <cell r="J232" t="str">
            <v>000060915</v>
          </cell>
          <cell r="K232" t="str">
            <v>15/06/2022</v>
          </cell>
          <cell r="L232" t="str">
            <v>26220608713023000155550010000609151212386834</v>
          </cell>
          <cell r="M232" t="str">
            <v>26 -  Pernambuco</v>
          </cell>
          <cell r="N232">
            <v>1020</v>
          </cell>
        </row>
        <row r="233">
          <cell r="C233" t="str">
            <v>HOSPITAL MIGUEL ARRAES</v>
          </cell>
          <cell r="E233" t="str">
            <v>3.13 - Materiais e Materiais Ortopédicos e Corretivos (OPME)</v>
          </cell>
          <cell r="F233">
            <v>8713023000155</v>
          </cell>
          <cell r="G233" t="str">
            <v>ENDOSURGICAL COM. REP. MAT. ODONT. LTDA</v>
          </cell>
          <cell r="H233" t="str">
            <v>B</v>
          </cell>
          <cell r="I233" t="str">
            <v>S</v>
          </cell>
          <cell r="J233" t="str">
            <v>000060946</v>
          </cell>
          <cell r="K233" t="str">
            <v>15/06/2022</v>
          </cell>
          <cell r="L233" t="str">
            <v>26220608713023000155550010000609461101016300</v>
          </cell>
          <cell r="M233" t="str">
            <v>26 -  Pernambuco</v>
          </cell>
          <cell r="N233">
            <v>1020</v>
          </cell>
        </row>
        <row r="234">
          <cell r="C234" t="str">
            <v>HOSPITAL MIGUEL ARRAES</v>
          </cell>
          <cell r="E234" t="str">
            <v>3.13 - Materiais e Materiais Ortopédicos e Corretivos (OPME)</v>
          </cell>
          <cell r="F234">
            <v>8713023000155</v>
          </cell>
          <cell r="G234" t="str">
            <v>ENDOSURGICAL COM. REP. MAT. ODONT. LTDA</v>
          </cell>
          <cell r="H234" t="str">
            <v>B</v>
          </cell>
          <cell r="I234" t="str">
            <v>S</v>
          </cell>
          <cell r="J234" t="str">
            <v>000060947</v>
          </cell>
          <cell r="K234" t="str">
            <v>15/06/2022</v>
          </cell>
          <cell r="L234" t="str">
            <v>26220608713023000155550010000609471081010104</v>
          </cell>
          <cell r="M234" t="str">
            <v>26 -  Pernambuco</v>
          </cell>
          <cell r="N234">
            <v>1020</v>
          </cell>
        </row>
        <row r="235">
          <cell r="C235" t="str">
            <v>HOSPITAL MIGUEL ARRAES</v>
          </cell>
          <cell r="E235" t="str">
            <v>3.13 - Materiais e Materiais Ortopédicos e Corretivos (OPME)</v>
          </cell>
          <cell r="F235">
            <v>8713023000155</v>
          </cell>
          <cell r="G235" t="str">
            <v>ENDOSURGICAL COM. REP. MAT. ODONT. LTDA</v>
          </cell>
          <cell r="H235" t="str">
            <v>B</v>
          </cell>
          <cell r="I235" t="str">
            <v>S</v>
          </cell>
          <cell r="J235" t="str">
            <v>000060948</v>
          </cell>
          <cell r="K235" t="str">
            <v>15/06/2022</v>
          </cell>
          <cell r="L235" t="str">
            <v>26220608713023000155550010000609481857467037</v>
          </cell>
          <cell r="M235" t="str">
            <v>26 -  Pernambuco</v>
          </cell>
          <cell r="N235">
            <v>1020</v>
          </cell>
        </row>
        <row r="236">
          <cell r="C236" t="str">
            <v>HOSPITAL MIGUEL ARRAES</v>
          </cell>
          <cell r="E236" t="str">
            <v>3.13 - Materiais e Materiais Ortopédicos e Corretivos (OPME)</v>
          </cell>
          <cell r="F236">
            <v>8713023000155</v>
          </cell>
          <cell r="G236" t="str">
            <v>ENDOSURGICAL COM. REP. MAT. ODONT. LTDA</v>
          </cell>
          <cell r="H236" t="str">
            <v>B</v>
          </cell>
          <cell r="I236" t="str">
            <v>S</v>
          </cell>
          <cell r="J236" t="str">
            <v>000061203</v>
          </cell>
          <cell r="K236" t="str">
            <v>27/06/2022</v>
          </cell>
          <cell r="L236" t="str">
            <v>26220608713023000155550010000612031981042276</v>
          </cell>
          <cell r="M236" t="str">
            <v>26 -  Pernambuco</v>
          </cell>
          <cell r="N236">
            <v>1965</v>
          </cell>
        </row>
        <row r="237">
          <cell r="C237" t="str">
            <v>HOSPITAL MIGUEL ARRAES</v>
          </cell>
          <cell r="E237" t="str">
            <v>3.13 - Materiais e Materiais Ortopédicos e Corretivos (OPME)</v>
          </cell>
          <cell r="F237">
            <v>8713023000155</v>
          </cell>
          <cell r="G237" t="str">
            <v>ENDOSURGICAL COM. REP. MAT. ODONT. LTDA</v>
          </cell>
          <cell r="H237" t="str">
            <v>B</v>
          </cell>
          <cell r="I237" t="str">
            <v>S</v>
          </cell>
          <cell r="J237" t="str">
            <v>000061260</v>
          </cell>
          <cell r="K237" t="str">
            <v>28/06/2022</v>
          </cell>
          <cell r="L237" t="str">
            <v>26220608713023000155550010000612601536103112</v>
          </cell>
          <cell r="M237" t="str">
            <v>26 -  Pernambuco</v>
          </cell>
          <cell r="N237">
            <v>1020</v>
          </cell>
        </row>
        <row r="238">
          <cell r="C238" t="str">
            <v>HOSPITAL MIGUEL ARRAES</v>
          </cell>
          <cell r="E238" t="str">
            <v>3.13 - Materiais e Materiais Ortopédicos e Corretivos (OPME)</v>
          </cell>
          <cell r="F238">
            <v>8713023000155</v>
          </cell>
          <cell r="G238" t="str">
            <v>ENDOSURGICAL COM. REP. MAT. ODONT. LTDA</v>
          </cell>
          <cell r="H238" t="str">
            <v>B</v>
          </cell>
          <cell r="I238" t="str">
            <v>S</v>
          </cell>
          <cell r="J238" t="str">
            <v>000061261</v>
          </cell>
          <cell r="K238" t="str">
            <v>28/06/2022</v>
          </cell>
          <cell r="L238" t="str">
            <v>26220608713023000155550010000612611725691892</v>
          </cell>
          <cell r="M238" t="str">
            <v>26 -  Pernambuco</v>
          </cell>
          <cell r="N238">
            <v>1270</v>
          </cell>
        </row>
        <row r="239">
          <cell r="C239" t="str">
            <v>HOSPITAL MIGUEL ARRAES</v>
          </cell>
          <cell r="E239" t="str">
            <v>3.13 - Materiais e Materiais Ortopédicos e Corretivos (OPME)</v>
          </cell>
          <cell r="F239">
            <v>8713023000155</v>
          </cell>
          <cell r="G239" t="str">
            <v>ENDOSURGICAL COM. REP. MAT. ODONT. LTDA</v>
          </cell>
          <cell r="H239" t="str">
            <v>B</v>
          </cell>
          <cell r="I239" t="str">
            <v>S</v>
          </cell>
          <cell r="J239" t="str">
            <v>000061313</v>
          </cell>
          <cell r="K239" t="str">
            <v>29/06/2022</v>
          </cell>
          <cell r="L239" t="str">
            <v>26220608713023000155550010000613131109674765</v>
          </cell>
          <cell r="M239" t="str">
            <v>26 -  Pernambuco</v>
          </cell>
          <cell r="N239">
            <v>1270</v>
          </cell>
        </row>
        <row r="240">
          <cell r="C240" t="str">
            <v>HOSPITAL MIGUEL ARRAES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INDUSTRIAIS DO NORDE</v>
          </cell>
          <cell r="H240" t="str">
            <v>B</v>
          </cell>
          <cell r="I240" t="str">
            <v>S</v>
          </cell>
          <cell r="J240" t="str">
            <v>000064096</v>
          </cell>
          <cell r="K240" t="str">
            <v>31/05/2022</v>
          </cell>
          <cell r="L240" t="str">
            <v>26220524380578002041550440000640961883065601</v>
          </cell>
          <cell r="M240" t="str">
            <v>26 -  Pernambuco</v>
          </cell>
          <cell r="N240">
            <v>171.06</v>
          </cell>
        </row>
        <row r="241">
          <cell r="C241" t="str">
            <v>HOSPITAL MIGUEL ARRAES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INDUSTRIAIS DO NORDE</v>
          </cell>
          <cell r="H241" t="str">
            <v>B</v>
          </cell>
          <cell r="I241" t="str">
            <v>S</v>
          </cell>
          <cell r="J241" t="str">
            <v>000064121</v>
          </cell>
          <cell r="K241" t="str">
            <v>01/06/2022</v>
          </cell>
          <cell r="L241" t="str">
            <v>26220624380578002041550440000641211883233723</v>
          </cell>
          <cell r="M241" t="str">
            <v>26 -  Pernambuco</v>
          </cell>
          <cell r="N241">
            <v>128.30000000000001</v>
          </cell>
        </row>
        <row r="242">
          <cell r="C242" t="str">
            <v>HOSPITAL MIGUEL ARRAES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INDUSTRIAIS DO NORDE</v>
          </cell>
          <cell r="H242" t="str">
            <v>B</v>
          </cell>
          <cell r="I242" t="str">
            <v>S</v>
          </cell>
          <cell r="J242" t="str">
            <v>000064136</v>
          </cell>
          <cell r="K242" t="str">
            <v>02/06/2022</v>
          </cell>
          <cell r="L242" t="str">
            <v>26220624380578002041550440000641361883365649</v>
          </cell>
          <cell r="M242" t="str">
            <v>26 -  Pernambuco</v>
          </cell>
          <cell r="N242">
            <v>128.30000000000001</v>
          </cell>
        </row>
        <row r="243">
          <cell r="C243" t="str">
            <v>HOSPITAL MIGUEL ARRAES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INDUSTRIAIS DO NORDE</v>
          </cell>
          <cell r="H243" t="str">
            <v>B</v>
          </cell>
          <cell r="I243" t="str">
            <v>S</v>
          </cell>
          <cell r="J243" t="str">
            <v>000064177</v>
          </cell>
          <cell r="K243" t="str">
            <v>06/06/2022</v>
          </cell>
          <cell r="L243" t="str">
            <v>26220624380578002041550440000641771883696559</v>
          </cell>
          <cell r="M243" t="str">
            <v>26 -  Pernambuco</v>
          </cell>
          <cell r="N243">
            <v>128.30000000000001</v>
          </cell>
        </row>
        <row r="244">
          <cell r="C244" t="str">
            <v>HOSPITAL MIGUEL ARRAES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INDUSTRIAIS DO NORDE</v>
          </cell>
          <cell r="H244" t="str">
            <v>B</v>
          </cell>
          <cell r="I244" t="str">
            <v>S</v>
          </cell>
          <cell r="J244" t="str">
            <v>000064178</v>
          </cell>
          <cell r="K244" t="str">
            <v>06/06/2022</v>
          </cell>
          <cell r="L244" t="str">
            <v>26220624380578002041550440000641781883698540</v>
          </cell>
          <cell r="M244" t="str">
            <v>26 -  Pernambuco</v>
          </cell>
          <cell r="N244">
            <v>86.26</v>
          </cell>
        </row>
        <row r="245">
          <cell r="C245" t="str">
            <v>HOSPITAL MIGUEL ARRAES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INDUSTRIAIS DO NORDE</v>
          </cell>
          <cell r="H245" t="str">
            <v>B</v>
          </cell>
          <cell r="I245" t="str">
            <v>S</v>
          </cell>
          <cell r="J245" t="str">
            <v>000064192</v>
          </cell>
          <cell r="K245" t="str">
            <v>07/06/2022</v>
          </cell>
          <cell r="L245" t="str">
            <v>26220624380578002041550440000641921883839526</v>
          </cell>
          <cell r="M245" t="str">
            <v>26 -  Pernambuco</v>
          </cell>
          <cell r="N245">
            <v>171.06</v>
          </cell>
        </row>
        <row r="246">
          <cell r="C246" t="str">
            <v>HOSPITAL MIGUEL ARRAES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INDUSTRIAIS DO NORDE</v>
          </cell>
          <cell r="H246" t="str">
            <v>B</v>
          </cell>
          <cell r="I246" t="str">
            <v>S</v>
          </cell>
          <cell r="J246" t="str">
            <v>000064406</v>
          </cell>
          <cell r="K246" t="str">
            <v>25/06/2022</v>
          </cell>
          <cell r="L246" t="str">
            <v>26220624380578002041550440000644061886279163</v>
          </cell>
          <cell r="M246" t="str">
            <v>26 -  Pernambuco</v>
          </cell>
          <cell r="N246">
            <v>171.06</v>
          </cell>
        </row>
        <row r="247">
          <cell r="C247" t="str">
            <v>HOSPITAL MIGUEL ARRAES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INDUSTRIAIS DO NORDE</v>
          </cell>
          <cell r="H247" t="str">
            <v>B</v>
          </cell>
          <cell r="I247" t="str">
            <v>S</v>
          </cell>
          <cell r="J247" t="str">
            <v>000064426</v>
          </cell>
          <cell r="K247" t="str">
            <v>28/06/2022</v>
          </cell>
          <cell r="L247" t="str">
            <v>26220624380578002041550440000644261886676742</v>
          </cell>
          <cell r="M247" t="str">
            <v>26 -  Pernambuco</v>
          </cell>
          <cell r="N247">
            <v>299.36</v>
          </cell>
        </row>
        <row r="248">
          <cell r="C248" t="str">
            <v>HOSPITAL MIGUEL ARRAES</v>
          </cell>
          <cell r="E248" t="str">
            <v>3.12 - Material Hospitalar</v>
          </cell>
          <cell r="F248">
            <v>12340717000161</v>
          </cell>
          <cell r="G248" t="str">
            <v>POINT SUTURE DO BRASIL IND FIOS CIR LTDA</v>
          </cell>
          <cell r="H248" t="str">
            <v>B</v>
          </cell>
          <cell r="I248" t="str">
            <v>S</v>
          </cell>
          <cell r="J248" t="str">
            <v>000083037</v>
          </cell>
          <cell r="K248" t="str">
            <v>01/06/2022</v>
          </cell>
          <cell r="L248" t="str">
            <v>23220612340717000161550010000830371154857244</v>
          </cell>
          <cell r="M248" t="str">
            <v>23 -  Ceará</v>
          </cell>
          <cell r="N248">
            <v>2038.65</v>
          </cell>
        </row>
        <row r="249">
          <cell r="C249" t="str">
            <v>HOSPITAL MIGUEL ARRAES</v>
          </cell>
          <cell r="E249" t="str">
            <v>3.13 - Materiais e Materiais Ortopédicos e Corretivos (OPME)</v>
          </cell>
          <cell r="F249">
            <v>41249434000107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000099515</v>
          </cell>
          <cell r="K249" t="str">
            <v>10/05/2022</v>
          </cell>
          <cell r="L249" t="str">
            <v>26220541249434000107550010000995151479208089</v>
          </cell>
          <cell r="M249" t="str">
            <v>26 -  Pernambuco</v>
          </cell>
          <cell r="N249">
            <v>1800</v>
          </cell>
        </row>
        <row r="250">
          <cell r="C250" t="str">
            <v>HOSPITAL MIGUEL ARRAES</v>
          </cell>
          <cell r="E250" t="str">
            <v>3.13 - Materiais e Materiais Ortopédicos e Corretivos (OPME)</v>
          </cell>
          <cell r="F250">
            <v>41249434000107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000100031</v>
          </cell>
          <cell r="K250" t="str">
            <v>27/05/2022</v>
          </cell>
          <cell r="L250" t="str">
            <v>26220541249434000107550010001000311814087360</v>
          </cell>
          <cell r="M250" t="str">
            <v>26 -  Pernambuco</v>
          </cell>
          <cell r="N250">
            <v>1800</v>
          </cell>
        </row>
        <row r="251">
          <cell r="C251" t="str">
            <v>HOSPITAL MIGUEL ARRAES</v>
          </cell>
          <cell r="E251" t="str">
            <v>3.13 - Materiais e Materiais Ortopédicos e Corretivos (OPME)</v>
          </cell>
          <cell r="F251">
            <v>41249434000107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000100177</v>
          </cell>
          <cell r="K251" t="str">
            <v>31/05/2022</v>
          </cell>
          <cell r="L251" t="str">
            <v>26220541249434000107550010001001771412981479</v>
          </cell>
          <cell r="M251" t="str">
            <v>26 -  Pernambuco</v>
          </cell>
          <cell r="N251">
            <v>1800</v>
          </cell>
        </row>
        <row r="252">
          <cell r="C252" t="str">
            <v>HOSPITAL MIGUEL ARRAES</v>
          </cell>
          <cell r="E252" t="str">
            <v>3.13 - Materiais e Materiais Ortopédicos e Corretivos (OPME)</v>
          </cell>
          <cell r="F252">
            <v>41249434000107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000100196</v>
          </cell>
          <cell r="K252" t="str">
            <v>01/06/2022</v>
          </cell>
          <cell r="L252" t="str">
            <v>26220641249434000107550010001001961252801701</v>
          </cell>
          <cell r="M252" t="str">
            <v>26 -  Pernambuco</v>
          </cell>
          <cell r="N252">
            <v>1096.3900000000001</v>
          </cell>
        </row>
        <row r="253">
          <cell r="C253" t="str">
            <v>HOSPITAL MIGUEL ARRAES</v>
          </cell>
          <cell r="E253" t="str">
            <v>3.13 - Materiais e Materiais Ortopédicos e Corretivos (OPME)</v>
          </cell>
          <cell r="F253">
            <v>41249434000107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000100212</v>
          </cell>
          <cell r="K253" t="str">
            <v>01/06/2022</v>
          </cell>
          <cell r="L253" t="str">
            <v>26220641249434000107550010001002121264188991</v>
          </cell>
          <cell r="M253" t="str">
            <v>26 -  Pernambuco</v>
          </cell>
          <cell r="N253">
            <v>430.96</v>
          </cell>
        </row>
        <row r="254">
          <cell r="C254" t="str">
            <v>HOSPITAL MIGUEL ARRAES</v>
          </cell>
          <cell r="E254" t="str">
            <v>3.13 - Materiais e Materiais Ortopédicos e Corretivos (OPME)</v>
          </cell>
          <cell r="F254">
            <v>41249434000107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000100213</v>
          </cell>
          <cell r="K254" t="str">
            <v>01/06/2022</v>
          </cell>
          <cell r="L254" t="str">
            <v>26220641249434000107550010001002131955575341</v>
          </cell>
          <cell r="M254" t="str">
            <v>26 -  Pernambuco</v>
          </cell>
          <cell r="N254">
            <v>2002.29</v>
          </cell>
        </row>
        <row r="255">
          <cell r="C255" t="str">
            <v>HOSPITAL MIGUEL ARRAES</v>
          </cell>
          <cell r="E255" t="str">
            <v>3.13 - Materiais e Materiais Ortopédicos e Corretivos (OPME)</v>
          </cell>
          <cell r="F255">
            <v>41249434000107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000100214</v>
          </cell>
          <cell r="K255" t="str">
            <v>01/06/2022</v>
          </cell>
          <cell r="L255" t="str">
            <v>26220641249434000107550010001002141000052461</v>
          </cell>
          <cell r="M255" t="str">
            <v>26 -  Pernambuco</v>
          </cell>
          <cell r="N255">
            <v>1716.55</v>
          </cell>
        </row>
        <row r="256">
          <cell r="C256" t="str">
            <v>HOSPITAL MIGUEL ARRAES</v>
          </cell>
          <cell r="E256" t="str">
            <v>3.13 - Materiais e Materiais Ortopédicos e Corretivos (OPME)</v>
          </cell>
          <cell r="F256">
            <v>41249434000107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000100215</v>
          </cell>
          <cell r="K256" t="str">
            <v>01/06/2022</v>
          </cell>
          <cell r="L256" t="str">
            <v>26220641249434000107550010001002151586565256</v>
          </cell>
          <cell r="M256" t="str">
            <v>26 -  Pernambuco</v>
          </cell>
          <cell r="N256">
            <v>1277.7</v>
          </cell>
        </row>
        <row r="257">
          <cell r="C257" t="str">
            <v>HOSPITAL MIGUEL ARRAES</v>
          </cell>
          <cell r="E257" t="str">
            <v>3.13 - Materiais e Materiais Ortopédicos e Corretivos (OPME)</v>
          </cell>
          <cell r="F257">
            <v>41249434000107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000100216</v>
          </cell>
          <cell r="K257" t="str">
            <v>01/06/2022</v>
          </cell>
          <cell r="L257" t="str">
            <v>26220641249434000107550010001002161378434338</v>
          </cell>
          <cell r="M257" t="str">
            <v>26 -  Pernambuco</v>
          </cell>
          <cell r="N257">
            <v>219.92</v>
          </cell>
        </row>
        <row r="258">
          <cell r="C258" t="str">
            <v>HOSPITAL MIGUEL ARRAES</v>
          </cell>
          <cell r="E258" t="str">
            <v>3.13 - Materiais e Materiais Ortopédicos e Corretivos (OPME)</v>
          </cell>
          <cell r="F258">
            <v>41249434000107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000100217</v>
          </cell>
          <cell r="K258" t="str">
            <v>01/06/2022</v>
          </cell>
          <cell r="L258" t="str">
            <v>26220641249434000107550010001002171653829153</v>
          </cell>
          <cell r="M258" t="str">
            <v>26 -  Pernambuco</v>
          </cell>
          <cell r="N258">
            <v>1277.7</v>
          </cell>
        </row>
        <row r="259">
          <cell r="C259" t="str">
            <v>HOSPITAL MIGUEL ARRAES</v>
          </cell>
          <cell r="E259" t="str">
            <v>3.13 - Materiais e Materiais Ortopédicos e Corretivos (OPME)</v>
          </cell>
          <cell r="F259">
            <v>41249434000107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000100218</v>
          </cell>
          <cell r="K259" t="str">
            <v>01/06/2022</v>
          </cell>
          <cell r="L259" t="str">
            <v>26220641249434000107550010001002181194187189</v>
          </cell>
          <cell r="M259" t="str">
            <v>26 -  Pernambuco</v>
          </cell>
          <cell r="N259">
            <v>1280.2</v>
          </cell>
        </row>
        <row r="260">
          <cell r="C260" t="str">
            <v>HOSPITAL MIGUEL ARRAES</v>
          </cell>
          <cell r="E260" t="str">
            <v>3.13 - Materiais e Materiais Ortopédicos e Corretivos (OPME)</v>
          </cell>
          <cell r="F260">
            <v>41249434000107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000100219</v>
          </cell>
          <cell r="K260" t="str">
            <v>01/06/2022</v>
          </cell>
          <cell r="L260" t="str">
            <v>26220641249434000107550010001002191679634133</v>
          </cell>
          <cell r="M260" t="str">
            <v>26 -  Pernambuco</v>
          </cell>
          <cell r="N260">
            <v>275.48</v>
          </cell>
        </row>
        <row r="261">
          <cell r="C261" t="str">
            <v>HOSPITAL MIGUEL ARRAES</v>
          </cell>
          <cell r="E261" t="str">
            <v>3.13 - Materiais e Materiais Ortopédicos e Corretivos (OPME)</v>
          </cell>
          <cell r="F261">
            <v>41249434000107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000100220</v>
          </cell>
          <cell r="K261" t="str">
            <v>01/06/2022</v>
          </cell>
          <cell r="L261" t="str">
            <v>26220641249434000107550010001002201486863905</v>
          </cell>
          <cell r="M261" t="str">
            <v>26 -  Pernambuco</v>
          </cell>
          <cell r="N261">
            <v>30.68</v>
          </cell>
        </row>
        <row r="262">
          <cell r="C262" t="str">
            <v>HOSPITAL MIGUEL ARRAES</v>
          </cell>
          <cell r="E262" t="str">
            <v>3.13 - Materiais e Materiais Ortopédicos e Corretivos (OPME)</v>
          </cell>
          <cell r="F262">
            <v>41249434000107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000100221</v>
          </cell>
          <cell r="K262" t="str">
            <v>01/06/2022</v>
          </cell>
          <cell r="L262" t="str">
            <v>26220641249434000107550010001002211833903176</v>
          </cell>
          <cell r="M262" t="str">
            <v>26 -  Pernambuco</v>
          </cell>
          <cell r="N262">
            <v>148.4</v>
          </cell>
        </row>
        <row r="263">
          <cell r="C263" t="str">
            <v>HOSPITAL MIGUEL ARRAES</v>
          </cell>
          <cell r="E263" t="str">
            <v>3.13 - Materiais e Materiais Ortopédicos e Corretivos (OPME)</v>
          </cell>
          <cell r="F263">
            <v>41249434000107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000100222</v>
          </cell>
          <cell r="K263" t="str">
            <v>01/06/2022</v>
          </cell>
          <cell r="L263" t="str">
            <v>26220641249434000107550010001002221322157158</v>
          </cell>
          <cell r="M263" t="str">
            <v>26 -  Pernambuco</v>
          </cell>
          <cell r="N263">
            <v>1277.7</v>
          </cell>
        </row>
        <row r="264">
          <cell r="C264" t="str">
            <v>HOSPITAL MIGUEL ARRAES</v>
          </cell>
          <cell r="E264" t="str">
            <v>3.13 - Materiais e Materiais Ortopédicos e Corretivos (OPME)</v>
          </cell>
          <cell r="F264">
            <v>41249434000107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000100223</v>
          </cell>
          <cell r="K264" t="str">
            <v>01/06/2022</v>
          </cell>
          <cell r="L264" t="str">
            <v>26220641249434000107550010001002231286215723</v>
          </cell>
          <cell r="M264" t="str">
            <v>26 -  Pernambuco</v>
          </cell>
          <cell r="N264">
            <v>437.11</v>
          </cell>
        </row>
        <row r="265">
          <cell r="C265" t="str">
            <v>HOSPITAL MIGUEL ARRAES</v>
          </cell>
          <cell r="E265" t="str">
            <v>3.13 - Materiais e Materiais Ortopédicos e Corretivos (OPME)</v>
          </cell>
          <cell r="F265">
            <v>41249434000107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000100224</v>
          </cell>
          <cell r="K265" t="str">
            <v>01/06/2022</v>
          </cell>
          <cell r="L265" t="str">
            <v>26220641249434000107550010001002241349604656</v>
          </cell>
          <cell r="M265" t="str">
            <v>26 -  Pernambuco</v>
          </cell>
          <cell r="N265">
            <v>171.79</v>
          </cell>
        </row>
        <row r="266">
          <cell r="C266" t="str">
            <v>HOSPITAL MIGUEL ARRAES</v>
          </cell>
          <cell r="E266" t="str">
            <v>3.13 - Materiais e Materiais Ortopédicos e Corretivos (OPME)</v>
          </cell>
          <cell r="F266">
            <v>41249434000107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000100225</v>
          </cell>
          <cell r="K266" t="str">
            <v>01/06/2022</v>
          </cell>
          <cell r="L266" t="str">
            <v>26220641249434000107550010001002251579337908</v>
          </cell>
          <cell r="M266" t="str">
            <v>26 -  Pernambuco</v>
          </cell>
          <cell r="N266">
            <v>219.92</v>
          </cell>
        </row>
        <row r="267">
          <cell r="C267" t="str">
            <v>HOSPITAL MIGUEL ARRAES</v>
          </cell>
          <cell r="E267" t="str">
            <v>3.13 - Materiais e Materiais Ortopédicos e Corretivos (OPME)</v>
          </cell>
          <cell r="F267">
            <v>41249434000107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000100226</v>
          </cell>
          <cell r="K267" t="str">
            <v>01/06/2022</v>
          </cell>
          <cell r="L267" t="str">
            <v>26220641249434000107550010001002261171868700</v>
          </cell>
          <cell r="M267" t="str">
            <v>26 -  Pernambuco</v>
          </cell>
          <cell r="N267">
            <v>219.92</v>
          </cell>
        </row>
        <row r="268">
          <cell r="C268" t="str">
            <v>HOSPITAL MIGUEL ARRAES</v>
          </cell>
          <cell r="E268" t="str">
            <v>3.13 - Materiais e Materiais Ortopédicos e Corretivos (OPME)</v>
          </cell>
          <cell r="F268">
            <v>41249434000107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000100227</v>
          </cell>
          <cell r="K268" t="str">
            <v>01/06/2022</v>
          </cell>
          <cell r="L268" t="str">
            <v>26220641249434000107550010001002271785123580</v>
          </cell>
          <cell r="M268" t="str">
            <v>26 -  Pernambuco</v>
          </cell>
          <cell r="N268">
            <v>989.15</v>
          </cell>
        </row>
        <row r="269">
          <cell r="C269" t="str">
            <v>HOSPITAL MIGUEL ARRAES</v>
          </cell>
          <cell r="E269" t="str">
            <v>3.13 - Materiais e Materiais Ortopédicos e Corretivos (OPME)</v>
          </cell>
          <cell r="F269">
            <v>41249434000107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000100228</v>
          </cell>
          <cell r="K269" t="str">
            <v>01/06/2022</v>
          </cell>
          <cell r="L269" t="str">
            <v>26220641249434000107550010001002281749432479</v>
          </cell>
          <cell r="M269" t="str">
            <v>26 -  Pernambuco</v>
          </cell>
          <cell r="N269">
            <v>148.4</v>
          </cell>
        </row>
        <row r="270">
          <cell r="C270" t="str">
            <v>HOSPITAL MIGUEL ARRAES</v>
          </cell>
          <cell r="E270" t="str">
            <v>3.13 - Materiais e Materiais Ortopédicos e Corretivos (OPME)</v>
          </cell>
          <cell r="F270">
            <v>41249434000107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000100238</v>
          </cell>
          <cell r="K270" t="str">
            <v>01/06/2022</v>
          </cell>
          <cell r="L270" t="str">
            <v>26220641249434000107550010001002381421210430</v>
          </cell>
          <cell r="M270" t="str">
            <v>26 -  Pernambuco</v>
          </cell>
          <cell r="N270">
            <v>154.38</v>
          </cell>
        </row>
        <row r="271">
          <cell r="C271" t="str">
            <v>HOSPITAL MIGUEL ARRAES</v>
          </cell>
          <cell r="E271" t="str">
            <v>3.13 - Materiais e Materiais Ortopédicos e Corretivos (OPME)</v>
          </cell>
          <cell r="F271">
            <v>41249434000107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000100239</v>
          </cell>
          <cell r="K271" t="str">
            <v>01/06/2022</v>
          </cell>
          <cell r="L271" t="str">
            <v>26220641249434000107550010001002391487412496</v>
          </cell>
          <cell r="M271" t="str">
            <v>26 -  Pernambuco</v>
          </cell>
          <cell r="N271">
            <v>330.45</v>
          </cell>
        </row>
        <row r="272">
          <cell r="C272" t="str">
            <v>HOSPITAL MIGUEL ARRAES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000100240</v>
          </cell>
          <cell r="K272" t="str">
            <v>01/06/2022</v>
          </cell>
          <cell r="L272" t="str">
            <v>26220641249434000107550010001002401913350543</v>
          </cell>
          <cell r="M272" t="str">
            <v>26 -  Pernambuco</v>
          </cell>
          <cell r="N272">
            <v>1277.7</v>
          </cell>
        </row>
        <row r="273">
          <cell r="C273" t="str">
            <v>HOSPITAL MIGUEL ARRAES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000100253</v>
          </cell>
          <cell r="K273" t="str">
            <v>02/06/2022</v>
          </cell>
          <cell r="L273" t="str">
            <v>26220641249434000107550010001002531395031690</v>
          </cell>
          <cell r="M273" t="str">
            <v>26 -  Pernambuco</v>
          </cell>
          <cell r="N273">
            <v>288.70999999999998</v>
          </cell>
        </row>
        <row r="274">
          <cell r="C274" t="str">
            <v>HOSPITAL MIGUEL ARRAES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000100269</v>
          </cell>
          <cell r="K274" t="str">
            <v>02/06/2022</v>
          </cell>
          <cell r="L274" t="str">
            <v>26220641249434000107550010001002691841031682</v>
          </cell>
          <cell r="M274" t="str">
            <v>26 -  Pernambuco</v>
          </cell>
          <cell r="N274">
            <v>183.81</v>
          </cell>
        </row>
        <row r="275">
          <cell r="C275" t="str">
            <v>HOSPITAL MIGUEL ARRAES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000100285</v>
          </cell>
          <cell r="K275" t="str">
            <v>02/06/2022</v>
          </cell>
          <cell r="L275" t="str">
            <v>26220641249434000107550010001002851572581909</v>
          </cell>
          <cell r="M275" t="str">
            <v>26 -  Pernambuco</v>
          </cell>
          <cell r="N275">
            <v>286.97000000000003</v>
          </cell>
        </row>
        <row r="276">
          <cell r="C276" t="str">
            <v>HOSPITAL MIGUEL ARRAES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000100485</v>
          </cell>
          <cell r="K276" t="str">
            <v>10/06/2022</v>
          </cell>
          <cell r="L276" t="str">
            <v>26220641249434000107550010001004851437262354</v>
          </cell>
          <cell r="M276" t="str">
            <v>26 -  Pernambuco</v>
          </cell>
          <cell r="N276">
            <v>1800</v>
          </cell>
        </row>
        <row r="277">
          <cell r="C277" t="str">
            <v>HOSPITAL MIGUEL ARRAES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000100567</v>
          </cell>
          <cell r="K277" t="str">
            <v>13/06/2022</v>
          </cell>
          <cell r="L277" t="str">
            <v>26220641249434000107550010001005671184147010</v>
          </cell>
          <cell r="M277" t="str">
            <v>26 -  Pernambuco</v>
          </cell>
          <cell r="N277">
            <v>457.16</v>
          </cell>
        </row>
        <row r="278">
          <cell r="C278" t="str">
            <v>HOSPITAL MIGUEL ARRAES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000100568</v>
          </cell>
          <cell r="K278" t="str">
            <v>13/06/2022</v>
          </cell>
          <cell r="L278" t="str">
            <v>26220641249434000107550010001005681772357587</v>
          </cell>
          <cell r="M278" t="str">
            <v>26 -  Pernambuco</v>
          </cell>
          <cell r="N278">
            <v>2165.98</v>
          </cell>
        </row>
        <row r="279">
          <cell r="C279" t="str">
            <v>HOSPITAL MIGUEL ARRAES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000100569</v>
          </cell>
          <cell r="K279" t="str">
            <v>13/06/2022</v>
          </cell>
          <cell r="L279" t="str">
            <v>26220641249434000107550010001005691462336546</v>
          </cell>
          <cell r="M279" t="str">
            <v>26 -  Pernambuco</v>
          </cell>
          <cell r="N279">
            <v>761.91</v>
          </cell>
        </row>
        <row r="280">
          <cell r="C280" t="str">
            <v>HOSPITAL MIGUEL ARRAES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000100570</v>
          </cell>
          <cell r="K280" t="str">
            <v>13/06/2022</v>
          </cell>
          <cell r="L280" t="str">
            <v>26220641249434000107550010001005701462161518</v>
          </cell>
          <cell r="M280" t="str">
            <v>26 -  Pernambuco</v>
          </cell>
          <cell r="N280">
            <v>1277.7</v>
          </cell>
        </row>
        <row r="281">
          <cell r="C281" t="str">
            <v>HOSPITAL MIGUEL ARRAES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000100571</v>
          </cell>
          <cell r="K281" t="str">
            <v>13/06/2022</v>
          </cell>
          <cell r="L281" t="str">
            <v>26220641249434000107550010001005711556449717</v>
          </cell>
          <cell r="M281" t="str">
            <v>26 -  Pernambuco</v>
          </cell>
          <cell r="N281">
            <v>1277.7</v>
          </cell>
        </row>
        <row r="282">
          <cell r="C282" t="str">
            <v>HOSPITAL MIGUEL ARRAES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000100573</v>
          </cell>
          <cell r="K282" t="str">
            <v>13/06/2022</v>
          </cell>
          <cell r="L282" t="str">
            <v>26220641249434000107550010001005731013033832</v>
          </cell>
          <cell r="M282" t="str">
            <v>26 -  Pernambuco</v>
          </cell>
          <cell r="N282">
            <v>989.15</v>
          </cell>
        </row>
        <row r="283">
          <cell r="C283" t="str">
            <v>HOSPITAL MIGUEL ARRAES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000100574</v>
          </cell>
          <cell r="K283" t="str">
            <v>13/06/2022</v>
          </cell>
          <cell r="L283" t="str">
            <v>26220641249434000107550010001005741798213768</v>
          </cell>
          <cell r="M283" t="str">
            <v>26 -  Pernambuco</v>
          </cell>
          <cell r="N283">
            <v>989.15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000100575</v>
          </cell>
          <cell r="K284" t="str">
            <v>13/06/2022</v>
          </cell>
          <cell r="L284" t="str">
            <v>26220641249434000107550010001005751895465510</v>
          </cell>
          <cell r="M284" t="str">
            <v>26 -  Pernambuco</v>
          </cell>
          <cell r="N284">
            <v>60.59</v>
          </cell>
        </row>
        <row r="285">
          <cell r="C285" t="str">
            <v>HOSPITAL MIGUEL ARRAES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000100659</v>
          </cell>
          <cell r="K285" t="str">
            <v>15/06/2022</v>
          </cell>
          <cell r="L285" t="str">
            <v>26220641249434000107550010001006591815235590</v>
          </cell>
          <cell r="M285" t="str">
            <v>26 -  Pernambuco</v>
          </cell>
          <cell r="N285">
            <v>1244.79</v>
          </cell>
        </row>
        <row r="286">
          <cell r="C286" t="str">
            <v>HOSPITAL MIGUEL ARRAES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000100660</v>
          </cell>
          <cell r="K286" t="str">
            <v>15/06/2022</v>
          </cell>
          <cell r="L286" t="str">
            <v>26220641249434000107550010001006601433662716</v>
          </cell>
          <cell r="M286" t="str">
            <v>26 -  Pernambuco</v>
          </cell>
          <cell r="N286">
            <v>320.61</v>
          </cell>
        </row>
        <row r="287">
          <cell r="C287" t="str">
            <v>HOSPITAL MIGUEL ARRAES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000100661</v>
          </cell>
          <cell r="K287" t="str">
            <v>15/06/2022</v>
          </cell>
          <cell r="L287" t="str">
            <v>26220641249434000107550010001006611421679314</v>
          </cell>
          <cell r="M287" t="str">
            <v>26 -  Pernambuco</v>
          </cell>
          <cell r="N287">
            <v>1096.3900000000001</v>
          </cell>
        </row>
        <row r="288">
          <cell r="C288" t="str">
            <v>HOSPITAL MIGUEL ARRAES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000100662</v>
          </cell>
          <cell r="K288" t="str">
            <v>15/06/2022</v>
          </cell>
          <cell r="L288" t="str">
            <v>26220641249434000107550010001006621781326216</v>
          </cell>
          <cell r="M288" t="str">
            <v>26 -  Pernambuco</v>
          </cell>
          <cell r="N288">
            <v>989.15</v>
          </cell>
        </row>
        <row r="289">
          <cell r="C289" t="str">
            <v>HOSPITAL MIGUEL ARRAES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000100663</v>
          </cell>
          <cell r="K289" t="str">
            <v>15/06/2022</v>
          </cell>
          <cell r="L289" t="str">
            <v>26220641249434000107550010001006631913230757</v>
          </cell>
          <cell r="M289" t="str">
            <v>26 -  Pernambuco</v>
          </cell>
          <cell r="N289">
            <v>1096.3900000000001</v>
          </cell>
        </row>
        <row r="290">
          <cell r="C290" t="str">
            <v>HOSPITAL MIGUEL ARRAES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000100664</v>
          </cell>
          <cell r="K290" t="str">
            <v>15/06/2022</v>
          </cell>
          <cell r="L290" t="str">
            <v>26220641249434000107550010001006641764380458</v>
          </cell>
          <cell r="M290" t="str">
            <v>26 -  Pernambuco</v>
          </cell>
          <cell r="N290">
            <v>936.58</v>
          </cell>
        </row>
        <row r="291">
          <cell r="C291" t="str">
            <v>HOSPITAL MIGUEL ARRAES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000100665</v>
          </cell>
          <cell r="K291" t="str">
            <v>15/06/2022</v>
          </cell>
          <cell r="L291" t="str">
            <v>26220641249434000107550010001006651745352751</v>
          </cell>
          <cell r="M291" t="str">
            <v>26 -  Pernambuco</v>
          </cell>
          <cell r="N291">
            <v>388.49</v>
          </cell>
        </row>
        <row r="292">
          <cell r="C292" t="str">
            <v>HOSPITAL MIGUEL ARRAES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000100666</v>
          </cell>
          <cell r="K292" t="str">
            <v>15/06/2022</v>
          </cell>
          <cell r="L292" t="str">
            <v>26220641249434000107550010001006661329840305</v>
          </cell>
          <cell r="M292" t="str">
            <v>26 -  Pernambuco</v>
          </cell>
          <cell r="N292">
            <v>936.58</v>
          </cell>
        </row>
        <row r="293">
          <cell r="C293" t="str">
            <v>HOSPITAL MIGUEL ARRAES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000100667</v>
          </cell>
          <cell r="K293" t="str">
            <v>15/06/2022</v>
          </cell>
          <cell r="L293" t="str">
            <v>26220641249434000107550010001006671125656074</v>
          </cell>
          <cell r="M293" t="str">
            <v>26 -  Pernambuco</v>
          </cell>
          <cell r="N293">
            <v>1166</v>
          </cell>
        </row>
        <row r="294">
          <cell r="C294" t="str">
            <v>HOSPITAL MIGUEL ARRAES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000100668</v>
          </cell>
          <cell r="K294" t="str">
            <v>15/06/2022</v>
          </cell>
          <cell r="L294" t="str">
            <v>26220641249434000107550010001006681538967795</v>
          </cell>
          <cell r="M294" t="str">
            <v>26 -  Pernambuco</v>
          </cell>
          <cell r="N294">
            <v>121.18</v>
          </cell>
        </row>
        <row r="295">
          <cell r="C295" t="str">
            <v>HOSPITAL MIGUEL ARRAES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000100669</v>
          </cell>
          <cell r="K295" t="str">
            <v>15/06/2022</v>
          </cell>
          <cell r="L295" t="str">
            <v>26220641249434000107550010001006691519386046</v>
          </cell>
          <cell r="M295" t="str">
            <v>26 -  Pernambuco</v>
          </cell>
          <cell r="N295">
            <v>2270.42</v>
          </cell>
        </row>
        <row r="296">
          <cell r="C296" t="str">
            <v>HOSPITAL MIGUEL ARRAES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000100670</v>
          </cell>
          <cell r="K296" t="str">
            <v>15/06/2022</v>
          </cell>
          <cell r="L296" t="str">
            <v>26220641249434000107550010001006701382228611</v>
          </cell>
          <cell r="M296" t="str">
            <v>26 -  Pernambuco</v>
          </cell>
          <cell r="N296">
            <v>2270.42</v>
          </cell>
        </row>
        <row r="297">
          <cell r="C297" t="str">
            <v>HOSPITAL MIGUEL ARRAES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000100671</v>
          </cell>
          <cell r="K297" t="str">
            <v>15/06/2022</v>
          </cell>
          <cell r="L297" t="str">
            <v>26220641249434000107550010001006711660330807</v>
          </cell>
          <cell r="M297" t="str">
            <v>26 -  Pernambuco</v>
          </cell>
          <cell r="N297">
            <v>761.91</v>
          </cell>
        </row>
        <row r="298">
          <cell r="C298" t="str">
            <v>HOSPITAL MIGUEL ARRAES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000100672</v>
          </cell>
          <cell r="K298" t="str">
            <v>15/06/2022</v>
          </cell>
          <cell r="L298" t="str">
            <v>26220641249434000107550010001006721686040455</v>
          </cell>
          <cell r="M298" t="str">
            <v>26 -  Pernambuco</v>
          </cell>
          <cell r="N298">
            <v>275.48</v>
          </cell>
        </row>
        <row r="299">
          <cell r="C299" t="str">
            <v>HOSPITAL MIGUEL ARRAES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000100673</v>
          </cell>
          <cell r="K299" t="str">
            <v>15/06/2022</v>
          </cell>
          <cell r="L299" t="str">
            <v>26220641249434000107550010001006731471971907</v>
          </cell>
          <cell r="M299" t="str">
            <v>26 -  Pernambuco</v>
          </cell>
          <cell r="N299">
            <v>270.87</v>
          </cell>
        </row>
        <row r="300">
          <cell r="C300" t="str">
            <v>HOSPITAL MIGUEL ARRAES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000100674</v>
          </cell>
          <cell r="K300" t="str">
            <v>15/06/2022</v>
          </cell>
          <cell r="L300" t="str">
            <v>26220641249434000107550010001006741775676856</v>
          </cell>
          <cell r="M300" t="str">
            <v>26 -  Pernambuco</v>
          </cell>
          <cell r="N300">
            <v>409.3</v>
          </cell>
        </row>
        <row r="301">
          <cell r="C301" t="str">
            <v>HOSPITAL MIGUEL ARRAES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000100682</v>
          </cell>
          <cell r="K301" t="str">
            <v>15/06/2022</v>
          </cell>
          <cell r="L301" t="str">
            <v>26220641249434000107550010001006821744792490</v>
          </cell>
          <cell r="M301" t="str">
            <v>26 -  Pernambuco</v>
          </cell>
          <cell r="N301">
            <v>936.58</v>
          </cell>
        </row>
        <row r="302">
          <cell r="C302" t="str">
            <v>HOSPITAL MIGUEL ARRAES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000100683</v>
          </cell>
          <cell r="K302" t="str">
            <v>15/06/2022</v>
          </cell>
          <cell r="L302" t="str">
            <v>26220641249434000107550010001006831466378566</v>
          </cell>
          <cell r="M302" t="str">
            <v>26 -  Pernambuco</v>
          </cell>
          <cell r="N302">
            <v>219.92</v>
          </cell>
        </row>
        <row r="303">
          <cell r="C303" t="str">
            <v>HOSPITAL MIGUEL ARRAES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000100684</v>
          </cell>
          <cell r="K303" t="str">
            <v>15/06/2022</v>
          </cell>
          <cell r="L303" t="str">
            <v>26220641249434000107550010001006841274156376</v>
          </cell>
          <cell r="M303" t="str">
            <v>26 -  Pernambuco</v>
          </cell>
          <cell r="N303">
            <v>708.28</v>
          </cell>
        </row>
        <row r="304">
          <cell r="C304" t="str">
            <v>HOSPITAL MIGUEL ARRAES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000100685</v>
          </cell>
          <cell r="K304" t="str">
            <v>15/06/2022</v>
          </cell>
          <cell r="L304" t="str">
            <v>26220641249434000107550010001006851235542705</v>
          </cell>
          <cell r="M304" t="str">
            <v>26 -  Pernambuco</v>
          </cell>
          <cell r="N304">
            <v>989.15</v>
          </cell>
        </row>
        <row r="305">
          <cell r="C305" t="str">
            <v>HOSPITAL MIGUEL ARRAES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000100686</v>
          </cell>
          <cell r="K305" t="str">
            <v>15/06/2022</v>
          </cell>
          <cell r="L305" t="str">
            <v>26220641249434000107550010001006861229574681</v>
          </cell>
          <cell r="M305" t="str">
            <v>26 -  Pernambuco</v>
          </cell>
          <cell r="N305">
            <v>1010.56</v>
          </cell>
        </row>
        <row r="306">
          <cell r="C306" t="str">
            <v>HOSPITAL MIGUEL ARRAES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000100687</v>
          </cell>
          <cell r="K306" t="str">
            <v>15/06/2022</v>
          </cell>
          <cell r="L306" t="str">
            <v>26220641249434000107550010001006871880270137</v>
          </cell>
          <cell r="M306" t="str">
            <v>26 -  Pernambuco</v>
          </cell>
          <cell r="N306">
            <v>1096.3900000000001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000100688</v>
          </cell>
          <cell r="K307" t="str">
            <v>15/06/2022</v>
          </cell>
          <cell r="L307" t="str">
            <v>26220641249434000107550010001006881676826553</v>
          </cell>
          <cell r="M307" t="str">
            <v>26 -  Pernambuco</v>
          </cell>
          <cell r="N307">
            <v>270.87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000100689</v>
          </cell>
          <cell r="K308" t="str">
            <v>15/06/2022</v>
          </cell>
          <cell r="L308" t="str">
            <v>26220641249434000107550010001006891683861293</v>
          </cell>
          <cell r="M308" t="str">
            <v>26 -  Pernambuco</v>
          </cell>
          <cell r="N308">
            <v>2270.42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000100690</v>
          </cell>
          <cell r="K309" t="str">
            <v>15/06/2022</v>
          </cell>
          <cell r="L309" t="str">
            <v>26220641249434000107550010001006901061499265</v>
          </cell>
          <cell r="M309" t="str">
            <v>26 -  Pernambuco</v>
          </cell>
          <cell r="N309">
            <v>1277.7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000100691</v>
          </cell>
          <cell r="K310" t="str">
            <v>15/06/2022</v>
          </cell>
          <cell r="L310" t="str">
            <v>26220641249434000107550010001006911006614705</v>
          </cell>
          <cell r="M310" t="str">
            <v>26 -  Pernambuco</v>
          </cell>
          <cell r="N310">
            <v>936.58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000100692</v>
          </cell>
          <cell r="K311" t="str">
            <v>15/06/2022</v>
          </cell>
          <cell r="L311" t="str">
            <v>26220641249434000107550010001006921242416390</v>
          </cell>
          <cell r="M311" t="str">
            <v>26 -  Pernambuco</v>
          </cell>
          <cell r="N311">
            <v>1096.3900000000001</v>
          </cell>
        </row>
        <row r="312">
          <cell r="C312" t="str">
            <v>HOSPITAL MIGUEL ARRAES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000100693</v>
          </cell>
          <cell r="K312" t="str">
            <v>15/06/2022</v>
          </cell>
          <cell r="L312" t="str">
            <v>26220641249434000107550010001006931899488127</v>
          </cell>
          <cell r="M312" t="str">
            <v>26 -  Pernambuco</v>
          </cell>
          <cell r="N312">
            <v>527.17999999999995</v>
          </cell>
        </row>
        <row r="313">
          <cell r="C313" t="str">
            <v>HOSPITAL MIGUEL ARRAES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000100694</v>
          </cell>
          <cell r="K313" t="str">
            <v>15/06/2022</v>
          </cell>
          <cell r="L313" t="str">
            <v>26220641249434000107550010001006941912365400</v>
          </cell>
          <cell r="M313" t="str">
            <v>26 -  Pernambuco</v>
          </cell>
          <cell r="N313">
            <v>278.92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000100696</v>
          </cell>
          <cell r="K314" t="str">
            <v>15/06/2022</v>
          </cell>
          <cell r="L314" t="str">
            <v>26220641249434000107550010001006961277429811</v>
          </cell>
          <cell r="M314" t="str">
            <v>26 -  Pernambuco</v>
          </cell>
          <cell r="N314">
            <v>614.71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000100697</v>
          </cell>
          <cell r="K315" t="str">
            <v>15/06/2022</v>
          </cell>
          <cell r="L315" t="str">
            <v>26220641249434000107550010001006971223084252</v>
          </cell>
          <cell r="M315" t="str">
            <v>26 -  Pernambuco</v>
          </cell>
          <cell r="N315">
            <v>1277.7</v>
          </cell>
        </row>
        <row r="316">
          <cell r="C316" t="str">
            <v>HOSPITAL MIGUEL ARRAES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000100698</v>
          </cell>
          <cell r="K316" t="str">
            <v>15/06/2022</v>
          </cell>
          <cell r="L316" t="str">
            <v>26220641249434000107550010001006981347095059</v>
          </cell>
          <cell r="M316" t="str">
            <v>26 -  Pernambuco</v>
          </cell>
          <cell r="N316">
            <v>275.48</v>
          </cell>
        </row>
        <row r="317">
          <cell r="C317" t="str">
            <v>HOSPITAL MIGUEL ARRAES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000100699</v>
          </cell>
          <cell r="K317" t="str">
            <v>15/06/2022</v>
          </cell>
          <cell r="L317" t="str">
            <v>26220641249434000107550010001006991566074577</v>
          </cell>
          <cell r="M317" t="str">
            <v>26 -  Pernambuco</v>
          </cell>
          <cell r="N317">
            <v>936.58</v>
          </cell>
        </row>
        <row r="318">
          <cell r="C318" t="str">
            <v>HOSPITAL MIGUEL ARRAES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000100700</v>
          </cell>
          <cell r="K318" t="str">
            <v>15/06/2022</v>
          </cell>
          <cell r="L318" t="str">
            <v>26220641249434000107550010001007001848454434</v>
          </cell>
          <cell r="M318" t="str">
            <v>26 -  Pernambuco</v>
          </cell>
          <cell r="N318">
            <v>2270.42</v>
          </cell>
        </row>
        <row r="319">
          <cell r="C319" t="str">
            <v>HOSPITAL MIGUEL ARRAES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000100701</v>
          </cell>
          <cell r="K319" t="str">
            <v>15/06/2022</v>
          </cell>
          <cell r="L319" t="str">
            <v>26220641249434000107550010001007011868960650</v>
          </cell>
          <cell r="M319" t="str">
            <v>26 -  Pernambuco</v>
          </cell>
          <cell r="N319">
            <v>686.87</v>
          </cell>
        </row>
        <row r="320">
          <cell r="C320" t="str">
            <v>HOSPITAL MIGUEL ARRAES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000100702</v>
          </cell>
          <cell r="K320" t="str">
            <v>15/06/2022</v>
          </cell>
          <cell r="L320" t="str">
            <v>26220641249434000107550010001007021640872807</v>
          </cell>
          <cell r="M320" t="str">
            <v>26 -  Pernambuco</v>
          </cell>
          <cell r="N320">
            <v>146.63999999999999</v>
          </cell>
        </row>
        <row r="321">
          <cell r="C321" t="str">
            <v>HOSPITAL MIGUEL ARRAES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000100703</v>
          </cell>
          <cell r="K321" t="str">
            <v>15/06/2022</v>
          </cell>
          <cell r="L321" t="str">
            <v>26220641249434000107550010001007031933459269</v>
          </cell>
          <cell r="M321" t="str">
            <v>26 -  Pernambuco</v>
          </cell>
          <cell r="N321">
            <v>495.4</v>
          </cell>
        </row>
        <row r="322">
          <cell r="C322" t="str">
            <v>HOSPITAL MIGUEL ARRAES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000100789</v>
          </cell>
          <cell r="K322" t="str">
            <v>17/06/2022</v>
          </cell>
          <cell r="L322" t="str">
            <v>26220641249434000107550010001007891910899135</v>
          </cell>
          <cell r="M322" t="str">
            <v>26 -  Pernambuco</v>
          </cell>
          <cell r="N322">
            <v>509.81</v>
          </cell>
        </row>
        <row r="323">
          <cell r="C323" t="str">
            <v>HOSPITAL MIGUEL ARRAES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000100790</v>
          </cell>
          <cell r="K323" t="str">
            <v>17/06/2022</v>
          </cell>
          <cell r="L323" t="str">
            <v>26220641249434000107550010001007901405933535</v>
          </cell>
          <cell r="M323" t="str">
            <v>26 -  Pernambuco</v>
          </cell>
          <cell r="N323">
            <v>148.4</v>
          </cell>
        </row>
        <row r="324">
          <cell r="C324" t="str">
            <v>HOSPITAL MIGUEL ARRAES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000100878</v>
          </cell>
          <cell r="K324" t="str">
            <v>20/06/2022</v>
          </cell>
          <cell r="L324" t="str">
            <v>26220641249434000107550010001008781229014286</v>
          </cell>
          <cell r="M324" t="str">
            <v>26 -  Pernambuco</v>
          </cell>
          <cell r="N324">
            <v>578.26</v>
          </cell>
        </row>
        <row r="325">
          <cell r="C325" t="str">
            <v>HOSPITAL MIGUEL ARRAES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000100889</v>
          </cell>
          <cell r="K325" t="str">
            <v>21/06/2022</v>
          </cell>
          <cell r="L325" t="str">
            <v>26220641249434000107550010001008891890679050</v>
          </cell>
          <cell r="M325" t="str">
            <v>26 -  Pernambuco</v>
          </cell>
          <cell r="N325">
            <v>1964.92</v>
          </cell>
        </row>
        <row r="326">
          <cell r="C326" t="str">
            <v>HOSPITAL MIGUEL ARRAES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000100890</v>
          </cell>
          <cell r="K326" t="str">
            <v>21/06/2022</v>
          </cell>
          <cell r="L326" t="str">
            <v>26220641249434000107550010001008901115364037</v>
          </cell>
          <cell r="M326" t="str">
            <v>26 -  Pernambuco</v>
          </cell>
          <cell r="N326">
            <v>278.92</v>
          </cell>
        </row>
        <row r="327">
          <cell r="C327" t="str">
            <v>HOSPITAL MIGUEL ARRAES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000100891</v>
          </cell>
          <cell r="K327" t="str">
            <v>21/06/2022</v>
          </cell>
          <cell r="L327" t="str">
            <v>26220641249434000107550010001008911204867090</v>
          </cell>
          <cell r="M327" t="str">
            <v>26 -  Pernambuco</v>
          </cell>
          <cell r="N327">
            <v>278.92</v>
          </cell>
        </row>
        <row r="328">
          <cell r="C328" t="str">
            <v>HOSPITAL MIGUEL ARRAES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000100892</v>
          </cell>
          <cell r="K328" t="str">
            <v>21/06/2022</v>
          </cell>
          <cell r="L328" t="str">
            <v>26220641249434000107550010001008921448339422</v>
          </cell>
          <cell r="M328" t="str">
            <v>26 -  Pernambuco</v>
          </cell>
          <cell r="N328">
            <v>936.58</v>
          </cell>
        </row>
        <row r="329">
          <cell r="C329" t="str">
            <v>HOSPITAL MIGUEL ARRAES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000100893</v>
          </cell>
          <cell r="K329" t="str">
            <v>21/06/2022</v>
          </cell>
          <cell r="L329" t="str">
            <v>26220641249434000107550010001008931434214034</v>
          </cell>
          <cell r="M329" t="str">
            <v>26 -  Pernambuco</v>
          </cell>
          <cell r="N329">
            <v>936.58</v>
          </cell>
        </row>
        <row r="330">
          <cell r="C330" t="str">
            <v>HOSPITAL MIGUEL ARRAES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000100900</v>
          </cell>
          <cell r="K330" t="str">
            <v>22/06/2022</v>
          </cell>
          <cell r="L330" t="str">
            <v>26220641249434000107550010001009001894362432</v>
          </cell>
          <cell r="M330" t="str">
            <v>26 -  Pernambuco</v>
          </cell>
          <cell r="N330">
            <v>171.79</v>
          </cell>
        </row>
        <row r="331">
          <cell r="C331" t="str">
            <v>HOSPITAL MIGUEL ARRAES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000100901</v>
          </cell>
          <cell r="K331" t="str">
            <v>22/06/2022</v>
          </cell>
          <cell r="L331" t="str">
            <v>26220641249434000107550010001009011887201183</v>
          </cell>
          <cell r="M331" t="str">
            <v>26 -  Pernambuco</v>
          </cell>
          <cell r="N331">
            <v>148.4</v>
          </cell>
        </row>
        <row r="332">
          <cell r="C332" t="str">
            <v>HOSPITAL MIGUEL ARRAES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000100902</v>
          </cell>
          <cell r="K332" t="str">
            <v>22/06/2022</v>
          </cell>
          <cell r="L332" t="str">
            <v>26220641249434000107550010001009021903939657</v>
          </cell>
          <cell r="M332" t="str">
            <v>26 -  Pernambuco</v>
          </cell>
          <cell r="N332">
            <v>936.58</v>
          </cell>
        </row>
        <row r="333">
          <cell r="C333" t="str">
            <v>HOSPITAL MIGUEL ARRAES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000100903</v>
          </cell>
          <cell r="K333" t="str">
            <v>22/06/2022</v>
          </cell>
          <cell r="L333" t="str">
            <v>26220641249434000107550010001009031128554239</v>
          </cell>
          <cell r="M333" t="str">
            <v>26 -  Pernambuco</v>
          </cell>
          <cell r="N333">
            <v>1277.7</v>
          </cell>
        </row>
        <row r="334">
          <cell r="C334" t="str">
            <v>HOSPITAL MIGUEL ARRAES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000100904</v>
          </cell>
          <cell r="K334" t="str">
            <v>22/06/2022</v>
          </cell>
          <cell r="L334" t="str">
            <v>26220641249434000107550010001009041326271273</v>
          </cell>
          <cell r="M334" t="str">
            <v>26 -  Pernambuco</v>
          </cell>
          <cell r="N334">
            <v>326</v>
          </cell>
        </row>
        <row r="335">
          <cell r="C335" t="str">
            <v>HOSPITAL MIGUEL ARRAES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000100905</v>
          </cell>
          <cell r="K335" t="str">
            <v>22/06/2022</v>
          </cell>
          <cell r="L335" t="str">
            <v>26220641249434000107550010001009051014602808</v>
          </cell>
          <cell r="M335" t="str">
            <v>26 -  Pernambuco</v>
          </cell>
          <cell r="N335">
            <v>761.91</v>
          </cell>
        </row>
        <row r="336">
          <cell r="C336" t="str">
            <v>HOSPITAL MIGUEL ARRAES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000100906</v>
          </cell>
          <cell r="K336" t="str">
            <v>22/06/2022</v>
          </cell>
          <cell r="L336" t="str">
            <v>26220641249434000107550010001009061918326450</v>
          </cell>
          <cell r="M336" t="str">
            <v>26 -  Pernambuco</v>
          </cell>
          <cell r="N336">
            <v>1096.3900000000001</v>
          </cell>
        </row>
        <row r="337">
          <cell r="C337" t="str">
            <v>HOSPITAL MIGUEL ARRAES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000100907</v>
          </cell>
          <cell r="K337" t="str">
            <v>22/06/2022</v>
          </cell>
          <cell r="L337" t="str">
            <v>26220641249434000107550010001009071054294025</v>
          </cell>
          <cell r="M337" t="str">
            <v>26 -  Pernambuco</v>
          </cell>
          <cell r="N337">
            <v>1277.7</v>
          </cell>
        </row>
        <row r="338">
          <cell r="C338" t="str">
            <v>HOSPITAL MIGUEL ARRAES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000100908</v>
          </cell>
          <cell r="K338" t="str">
            <v>22/06/2022</v>
          </cell>
          <cell r="L338" t="str">
            <v>26220641249434000107550010001009081835619331</v>
          </cell>
          <cell r="M338" t="str">
            <v>26 -  Pernambuco</v>
          </cell>
          <cell r="N338">
            <v>936.58</v>
          </cell>
        </row>
        <row r="339">
          <cell r="C339" t="str">
            <v>HOSPITAL MIGUEL ARRAES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000100909</v>
          </cell>
          <cell r="K339" t="str">
            <v>22/06/2022</v>
          </cell>
          <cell r="L339" t="str">
            <v>26220641249434000107550010001009091745289224</v>
          </cell>
          <cell r="M339" t="str">
            <v>26 -  Pernambuco</v>
          </cell>
          <cell r="N339">
            <v>1096.3900000000001</v>
          </cell>
        </row>
        <row r="340">
          <cell r="C340" t="str">
            <v>HOSPITAL MIGUEL ARRAES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000100910</v>
          </cell>
          <cell r="K340" t="str">
            <v>22/06/2022</v>
          </cell>
          <cell r="L340" t="str">
            <v>26220641249434000107550010001009101924409721</v>
          </cell>
          <cell r="M340" t="str">
            <v>26 -  Pernambuco</v>
          </cell>
          <cell r="N340">
            <v>847.26</v>
          </cell>
        </row>
        <row r="341">
          <cell r="C341" t="str">
            <v>HOSPITAL MIGUEL ARRAES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000100911</v>
          </cell>
          <cell r="K341" t="str">
            <v>22/06/2022</v>
          </cell>
          <cell r="L341" t="str">
            <v>26220641249434000107550010001009111836346440</v>
          </cell>
          <cell r="M341" t="str">
            <v>26 -  Pernambuco</v>
          </cell>
          <cell r="N341">
            <v>384.28</v>
          </cell>
        </row>
        <row r="342">
          <cell r="C342" t="str">
            <v>HOSPITAL MIGUEL ARRAES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000100912</v>
          </cell>
          <cell r="K342" t="str">
            <v>22/06/2022</v>
          </cell>
          <cell r="L342" t="str">
            <v>26220641249434000107550010001009121524475497</v>
          </cell>
          <cell r="M342" t="str">
            <v>26 -  Pernambuco</v>
          </cell>
          <cell r="N342">
            <v>936.58</v>
          </cell>
        </row>
        <row r="343">
          <cell r="C343" t="str">
            <v>HOSPITAL MIGUEL ARRAES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000100913</v>
          </cell>
          <cell r="K343" t="str">
            <v>22/06/2022</v>
          </cell>
          <cell r="L343" t="str">
            <v>26220641249434000107550010001009131470164330</v>
          </cell>
          <cell r="M343" t="str">
            <v>26 -  Pernambuco</v>
          </cell>
          <cell r="N343">
            <v>761.91</v>
          </cell>
        </row>
        <row r="344">
          <cell r="C344" t="str">
            <v>HOSPITAL MIGUEL ARRAES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000100914</v>
          </cell>
          <cell r="K344" t="str">
            <v>22/06/2022</v>
          </cell>
          <cell r="L344" t="str">
            <v>26220641249434000107550010001009141219308382</v>
          </cell>
          <cell r="M344" t="str">
            <v>26 -  Pernambuco</v>
          </cell>
          <cell r="N344">
            <v>196.68</v>
          </cell>
        </row>
        <row r="345">
          <cell r="C345" t="str">
            <v>HOSPITAL MIGUEL ARRAES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000100923</v>
          </cell>
          <cell r="K345" t="str">
            <v>23/06/2022</v>
          </cell>
          <cell r="L345" t="str">
            <v>26220641249434000107550010001009231006576664</v>
          </cell>
          <cell r="M345" t="str">
            <v>26 -  Pernambuco</v>
          </cell>
          <cell r="N345">
            <v>1800</v>
          </cell>
        </row>
        <row r="346">
          <cell r="C346" t="str">
            <v>HOSPITAL MIGUEL ARRAES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000100939</v>
          </cell>
          <cell r="K346" t="str">
            <v>27/06/2022</v>
          </cell>
          <cell r="L346" t="str">
            <v>26220641249434000107550010001009391252298624</v>
          </cell>
          <cell r="M346" t="str">
            <v>26 -  Pernambuco</v>
          </cell>
          <cell r="N346">
            <v>1277.7</v>
          </cell>
        </row>
        <row r="347">
          <cell r="C347" t="str">
            <v>HOSPITAL MIGUEL ARRAES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000100940</v>
          </cell>
          <cell r="K347" t="str">
            <v>27/06/2022</v>
          </cell>
          <cell r="L347" t="str">
            <v>26220641249434000107550010001009401816332909</v>
          </cell>
          <cell r="M347" t="str">
            <v>26 -  Pernambuco</v>
          </cell>
          <cell r="N347">
            <v>183.81</v>
          </cell>
        </row>
        <row r="348">
          <cell r="C348" t="str">
            <v>HOSPITAL MIGUEL ARRAES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000100941</v>
          </cell>
          <cell r="K348" t="str">
            <v>27/06/2022</v>
          </cell>
          <cell r="L348" t="str">
            <v>26220641249434000107550010001009411440478306</v>
          </cell>
          <cell r="M348" t="str">
            <v>26 -  Pernambuco</v>
          </cell>
          <cell r="N348">
            <v>163.74</v>
          </cell>
        </row>
        <row r="349">
          <cell r="C349" t="str">
            <v>HOSPITAL MIGUEL ARRAES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000100942</v>
          </cell>
          <cell r="K349" t="str">
            <v>27/06/2022</v>
          </cell>
          <cell r="L349" t="str">
            <v>26220641249434000107550010001009421143058156</v>
          </cell>
          <cell r="M349" t="str">
            <v>26 -  Pernambuco</v>
          </cell>
          <cell r="N349">
            <v>936.58</v>
          </cell>
        </row>
        <row r="350">
          <cell r="C350" t="str">
            <v>HOSPITAL MIGUEL ARRAES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000100943</v>
          </cell>
          <cell r="K350" t="str">
            <v>27/06/2022</v>
          </cell>
          <cell r="L350" t="str">
            <v>26220641249434000107550010001009431401010085</v>
          </cell>
          <cell r="M350" t="str">
            <v>26 -  Pernambuco</v>
          </cell>
          <cell r="N350">
            <v>1096.3900000000001</v>
          </cell>
        </row>
        <row r="351">
          <cell r="C351" t="str">
            <v>HOSPITAL MIGUEL ARRAES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000100944</v>
          </cell>
          <cell r="K351" t="str">
            <v>27/06/2022</v>
          </cell>
          <cell r="L351" t="str">
            <v>26220641249434000107550010001009441069736588</v>
          </cell>
          <cell r="M351" t="str">
            <v>26 -  Pernambuco</v>
          </cell>
          <cell r="N351">
            <v>905.9</v>
          </cell>
        </row>
        <row r="352">
          <cell r="C352" t="str">
            <v>HOSPITAL MIGUEL ARRAES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000101106</v>
          </cell>
          <cell r="K352" t="str">
            <v>28/06/2022</v>
          </cell>
          <cell r="L352" t="str">
            <v>26220641249434000107550010001011061065395662</v>
          </cell>
          <cell r="M352" t="str">
            <v>26 -  Pernambuco</v>
          </cell>
          <cell r="N352">
            <v>1800</v>
          </cell>
        </row>
        <row r="353">
          <cell r="C353" t="str">
            <v>HOSPITAL MIGUEL ARRAES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000101219</v>
          </cell>
          <cell r="K353" t="str">
            <v>29/06/2022</v>
          </cell>
          <cell r="L353" t="str">
            <v>26220641249434000107550010001012191479827250</v>
          </cell>
          <cell r="M353" t="str">
            <v>26 -  Pernambuco</v>
          </cell>
          <cell r="N353">
            <v>1277.7</v>
          </cell>
        </row>
        <row r="354">
          <cell r="C354" t="str">
            <v>HOSPITAL MIGUEL ARRAES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000101220</v>
          </cell>
          <cell r="K354" t="str">
            <v>29/06/2022</v>
          </cell>
          <cell r="L354" t="str">
            <v>26220641249434000107550010001012201990408501</v>
          </cell>
          <cell r="M354" t="str">
            <v>26 -  Pernambuco</v>
          </cell>
          <cell r="N354">
            <v>936.58</v>
          </cell>
        </row>
        <row r="355">
          <cell r="C355" t="str">
            <v>HOSPITAL MIGUEL ARRAES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000101221</v>
          </cell>
          <cell r="K355" t="str">
            <v>29/06/2022</v>
          </cell>
          <cell r="L355" t="str">
            <v>26220641249434000107550010001012211049469268</v>
          </cell>
          <cell r="M355" t="str">
            <v>26 -  Pernambuco</v>
          </cell>
          <cell r="N355">
            <v>1306.1500000000001</v>
          </cell>
        </row>
        <row r="356">
          <cell r="C356" t="str">
            <v>HOSPITAL MIGUEL ARRAES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000101222</v>
          </cell>
          <cell r="K356" t="str">
            <v>29/06/2022</v>
          </cell>
          <cell r="L356" t="str">
            <v>26220641249434000107550010001012221274134445</v>
          </cell>
          <cell r="M356" t="str">
            <v>26 -  Pernambuco</v>
          </cell>
          <cell r="N356">
            <v>235.88</v>
          </cell>
        </row>
        <row r="357">
          <cell r="C357" t="str">
            <v>HOSPITAL MIGUEL ARRAES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000101223</v>
          </cell>
          <cell r="K357" t="str">
            <v>29/06/2022</v>
          </cell>
          <cell r="L357" t="str">
            <v>26220641249434000107550010001012231587697446</v>
          </cell>
          <cell r="M357" t="str">
            <v>26 -  Pernambuco</v>
          </cell>
          <cell r="N357">
            <v>989.15</v>
          </cell>
        </row>
        <row r="358">
          <cell r="C358" t="str">
            <v>HOSPITAL MIGUEL ARRAES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000101224</v>
          </cell>
          <cell r="K358" t="str">
            <v>29/06/2022</v>
          </cell>
          <cell r="L358" t="str">
            <v>26220641249434000107550010001012241323403313</v>
          </cell>
          <cell r="M358" t="str">
            <v>26 -  Pernambuco</v>
          </cell>
          <cell r="N358">
            <v>275.48</v>
          </cell>
        </row>
        <row r="359">
          <cell r="C359" t="str">
            <v>HOSPITAL MIGUEL ARRAES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000101225</v>
          </cell>
          <cell r="K359" t="str">
            <v>29/06/2022</v>
          </cell>
          <cell r="L359" t="str">
            <v>26220641249434000107550010001012251373181508</v>
          </cell>
          <cell r="M359" t="str">
            <v>26 -  Pernambuco</v>
          </cell>
          <cell r="N359">
            <v>437.11</v>
          </cell>
        </row>
        <row r="360">
          <cell r="C360" t="str">
            <v>HOSPITAL MIGUEL ARRAES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000101226</v>
          </cell>
          <cell r="K360" t="str">
            <v>29/06/2022</v>
          </cell>
          <cell r="L360" t="str">
            <v>26220641249434000107550010001012261449648921</v>
          </cell>
          <cell r="M360" t="str">
            <v>26 -  Pernambuco</v>
          </cell>
          <cell r="N360">
            <v>936.58</v>
          </cell>
        </row>
        <row r="361">
          <cell r="C361" t="str">
            <v>HOSPITAL MIGUEL ARRAES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000101227</v>
          </cell>
          <cell r="K361" t="str">
            <v>29/06/2022</v>
          </cell>
          <cell r="L361" t="str">
            <v>26220641249434000107550010001012271575569510</v>
          </cell>
          <cell r="M361" t="str">
            <v>26 -  Pernambuco</v>
          </cell>
          <cell r="N361">
            <v>235.88</v>
          </cell>
        </row>
        <row r="362">
          <cell r="C362" t="str">
            <v>HOSPITAL MIGUEL ARRAES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000101228</v>
          </cell>
          <cell r="K362" t="str">
            <v>29/06/2022</v>
          </cell>
          <cell r="L362" t="str">
            <v>26220641249434000107550010001012281869445564</v>
          </cell>
          <cell r="M362" t="str">
            <v>26 -  Pernambuco</v>
          </cell>
          <cell r="N362">
            <v>380.44</v>
          </cell>
        </row>
        <row r="363">
          <cell r="C363" t="str">
            <v>HOSPITAL MIGUEL ARRAES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000101308</v>
          </cell>
          <cell r="K363" t="str">
            <v>29/06/2022</v>
          </cell>
          <cell r="L363" t="str">
            <v>26220641249434000107550010001013081413681373</v>
          </cell>
          <cell r="M363" t="str">
            <v>26 -  Pernambuco</v>
          </cell>
          <cell r="N363">
            <v>2388.2600000000002</v>
          </cell>
        </row>
        <row r="364">
          <cell r="C364" t="str">
            <v>HOSPITAL MIGUEL ARRAES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000101309</v>
          </cell>
          <cell r="K364" t="str">
            <v>29/06/2022</v>
          </cell>
          <cell r="L364" t="str">
            <v>26220641249434000107550010001013091602833038</v>
          </cell>
          <cell r="M364" t="str">
            <v>26 -  Pernambuco</v>
          </cell>
          <cell r="N364">
            <v>936.58</v>
          </cell>
        </row>
        <row r="365">
          <cell r="C365" t="str">
            <v>HOSPITAL MIGUEL ARRAES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000101311</v>
          </cell>
          <cell r="K365" t="str">
            <v>29/06/2022</v>
          </cell>
          <cell r="L365" t="str">
            <v>26220641249434000107550010001013111480236942</v>
          </cell>
          <cell r="M365" t="str">
            <v>26 -  Pernambuco</v>
          </cell>
          <cell r="N365">
            <v>1334.6</v>
          </cell>
        </row>
        <row r="366">
          <cell r="C366" t="str">
            <v>HOSPITAL MIGUEL ARRAES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000101312</v>
          </cell>
          <cell r="K366" t="str">
            <v>29/06/2022</v>
          </cell>
          <cell r="L366" t="str">
            <v>26220641249434000107550010001013121230570494</v>
          </cell>
          <cell r="M366" t="str">
            <v>26 -  Pernambuco</v>
          </cell>
          <cell r="N366">
            <v>936.58</v>
          </cell>
        </row>
        <row r="367">
          <cell r="C367" t="str">
            <v>HOSPITAL MIGUEL ARRAES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000101314</v>
          </cell>
          <cell r="K367" t="str">
            <v>29/06/2022</v>
          </cell>
          <cell r="L367" t="str">
            <v>26220641249434000107550010001013141580532391</v>
          </cell>
          <cell r="M367" t="str">
            <v>26 -  Pernambuco</v>
          </cell>
          <cell r="N367">
            <v>1096.3900000000001</v>
          </cell>
        </row>
        <row r="368">
          <cell r="C368" t="str">
            <v>HOSPITAL MIGUEL ARRAES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000101315</v>
          </cell>
          <cell r="K368" t="str">
            <v>29/06/2022</v>
          </cell>
          <cell r="L368" t="str">
            <v>26220641249434000107550010001013151831662328</v>
          </cell>
          <cell r="M368" t="str">
            <v>26 -  Pernambuco</v>
          </cell>
          <cell r="N368">
            <v>614.71</v>
          </cell>
        </row>
        <row r="369">
          <cell r="C369" t="str">
            <v>HOSPITAL MIGUEL ARRAES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000101317</v>
          </cell>
          <cell r="K369" t="str">
            <v>29/06/2022</v>
          </cell>
          <cell r="L369" t="str">
            <v>26220641249434000107550010001013171848117799</v>
          </cell>
          <cell r="M369" t="str">
            <v>26 -  Pernambuco</v>
          </cell>
          <cell r="N369">
            <v>286.97000000000003</v>
          </cell>
        </row>
        <row r="370">
          <cell r="C370" t="str">
            <v>HOSPITAL MIGUEL ARRAES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000101319</v>
          </cell>
          <cell r="K370" t="str">
            <v>29/06/2022</v>
          </cell>
          <cell r="L370" t="str">
            <v>26220641249434000107550010001013191613513427</v>
          </cell>
          <cell r="M370" t="str">
            <v>26 -  Pernambuco</v>
          </cell>
          <cell r="N370">
            <v>2165.98</v>
          </cell>
        </row>
        <row r="371">
          <cell r="C371" t="str">
            <v>HOSPITAL MIGUEL ARRAES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000101320</v>
          </cell>
          <cell r="K371" t="str">
            <v>29/06/2022</v>
          </cell>
          <cell r="L371" t="str">
            <v>26220641249434000107550010001013201810283352</v>
          </cell>
          <cell r="M371" t="str">
            <v>26 -  Pernambuco</v>
          </cell>
          <cell r="N371">
            <v>296.13</v>
          </cell>
        </row>
        <row r="372">
          <cell r="C372" t="str">
            <v>HOSPITAL MIGUEL ARRAES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000101322</v>
          </cell>
          <cell r="K372" t="str">
            <v>29/06/2022</v>
          </cell>
          <cell r="L372" t="str">
            <v>26220641249434000107550010001013221704237010</v>
          </cell>
          <cell r="M372" t="str">
            <v>26 -  Pernambuco</v>
          </cell>
          <cell r="N372">
            <v>275.48</v>
          </cell>
        </row>
        <row r="373">
          <cell r="C373" t="str">
            <v>HOSPITAL MIGUEL ARRAES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000101323</v>
          </cell>
          <cell r="K373" t="str">
            <v>29/06/2022</v>
          </cell>
          <cell r="L373" t="str">
            <v>26220641249434000107550010001013231545261408</v>
          </cell>
          <cell r="M373" t="str">
            <v>26 -  Pernambuco</v>
          </cell>
          <cell r="N373">
            <v>936.58</v>
          </cell>
        </row>
        <row r="374">
          <cell r="C374" t="str">
            <v>HOSPITAL MIGUEL ARRAES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000101324</v>
          </cell>
          <cell r="K374" t="str">
            <v>29/06/2022</v>
          </cell>
          <cell r="L374" t="str">
            <v>26220641249434000107550010001013241571760693</v>
          </cell>
          <cell r="M374" t="str">
            <v>26 -  Pernambuco</v>
          </cell>
          <cell r="N374">
            <v>203.82</v>
          </cell>
        </row>
        <row r="375">
          <cell r="C375" t="str">
            <v>HOSPITAL MIGUEL ARRAES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000101366</v>
          </cell>
          <cell r="K375" t="str">
            <v>30/06/2022</v>
          </cell>
          <cell r="L375" t="str">
            <v>26220641249434000107550010001013661559703111</v>
          </cell>
          <cell r="M375" t="str">
            <v>26 -  Pernambuco</v>
          </cell>
          <cell r="N375">
            <v>154.38</v>
          </cell>
        </row>
        <row r="376">
          <cell r="C376" t="str">
            <v>HOSPITAL MIGUEL ARRAES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000101367</v>
          </cell>
          <cell r="K376" t="str">
            <v>30/06/2022</v>
          </cell>
          <cell r="L376" t="str">
            <v>26220641249434000107550010001013671517269496</v>
          </cell>
          <cell r="M376" t="str">
            <v>26 -  Pernambuco</v>
          </cell>
          <cell r="N376">
            <v>326</v>
          </cell>
        </row>
        <row r="377">
          <cell r="C377" t="str">
            <v>HOSPITAL MIGUEL ARRAES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000101386</v>
          </cell>
          <cell r="K377" t="str">
            <v>30/06/2022</v>
          </cell>
          <cell r="L377" t="str">
            <v>26220641249434000107550010001013861186109140</v>
          </cell>
          <cell r="M377" t="str">
            <v>26 -  Pernambuco</v>
          </cell>
          <cell r="N377">
            <v>245.6</v>
          </cell>
        </row>
        <row r="378">
          <cell r="C378" t="str">
            <v>HOSPITAL MIGUEL ARRAES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000101405</v>
          </cell>
          <cell r="K378" t="str">
            <v>30/06/2022</v>
          </cell>
          <cell r="L378" t="str">
            <v>26220641249434000107550010001014051344306088</v>
          </cell>
          <cell r="M378" t="str">
            <v>26 -  Pernambuco</v>
          </cell>
          <cell r="N378">
            <v>761.91</v>
          </cell>
        </row>
        <row r="379">
          <cell r="C379" t="str">
            <v>HOSPITAL MIGUEL ARRAES</v>
          </cell>
          <cell r="E379" t="str">
            <v>3.12 - Material Hospitalar</v>
          </cell>
          <cell r="F379">
            <v>59309302000199</v>
          </cell>
          <cell r="G379" t="str">
            <v>INJEX INDUSTRIAS CIRURGICAS LTDA</v>
          </cell>
          <cell r="H379" t="str">
            <v>B</v>
          </cell>
          <cell r="I379" t="str">
            <v>S</v>
          </cell>
          <cell r="J379" t="str">
            <v>000122346</v>
          </cell>
          <cell r="K379" t="str">
            <v>13/05/2022</v>
          </cell>
          <cell r="L379" t="str">
            <v>35220559309302000199550010001223461355527560</v>
          </cell>
          <cell r="M379" t="str">
            <v>35 -  São Paulo</v>
          </cell>
          <cell r="N379">
            <v>5693.56</v>
          </cell>
        </row>
        <row r="380">
          <cell r="C380" t="str">
            <v>HOSPITAL MIGUEL ARRAES</v>
          </cell>
          <cell r="E380" t="str">
            <v>3.12 - Material Hospitalar</v>
          </cell>
          <cell r="F380">
            <v>12420164001048</v>
          </cell>
          <cell r="G380" t="str">
            <v>CM HOSPITALAR SA</v>
          </cell>
          <cell r="H380" t="str">
            <v>B</v>
          </cell>
          <cell r="I380" t="str">
            <v>S</v>
          </cell>
          <cell r="J380" t="str">
            <v>000129565</v>
          </cell>
          <cell r="K380" t="str">
            <v>17/06/2022</v>
          </cell>
          <cell r="L380" t="str">
            <v>26220612420164001048550010001295651625378120</v>
          </cell>
          <cell r="M380" t="str">
            <v>26 -  Pernambuco</v>
          </cell>
          <cell r="N380">
            <v>14200.01</v>
          </cell>
        </row>
        <row r="381">
          <cell r="C381" t="str">
            <v>HOSPITAL MIGUEL ARRAES</v>
          </cell>
          <cell r="E381" t="str">
            <v>3.14 - Alimentação Preparada</v>
          </cell>
          <cell r="F381">
            <v>1884446000199</v>
          </cell>
          <cell r="G381" t="str">
            <v>TECNOVIDA COMERCIAL LTDA</v>
          </cell>
          <cell r="H381" t="str">
            <v>B</v>
          </cell>
          <cell r="I381" t="str">
            <v>S</v>
          </cell>
          <cell r="J381" t="str">
            <v>000133288</v>
          </cell>
          <cell r="K381" t="str">
            <v>01/06/2022</v>
          </cell>
          <cell r="L381" t="str">
            <v>26220601884446000199550010001332881001353108</v>
          </cell>
          <cell r="M381" t="str">
            <v>26 -  Pernambuco</v>
          </cell>
          <cell r="N381">
            <v>816</v>
          </cell>
        </row>
        <row r="382">
          <cell r="C382" t="str">
            <v>HOSPITAL MIGUEL ARRAES</v>
          </cell>
          <cell r="E382" t="str">
            <v>3.4 - Material Farmacológico</v>
          </cell>
          <cell r="F382">
            <v>8674752000140</v>
          </cell>
          <cell r="G382" t="str">
            <v>CIRURGICA MONTEBELLO LTDA</v>
          </cell>
          <cell r="H382" t="str">
            <v>B</v>
          </cell>
          <cell r="I382" t="str">
            <v>S</v>
          </cell>
          <cell r="J382" t="str">
            <v>000134021</v>
          </cell>
          <cell r="K382" t="str">
            <v>02/06/2022</v>
          </cell>
          <cell r="L382" t="str">
            <v>26220608674752000140550010001340211152873606</v>
          </cell>
          <cell r="M382" t="str">
            <v>26 -  Pernambuco</v>
          </cell>
          <cell r="N382">
            <v>708.5</v>
          </cell>
        </row>
        <row r="383">
          <cell r="C383" t="str">
            <v>HOSPITAL MIGUEL ARRAES</v>
          </cell>
          <cell r="E383" t="str">
            <v>3.4 - Material Farmacológico</v>
          </cell>
          <cell r="F383">
            <v>8674752000140</v>
          </cell>
          <cell r="G383" t="str">
            <v>CIRURGICA MONTEBELLO LTDA</v>
          </cell>
          <cell r="H383" t="str">
            <v>B</v>
          </cell>
          <cell r="I383" t="str">
            <v>S</v>
          </cell>
          <cell r="J383" t="str">
            <v>000134873</v>
          </cell>
          <cell r="K383" t="str">
            <v>13/06/2022</v>
          </cell>
          <cell r="L383" t="str">
            <v>26220608674752000140550010001348731832514824</v>
          </cell>
          <cell r="M383" t="str">
            <v>26 -  Pernambuco</v>
          </cell>
          <cell r="N383">
            <v>730.06</v>
          </cell>
        </row>
        <row r="384">
          <cell r="C384" t="str">
            <v>HOSPITAL MIGUEL ARRAES</v>
          </cell>
          <cell r="E384" t="str">
            <v>3.12 - Material Hospitalar</v>
          </cell>
          <cell r="F384">
            <v>8674752000140</v>
          </cell>
          <cell r="G384" t="str">
            <v>CIRURGICA MONTEBELLO LTDA</v>
          </cell>
          <cell r="H384" t="str">
            <v>B</v>
          </cell>
          <cell r="I384" t="str">
            <v>S</v>
          </cell>
          <cell r="J384" t="str">
            <v>000136091</v>
          </cell>
          <cell r="K384" t="str">
            <v>28/06/2022</v>
          </cell>
          <cell r="L384" t="str">
            <v>26220608674752000140550010001360911554108169</v>
          </cell>
          <cell r="M384" t="str">
            <v>26 -  Pernambuco</v>
          </cell>
          <cell r="N384">
            <v>8575</v>
          </cell>
        </row>
        <row r="385">
          <cell r="C385" t="str">
            <v>HOSPITAL MIGUEL ARRAES</v>
          </cell>
          <cell r="E385" t="str">
            <v>3.12 - Material Hospitalar</v>
          </cell>
          <cell r="F385">
            <v>9342946000100</v>
          </cell>
          <cell r="G385" t="str">
            <v>PRIME MEDICAL COMERCIO DE MAT MED EIRELI</v>
          </cell>
          <cell r="H385" t="str">
            <v>B</v>
          </cell>
          <cell r="I385" t="str">
            <v>S</v>
          </cell>
          <cell r="J385" t="str">
            <v>000142121</v>
          </cell>
          <cell r="K385" t="str">
            <v>06/06/2022</v>
          </cell>
          <cell r="L385" t="str">
            <v>29220609342946000100550020001421211857213940</v>
          </cell>
          <cell r="M385" t="str">
            <v>29 -  Bahia</v>
          </cell>
          <cell r="N385">
            <v>3900</v>
          </cell>
        </row>
        <row r="386">
          <cell r="C386" t="str">
            <v>HOSPITAL MIGUEL ARRAES</v>
          </cell>
          <cell r="E386" t="str">
            <v>3.12 - Material Hospitalar</v>
          </cell>
          <cell r="F386">
            <v>58426628000133</v>
          </cell>
          <cell r="G386" t="str">
            <v>SAMTRONIC INDUSTRIA E COMERCIO LTDA</v>
          </cell>
          <cell r="H386" t="str">
            <v>B</v>
          </cell>
          <cell r="I386" t="str">
            <v>S</v>
          </cell>
          <cell r="J386" t="str">
            <v>000305167</v>
          </cell>
          <cell r="K386" t="str">
            <v>23/06/2022</v>
          </cell>
          <cell r="L386" t="str">
            <v>35220658426628000133550010003051671701405918</v>
          </cell>
          <cell r="M386" t="str">
            <v>35 -  São Paulo</v>
          </cell>
          <cell r="N386">
            <v>18600</v>
          </cell>
        </row>
        <row r="387">
          <cell r="C387" t="str">
            <v>HOSPITAL MIGUEL ARRAES</v>
          </cell>
          <cell r="E387" t="str">
            <v>3.4 - Material Farmacológico</v>
          </cell>
          <cell r="F387">
            <v>8778201000126</v>
          </cell>
          <cell r="G387" t="str">
            <v>DROGAFONTE LTDA</v>
          </cell>
          <cell r="H387" t="str">
            <v>B</v>
          </cell>
          <cell r="I387" t="str">
            <v>S</v>
          </cell>
          <cell r="J387" t="str">
            <v>000375944</v>
          </cell>
          <cell r="K387" t="str">
            <v>03/06/2022</v>
          </cell>
          <cell r="L387" t="str">
            <v>26220608778201000126550010003759441719002401</v>
          </cell>
          <cell r="M387" t="str">
            <v>26 -  Pernambuco</v>
          </cell>
          <cell r="N387">
            <v>11566.8</v>
          </cell>
        </row>
        <row r="388">
          <cell r="C388" t="str">
            <v>HOSPITAL MIGUEL ARRAES</v>
          </cell>
          <cell r="E388" t="str">
            <v>3.7 - Material de Limpeza e Produtos de Hgienização</v>
          </cell>
          <cell r="F388">
            <v>11449180000100</v>
          </cell>
          <cell r="G388" t="str">
            <v>DPROSMED DIST PROD MED HOSPITALARES LTDA</v>
          </cell>
          <cell r="H388" t="str">
            <v>B</v>
          </cell>
          <cell r="I388" t="str">
            <v>S</v>
          </cell>
          <cell r="J388" t="str">
            <v>00051400</v>
          </cell>
          <cell r="K388" t="str">
            <v>06/06/2022</v>
          </cell>
          <cell r="L388" t="str">
            <v>26220611449180000100550010000514001000076056</v>
          </cell>
          <cell r="M388" t="str">
            <v>26 -  Pernambuco</v>
          </cell>
          <cell r="N388">
            <v>394.68</v>
          </cell>
        </row>
        <row r="389">
          <cell r="C389" t="str">
            <v>HOSPITAL MIGUEL ARRAES</v>
          </cell>
          <cell r="E389" t="str">
            <v>3.12 - Material Hospitalar</v>
          </cell>
          <cell r="F389">
            <v>11449180000100</v>
          </cell>
          <cell r="G389" t="str">
            <v>DPROSMED DIST PROD MED HOSPITALARES LTDA</v>
          </cell>
          <cell r="H389" t="str">
            <v>B</v>
          </cell>
          <cell r="I389" t="str">
            <v>S</v>
          </cell>
          <cell r="J389" t="str">
            <v>00051431</v>
          </cell>
          <cell r="K389" t="str">
            <v>07/06/2022</v>
          </cell>
          <cell r="L389" t="str">
            <v>26220611449180000100550010000514311000076575</v>
          </cell>
          <cell r="M389" t="str">
            <v>26 -  Pernambuco</v>
          </cell>
          <cell r="N389">
            <v>2800.6</v>
          </cell>
        </row>
        <row r="390">
          <cell r="C390" t="str">
            <v>HOSPITAL MIGUEL ARRAES</v>
          </cell>
          <cell r="E390" t="str">
            <v>3.4 - Material Farmacológico</v>
          </cell>
          <cell r="F390">
            <v>11449180000100</v>
          </cell>
          <cell r="G390" t="str">
            <v>DPROSMED DIST PROD MED HOSPITALARES LTDA</v>
          </cell>
          <cell r="H390" t="str">
            <v>B</v>
          </cell>
          <cell r="I390" t="str">
            <v>S</v>
          </cell>
          <cell r="J390" t="str">
            <v>00051489</v>
          </cell>
          <cell r="K390" t="str">
            <v>08/06/2022</v>
          </cell>
          <cell r="L390" t="str">
            <v>26220611449180000100550010000514891000077598</v>
          </cell>
          <cell r="M390" t="str">
            <v>26 -  Pernambuco</v>
          </cell>
          <cell r="N390">
            <v>12600</v>
          </cell>
        </row>
        <row r="391">
          <cell r="C391" t="str">
            <v>HOSPITAL MIGUEL ARRAES</v>
          </cell>
          <cell r="E391" t="str">
            <v>3.12 - Material Hospitalar</v>
          </cell>
          <cell r="F391">
            <v>10779833000156</v>
          </cell>
          <cell r="G391" t="str">
            <v>MEDICAL MERCANTIL DE APAR MED LTDA</v>
          </cell>
          <cell r="H391" t="str">
            <v>B</v>
          </cell>
          <cell r="I391" t="str">
            <v>S</v>
          </cell>
          <cell r="J391" t="str">
            <v>000552883</v>
          </cell>
          <cell r="K391" t="str">
            <v>08/06/2022</v>
          </cell>
          <cell r="L391" t="str">
            <v>26220610779833000156550010005528831005549050</v>
          </cell>
          <cell r="M391" t="str">
            <v>26 -  Pernambuco</v>
          </cell>
          <cell r="N391">
            <v>7725</v>
          </cell>
        </row>
        <row r="392">
          <cell r="C392" t="str">
            <v>HOSPITAL MIGUEL ARRAES</v>
          </cell>
          <cell r="E392" t="str">
            <v>3.12 - Material Hospitalar</v>
          </cell>
          <cell r="F392">
            <v>10779833000156</v>
          </cell>
          <cell r="G392" t="str">
            <v>MEDICAL MERCANTIL DE APAR MED LTDA</v>
          </cell>
          <cell r="H392" t="str">
            <v>B</v>
          </cell>
          <cell r="I392" t="str">
            <v>S</v>
          </cell>
          <cell r="J392" t="str">
            <v>000553481</v>
          </cell>
          <cell r="K392" t="str">
            <v>16/06/2022</v>
          </cell>
          <cell r="L392" t="str">
            <v>26220610779833000156550010005534811555503000</v>
          </cell>
          <cell r="M392" t="str">
            <v>26 -  Pernambuco</v>
          </cell>
          <cell r="N392">
            <v>3750</v>
          </cell>
        </row>
        <row r="393">
          <cell r="C393" t="str">
            <v>HOSPITAL MIGUEL ARRAES</v>
          </cell>
          <cell r="E393" t="str">
            <v>3.12 - Material Hospitalar</v>
          </cell>
          <cell r="F393">
            <v>10779833000156</v>
          </cell>
          <cell r="G393" t="str">
            <v>MEDICAL MERCANTIL DE APAR MED LTDA</v>
          </cell>
          <cell r="H393" t="str">
            <v>B</v>
          </cell>
          <cell r="I393" t="str">
            <v>S</v>
          </cell>
          <cell r="J393" t="str">
            <v>000554084</v>
          </cell>
          <cell r="K393" t="str">
            <v>27/06/2022</v>
          </cell>
          <cell r="L393" t="str">
            <v>26220610779833000156550010005540841556106009</v>
          </cell>
          <cell r="M393" t="str">
            <v>26 -  Pernambuco</v>
          </cell>
          <cell r="N393">
            <v>3750</v>
          </cell>
        </row>
        <row r="394">
          <cell r="C394" t="str">
            <v>HOSPITAL MIGUEL ARRAES</v>
          </cell>
          <cell r="E394" t="str">
            <v>3.12 - Material Hospitalar</v>
          </cell>
          <cell r="F394">
            <v>10779833000156</v>
          </cell>
          <cell r="G394" t="str">
            <v>MEDICAL MERCANTIL DE APAR MED LTDA</v>
          </cell>
          <cell r="H394" t="str">
            <v>B</v>
          </cell>
          <cell r="I394" t="str">
            <v>S</v>
          </cell>
          <cell r="J394" t="str">
            <v>000554138</v>
          </cell>
          <cell r="K394" t="str">
            <v>28/06/2022</v>
          </cell>
          <cell r="L394" t="str">
            <v>26220610779833000156550010005541381556160006</v>
          </cell>
          <cell r="M394" t="str">
            <v>26 -  Pernambuco</v>
          </cell>
          <cell r="N394">
            <v>1021.55</v>
          </cell>
        </row>
        <row r="395">
          <cell r="C395" t="str">
            <v>HOSPITAL MIGUEL ARRAES</v>
          </cell>
          <cell r="E395" t="str">
            <v>3.14 - Alimentação Preparada</v>
          </cell>
          <cell r="F395">
            <v>8305623000184</v>
          </cell>
          <cell r="G395" t="str">
            <v>ATACAMAX IMPORTADORA DE ALIMENTOS LTDA</v>
          </cell>
          <cell r="H395" t="str">
            <v>B</v>
          </cell>
          <cell r="I395" t="str">
            <v>S</v>
          </cell>
          <cell r="J395" t="str">
            <v>000616075</v>
          </cell>
          <cell r="K395" t="str">
            <v>14/06/2022</v>
          </cell>
          <cell r="L395" t="str">
            <v>26220608305623000184550010006160751101055432</v>
          </cell>
          <cell r="M395" t="str">
            <v>26 -  Pernambuco</v>
          </cell>
          <cell r="N395">
            <v>6475.96</v>
          </cell>
        </row>
        <row r="396">
          <cell r="C396" t="str">
            <v>HOSPITAL MIGUEL ARRAES</v>
          </cell>
          <cell r="E396" t="str">
            <v>3.99 - Outras despesas com Material de Consumo</v>
          </cell>
          <cell r="F396">
            <v>92660406000623</v>
          </cell>
          <cell r="G396" t="str">
            <v>FRIGELAR COMERCIO E INDUSTRIA LTDA</v>
          </cell>
          <cell r="H396" t="str">
            <v>B</v>
          </cell>
          <cell r="I396" t="str">
            <v>S</v>
          </cell>
          <cell r="J396" t="str">
            <v>000679632</v>
          </cell>
          <cell r="K396" t="str">
            <v>15/06/2022</v>
          </cell>
          <cell r="L396" t="str">
            <v>26220692660406000623550050006796321000178044</v>
          </cell>
          <cell r="M396" t="str">
            <v>26 -  Pernambuco</v>
          </cell>
          <cell r="N396">
            <v>17.510000000000002</v>
          </cell>
        </row>
        <row r="397">
          <cell r="C397" t="str">
            <v>HOSPITAL MIGUEL ARRAES</v>
          </cell>
          <cell r="E397" t="str">
            <v>3.99 - Outras despesas com Material de Consumo</v>
          </cell>
          <cell r="F397">
            <v>92660406000623</v>
          </cell>
          <cell r="G397" t="str">
            <v>FRIGELAR COMERCIO E INDUSTRIA LTDA</v>
          </cell>
          <cell r="H397" t="str">
            <v>B</v>
          </cell>
          <cell r="I397" t="str">
            <v>S</v>
          </cell>
          <cell r="J397" t="str">
            <v>000679641</v>
          </cell>
          <cell r="K397" t="str">
            <v>15/06/2022</v>
          </cell>
          <cell r="L397" t="str">
            <v>26220692660406000623550050006796411000226277</v>
          </cell>
          <cell r="M397" t="str">
            <v>26 -  Pernambuco</v>
          </cell>
          <cell r="N397">
            <v>322.73</v>
          </cell>
        </row>
        <row r="398">
          <cell r="C398" t="str">
            <v>HOSPITAL MIGUEL ARRAES</v>
          </cell>
          <cell r="E398" t="str">
            <v>3.14 - Alimentação Preparada</v>
          </cell>
          <cell r="F398">
            <v>12007670000119</v>
          </cell>
          <cell r="G398" t="str">
            <v>JOSE LOPES SOUZA - DOCES</v>
          </cell>
          <cell r="H398" t="str">
            <v>B</v>
          </cell>
          <cell r="I398" t="str">
            <v>S</v>
          </cell>
          <cell r="J398" t="str">
            <v>001194</v>
          </cell>
          <cell r="K398" t="str">
            <v>03/06/2022</v>
          </cell>
          <cell r="L398" t="str">
            <v>26220612007670000119550010000011941395109308</v>
          </cell>
          <cell r="M398" t="str">
            <v>26 -  Pernambuco</v>
          </cell>
          <cell r="N398">
            <v>958</v>
          </cell>
        </row>
        <row r="399">
          <cell r="C399" t="str">
            <v>HOSPITAL MIGUEL ARRAES</v>
          </cell>
          <cell r="E399" t="str">
            <v>3.14 - Alimentação Preparada</v>
          </cell>
          <cell r="F399">
            <v>10230480001960</v>
          </cell>
          <cell r="G399" t="str">
            <v>FERREIRA COSTA E CIA LTDA</v>
          </cell>
          <cell r="H399" t="str">
            <v>B</v>
          </cell>
          <cell r="I399" t="str">
            <v>S</v>
          </cell>
          <cell r="J399" t="str">
            <v>001567796</v>
          </cell>
          <cell r="K399" t="str">
            <v>15/06/2022</v>
          </cell>
          <cell r="L399" t="str">
            <v>26220610230480001960550100015677961091646317</v>
          </cell>
          <cell r="M399" t="str">
            <v>26 -  Pernambuco</v>
          </cell>
          <cell r="N399">
            <v>1490</v>
          </cell>
        </row>
        <row r="400">
          <cell r="C400" t="str">
            <v>HOSPITAL MIGUEL ARRAES</v>
          </cell>
          <cell r="E400" t="str">
            <v>3.12 - Material Hospitalar</v>
          </cell>
          <cell r="F400">
            <v>1513946000114</v>
          </cell>
          <cell r="G400" t="str">
            <v>BOSTON CIENTIFIC DO BRASIL</v>
          </cell>
          <cell r="H400" t="str">
            <v>B</v>
          </cell>
          <cell r="I400" t="str">
            <v>S</v>
          </cell>
          <cell r="J400" t="str">
            <v>002599236</v>
          </cell>
          <cell r="K400" t="str">
            <v>13/06/2022</v>
          </cell>
          <cell r="L400" t="str">
            <v>35220601513946000114550030025992361026102414</v>
          </cell>
          <cell r="M400" t="str">
            <v>35 -  São Paulo</v>
          </cell>
          <cell r="N400">
            <v>31137.39</v>
          </cell>
        </row>
        <row r="401">
          <cell r="C401" t="str">
            <v>HOSPITAL MIGUEL ARRAES</v>
          </cell>
          <cell r="E401" t="str">
            <v>3.12 - Material Hospitalar</v>
          </cell>
          <cell r="F401">
            <v>1513946000114</v>
          </cell>
          <cell r="G401" t="str">
            <v>BOSTON CIENTIFIC DO BRASIL</v>
          </cell>
          <cell r="H401" t="str">
            <v>B</v>
          </cell>
          <cell r="I401" t="str">
            <v>S</v>
          </cell>
          <cell r="J401" t="str">
            <v>002601530</v>
          </cell>
          <cell r="K401" t="str">
            <v>17/06/2022</v>
          </cell>
          <cell r="L401" t="str">
            <v>35220601513946000114550030026015301026129327</v>
          </cell>
          <cell r="M401" t="str">
            <v>35 -  São Paulo</v>
          </cell>
          <cell r="N401">
            <v>6900</v>
          </cell>
        </row>
        <row r="402">
          <cell r="C402" t="str">
            <v>HOSPITAL MIGUEL ARRAES</v>
          </cell>
          <cell r="E402" t="str">
            <v>3.7 - Material de Limpeza e Produtos de Hgienização</v>
          </cell>
          <cell r="F402">
            <v>67729178000653</v>
          </cell>
          <cell r="G402" t="str">
            <v>COMERCIAL CIRURGICA RIOCLARENSE LTDA</v>
          </cell>
          <cell r="H402" t="str">
            <v>B</v>
          </cell>
          <cell r="I402" t="str">
            <v>S</v>
          </cell>
          <cell r="J402" t="str">
            <v>0028591</v>
          </cell>
          <cell r="K402" t="str">
            <v>10/06/2022</v>
          </cell>
          <cell r="L402" t="str">
            <v>26220667729178000653550010000285911529799349</v>
          </cell>
          <cell r="M402" t="str">
            <v>26 -  Pernambuco</v>
          </cell>
          <cell r="N402">
            <v>1152</v>
          </cell>
        </row>
        <row r="403">
          <cell r="C403" t="str">
            <v>HOSPITAL MIGUEL ARRAES</v>
          </cell>
          <cell r="E403" t="str">
            <v>3.7 - Material de Limpeza e Produtos de Hgienização</v>
          </cell>
          <cell r="F403">
            <v>67729178000653</v>
          </cell>
          <cell r="G403" t="str">
            <v>COMERCIAL CIRURGICA RIOCLARENSE LTDA</v>
          </cell>
          <cell r="H403" t="str">
            <v>B</v>
          </cell>
          <cell r="I403" t="str">
            <v>S</v>
          </cell>
          <cell r="J403" t="str">
            <v>0028788</v>
          </cell>
          <cell r="K403" t="str">
            <v>14/06/2022</v>
          </cell>
          <cell r="L403" t="str">
            <v>26220667729178000653550010000287881530361322</v>
          </cell>
          <cell r="M403" t="str">
            <v>26 -  Pernambuco</v>
          </cell>
          <cell r="N403">
            <v>5648</v>
          </cell>
        </row>
        <row r="404">
          <cell r="C404" t="str">
            <v>HOSPITAL MIGUEL ARRAES</v>
          </cell>
          <cell r="E404" t="str">
            <v>3.4 - Material Farmacológico</v>
          </cell>
          <cell r="F404">
            <v>67729178000653</v>
          </cell>
          <cell r="G404" t="str">
            <v>COMERCIAL CIRURGICA RIOCLARENSE LTDA</v>
          </cell>
          <cell r="H404" t="str">
            <v>B</v>
          </cell>
          <cell r="I404" t="str">
            <v>S</v>
          </cell>
          <cell r="J404" t="str">
            <v>0029724</v>
          </cell>
          <cell r="K404" t="str">
            <v>30/06/2022</v>
          </cell>
          <cell r="L404" t="str">
            <v>26220667729178000653550010000297241789341787</v>
          </cell>
          <cell r="M404" t="str">
            <v>26 -  Pernambuco</v>
          </cell>
          <cell r="N404">
            <v>963</v>
          </cell>
        </row>
        <row r="405">
          <cell r="C405" t="str">
            <v>HOSPITAL MIGUEL ARRAES</v>
          </cell>
          <cell r="E405" t="str">
            <v>3.7 - Material de Limpeza e Produtos de Hgienização</v>
          </cell>
          <cell r="F405">
            <v>67729178000653</v>
          </cell>
          <cell r="G405" t="str">
            <v>COMERCIAL CIRURGICA RIOCLARENSE LTDA</v>
          </cell>
          <cell r="H405" t="str">
            <v>B</v>
          </cell>
          <cell r="I405" t="str">
            <v>S</v>
          </cell>
          <cell r="J405" t="str">
            <v>0029726</v>
          </cell>
          <cell r="K405" t="str">
            <v>30/06/2022</v>
          </cell>
          <cell r="L405" t="str">
            <v>26220667729178000653550010000297261999777101</v>
          </cell>
          <cell r="M405" t="str">
            <v>26 -  Pernambuco</v>
          </cell>
          <cell r="N405">
            <v>5295</v>
          </cell>
        </row>
        <row r="406">
          <cell r="C406" t="str">
            <v>HOSPITAL MIGUEL ARRAES</v>
          </cell>
          <cell r="E406" t="str">
            <v>3.14 - Alimentação Preparada</v>
          </cell>
          <cell r="F406">
            <v>24150377000195</v>
          </cell>
          <cell r="G406" t="str">
            <v>KARNE &amp; KEIJO LOGISTICA INTEGRADA LTDA</v>
          </cell>
          <cell r="H406" t="str">
            <v>B</v>
          </cell>
          <cell r="I406" t="str">
            <v>S</v>
          </cell>
          <cell r="J406" t="str">
            <v>004572161</v>
          </cell>
          <cell r="K406" t="str">
            <v>08/06/2022</v>
          </cell>
          <cell r="L406" t="str">
            <v>26220624150377000195550010045721611027042167</v>
          </cell>
          <cell r="M406" t="str">
            <v>26 -  Pernambuco</v>
          </cell>
          <cell r="N406">
            <v>644.04</v>
          </cell>
        </row>
        <row r="407">
          <cell r="C407" t="str">
            <v>HOSPITAL MIGUEL ARRAES</v>
          </cell>
          <cell r="E407" t="str">
            <v>3.14 - Alimentação Preparada</v>
          </cell>
          <cell r="F407">
            <v>24150377000195</v>
          </cell>
          <cell r="G407" t="str">
            <v>KARNE &amp; KEIJO LOGISTICA INTEGRADA LTDA</v>
          </cell>
          <cell r="H407" t="str">
            <v>B</v>
          </cell>
          <cell r="I407" t="str">
            <v>S</v>
          </cell>
          <cell r="J407" t="str">
            <v>004584510</v>
          </cell>
          <cell r="K407" t="str">
            <v>21/06/2022</v>
          </cell>
          <cell r="L407" t="str">
            <v>26220624150377000195550010045845101191922188</v>
          </cell>
          <cell r="M407" t="str">
            <v>26 -  Pernambuco</v>
          </cell>
          <cell r="N407">
            <v>353.7</v>
          </cell>
        </row>
        <row r="408">
          <cell r="C408" t="str">
            <v>HOSPITAL MIGUEL ARRAES</v>
          </cell>
          <cell r="E408" t="str">
            <v>3.14 - Alimentação Preparada</v>
          </cell>
          <cell r="F408">
            <v>24150377000195</v>
          </cell>
          <cell r="G408" t="str">
            <v>KARNE &amp; KEIJO LOGISTICA INTEGRADA LTDA</v>
          </cell>
          <cell r="H408" t="str">
            <v>B</v>
          </cell>
          <cell r="I408" t="str">
            <v>S</v>
          </cell>
          <cell r="J408" t="str">
            <v>004584511</v>
          </cell>
          <cell r="K408" t="str">
            <v>21/06/2022</v>
          </cell>
          <cell r="L408" t="str">
            <v>26220624150377000195550010045845111554581709</v>
          </cell>
          <cell r="M408" t="str">
            <v>26 -  Pernambuco</v>
          </cell>
          <cell r="N408">
            <v>3614.66</v>
          </cell>
        </row>
        <row r="409">
          <cell r="C409" t="str">
            <v>HOSPITAL MIGUEL ARRAES</v>
          </cell>
          <cell r="E409" t="str">
            <v>3.14 - Alimentação Preparada</v>
          </cell>
          <cell r="F409">
            <v>24150377000195</v>
          </cell>
          <cell r="G409" t="str">
            <v>KARNE &amp; KEIJO LOGISTICA INTEGRADA LTDA</v>
          </cell>
          <cell r="H409" t="str">
            <v>B</v>
          </cell>
          <cell r="I409" t="str">
            <v>S</v>
          </cell>
          <cell r="J409" t="str">
            <v>004588539</v>
          </cell>
          <cell r="K409" t="str">
            <v>27/06/2022</v>
          </cell>
          <cell r="L409" t="str">
            <v>26220624150377000195550010045885391723938853</v>
          </cell>
          <cell r="M409" t="str">
            <v>26 -  Pernambuco</v>
          </cell>
          <cell r="N409">
            <v>274.10000000000002</v>
          </cell>
        </row>
        <row r="410">
          <cell r="C410" t="str">
            <v>HOSPITAL MIGUEL ARRAES</v>
          </cell>
          <cell r="E410" t="str">
            <v>3.14 - Alimentação Preparada</v>
          </cell>
          <cell r="F410">
            <v>70089974000179</v>
          </cell>
          <cell r="G410" t="str">
            <v>COMERCIAL VITA NORTE LTDA</v>
          </cell>
          <cell r="H410" t="str">
            <v>B</v>
          </cell>
          <cell r="I410" t="str">
            <v>S</v>
          </cell>
          <cell r="J410" t="str">
            <v>004601859</v>
          </cell>
          <cell r="K410" t="str">
            <v>02/06/2022</v>
          </cell>
          <cell r="L410" t="str">
            <v>26220670089974000179550010046018591304412536</v>
          </cell>
          <cell r="M410" t="str">
            <v>26 -  Pernambuco</v>
          </cell>
          <cell r="N410">
            <v>3592.28</v>
          </cell>
        </row>
        <row r="411">
          <cell r="C411" t="str">
            <v>HOSPITAL MIGUEL ARRAES</v>
          </cell>
          <cell r="E411" t="str">
            <v>3.7 - Material de Limpeza e Produtos de Hgienização</v>
          </cell>
          <cell r="F411">
            <v>4004741000100</v>
          </cell>
          <cell r="G411" t="str">
            <v>NORLUX LTDA-ME</v>
          </cell>
          <cell r="H411" t="str">
            <v>B</v>
          </cell>
          <cell r="I411" t="str">
            <v>S</v>
          </cell>
          <cell r="J411" t="str">
            <v>009497</v>
          </cell>
          <cell r="K411" t="str">
            <v>02/06/2022</v>
          </cell>
          <cell r="L411" t="str">
            <v>26220604004741000100550000000094971240069208</v>
          </cell>
          <cell r="M411" t="str">
            <v>26 -  Pernambuco</v>
          </cell>
          <cell r="N411">
            <v>180</v>
          </cell>
        </row>
        <row r="412">
          <cell r="C412" t="str">
            <v>HOSPITAL MIGUEL ARRAES</v>
          </cell>
          <cell r="E412" t="str">
            <v>3.14 - Alimentação Preparada</v>
          </cell>
          <cell r="F412">
            <v>4004741000100</v>
          </cell>
          <cell r="G412" t="str">
            <v>NORLUX LTDA-ME</v>
          </cell>
          <cell r="H412" t="str">
            <v>B</v>
          </cell>
          <cell r="I412" t="str">
            <v>S</v>
          </cell>
          <cell r="J412" t="str">
            <v>009497</v>
          </cell>
          <cell r="K412" t="str">
            <v>02/06/2022</v>
          </cell>
          <cell r="L412" t="str">
            <v>26220604004741000100550000000094971240069208</v>
          </cell>
          <cell r="M412" t="str">
            <v>26 -  Pernambuco</v>
          </cell>
          <cell r="N412">
            <v>3245</v>
          </cell>
        </row>
        <row r="413">
          <cell r="C413" t="str">
            <v>HOSPITAL MIGUEL ARRAES</v>
          </cell>
          <cell r="E413" t="str">
            <v>3.7 - Material de Limpeza e Produtos de Hgienização</v>
          </cell>
          <cell r="F413">
            <v>4004741000100</v>
          </cell>
          <cell r="G413" t="str">
            <v>NORLUX LTDA-ME</v>
          </cell>
          <cell r="H413" t="str">
            <v>B</v>
          </cell>
          <cell r="I413" t="str">
            <v>S</v>
          </cell>
          <cell r="J413" t="str">
            <v>009511</v>
          </cell>
          <cell r="K413" t="str">
            <v>10/06/2022</v>
          </cell>
          <cell r="L413" t="str">
            <v>26220604004741000100550000000095111250061260</v>
          </cell>
          <cell r="M413" t="str">
            <v>26 -  Pernambuco</v>
          </cell>
          <cell r="N413">
            <v>3122</v>
          </cell>
        </row>
        <row r="414">
          <cell r="C414" t="str">
            <v>HOSPITAL MIGUEL ARRAES</v>
          </cell>
          <cell r="E414" t="str">
            <v>3.6 - Material de Expediente</v>
          </cell>
          <cell r="F414">
            <v>4004741000100</v>
          </cell>
          <cell r="G414" t="str">
            <v>NORLUX LTDA-ME</v>
          </cell>
          <cell r="H414" t="str">
            <v>B</v>
          </cell>
          <cell r="I414" t="str">
            <v>S</v>
          </cell>
          <cell r="J414" t="str">
            <v>009525</v>
          </cell>
          <cell r="K414" t="str">
            <v>17/06/2022</v>
          </cell>
          <cell r="L414" t="str">
            <v>26220604004741000100550000000095251250062237</v>
          </cell>
          <cell r="M414" t="str">
            <v>26 -  Pernambuco</v>
          </cell>
          <cell r="N414">
            <v>1740</v>
          </cell>
        </row>
        <row r="415">
          <cell r="C415" t="str">
            <v>HOSPITAL MIGUEL ARRAES</v>
          </cell>
          <cell r="E415" t="str">
            <v>3.7 - Material de Limpeza e Produtos de Hgienização</v>
          </cell>
          <cell r="F415">
            <v>4004741000100</v>
          </cell>
          <cell r="G415" t="str">
            <v>NORLUX LTDA-ME</v>
          </cell>
          <cell r="H415" t="str">
            <v>B</v>
          </cell>
          <cell r="I415" t="str">
            <v>S</v>
          </cell>
          <cell r="J415" t="str">
            <v>009525</v>
          </cell>
          <cell r="K415" t="str">
            <v>17/06/2022</v>
          </cell>
          <cell r="L415" t="str">
            <v>26220604004741000100550000000095251250062237</v>
          </cell>
          <cell r="M415" t="str">
            <v>26 -  Pernambuco</v>
          </cell>
          <cell r="N415">
            <v>9589</v>
          </cell>
        </row>
        <row r="416">
          <cell r="C416" t="str">
            <v>HOSPITAL MIGUEL ARRAES</v>
          </cell>
          <cell r="E416" t="str">
            <v>3.14 - Alimentação Preparada</v>
          </cell>
          <cell r="F416">
            <v>32144442000106</v>
          </cell>
          <cell r="G416" t="str">
            <v>FL COMERCIO VAREJ DE HORTIFRUTIGRANJEIRO</v>
          </cell>
          <cell r="H416" t="str">
            <v>B</v>
          </cell>
          <cell r="I416" t="str">
            <v>S</v>
          </cell>
          <cell r="J416" t="str">
            <v>014246</v>
          </cell>
          <cell r="K416" t="str">
            <v>31/05/2022</v>
          </cell>
          <cell r="L416" t="str">
            <v>26220532144442000106550000000142461220154263</v>
          </cell>
          <cell r="M416" t="str">
            <v>26 -  Pernambuco</v>
          </cell>
          <cell r="N416">
            <v>296.33</v>
          </cell>
        </row>
        <row r="417">
          <cell r="C417" t="str">
            <v>HOSPITAL MIGUEL ARRAES</v>
          </cell>
          <cell r="E417" t="str">
            <v>3.7 - Material de Limpeza e Produtos de Hgienização</v>
          </cell>
          <cell r="F417">
            <v>27319301000139</v>
          </cell>
          <cell r="G417" t="str">
            <v>VERONICA VALERIA PIMENTEL DOS SANTOS ME</v>
          </cell>
          <cell r="H417" t="str">
            <v>B</v>
          </cell>
          <cell r="I417" t="str">
            <v>S</v>
          </cell>
          <cell r="J417" t="str">
            <v>10029</v>
          </cell>
          <cell r="K417" t="str">
            <v>22/06/2022</v>
          </cell>
          <cell r="L417" t="str">
            <v>26220627319301000139550010000100291401368883</v>
          </cell>
          <cell r="M417" t="str">
            <v>26 -  Pernambuco</v>
          </cell>
          <cell r="N417">
            <v>2132.8200000000002</v>
          </cell>
        </row>
        <row r="418">
          <cell r="C418" t="str">
            <v>HOSPITAL MIGUEL ARRAES</v>
          </cell>
          <cell r="E418" t="str">
            <v>3.7 - Material de Limpeza e Produtos de Hgienização</v>
          </cell>
          <cell r="F418">
            <v>27319301000139</v>
          </cell>
          <cell r="G418" t="str">
            <v>VERONICA VALERIA PIMENTEL DOS SANTOS ME</v>
          </cell>
          <cell r="H418" t="str">
            <v>B</v>
          </cell>
          <cell r="I418" t="str">
            <v>S</v>
          </cell>
          <cell r="J418" t="str">
            <v>10040</v>
          </cell>
          <cell r="K418" t="str">
            <v>28/06/2022</v>
          </cell>
          <cell r="L418" t="str">
            <v>26220627319301000139550010000100401301368870</v>
          </cell>
          <cell r="M418" t="str">
            <v>26 -  Pernambuco</v>
          </cell>
          <cell r="N418">
            <v>2049.1799999999998</v>
          </cell>
        </row>
        <row r="419">
          <cell r="C419" t="str">
            <v>HOSPITAL MIGUEL ARRAES</v>
          </cell>
          <cell r="E419" t="str">
            <v>3.99 - Outras despesas com Material de Consumo</v>
          </cell>
          <cell r="F419">
            <v>33358815000104</v>
          </cell>
          <cell r="G419" t="str">
            <v>M R BEZERRA COM DE PROD ELETRICOS</v>
          </cell>
          <cell r="H419" t="str">
            <v>B</v>
          </cell>
          <cell r="I419" t="str">
            <v>S</v>
          </cell>
          <cell r="J419" t="str">
            <v>1010</v>
          </cell>
          <cell r="K419" t="str">
            <v>08/06/2022</v>
          </cell>
          <cell r="L419" t="str">
            <v>26220633358815000104550010000010101136728150</v>
          </cell>
          <cell r="M419" t="str">
            <v>26 -  Pernambuco</v>
          </cell>
          <cell r="N419">
            <v>112.5</v>
          </cell>
        </row>
        <row r="420">
          <cell r="C420" t="str">
            <v>HOSPITAL MIGUEL ARRAES</v>
          </cell>
          <cell r="E420" t="str">
            <v>3.14 - Alimentação Preparada</v>
          </cell>
          <cell r="F420">
            <v>11744898000390</v>
          </cell>
          <cell r="G420" t="str">
            <v>ATACADAO COMERCIO DE CARNES LTDA</v>
          </cell>
          <cell r="H420" t="str">
            <v>B</v>
          </cell>
          <cell r="I420" t="str">
            <v>S</v>
          </cell>
          <cell r="J420" t="str">
            <v>1046567</v>
          </cell>
          <cell r="K420" t="str">
            <v>09/06/2022</v>
          </cell>
          <cell r="L420" t="str">
            <v>26220611744898000390550010010465671212684137</v>
          </cell>
          <cell r="M420" t="str">
            <v>26 -  Pernambuco</v>
          </cell>
          <cell r="N420">
            <v>6030.6</v>
          </cell>
        </row>
        <row r="421">
          <cell r="C421" t="str">
            <v>HOSPITAL MIGUEL ARRAES</v>
          </cell>
          <cell r="E421" t="str">
            <v>3.14 - Alimentação Preparada</v>
          </cell>
          <cell r="F421">
            <v>11744898000390</v>
          </cell>
          <cell r="G421" t="str">
            <v>ATACADAO COMERCIO DE CARNES LTDA</v>
          </cell>
          <cell r="H421" t="str">
            <v>B</v>
          </cell>
          <cell r="I421" t="str">
            <v>S</v>
          </cell>
          <cell r="J421" t="str">
            <v>1052566</v>
          </cell>
          <cell r="K421" t="str">
            <v>22/06/2022</v>
          </cell>
          <cell r="L421" t="str">
            <v>26220611744898000390550010010525661130100156</v>
          </cell>
          <cell r="M421" t="str">
            <v>26 -  Pernambuco</v>
          </cell>
          <cell r="N421">
            <v>3153.6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>
            <v>11896145000139</v>
          </cell>
          <cell r="G422" t="str">
            <v>TAG COM IMP MAT MED HOSP LTDA</v>
          </cell>
          <cell r="H422" t="str">
            <v>B</v>
          </cell>
          <cell r="I422" t="str">
            <v>S</v>
          </cell>
          <cell r="J422" t="str">
            <v>11539</v>
          </cell>
          <cell r="K422" t="str">
            <v>27/05/2022</v>
          </cell>
          <cell r="L422" t="str">
            <v>26220511896145000139550010000115391909190084</v>
          </cell>
          <cell r="M422" t="str">
            <v>26 -  Pernambuco</v>
          </cell>
          <cell r="N422">
            <v>1650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>
            <v>11896145000139</v>
          </cell>
          <cell r="G423" t="str">
            <v>TAG COM IMP MAT MED HOSP LTDA</v>
          </cell>
          <cell r="H423" t="str">
            <v>B</v>
          </cell>
          <cell r="I423" t="str">
            <v>S</v>
          </cell>
          <cell r="J423" t="str">
            <v>11540</v>
          </cell>
          <cell r="K423" t="str">
            <v>27/05/2022</v>
          </cell>
          <cell r="L423" t="str">
            <v>26220511896145000139550010000115401858352784</v>
          </cell>
          <cell r="M423" t="str">
            <v>26 -  Pernambuco</v>
          </cell>
          <cell r="N423">
            <v>1700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>
            <v>11896145000139</v>
          </cell>
          <cell r="G424" t="str">
            <v>TAG COM IMP MAT MED HOSP LTDA</v>
          </cell>
          <cell r="H424" t="str">
            <v>B</v>
          </cell>
          <cell r="I424" t="str">
            <v>S</v>
          </cell>
          <cell r="J424" t="str">
            <v>11541</v>
          </cell>
          <cell r="K424" t="str">
            <v>27/05/2022</v>
          </cell>
          <cell r="L424" t="str">
            <v>26220511896145000139550010000115411612100964</v>
          </cell>
          <cell r="M424" t="str">
            <v>26 -  Pernambuco</v>
          </cell>
          <cell r="N424">
            <v>1650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>
            <v>11896145000139</v>
          </cell>
          <cell r="G425" t="str">
            <v>TAG COM IMP MAT MED HOSP LTDA</v>
          </cell>
          <cell r="H425" t="str">
            <v>B</v>
          </cell>
          <cell r="I425" t="str">
            <v>S</v>
          </cell>
          <cell r="J425" t="str">
            <v>11588</v>
          </cell>
          <cell r="K425" t="str">
            <v>09/06/2022</v>
          </cell>
          <cell r="L425" t="str">
            <v>26220611896145000139550010000115881029976697</v>
          </cell>
          <cell r="M425" t="str">
            <v>26 -  Pernambuco</v>
          </cell>
          <cell r="N425">
            <v>1750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>
            <v>11896145000139</v>
          </cell>
          <cell r="G426" t="str">
            <v>TAG COM IMP MAT MED HOSP LTDA</v>
          </cell>
          <cell r="H426" t="str">
            <v>B</v>
          </cell>
          <cell r="I426" t="str">
            <v>S</v>
          </cell>
          <cell r="J426" t="str">
            <v>11609</v>
          </cell>
          <cell r="K426" t="str">
            <v>14/06/2022</v>
          </cell>
          <cell r="L426" t="str">
            <v>26220611896145000139550010000116091021443799</v>
          </cell>
          <cell r="M426" t="str">
            <v>26 -  Pernambuco</v>
          </cell>
          <cell r="N426">
            <v>1750</v>
          </cell>
        </row>
        <row r="427">
          <cell r="C427" t="str">
            <v>HOSPITAL MIGUEL ARRAES</v>
          </cell>
          <cell r="E427" t="str">
            <v>3.14 - Alimentação Preparada</v>
          </cell>
          <cell r="F427">
            <v>7534303000133</v>
          </cell>
          <cell r="G427" t="str">
            <v>COMAL COM. ATACADISTA DE ALIMENTOS</v>
          </cell>
          <cell r="H427" t="str">
            <v>B</v>
          </cell>
          <cell r="I427" t="str">
            <v>S</v>
          </cell>
          <cell r="J427" t="str">
            <v>1179734</v>
          </cell>
          <cell r="K427" t="str">
            <v>02/06/2022</v>
          </cell>
          <cell r="L427" t="str">
            <v>26220607534303000133550010011797341901013196</v>
          </cell>
          <cell r="M427" t="str">
            <v>26 -  Pernambuco</v>
          </cell>
          <cell r="N427">
            <v>1943.4</v>
          </cell>
        </row>
        <row r="428">
          <cell r="C428" t="str">
            <v>HOSPITAL MIGUEL ARRAES</v>
          </cell>
          <cell r="E428" t="str">
            <v>3.14 - Alimentação Preparada</v>
          </cell>
          <cell r="F428">
            <v>7534303000133</v>
          </cell>
          <cell r="G428" t="str">
            <v>COMAL COM. ATACADISTA DE ALIMENTOS</v>
          </cell>
          <cell r="H428" t="str">
            <v>B</v>
          </cell>
          <cell r="I428" t="str">
            <v>S</v>
          </cell>
          <cell r="J428" t="str">
            <v>1179734</v>
          </cell>
          <cell r="K428" t="str">
            <v>02/06/2022</v>
          </cell>
          <cell r="L428" t="str">
            <v>26220607534303000133550010011797341901013196</v>
          </cell>
          <cell r="M428" t="str">
            <v>26 -  Pernambuco</v>
          </cell>
          <cell r="N428">
            <v>2504.73</v>
          </cell>
        </row>
        <row r="429">
          <cell r="C429" t="str">
            <v>HOSPITAL MIGUEL ARRAES</v>
          </cell>
          <cell r="E429" t="str">
            <v>3.14 - Alimentação Preparada</v>
          </cell>
          <cell r="F429">
            <v>7534303000133</v>
          </cell>
          <cell r="G429" t="str">
            <v>COMAL COM. ATACADISTA DE ALIMENTOS</v>
          </cell>
          <cell r="H429" t="str">
            <v>B</v>
          </cell>
          <cell r="I429" t="str">
            <v>S</v>
          </cell>
          <cell r="J429" t="str">
            <v>1181033</v>
          </cell>
          <cell r="K429" t="str">
            <v>09/06/2022</v>
          </cell>
          <cell r="L429" t="str">
            <v>26220607534303000133550010011810331102221555</v>
          </cell>
          <cell r="M429" t="str">
            <v>26 -  Pernambuco</v>
          </cell>
          <cell r="N429">
            <v>19053.150000000001</v>
          </cell>
        </row>
        <row r="430">
          <cell r="C430" t="str">
            <v>HOSPITAL MIGUEL ARRAES</v>
          </cell>
          <cell r="E430" t="str">
            <v>3.14 - Alimentação Preparada</v>
          </cell>
          <cell r="F430">
            <v>7534303000133</v>
          </cell>
          <cell r="G430" t="str">
            <v>COMAL COM. ATACADISTA DE ALIMENTOS</v>
          </cell>
          <cell r="H430" t="str">
            <v>B</v>
          </cell>
          <cell r="I430" t="str">
            <v>S</v>
          </cell>
          <cell r="J430" t="str">
            <v>1183317</v>
          </cell>
          <cell r="K430" t="str">
            <v>22/06/2022</v>
          </cell>
          <cell r="L430" t="str">
            <v>26220607534303000133550010011833171889222910</v>
          </cell>
          <cell r="M430" t="str">
            <v>26 -  Pernambuco</v>
          </cell>
          <cell r="N430">
            <v>4473.6000000000004</v>
          </cell>
        </row>
        <row r="431">
          <cell r="C431" t="str">
            <v>HOSPITAL MIGUEL ARRAES</v>
          </cell>
          <cell r="E431" t="str">
            <v>3.1 - Combustíveis e Lubrificantes Automotivos</v>
          </cell>
          <cell r="F431">
            <v>11481678000150</v>
          </cell>
          <cell r="G431" t="str">
            <v>AUTO POSTO DUQUE DE CAXIAS LTDA</v>
          </cell>
          <cell r="H431" t="str">
            <v>B</v>
          </cell>
          <cell r="I431" t="str">
            <v>S</v>
          </cell>
          <cell r="J431" t="str">
            <v>1313</v>
          </cell>
          <cell r="K431" t="str">
            <v>01/06/2022</v>
          </cell>
          <cell r="L431" t="str">
            <v>26220611481678000150550010000013131000023402</v>
          </cell>
          <cell r="M431" t="str">
            <v>26 -  Pernambuco</v>
          </cell>
          <cell r="N431">
            <v>8027.78</v>
          </cell>
        </row>
        <row r="432">
          <cell r="C432" t="str">
            <v>HOSPITAL MIGUEL ARRAES</v>
          </cell>
          <cell r="E432" t="str">
            <v>3.2 - Gás e Outros Materiais Engarrafados</v>
          </cell>
          <cell r="F432">
            <v>24380578002203</v>
          </cell>
          <cell r="G432" t="str">
            <v>WHITE MARTINS GASES INDUST DO NORDEST SA</v>
          </cell>
          <cell r="H432" t="str">
            <v>B</v>
          </cell>
          <cell r="I432" t="str">
            <v>S</v>
          </cell>
          <cell r="J432" t="str">
            <v>1365</v>
          </cell>
          <cell r="K432" t="str">
            <v>12/06/2022</v>
          </cell>
          <cell r="L432" t="str">
            <v>26220624380578002203550930000013651884646513</v>
          </cell>
          <cell r="M432" t="str">
            <v>26 -  Pernambuco</v>
          </cell>
          <cell r="N432">
            <v>7136.84</v>
          </cell>
        </row>
        <row r="433">
          <cell r="C433" t="str">
            <v>HOSPITAL MIGUEL ARRAES</v>
          </cell>
          <cell r="E433" t="str">
            <v>3.12 - Material Hospitalar</v>
          </cell>
          <cell r="F433">
            <v>66437831000133</v>
          </cell>
          <cell r="G433" t="str">
            <v>HTS TECNOLOGIA EM SAUDE</v>
          </cell>
          <cell r="H433" t="str">
            <v>B</v>
          </cell>
          <cell r="I433" t="str">
            <v>S</v>
          </cell>
          <cell r="J433" t="str">
            <v>144813</v>
          </cell>
          <cell r="K433" t="str">
            <v>13/06/2022</v>
          </cell>
          <cell r="L433" t="str">
            <v>31220666437831000133550010001448131345417119</v>
          </cell>
          <cell r="M433" t="str">
            <v>31 -  Minas Gerais</v>
          </cell>
          <cell r="N433">
            <v>900</v>
          </cell>
        </row>
        <row r="434">
          <cell r="C434" t="str">
            <v>HOSPITAL MIGUEL ARRAES</v>
          </cell>
          <cell r="E434" t="str">
            <v>3.7 - Material de Limpeza e Produtos de Hgienização</v>
          </cell>
          <cell r="F434">
            <v>61418042000131</v>
          </cell>
          <cell r="G434" t="str">
            <v>CIRURGICA FERNANDES LTDA</v>
          </cell>
          <cell r="H434" t="str">
            <v>B</v>
          </cell>
          <cell r="I434" t="str">
            <v>S</v>
          </cell>
          <cell r="J434" t="str">
            <v>1466321</v>
          </cell>
          <cell r="K434" t="str">
            <v>24/05/2022</v>
          </cell>
          <cell r="L434" t="str">
            <v>35220561418042000131550040014663211748918272</v>
          </cell>
          <cell r="M434" t="str">
            <v>35 -  São Paulo</v>
          </cell>
          <cell r="N434">
            <v>1050.96</v>
          </cell>
        </row>
        <row r="435">
          <cell r="C435" t="str">
            <v>HOSPITAL MIGUEL ARRAES</v>
          </cell>
          <cell r="E435" t="str">
            <v>3.6 - Material de Expediente</v>
          </cell>
          <cell r="F435">
            <v>61418042000131</v>
          </cell>
          <cell r="G435" t="str">
            <v>CIRURGICA FERNANDES LTDA</v>
          </cell>
          <cell r="H435" t="str">
            <v>B</v>
          </cell>
          <cell r="I435" t="str">
            <v>S</v>
          </cell>
          <cell r="J435" t="str">
            <v>1473610</v>
          </cell>
          <cell r="K435" t="str">
            <v>13/06/2022</v>
          </cell>
          <cell r="L435" t="str">
            <v>35220661418042000131550040014736101467716737</v>
          </cell>
          <cell r="M435" t="str">
            <v>35 -  São Paulo</v>
          </cell>
          <cell r="N435">
            <v>1560.51</v>
          </cell>
        </row>
        <row r="436">
          <cell r="C436" t="str">
            <v>HOSPITAL MIGUEL ARRAES</v>
          </cell>
          <cell r="E436" t="str">
            <v>3.7 - Material de Limpeza e Produtos de Hgienização</v>
          </cell>
          <cell r="F436">
            <v>61418042000131</v>
          </cell>
          <cell r="G436" t="str">
            <v>CIRURGICA FERNANDES LTDA</v>
          </cell>
          <cell r="H436" t="str">
            <v>B</v>
          </cell>
          <cell r="I436" t="str">
            <v>S</v>
          </cell>
          <cell r="J436" t="str">
            <v>1473610</v>
          </cell>
          <cell r="K436" t="str">
            <v>13/06/2022</v>
          </cell>
          <cell r="L436" t="str">
            <v>35220661418042000131550040014736101467716737</v>
          </cell>
          <cell r="M436" t="str">
            <v>35 -  São Paulo</v>
          </cell>
          <cell r="N436">
            <v>3384</v>
          </cell>
        </row>
        <row r="437">
          <cell r="C437" t="str">
            <v>HOSPITAL MIGUEL ARRAES</v>
          </cell>
          <cell r="E437" t="str">
            <v>3.14 - Alimentação Preparada</v>
          </cell>
          <cell r="F437">
            <v>4609653000123</v>
          </cell>
          <cell r="G437" t="str">
            <v>DISTRIBUIDORA DE ALIMENTOS MARFIM LTDA</v>
          </cell>
          <cell r="H437" t="str">
            <v>B</v>
          </cell>
          <cell r="I437" t="str">
            <v>S</v>
          </cell>
          <cell r="J437" t="str">
            <v>1559305</v>
          </cell>
          <cell r="K437" t="str">
            <v>02/06/2022</v>
          </cell>
          <cell r="L437" t="str">
            <v>26220604609653000123550020015593051020713114</v>
          </cell>
          <cell r="M437" t="str">
            <v>26 -  Pernambuco</v>
          </cell>
          <cell r="N437">
            <v>423</v>
          </cell>
        </row>
        <row r="438">
          <cell r="C438" t="str">
            <v>HOSPITAL MIGUEL ARRAES</v>
          </cell>
          <cell r="E438" t="str">
            <v>3.13 - Materiais e Materiais Ortopédicos e Corretivos (OPME)</v>
          </cell>
          <cell r="F438">
            <v>14784339000130</v>
          </cell>
          <cell r="G438" t="str">
            <v>CROMUS MATERIAIS MEDICO HOSPITALAR</v>
          </cell>
          <cell r="H438" t="str">
            <v>B</v>
          </cell>
          <cell r="I438" t="str">
            <v>S</v>
          </cell>
          <cell r="J438" t="str">
            <v>15675</v>
          </cell>
          <cell r="K438" t="str">
            <v>30/05/2022</v>
          </cell>
          <cell r="L438" t="str">
            <v>26220514784339000130550010000156751508811393</v>
          </cell>
          <cell r="M438" t="str">
            <v>26 -  Pernambuco</v>
          </cell>
          <cell r="N438">
            <v>2800</v>
          </cell>
        </row>
        <row r="439">
          <cell r="C439" t="str">
            <v>HOSPITAL MIGUEL ARRAES</v>
          </cell>
          <cell r="E439" t="str">
            <v>3.13 - Materiais e Materiais Ortopédicos e Corretivos (OPME)</v>
          </cell>
          <cell r="F439">
            <v>14784339000130</v>
          </cell>
          <cell r="G439" t="str">
            <v>CROMUS MATERIAIS MEDICO HOSPITALAR</v>
          </cell>
          <cell r="H439" t="str">
            <v>B</v>
          </cell>
          <cell r="I439" t="str">
            <v>S</v>
          </cell>
          <cell r="J439" t="str">
            <v>15784</v>
          </cell>
          <cell r="K439" t="str">
            <v>07/06/2022</v>
          </cell>
          <cell r="L439" t="str">
            <v>26220614784339000130550010000157841207132495</v>
          </cell>
          <cell r="M439" t="str">
            <v>26 -  Pernambuco</v>
          </cell>
          <cell r="N439">
            <v>2800</v>
          </cell>
        </row>
        <row r="440">
          <cell r="C440" t="str">
            <v>HOSPITAL MIGUEL ARRAES</v>
          </cell>
          <cell r="E440" t="str">
            <v>3.4 - Material Farmacológico</v>
          </cell>
          <cell r="F440">
            <v>67729178000491</v>
          </cell>
          <cell r="G440" t="str">
            <v>COMERCIAL CIRURGICA RIOCLARENS LTDA</v>
          </cell>
          <cell r="H440" t="str">
            <v>B</v>
          </cell>
          <cell r="I440" t="str">
            <v>S</v>
          </cell>
          <cell r="J440" t="str">
            <v>1588620</v>
          </cell>
          <cell r="K440" t="str">
            <v>14/06/2022</v>
          </cell>
          <cell r="L440" t="str">
            <v>35220667729178000491550010015886201082463886</v>
          </cell>
          <cell r="M440" t="str">
            <v>35 -  São Paulo</v>
          </cell>
          <cell r="N440">
            <v>2043.9</v>
          </cell>
        </row>
        <row r="441">
          <cell r="C441" t="str">
            <v>HOSPITAL MIGUEL ARRAES</v>
          </cell>
          <cell r="E441" t="str">
            <v>3.12 - Material Hospitalar</v>
          </cell>
          <cell r="F441">
            <v>12882932000194</v>
          </cell>
          <cell r="G441" t="str">
            <v>EXOMED</v>
          </cell>
          <cell r="H441" t="str">
            <v>B</v>
          </cell>
          <cell r="I441" t="str">
            <v>S</v>
          </cell>
          <cell r="J441" t="str">
            <v>163174</v>
          </cell>
          <cell r="K441" t="str">
            <v>21/06/2022</v>
          </cell>
          <cell r="L441" t="str">
            <v>26220612882932000194550010001631741916286730</v>
          </cell>
          <cell r="M441" t="str">
            <v>26 -  Pernambuco</v>
          </cell>
          <cell r="N441">
            <v>86943.92</v>
          </cell>
        </row>
        <row r="442">
          <cell r="C442" t="str">
            <v>HOSPITAL MIGUEL ARRAES</v>
          </cell>
          <cell r="E442" t="str">
            <v>3.12 - Material Hospitalar</v>
          </cell>
          <cell r="F442">
            <v>12882932000194</v>
          </cell>
          <cell r="G442" t="str">
            <v>EXOMED</v>
          </cell>
          <cell r="H442" t="str">
            <v>B</v>
          </cell>
          <cell r="I442" t="str">
            <v>S</v>
          </cell>
          <cell r="J442" t="str">
            <v>163436</v>
          </cell>
          <cell r="K442" t="str">
            <v>30/06/2022</v>
          </cell>
          <cell r="L442" t="str">
            <v>26220612882932000194550010001634361889786125</v>
          </cell>
          <cell r="M442" t="str">
            <v>26 -  Pernambuco</v>
          </cell>
          <cell r="N442">
            <v>78818.320000000007</v>
          </cell>
        </row>
        <row r="443">
          <cell r="C443" t="str">
            <v>HOSPITAL MIGUEL ARRAES</v>
          </cell>
          <cell r="E443" t="str">
            <v>3.4 - Material Farmacológico</v>
          </cell>
          <cell r="F443">
            <v>12882932000194</v>
          </cell>
          <cell r="G443" t="str">
            <v>EXOMED</v>
          </cell>
          <cell r="H443" t="str">
            <v>B</v>
          </cell>
          <cell r="I443" t="str">
            <v>S</v>
          </cell>
          <cell r="J443" t="str">
            <v>163437</v>
          </cell>
          <cell r="K443" t="str">
            <v>30/06/2022</v>
          </cell>
          <cell r="L443" t="str">
            <v>26220612882932000194550010001634371034898617</v>
          </cell>
          <cell r="M443" t="str">
            <v>26 -  Pernambuco</v>
          </cell>
          <cell r="N443">
            <v>27980.7</v>
          </cell>
        </row>
        <row r="444">
          <cell r="C444" t="str">
            <v>HOSPITAL MIGUEL ARRAES</v>
          </cell>
          <cell r="E444" t="str">
            <v>3.2 - Gás e Outros Materiais Engarrafados</v>
          </cell>
          <cell r="F444">
            <v>24380578002203</v>
          </cell>
          <cell r="G444" t="str">
            <v>WHITE MARTINS GASES INDUST DO NORDEST SA</v>
          </cell>
          <cell r="H444" t="str">
            <v>B</v>
          </cell>
          <cell r="I444" t="str">
            <v>S</v>
          </cell>
          <cell r="J444" t="str">
            <v>170821</v>
          </cell>
          <cell r="K444" t="str">
            <v>14/05/2022</v>
          </cell>
          <cell r="L444" t="str">
            <v>26220524380578002203552000001708211881170805</v>
          </cell>
          <cell r="M444" t="str">
            <v>26 -  Pernambuco</v>
          </cell>
          <cell r="N444">
            <v>6191.49</v>
          </cell>
        </row>
        <row r="445">
          <cell r="C445" t="str">
            <v>HOSPITAL MIGUEL ARRAES</v>
          </cell>
          <cell r="E445" t="str">
            <v>3.2 - Gás e Outros Materiais Engarrafados</v>
          </cell>
          <cell r="F445">
            <v>24380578002203</v>
          </cell>
          <cell r="G445" t="str">
            <v>WHITE MARTINS GASES INDUST DO NORDEST SA</v>
          </cell>
          <cell r="H445" t="str">
            <v>B</v>
          </cell>
          <cell r="I445" t="str">
            <v>S</v>
          </cell>
          <cell r="J445" t="str">
            <v>172327</v>
          </cell>
          <cell r="K445" t="str">
            <v>24/06/2022</v>
          </cell>
          <cell r="L445" t="str">
            <v>26220624380578002203552000001723271886209490</v>
          </cell>
          <cell r="M445" t="str">
            <v>26 -  Pernambuco</v>
          </cell>
          <cell r="N445">
            <v>7968.77</v>
          </cell>
        </row>
        <row r="446">
          <cell r="C446" t="str">
            <v>HOSPITAL MIGUEL ARRAES</v>
          </cell>
          <cell r="E446" t="str">
            <v>3.99 - Outras despesas com Material de Consumo</v>
          </cell>
          <cell r="F446">
            <v>3458278000103</v>
          </cell>
          <cell r="G446" t="str">
            <v>ANA LUCIA DE OLIVEIRA LEAO</v>
          </cell>
          <cell r="H446" t="str">
            <v>B</v>
          </cell>
          <cell r="I446" t="str">
            <v>S</v>
          </cell>
          <cell r="J446" t="str">
            <v>180</v>
          </cell>
          <cell r="K446" t="str">
            <v>30/05/2022</v>
          </cell>
          <cell r="L446" t="str">
            <v>26220503458278000103550550000001801402808744</v>
          </cell>
          <cell r="M446" t="str">
            <v>26 -  Pernambuco</v>
          </cell>
          <cell r="N446">
            <v>198</v>
          </cell>
        </row>
        <row r="447">
          <cell r="C447" t="str">
            <v>HOSPITAL MIGUEL ARRAES</v>
          </cell>
          <cell r="E447" t="str">
            <v>3.14 - Alimentação Preparada</v>
          </cell>
          <cell r="F447">
            <v>18993815000184</v>
          </cell>
          <cell r="G447" t="str">
            <v>HILTON VIEIRA COSTA</v>
          </cell>
          <cell r="H447" t="str">
            <v>B</v>
          </cell>
          <cell r="I447" t="str">
            <v>S</v>
          </cell>
          <cell r="J447" t="str">
            <v>1862</v>
          </cell>
          <cell r="K447" t="str">
            <v>31/05/2022</v>
          </cell>
          <cell r="L447" t="str">
            <v>26220518993815000184550010000018621113124840</v>
          </cell>
          <cell r="M447" t="str">
            <v>26 -  Pernambuco</v>
          </cell>
          <cell r="N447">
            <v>353.34</v>
          </cell>
        </row>
        <row r="448">
          <cell r="C448" t="str">
            <v>HOSPITAL MIGUEL ARRAES</v>
          </cell>
          <cell r="E448" t="str">
            <v>3.14 - Alimentação Preparada</v>
          </cell>
          <cell r="F448">
            <v>18993815000184</v>
          </cell>
          <cell r="G448" t="str">
            <v>HILTON VIEIRA COSTA</v>
          </cell>
          <cell r="H448" t="str">
            <v>B</v>
          </cell>
          <cell r="I448" t="str">
            <v>S</v>
          </cell>
          <cell r="J448" t="str">
            <v>1877</v>
          </cell>
          <cell r="K448" t="str">
            <v>02/06/2022</v>
          </cell>
          <cell r="L448" t="str">
            <v>26220618993815000184550010000018771277027011</v>
          </cell>
          <cell r="M448" t="str">
            <v>26 -  Pernambuco</v>
          </cell>
          <cell r="N448">
            <v>465.58</v>
          </cell>
        </row>
        <row r="449">
          <cell r="C449" t="str">
            <v>HOSPITAL MIGUEL ARRAES</v>
          </cell>
          <cell r="E449" t="str">
            <v>3.14 - Alimentação Preparada</v>
          </cell>
          <cell r="F449">
            <v>18993815000184</v>
          </cell>
          <cell r="G449" t="str">
            <v>HILTON VIEIRA COSTA</v>
          </cell>
          <cell r="H449" t="str">
            <v>B</v>
          </cell>
          <cell r="I449" t="str">
            <v>S</v>
          </cell>
          <cell r="J449" t="str">
            <v>1885</v>
          </cell>
          <cell r="K449" t="str">
            <v>06/06/2022</v>
          </cell>
          <cell r="L449" t="str">
            <v>26220618993815000184550010000018851796929603</v>
          </cell>
          <cell r="M449" t="str">
            <v>26 -  Pernambuco</v>
          </cell>
          <cell r="N449">
            <v>282.85000000000002</v>
          </cell>
        </row>
        <row r="450">
          <cell r="C450" t="str">
            <v>HOSPITAL MIGUEL ARRAES</v>
          </cell>
          <cell r="E450" t="str">
            <v>3.14 - Alimentação Preparada</v>
          </cell>
          <cell r="F450">
            <v>18993815000184</v>
          </cell>
          <cell r="G450" t="str">
            <v>HILTON VIEIRA COSTA</v>
          </cell>
          <cell r="H450" t="str">
            <v>B</v>
          </cell>
          <cell r="I450" t="str">
            <v>S</v>
          </cell>
          <cell r="J450" t="str">
            <v>1895</v>
          </cell>
          <cell r="K450" t="str">
            <v>07/06/2022</v>
          </cell>
          <cell r="L450" t="str">
            <v>26220618993815000184550010000018951625354785</v>
          </cell>
          <cell r="M450" t="str">
            <v>26 -  Pernambuco</v>
          </cell>
          <cell r="N450">
            <v>449.06</v>
          </cell>
        </row>
        <row r="451">
          <cell r="C451" t="str">
            <v>HOSPITAL MIGUEL ARRAES</v>
          </cell>
          <cell r="E451" t="str">
            <v>3.14 - Alimentação Preparada</v>
          </cell>
          <cell r="F451">
            <v>18993815000184</v>
          </cell>
          <cell r="G451" t="str">
            <v>HILTON VIEIRA COSTA</v>
          </cell>
          <cell r="H451" t="str">
            <v>B</v>
          </cell>
          <cell r="I451" t="str">
            <v>S</v>
          </cell>
          <cell r="J451" t="str">
            <v>1909</v>
          </cell>
          <cell r="K451" t="str">
            <v>09/06/2022</v>
          </cell>
          <cell r="L451" t="str">
            <v>26220618993815000184550010000019091568093288</v>
          </cell>
          <cell r="M451" t="str">
            <v>26 -  Pernambuco</v>
          </cell>
          <cell r="N451">
            <v>396.85</v>
          </cell>
        </row>
        <row r="452">
          <cell r="C452" t="str">
            <v>HOSPITAL MIGUEL ARRAES</v>
          </cell>
          <cell r="E452" t="str">
            <v>3.14 - Alimentação Preparada</v>
          </cell>
          <cell r="F452">
            <v>18993815000184</v>
          </cell>
          <cell r="G452" t="str">
            <v>HILTON VIEIRA COSTA</v>
          </cell>
          <cell r="H452" t="str">
            <v>B</v>
          </cell>
          <cell r="I452" t="str">
            <v>S</v>
          </cell>
          <cell r="J452" t="str">
            <v>1913</v>
          </cell>
          <cell r="K452" t="str">
            <v>10/06/2022</v>
          </cell>
          <cell r="L452" t="str">
            <v>26220618993815000184550010000019131836240704</v>
          </cell>
          <cell r="M452" t="str">
            <v>26 -  Pernambuco</v>
          </cell>
          <cell r="N452">
            <v>219.69</v>
          </cell>
        </row>
        <row r="453">
          <cell r="C453" t="str">
            <v>HOSPITAL MIGUEL ARRAES</v>
          </cell>
          <cell r="E453" t="str">
            <v>3.14 - Alimentação Preparada</v>
          </cell>
          <cell r="F453">
            <v>18993815000184</v>
          </cell>
          <cell r="G453" t="str">
            <v>HILTON VIEIRA COSTA</v>
          </cell>
          <cell r="H453" t="str">
            <v>B</v>
          </cell>
          <cell r="I453" t="str">
            <v>S</v>
          </cell>
          <cell r="J453" t="str">
            <v>1931</v>
          </cell>
          <cell r="K453" t="str">
            <v>15/06/2022</v>
          </cell>
          <cell r="L453" t="str">
            <v>26220618993815000184550010000019311986027451</v>
          </cell>
          <cell r="M453" t="str">
            <v>26 -  Pernambuco</v>
          </cell>
          <cell r="N453">
            <v>421.3</v>
          </cell>
        </row>
        <row r="454">
          <cell r="C454" t="str">
            <v>HOSPITAL MIGUEL ARRAES</v>
          </cell>
          <cell r="E454" t="str">
            <v>3.14 - Alimentação Preparada</v>
          </cell>
          <cell r="F454">
            <v>18993815000184</v>
          </cell>
          <cell r="G454" t="str">
            <v>HILTON VIEIRA COSTA</v>
          </cell>
          <cell r="H454" t="str">
            <v>B</v>
          </cell>
          <cell r="I454" t="str">
            <v>S</v>
          </cell>
          <cell r="J454" t="str">
            <v>1940</v>
          </cell>
          <cell r="K454" t="str">
            <v>16/06/2022</v>
          </cell>
          <cell r="L454" t="str">
            <v>26220618993815000184550010000019401354918332</v>
          </cell>
          <cell r="M454" t="str">
            <v>26 -  Pernambuco</v>
          </cell>
          <cell r="N454">
            <v>514.79</v>
          </cell>
        </row>
        <row r="455">
          <cell r="C455" t="str">
            <v>HOSPITAL MIGUEL ARRAES</v>
          </cell>
          <cell r="E455" t="str">
            <v>3.14 - Alimentação Preparada</v>
          </cell>
          <cell r="F455">
            <v>18993815000184</v>
          </cell>
          <cell r="G455" t="str">
            <v>HILTON VIEIRA COSTA</v>
          </cell>
          <cell r="H455" t="str">
            <v>B</v>
          </cell>
          <cell r="I455" t="str">
            <v>S</v>
          </cell>
          <cell r="J455" t="str">
            <v>1960</v>
          </cell>
          <cell r="K455" t="str">
            <v>21/06/2022</v>
          </cell>
          <cell r="L455" t="str">
            <v>26220618993815000184550010000019601103847003</v>
          </cell>
          <cell r="M455" t="str">
            <v>26 -  Pernambuco</v>
          </cell>
          <cell r="N455">
            <v>364.05</v>
          </cell>
        </row>
        <row r="456">
          <cell r="C456" t="str">
            <v>HOSPITAL MIGUEL ARRAES</v>
          </cell>
          <cell r="E456" t="str">
            <v>3.14 - Alimentação Preparada</v>
          </cell>
          <cell r="F456">
            <v>18993815000184</v>
          </cell>
          <cell r="G456" t="str">
            <v>HILTON VIEIRA COSTA</v>
          </cell>
          <cell r="H456" t="str">
            <v>B</v>
          </cell>
          <cell r="I456" t="str">
            <v>S</v>
          </cell>
          <cell r="J456" t="str">
            <v>1961</v>
          </cell>
          <cell r="K456" t="str">
            <v>21/06/2022</v>
          </cell>
          <cell r="L456" t="str">
            <v>26220618993815000184550010000019611447025990</v>
          </cell>
          <cell r="M456" t="str">
            <v>26 -  Pernambuco</v>
          </cell>
          <cell r="N456">
            <v>345.19</v>
          </cell>
        </row>
        <row r="457">
          <cell r="C457" t="str">
            <v>HOSPITAL MIGUEL ARRAES</v>
          </cell>
          <cell r="E457" t="str">
            <v>3.14 - Alimentação Preparada</v>
          </cell>
          <cell r="F457">
            <v>18993815000184</v>
          </cell>
          <cell r="G457" t="str">
            <v>HILTON VIEIRA COSTA</v>
          </cell>
          <cell r="H457" t="str">
            <v>B</v>
          </cell>
          <cell r="I457" t="str">
            <v>S</v>
          </cell>
          <cell r="J457" t="str">
            <v>1962</v>
          </cell>
          <cell r="K457" t="str">
            <v>22/06/2022</v>
          </cell>
          <cell r="L457" t="str">
            <v>26220618993815000184550010000019621699929468</v>
          </cell>
          <cell r="M457" t="str">
            <v>26 -  Pernambuco</v>
          </cell>
          <cell r="N457">
            <v>460.7</v>
          </cell>
        </row>
        <row r="458">
          <cell r="C458" t="str">
            <v>HOSPITAL MIGUEL ARRAES</v>
          </cell>
          <cell r="E458" t="str">
            <v>3.14 - Alimentação Preparada</v>
          </cell>
          <cell r="F458">
            <v>18993815000184</v>
          </cell>
          <cell r="G458" t="str">
            <v>HILTON VIEIRA COSTA</v>
          </cell>
          <cell r="H458" t="str">
            <v>B</v>
          </cell>
          <cell r="I458" t="str">
            <v>S</v>
          </cell>
          <cell r="J458" t="str">
            <v>1966</v>
          </cell>
          <cell r="K458" t="str">
            <v>22/06/2022</v>
          </cell>
          <cell r="L458" t="str">
            <v>26220618993815000184550010000019661994075678</v>
          </cell>
          <cell r="M458" t="str">
            <v>26 -  Pernambuco</v>
          </cell>
          <cell r="N458">
            <v>430.2</v>
          </cell>
        </row>
        <row r="459">
          <cell r="C459" t="str">
            <v>HOSPITAL MIGUEL ARRAES</v>
          </cell>
          <cell r="E459" t="str">
            <v>3.14 - Alimentação Preparada</v>
          </cell>
          <cell r="F459">
            <v>18993815000184</v>
          </cell>
          <cell r="G459" t="str">
            <v>HILTON VIEIRA COSTA</v>
          </cell>
          <cell r="H459" t="str">
            <v>B</v>
          </cell>
          <cell r="I459" t="str">
            <v>S</v>
          </cell>
          <cell r="J459" t="str">
            <v>1978</v>
          </cell>
          <cell r="K459" t="str">
            <v>28/06/2022</v>
          </cell>
          <cell r="L459" t="str">
            <v>26220618993815000184550010000019781592914340</v>
          </cell>
          <cell r="M459" t="str">
            <v>26 -  Pernambuco</v>
          </cell>
          <cell r="N459">
            <v>277.14999999999998</v>
          </cell>
        </row>
        <row r="460">
          <cell r="C460" t="str">
            <v>HOSPITAL MIGUEL ARRAES</v>
          </cell>
          <cell r="E460" t="str">
            <v>3.12 - Material Hospitalar</v>
          </cell>
          <cell r="F460">
            <v>5044056000161</v>
          </cell>
          <cell r="G460" t="str">
            <v>DMH PRODUTOS HOSPITALARES LTDA</v>
          </cell>
          <cell r="H460" t="str">
            <v>B</v>
          </cell>
          <cell r="I460" t="str">
            <v>S</v>
          </cell>
          <cell r="J460" t="str">
            <v>20595</v>
          </cell>
          <cell r="K460" t="str">
            <v>03/06/2022</v>
          </cell>
          <cell r="L460" t="str">
            <v>26220605044056000161550010000205951726341016</v>
          </cell>
          <cell r="M460" t="str">
            <v>26 -  Pernambuco</v>
          </cell>
          <cell r="N460">
            <v>8349.8799999999992</v>
          </cell>
        </row>
        <row r="461">
          <cell r="C461" t="str">
            <v>HOSPITAL MIGUEL ARRAES</v>
          </cell>
          <cell r="E461" t="str">
            <v>3.14 - Alimentação Preparada</v>
          </cell>
          <cell r="F461">
            <v>5919583000172</v>
          </cell>
          <cell r="G461" t="str">
            <v>PEROLA COMERCIO DE EMBALAGENS LTDA</v>
          </cell>
          <cell r="H461" t="str">
            <v>B</v>
          </cell>
          <cell r="I461" t="str">
            <v>S</v>
          </cell>
          <cell r="J461" t="str">
            <v>24636</v>
          </cell>
          <cell r="K461" t="str">
            <v>07/06/2022</v>
          </cell>
          <cell r="L461" t="str">
            <v>26220605919583000172550010000246361654433861</v>
          </cell>
          <cell r="M461" t="str">
            <v>26 -  Pernambuco</v>
          </cell>
          <cell r="N461">
            <v>8421</v>
          </cell>
        </row>
        <row r="462">
          <cell r="C462" t="str">
            <v>HOSPITAL MIGUEL ARRAES</v>
          </cell>
          <cell r="E462" t="str">
            <v>3.14 - Alimentação Preparada</v>
          </cell>
          <cell r="F462">
            <v>7160019000225</v>
          </cell>
          <cell r="G462" t="str">
            <v>VITALE COMERCIO SA</v>
          </cell>
          <cell r="H462" t="str">
            <v>B</v>
          </cell>
          <cell r="I462" t="str">
            <v>S</v>
          </cell>
          <cell r="J462" t="str">
            <v>2659</v>
          </cell>
          <cell r="K462" t="str">
            <v>10/06/2022</v>
          </cell>
          <cell r="L462" t="str">
            <v>26220607160019000225550010000026591321072976</v>
          </cell>
          <cell r="M462" t="str">
            <v>26 -  Pernambuco</v>
          </cell>
          <cell r="N462">
            <v>3175.2</v>
          </cell>
        </row>
        <row r="463">
          <cell r="C463" t="str">
            <v>HOSPITAL MIGUEL ARRAES</v>
          </cell>
          <cell r="E463" t="str">
            <v>3.14 - Alimentação Preparada</v>
          </cell>
          <cell r="F463">
            <v>7160019000225</v>
          </cell>
          <cell r="G463" t="str">
            <v>VITALE COMERCIO SA</v>
          </cell>
          <cell r="H463" t="str">
            <v>B</v>
          </cell>
          <cell r="I463" t="str">
            <v>S</v>
          </cell>
          <cell r="J463" t="str">
            <v>2695</v>
          </cell>
          <cell r="K463" t="str">
            <v>14/06/2022</v>
          </cell>
          <cell r="L463" t="str">
            <v>26220607160019000225550010000026951196890954</v>
          </cell>
          <cell r="M463" t="str">
            <v>26 -  Pernambuco</v>
          </cell>
          <cell r="N463">
            <v>5181.5</v>
          </cell>
        </row>
        <row r="464">
          <cell r="C464" t="str">
            <v>HOSPITAL MIGUEL ARRAES</v>
          </cell>
          <cell r="E464" t="str">
            <v>3.4 - Material Farmacológico</v>
          </cell>
          <cell r="F464">
            <v>44734671000151</v>
          </cell>
          <cell r="G464" t="str">
            <v>CRISTALIA PROD. QUIM. FARMACEUTICOS LTDA</v>
          </cell>
          <cell r="H464" t="str">
            <v>B</v>
          </cell>
          <cell r="I464" t="str">
            <v>S</v>
          </cell>
          <cell r="J464" t="str">
            <v>3293558</v>
          </cell>
          <cell r="K464" t="str">
            <v>31/05/2022</v>
          </cell>
          <cell r="L464" t="str">
            <v>35220544734671000151550100032935581849160100</v>
          </cell>
          <cell r="M464" t="str">
            <v>35 -  São Paulo</v>
          </cell>
          <cell r="N464">
            <v>16500</v>
          </cell>
        </row>
        <row r="465">
          <cell r="C465" t="str">
            <v>HOSPITAL MIGUEL ARRAES</v>
          </cell>
          <cell r="E465" t="str">
            <v>3.4 - Material Farmacológico</v>
          </cell>
          <cell r="F465">
            <v>11206099000441</v>
          </cell>
          <cell r="G465" t="str">
            <v>SUPERMED COMERCIO E IMPORT DE PROD MED</v>
          </cell>
          <cell r="H465" t="str">
            <v>B</v>
          </cell>
          <cell r="I465" t="str">
            <v>S</v>
          </cell>
          <cell r="J465" t="str">
            <v>371206</v>
          </cell>
          <cell r="K465" t="str">
            <v>13/06/2022</v>
          </cell>
          <cell r="L465" t="str">
            <v>35220611206099000441550010003712061000775320</v>
          </cell>
          <cell r="M465" t="str">
            <v>35 -  São Paulo</v>
          </cell>
          <cell r="N465">
            <v>800.4</v>
          </cell>
        </row>
        <row r="466">
          <cell r="C466" t="str">
            <v>HOSPITAL MIGUEL ARRAES</v>
          </cell>
          <cell r="E466" t="str">
            <v>3.14 - Alimentação Preparada</v>
          </cell>
          <cell r="F466">
            <v>11840014000130</v>
          </cell>
          <cell r="G466" t="str">
            <v>MACROPAC PROTEÇÃO E EMBALAGE</v>
          </cell>
          <cell r="H466" t="str">
            <v>B</v>
          </cell>
          <cell r="I466" t="str">
            <v>S</v>
          </cell>
          <cell r="J466" t="str">
            <v>383844</v>
          </cell>
          <cell r="K466" t="str">
            <v>02/06/2022</v>
          </cell>
          <cell r="L466" t="str">
            <v>26220611840014000130550010003838441491748119</v>
          </cell>
          <cell r="M466" t="str">
            <v>26 -  Pernambuco</v>
          </cell>
          <cell r="N466">
            <v>3104</v>
          </cell>
        </row>
        <row r="467">
          <cell r="C467" t="str">
            <v>HOSPITAL MIGUEL ARRAES</v>
          </cell>
          <cell r="E467" t="str">
            <v>3.12 - Material Hospitalar</v>
          </cell>
          <cell r="F467">
            <v>11840014000130</v>
          </cell>
          <cell r="G467" t="str">
            <v>MACROPAC PROTEÇÃO E EMBALAGE</v>
          </cell>
          <cell r="H467" t="str">
            <v>B</v>
          </cell>
          <cell r="I467" t="str">
            <v>S</v>
          </cell>
          <cell r="J467" t="str">
            <v>383844</v>
          </cell>
          <cell r="K467" t="str">
            <v>02/06/2022</v>
          </cell>
          <cell r="L467" t="str">
            <v>26220611840014000130550010003838441491748119</v>
          </cell>
          <cell r="M467" t="str">
            <v>26 -  Pernambuco</v>
          </cell>
          <cell r="N467">
            <v>8.1</v>
          </cell>
        </row>
        <row r="468">
          <cell r="C468" t="str">
            <v>HOSPITAL MIGUEL ARRAES</v>
          </cell>
          <cell r="E468" t="str">
            <v>3.12 - Material Hospitalar</v>
          </cell>
          <cell r="F468">
            <v>8675394000190</v>
          </cell>
          <cell r="G468" t="str">
            <v>SAFE SUPORTE A VIDA E COM INTERNACIONAL</v>
          </cell>
          <cell r="H468" t="str">
            <v>B</v>
          </cell>
          <cell r="I468" t="str">
            <v>S</v>
          </cell>
          <cell r="J468" t="str">
            <v>39661</v>
          </cell>
          <cell r="K468" t="str">
            <v>14/06/2022</v>
          </cell>
          <cell r="L468" t="str">
            <v>26220608675394000190550010000396611033170626</v>
          </cell>
          <cell r="M468" t="str">
            <v>26 -  Pernambuco</v>
          </cell>
          <cell r="N468">
            <v>880</v>
          </cell>
        </row>
        <row r="469">
          <cell r="C469" t="str">
            <v>HOSPITAL MIGUEL ARRAES</v>
          </cell>
          <cell r="E469" t="str">
            <v>3.14 - Alimentação Preparada</v>
          </cell>
          <cell r="F469">
            <v>81611931001957</v>
          </cell>
          <cell r="G469" t="str">
            <v>OESA COMERCIO E REPRESENTACOES SA</v>
          </cell>
          <cell r="H469" t="str">
            <v>B</v>
          </cell>
          <cell r="I469" t="str">
            <v>S</v>
          </cell>
          <cell r="J469" t="str">
            <v>40006</v>
          </cell>
          <cell r="K469" t="str">
            <v>02/06/2022</v>
          </cell>
          <cell r="L469" t="str">
            <v>26220681611931001957550010000400061995118010</v>
          </cell>
          <cell r="M469" t="str">
            <v>26 -  Pernambuco</v>
          </cell>
          <cell r="N469">
            <v>360.4</v>
          </cell>
        </row>
        <row r="470">
          <cell r="C470" t="str">
            <v>HOSPITAL MIGUEL ARRAES</v>
          </cell>
          <cell r="E470" t="str">
            <v>3.14 - Alimentação Preparada</v>
          </cell>
          <cell r="F470">
            <v>81611931001957</v>
          </cell>
          <cell r="G470" t="str">
            <v>OESA COMERCIO E REPRESENTACOES SA</v>
          </cell>
          <cell r="H470" t="str">
            <v>B</v>
          </cell>
          <cell r="I470" t="str">
            <v>S</v>
          </cell>
          <cell r="J470" t="str">
            <v>40200</v>
          </cell>
          <cell r="K470" t="str">
            <v>03/06/2022</v>
          </cell>
          <cell r="L470" t="str">
            <v>26220681611931001957550010000402001155151710</v>
          </cell>
          <cell r="M470" t="str">
            <v>26 -  Pernambuco</v>
          </cell>
          <cell r="N470">
            <v>4102</v>
          </cell>
        </row>
        <row r="471">
          <cell r="C471" t="str">
            <v>HOSPITAL MIGUEL ARRAES</v>
          </cell>
          <cell r="E471" t="str">
            <v>3.14 - Alimentação Preparada</v>
          </cell>
          <cell r="F471">
            <v>70089974000179</v>
          </cell>
          <cell r="G471" t="str">
            <v>COMERCIAL VITA NORTE LTDA</v>
          </cell>
          <cell r="H471" t="str">
            <v>B</v>
          </cell>
          <cell r="I471" t="str">
            <v>S</v>
          </cell>
          <cell r="J471" t="str">
            <v>4617894</v>
          </cell>
          <cell r="K471" t="str">
            <v>21/06/2022</v>
          </cell>
          <cell r="L471" t="str">
            <v>26220670089974000179550010046178941720051094</v>
          </cell>
          <cell r="M471" t="str">
            <v>26 -  Pernambuco</v>
          </cell>
          <cell r="N471">
            <v>902.88</v>
          </cell>
        </row>
        <row r="472">
          <cell r="C472" t="str">
            <v>HOSPITAL MIGUEL ARRAES</v>
          </cell>
          <cell r="E472" t="str">
            <v>3.14 - Alimentação Preparada</v>
          </cell>
          <cell r="F472">
            <v>70089974000179</v>
          </cell>
          <cell r="G472" t="str">
            <v>COMERCIAL VITA NORTE LTDA</v>
          </cell>
          <cell r="H472" t="str">
            <v>B</v>
          </cell>
          <cell r="I472" t="str">
            <v>S</v>
          </cell>
          <cell r="J472" t="str">
            <v>4617895</v>
          </cell>
          <cell r="K472" t="str">
            <v>21/06/2022</v>
          </cell>
          <cell r="L472" t="str">
            <v>26220670089974000179550010046178951669795483</v>
          </cell>
          <cell r="M472" t="str">
            <v>26 -  Pernambuco</v>
          </cell>
          <cell r="N472">
            <v>49.6</v>
          </cell>
        </row>
        <row r="473">
          <cell r="C473" t="str">
            <v>HOSPITAL MIGUEL ARRAES</v>
          </cell>
          <cell r="E473" t="str">
            <v>3.12 - Material Hospitalar</v>
          </cell>
          <cell r="F473">
            <v>22580510000118</v>
          </cell>
          <cell r="G473" t="str">
            <v>UNIFAR DTSTRIBUTOOU DE LTDA</v>
          </cell>
          <cell r="H473" t="str">
            <v>B</v>
          </cell>
          <cell r="I473" t="str">
            <v>S</v>
          </cell>
          <cell r="J473" t="str">
            <v>48758</v>
          </cell>
          <cell r="K473" t="str">
            <v>07/06/2022</v>
          </cell>
          <cell r="L473" t="str">
            <v>26220622580510000118550010000487581000343221</v>
          </cell>
          <cell r="M473" t="str">
            <v>26 -  Pernambuco</v>
          </cell>
          <cell r="N473">
            <v>150</v>
          </cell>
        </row>
        <row r="474">
          <cell r="C474" t="str">
            <v>HOSPITAL MIGUEL ARRAES</v>
          </cell>
          <cell r="E474" t="str">
            <v>3.4 - Material Farmacológico</v>
          </cell>
          <cell r="F474">
            <v>22580510000118</v>
          </cell>
          <cell r="G474" t="str">
            <v>UNIFAR DTSTRIBUTOOU DE LTDA</v>
          </cell>
          <cell r="H474" t="str">
            <v>B</v>
          </cell>
          <cell r="I474" t="str">
            <v>S</v>
          </cell>
          <cell r="J474" t="str">
            <v>49100</v>
          </cell>
          <cell r="K474" t="str">
            <v>28/06/2022</v>
          </cell>
          <cell r="L474" t="str">
            <v>26220622580510000118550010000491001000347024</v>
          </cell>
          <cell r="M474" t="str">
            <v>26 -  Pernambuco</v>
          </cell>
          <cell r="N474">
            <v>1604.91</v>
          </cell>
        </row>
        <row r="475">
          <cell r="C475" t="str">
            <v>HOSPITAL MIGUEL ARRAES</v>
          </cell>
          <cell r="E475" t="str">
            <v>3.12 - Material Hospitalar</v>
          </cell>
          <cell r="F475">
            <v>4614288000145</v>
          </cell>
          <cell r="G475" t="str">
            <v>DISK LIFE COMERCIO DE PRODUTOS CIRURGICO</v>
          </cell>
          <cell r="H475" t="str">
            <v>B</v>
          </cell>
          <cell r="I475" t="str">
            <v>S</v>
          </cell>
          <cell r="J475" t="str">
            <v>5141</v>
          </cell>
          <cell r="K475" t="str">
            <v>06/06/2022</v>
          </cell>
          <cell r="L475" t="str">
            <v>26220604614288000145550010000051411445918712</v>
          </cell>
          <cell r="M475" t="str">
            <v>26 -  Pernambuco</v>
          </cell>
          <cell r="N475">
            <v>17209.650000000001</v>
          </cell>
        </row>
        <row r="476">
          <cell r="C476" t="str">
            <v>HOSPITAL MIGUEL ARRAES</v>
          </cell>
          <cell r="E476" t="str">
            <v>3.12 - Material Hospitalar</v>
          </cell>
          <cell r="F476">
            <v>4614288000145</v>
          </cell>
          <cell r="G476" t="str">
            <v>DISK LIFE COMERCIO DE PRODUTOS CIRURGICO</v>
          </cell>
          <cell r="H476" t="str">
            <v>B</v>
          </cell>
          <cell r="I476" t="str">
            <v>S</v>
          </cell>
          <cell r="J476" t="str">
            <v>5155</v>
          </cell>
          <cell r="K476" t="str">
            <v>08/06/2022</v>
          </cell>
          <cell r="L476" t="str">
            <v>26220604614288000145550010000051551625598070</v>
          </cell>
          <cell r="M476" t="str">
            <v>26 -  Pernambuco</v>
          </cell>
          <cell r="N476">
            <v>4087.5</v>
          </cell>
        </row>
        <row r="477">
          <cell r="C477" t="str">
            <v>HOSPITAL MIGUEL ARRAES</v>
          </cell>
          <cell r="E477" t="str">
            <v>3.12 - Material Hospitalar</v>
          </cell>
          <cell r="F477">
            <v>4614288000145</v>
          </cell>
          <cell r="G477" t="str">
            <v>DISK LIFE COMERCIO DE PRODUTOS CIRURGICO</v>
          </cell>
          <cell r="H477" t="str">
            <v>B</v>
          </cell>
          <cell r="I477" t="str">
            <v>S</v>
          </cell>
          <cell r="J477" t="str">
            <v>5156</v>
          </cell>
          <cell r="K477" t="str">
            <v>08/06/2022</v>
          </cell>
          <cell r="L477" t="str">
            <v>26220604614288000145550010000051561953845518</v>
          </cell>
          <cell r="M477" t="str">
            <v>26 -  Pernambuco</v>
          </cell>
          <cell r="N477">
            <v>576</v>
          </cell>
        </row>
        <row r="478">
          <cell r="C478" t="str">
            <v>HOSPITAL MIGUEL ARRAES</v>
          </cell>
          <cell r="E478" t="str">
            <v>3.12 - Material Hospitalar</v>
          </cell>
          <cell r="F478">
            <v>6204103000150</v>
          </cell>
          <cell r="G478" t="str">
            <v>R S DOS SANTOS COMERCIO EIRELI</v>
          </cell>
          <cell r="H478" t="str">
            <v>B</v>
          </cell>
          <cell r="I478" t="str">
            <v>S</v>
          </cell>
          <cell r="J478" t="str">
            <v>52401</v>
          </cell>
          <cell r="K478" t="str">
            <v>28/06/2022</v>
          </cell>
          <cell r="L478" t="str">
            <v>26220606204103000150550010000524011891240063</v>
          </cell>
          <cell r="M478" t="str">
            <v>26 -  Pernambuco</v>
          </cell>
          <cell r="N478">
            <v>2849</v>
          </cell>
        </row>
        <row r="479">
          <cell r="C479" t="str">
            <v>HOSPITAL MIGUEL ARRAES</v>
          </cell>
          <cell r="E479" t="str">
            <v>3.99 - Outras despesas com Material de Consumo</v>
          </cell>
          <cell r="F479">
            <v>279531000327</v>
          </cell>
          <cell r="G479" t="str">
            <v>TUPAN CONSTRUCAO LTDA</v>
          </cell>
          <cell r="H479" t="str">
            <v>B</v>
          </cell>
          <cell r="I479" t="str">
            <v>S</v>
          </cell>
          <cell r="J479" t="str">
            <v>553725</v>
          </cell>
          <cell r="K479" t="str">
            <v>15/06/2022</v>
          </cell>
          <cell r="L479" t="str">
            <v>26220600279531000327550020005537251891949278</v>
          </cell>
          <cell r="M479" t="str">
            <v>26 -  Pernambuco</v>
          </cell>
          <cell r="N479">
            <v>44.28</v>
          </cell>
        </row>
        <row r="480">
          <cell r="C480" t="str">
            <v>HOSPITAL MIGUEL ARRAES</v>
          </cell>
          <cell r="E480" t="str">
            <v>3.99 - Outras despesas com Material de Consumo</v>
          </cell>
          <cell r="F480">
            <v>279531000327</v>
          </cell>
          <cell r="G480" t="str">
            <v>TUPAN CONSTRUCAO LTDA</v>
          </cell>
          <cell r="H480" t="str">
            <v>B</v>
          </cell>
          <cell r="I480" t="str">
            <v>S</v>
          </cell>
          <cell r="J480" t="str">
            <v>555051</v>
          </cell>
          <cell r="K480" t="str">
            <v>28/06/2022</v>
          </cell>
          <cell r="L480" t="str">
            <v>26220600279531000327550020005550511581237513</v>
          </cell>
          <cell r="M480" t="str">
            <v>26 -  Pernambuco</v>
          </cell>
          <cell r="N480">
            <v>1235.71</v>
          </cell>
        </row>
        <row r="481">
          <cell r="C481" t="str">
            <v>HOSPITAL MIGUEL ARRAES</v>
          </cell>
          <cell r="E481" t="str">
            <v>3.2 - Gás e Outros Materiais Engarrafados</v>
          </cell>
          <cell r="F481">
            <v>24380578002041</v>
          </cell>
          <cell r="G481" t="str">
            <v>WHITE MARTINS GASES INDUSTRIAIS DO NORDE</v>
          </cell>
          <cell r="H481" t="str">
            <v>B</v>
          </cell>
          <cell r="I481" t="str">
            <v>S</v>
          </cell>
          <cell r="J481" t="str">
            <v>64236</v>
          </cell>
          <cell r="K481" t="str">
            <v>10/06/2022</v>
          </cell>
          <cell r="L481" t="str">
            <v>26220624380578002041550440000642361884458026</v>
          </cell>
          <cell r="M481" t="str">
            <v>26 -  Pernambuco</v>
          </cell>
          <cell r="N481">
            <v>171.06</v>
          </cell>
        </row>
        <row r="482">
          <cell r="C482" t="str">
            <v>HOSPITAL MIGUEL ARRAES</v>
          </cell>
          <cell r="E482" t="str">
            <v>3.2 - Gás e Outros Materiais Engarrafados</v>
          </cell>
          <cell r="F482">
            <v>24380578002041</v>
          </cell>
          <cell r="G482" t="str">
            <v>WHITE MARTINS GASES INDUSTRIAIS DO NORDE</v>
          </cell>
          <cell r="H482" t="str">
            <v>B</v>
          </cell>
          <cell r="I482" t="str">
            <v>S</v>
          </cell>
          <cell r="J482" t="str">
            <v>64259</v>
          </cell>
          <cell r="K482" t="str">
            <v>13/06/2022</v>
          </cell>
          <cell r="L482" t="str">
            <v>26220624380578002041550440000642591884692589</v>
          </cell>
          <cell r="M482" t="str">
            <v>26 -  Pernambuco</v>
          </cell>
          <cell r="N482">
            <v>256.58999999999997</v>
          </cell>
        </row>
        <row r="483">
          <cell r="C483" t="str">
            <v>HOSPITAL MIGUEL ARRAES</v>
          </cell>
          <cell r="E483" t="str">
            <v>3.2 - Gás e Outros Materiais Engarrafados</v>
          </cell>
          <cell r="F483">
            <v>24380578002041</v>
          </cell>
          <cell r="G483" t="str">
            <v>WHITE MARTINS GASES INDUSTRIAIS DO NORDE</v>
          </cell>
          <cell r="H483" t="str">
            <v>B</v>
          </cell>
          <cell r="I483" t="str">
            <v>S</v>
          </cell>
          <cell r="J483" t="str">
            <v>64272</v>
          </cell>
          <cell r="K483" t="str">
            <v>14/06/2022</v>
          </cell>
          <cell r="L483" t="str">
            <v>26220624380578002041550440000642721884875340</v>
          </cell>
          <cell r="M483" t="str">
            <v>26 -  Pernambuco</v>
          </cell>
          <cell r="N483">
            <v>128.30000000000001</v>
          </cell>
        </row>
        <row r="484">
          <cell r="C484" t="str">
            <v>HOSPITAL MIGUEL ARRAES</v>
          </cell>
          <cell r="E484" t="str">
            <v>3.2 - Gás e Outros Materiais Engarrafados</v>
          </cell>
          <cell r="F484">
            <v>24380578002041</v>
          </cell>
          <cell r="G484" t="str">
            <v>WHITE MARTINS GASES INDUSTRIAIS DO NORDE</v>
          </cell>
          <cell r="H484" t="str">
            <v>B</v>
          </cell>
          <cell r="I484" t="str">
            <v>S</v>
          </cell>
          <cell r="J484" t="str">
            <v>64288</v>
          </cell>
          <cell r="K484" t="str">
            <v>15/06/2022</v>
          </cell>
          <cell r="L484" t="str">
            <v>26220624380578002041550440000642881885028226</v>
          </cell>
          <cell r="M484" t="str">
            <v>26 -  Pernambuco</v>
          </cell>
          <cell r="N484">
            <v>85.53</v>
          </cell>
        </row>
        <row r="485">
          <cell r="C485" t="str">
            <v>HOSPITAL MIGUEL ARRAES</v>
          </cell>
          <cell r="E485" t="str">
            <v>3.2 - Gás e Outros Materiais Engarrafados</v>
          </cell>
          <cell r="F485">
            <v>24380578002041</v>
          </cell>
          <cell r="G485" t="str">
            <v>WHITE MARTINS GASES INDUSTRIAIS DO NORDE</v>
          </cell>
          <cell r="H485" t="str">
            <v>B</v>
          </cell>
          <cell r="I485" t="str">
            <v>S</v>
          </cell>
          <cell r="J485" t="str">
            <v>64319</v>
          </cell>
          <cell r="K485" t="str">
            <v>17/06/2022</v>
          </cell>
          <cell r="L485" t="str">
            <v>26220624380578002041550440000643191885256685</v>
          </cell>
          <cell r="M485" t="str">
            <v>26 -  Pernambuco</v>
          </cell>
          <cell r="N485">
            <v>256.58999999999997</v>
          </cell>
        </row>
        <row r="486">
          <cell r="C486" t="str">
            <v>HOSPITAL MIGUEL ARRAES</v>
          </cell>
          <cell r="E486" t="str">
            <v>3.2 - Gás e Outros Materiais Engarrafados</v>
          </cell>
          <cell r="F486">
            <v>24380578002041</v>
          </cell>
          <cell r="G486" t="str">
            <v>WHITE MARTINS GASES INDUSTRIAIS DO NORDE</v>
          </cell>
          <cell r="H486" t="str">
            <v>B</v>
          </cell>
          <cell r="I486" t="str">
            <v>S</v>
          </cell>
          <cell r="J486" t="str">
            <v>64344</v>
          </cell>
          <cell r="K486" t="str">
            <v>20/06/2022</v>
          </cell>
          <cell r="L486" t="str">
            <v>26220624380578002041550440000643441885512765</v>
          </cell>
          <cell r="M486" t="str">
            <v>26 -  Pernambuco</v>
          </cell>
          <cell r="N486">
            <v>384.89</v>
          </cell>
        </row>
        <row r="487">
          <cell r="C487" t="str">
            <v>HOSPITAL MIGUEL ARRAES</v>
          </cell>
          <cell r="E487" t="str">
            <v>3.2 - Gás e Outros Materiais Engarrafados</v>
          </cell>
          <cell r="F487">
            <v>24380578002041</v>
          </cell>
          <cell r="G487" t="str">
            <v>WHITE MARTINS GASES INDUSTRIAIS DO NORDE</v>
          </cell>
          <cell r="H487" t="str">
            <v>B</v>
          </cell>
          <cell r="I487" t="str">
            <v>S</v>
          </cell>
          <cell r="J487" t="str">
            <v>64376</v>
          </cell>
          <cell r="K487" t="str">
            <v>22/06/2022</v>
          </cell>
          <cell r="L487" t="str">
            <v>26220624380578002041550440000643761885859033</v>
          </cell>
          <cell r="M487" t="str">
            <v>26 -  Pernambuco</v>
          </cell>
          <cell r="N487">
            <v>187.7</v>
          </cell>
        </row>
        <row r="488">
          <cell r="C488" t="str">
            <v>HOSPITAL MIGUEL ARRAES</v>
          </cell>
          <cell r="E488" t="str">
            <v>3.12 - Material Hospitalar</v>
          </cell>
          <cell r="F488">
            <v>28087490000124</v>
          </cell>
          <cell r="G488" t="str">
            <v>C. C. R. EQUIPAMENTOS DE PROTECAO EIRELI</v>
          </cell>
          <cell r="H488" t="str">
            <v>B</v>
          </cell>
          <cell r="I488" t="str">
            <v>S</v>
          </cell>
          <cell r="J488" t="str">
            <v>6703</v>
          </cell>
          <cell r="K488" t="str">
            <v>10/05/2022</v>
          </cell>
          <cell r="L488" t="str">
            <v>35220528087490000124550010000067031441717495</v>
          </cell>
          <cell r="M488" t="str">
            <v>35 -  São Paulo</v>
          </cell>
          <cell r="N488">
            <v>2380</v>
          </cell>
        </row>
        <row r="489">
          <cell r="C489" t="str">
            <v>HOSPITAL MIGUEL ARRAES</v>
          </cell>
          <cell r="E489" t="str">
            <v>3.2 - Gás e Outros Materiais Engarrafados</v>
          </cell>
          <cell r="F489">
            <v>6980064000859</v>
          </cell>
          <cell r="G489" t="str">
            <v>NACIONAL GAS BUTANO DISTRIBUIDORA LTDA</v>
          </cell>
          <cell r="H489" t="str">
            <v>B</v>
          </cell>
          <cell r="I489" t="str">
            <v>S</v>
          </cell>
          <cell r="J489" t="str">
            <v>719518</v>
          </cell>
          <cell r="K489" t="str">
            <v>07/06/2022</v>
          </cell>
          <cell r="L489" t="str">
            <v>26220606980064004846550010007195181972610975</v>
          </cell>
          <cell r="M489" t="str">
            <v>26 -  Pernambuco</v>
          </cell>
          <cell r="N489">
            <v>6171.48</v>
          </cell>
        </row>
        <row r="490">
          <cell r="C490" t="str">
            <v>HOSPITAL MIGUEL ARRAES</v>
          </cell>
          <cell r="E490" t="str">
            <v>3.4 - Material Farmacológico</v>
          </cell>
          <cell r="F490">
            <v>35753111000153</v>
          </cell>
          <cell r="G490" t="str">
            <v>NORD PRODUTOS EM SAUDE LTDA</v>
          </cell>
          <cell r="H490" t="str">
            <v>B</v>
          </cell>
          <cell r="I490" t="str">
            <v>S</v>
          </cell>
          <cell r="J490" t="str">
            <v>7508</v>
          </cell>
          <cell r="K490" t="str">
            <v>06/06/2022</v>
          </cell>
          <cell r="L490" t="str">
            <v>26220635753111000153550010000075081000080020</v>
          </cell>
          <cell r="M490" t="str">
            <v>26 -  Pernambuco</v>
          </cell>
          <cell r="N490">
            <v>4431</v>
          </cell>
        </row>
        <row r="491">
          <cell r="C491" t="str">
            <v>HOSPITAL MIGUEL ARRAES</v>
          </cell>
          <cell r="E491" t="str">
            <v>3.12 - Material Hospitalar</v>
          </cell>
          <cell r="F491">
            <v>2068375000119</v>
          </cell>
          <cell r="G491" t="str">
            <v>MEDICICOR COMERCIAL EIRELI</v>
          </cell>
          <cell r="H491" t="str">
            <v>B</v>
          </cell>
          <cell r="I491" t="str">
            <v>S</v>
          </cell>
          <cell r="J491" t="str">
            <v>851256</v>
          </cell>
          <cell r="K491" t="str">
            <v>02/06/2022</v>
          </cell>
          <cell r="L491" t="str">
            <v>29220602068375000119550020008512561392774265</v>
          </cell>
          <cell r="M491" t="str">
            <v>29 -  Bahia</v>
          </cell>
          <cell r="N491">
            <v>5600</v>
          </cell>
        </row>
        <row r="492">
          <cell r="C492" t="str">
            <v>HOSPITAL MIGUEL ARRAES</v>
          </cell>
          <cell r="E492" t="str">
            <v>3.99 - Outras despesas com Material de Consumo</v>
          </cell>
          <cell r="F492">
            <v>30328995000185</v>
          </cell>
          <cell r="G492" t="str">
            <v>JOSE ROBERO DA COSTA OLIVEIRA 6839568040</v>
          </cell>
          <cell r="H492" t="str">
            <v>B</v>
          </cell>
          <cell r="I492" t="str">
            <v>S</v>
          </cell>
          <cell r="J492" t="str">
            <v>924</v>
          </cell>
          <cell r="K492" t="str">
            <v>07/06/2022</v>
          </cell>
          <cell r="L492" t="str">
            <v>26220630328995000185550000000009241210955034</v>
          </cell>
          <cell r="M492" t="str">
            <v>26 -  Pernambuco</v>
          </cell>
          <cell r="N492">
            <v>561.15</v>
          </cell>
        </row>
        <row r="493">
          <cell r="C493" t="str">
            <v>HOSPITAL MIGUEL ARRAES</v>
          </cell>
          <cell r="E493" t="str">
            <v>3.99 - Outras despesas com Material de Consumo</v>
          </cell>
          <cell r="F493">
            <v>30328995000185</v>
          </cell>
          <cell r="G493" t="str">
            <v>JOSE ROBERO DA COSTA OLIVEIRA 6839568040</v>
          </cell>
          <cell r="H493" t="str">
            <v>B</v>
          </cell>
          <cell r="I493" t="str">
            <v>S</v>
          </cell>
          <cell r="J493" t="str">
            <v>925</v>
          </cell>
          <cell r="K493" t="str">
            <v>07/06/2022</v>
          </cell>
          <cell r="L493" t="str">
            <v>26220630328995000185550000000009251253950686</v>
          </cell>
          <cell r="M493" t="str">
            <v>26 -  Pernambuco</v>
          </cell>
          <cell r="N493">
            <v>49.75</v>
          </cell>
        </row>
        <row r="494">
          <cell r="C494" t="str">
            <v>HOSPITAL MIGUEL ARRAES</v>
          </cell>
          <cell r="E494" t="str">
            <v>3.99 - Outras despesas com Material de Consumo</v>
          </cell>
          <cell r="F494">
            <v>30328995000185</v>
          </cell>
          <cell r="G494" t="str">
            <v>JOSE ROBERO DA COSTA OLIVEIRA 6839568040</v>
          </cell>
          <cell r="H494" t="str">
            <v>B</v>
          </cell>
          <cell r="I494" t="str">
            <v>S</v>
          </cell>
          <cell r="J494" t="str">
            <v>925</v>
          </cell>
          <cell r="K494" t="str">
            <v>07/06/2022</v>
          </cell>
          <cell r="L494" t="str">
            <v>26220630328995000185550000000009251253950686</v>
          </cell>
          <cell r="M494" t="str">
            <v>26 -  Pernambuco</v>
          </cell>
          <cell r="N494">
            <v>623.25</v>
          </cell>
        </row>
        <row r="495">
          <cell r="C495" t="str">
            <v>HOSPITAL MIGUEL ARRAES</v>
          </cell>
          <cell r="E495" t="str">
            <v>3.99 - Outras despesas com Material de Consumo</v>
          </cell>
          <cell r="F495">
            <v>30328995000185</v>
          </cell>
          <cell r="G495" t="str">
            <v>JOSE ROBERO DA COSTA OLIVEIRA 6839568040</v>
          </cell>
          <cell r="H495" t="str">
            <v>B</v>
          </cell>
          <cell r="I495" t="str">
            <v>S</v>
          </cell>
          <cell r="J495" t="str">
            <v>930</v>
          </cell>
          <cell r="K495" t="str">
            <v>20/06/2022</v>
          </cell>
          <cell r="L495" t="str">
            <v>26220630328995000185550000000009301157647196</v>
          </cell>
          <cell r="M495" t="str">
            <v>26 -  Pernambuco</v>
          </cell>
          <cell r="N495">
            <v>93.97</v>
          </cell>
        </row>
        <row r="496">
          <cell r="C496" t="str">
            <v>HOSPITAL MIGUEL ARRAES</v>
          </cell>
          <cell r="E496" t="str">
            <v>3.7 - Material de Limpeza e Produtos de Hgienização</v>
          </cell>
          <cell r="F496">
            <v>27319301000139</v>
          </cell>
          <cell r="G496" t="str">
            <v>VERONICA VALERIA PIMENTEL DOS SANTOS ME</v>
          </cell>
          <cell r="H496" t="str">
            <v>B</v>
          </cell>
          <cell r="I496" t="str">
            <v>S</v>
          </cell>
          <cell r="J496" t="str">
            <v>9945</v>
          </cell>
          <cell r="K496" t="str">
            <v>30/05/2022</v>
          </cell>
          <cell r="L496" t="str">
            <v>26220527319301000139550010000099451808498816</v>
          </cell>
          <cell r="M496" t="str">
            <v>26 -  Pernambuco</v>
          </cell>
          <cell r="N496">
            <v>1902.4</v>
          </cell>
        </row>
        <row r="497">
          <cell r="C497" t="str">
            <v>HOSPITAL MIGUEL ARRAES</v>
          </cell>
          <cell r="E497" t="str">
            <v>3.7 - Material de Limpeza e Produtos de Hgienização</v>
          </cell>
          <cell r="F497">
            <v>27319301000139</v>
          </cell>
          <cell r="G497" t="str">
            <v>VERONICA VALERIA PIMENTEL DOS SANTOS ME</v>
          </cell>
          <cell r="H497" t="str">
            <v>B</v>
          </cell>
          <cell r="I497" t="str">
            <v>S</v>
          </cell>
          <cell r="J497" t="str">
            <v>9995</v>
          </cell>
          <cell r="K497" t="str">
            <v>15/06/2022</v>
          </cell>
          <cell r="L497" t="str">
            <v>26220627319301000139550010000099951808498811</v>
          </cell>
          <cell r="M497" t="str">
            <v>26 -  Pernambuco</v>
          </cell>
          <cell r="N497">
            <v>4000</v>
          </cell>
        </row>
        <row r="498">
          <cell r="C498" t="str">
            <v>HOSPITAL MIGUEL ARRAES</v>
          </cell>
          <cell r="E498" t="str">
            <v xml:space="preserve">5.7 - Reparo e Manutenção de Bens Movéis de Outras Naturezas </v>
          </cell>
          <cell r="F498">
            <v>7763435000137</v>
          </cell>
          <cell r="G498" t="str">
            <v>REFRINGEL CLIMATIZAÇÃO E REFRIGERAÇÃO LTDA</v>
          </cell>
          <cell r="H498" t="str">
            <v>S</v>
          </cell>
          <cell r="I498" t="str">
            <v>S</v>
          </cell>
          <cell r="J498" t="str">
            <v>0000239</v>
          </cell>
          <cell r="K498" t="str">
            <v>15/06/2022</v>
          </cell>
          <cell r="L498" t="str">
            <v>EUU4J1TDY</v>
          </cell>
          <cell r="M498" t="str">
            <v>2600054 - Abreu e Lima - PE</v>
          </cell>
          <cell r="N498">
            <v>520</v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H473" zoomScale="90" zoomScaleNormal="90" workbookViewId="0">
      <selection activeCell="N486" sqref="N48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06/2022</v>
      </c>
      <c r="I2" s="6">
        <f>IF('[1]TCE - ANEXO IV - Preencher'!K11="","",'[1]TCE - ANEXO IV - Preencher'!K11)</f>
        <v>44742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102080.39</v>
      </c>
    </row>
    <row r="3" spans="1:12" s="8" customFormat="1" ht="19.5" customHeight="1">
      <c r="A3" s="3">
        <f>IFERROR(VLOOKUP(B3,'[1]DADOS (OCULTAR)'!$Q$3:$S$133,3,0),"")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06/2022</v>
      </c>
      <c r="I3" s="6">
        <f>IF('[1]TCE - ANEXO IV - Preencher'!K12="","",'[1]TCE - ANEXO IV - Preencher'!K12)</f>
        <v>44742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2661.49</v>
      </c>
    </row>
    <row r="4" spans="1:12" s="8" customFormat="1" ht="19.5" customHeight="1">
      <c r="A4" s="3">
        <f>IFERROR(VLOOKUP(B4,'[1]DADOS (OCULTAR)'!$Q$3:$S$133,3,0),"")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81180018666</v>
      </c>
      <c r="I4" s="6">
        <f>IF('[1]TCE - ANEXO IV - Preencher'!K13="","",'[1]TCE - ANEXO IV - Preencher'!K13)</f>
        <v>44530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1571.02</v>
      </c>
    </row>
    <row r="5" spans="1:12" s="8" customFormat="1" ht="19.5" customHeight="1">
      <c r="A5" s="3">
        <f>IFERROR(VLOOKUP(B5,'[1]DADOS (OCULTAR)'!$Q$3:$S$133,3,0),"")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 t="str">
        <f>'[1]TCE - ANEXO IV - Preencher'!F14</f>
        <v>09.039.744/0002-75</v>
      </c>
      <c r="E5" s="5" t="str">
        <f>'[1]TCE - ANEXO IV - Preencher'!G14</f>
        <v xml:space="preserve">TAXA TLP - DAM 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20220464904</v>
      </c>
      <c r="I5" s="6">
        <f>IF('[1]TCE - ANEXO IV - Preencher'!K14="","",'[1]TCE - ANEXO IV - Preencher'!K14)</f>
        <v>44197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9357.98</v>
      </c>
    </row>
    <row r="6" spans="1:12" s="8" customFormat="1" ht="19.5" customHeight="1">
      <c r="A6" s="3">
        <f>IFERROR(VLOOKUP(B6,'[1]DADOS (OCULTAR)'!$Q$3:$S$133,3,0),"")</f>
        <v>9039744000275</v>
      </c>
      <c r="B6" s="4" t="str">
        <f>'[1]TCE - ANEXO IV - Preencher'!C15</f>
        <v>HOSPITAL MIGUEL ARRAES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06/2022</v>
      </c>
      <c r="I6" s="6">
        <f>IF('[1]TCE - ANEXO IV - Preencher'!K15="","",'[1]TCE - ANEXO IV - Preencher'!K15)</f>
        <v>44742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234.4</v>
      </c>
    </row>
    <row r="7" spans="1:12" s="8" customFormat="1" ht="19.5" customHeight="1">
      <c r="A7" s="3">
        <f>IFERROR(VLOOKUP(B7,'[1]DADOS (OCULTAR)'!$Q$3:$S$133,3,0),"")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06/2022</v>
      </c>
      <c r="I7" s="6">
        <f>IF('[1]TCE - ANEXO IV - Preencher'!K16="","",'[1]TCE - ANEXO IV - Preencher'!K16)</f>
        <v>44742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376.1</v>
      </c>
    </row>
    <row r="8" spans="1:12" s="8" customFormat="1" ht="19.5" customHeight="1">
      <c r="A8" s="3">
        <f>IFERROR(VLOOKUP(B8,'[1]DADOS (OCULTAR)'!$Q$3:$S$133,3,0),"")</f>
        <v>9039744000275</v>
      </c>
      <c r="B8" s="4" t="str">
        <f>'[1]TCE - ANEXO IV - Preencher'!C17</f>
        <v>HOSPITAL MIGUEL ARRAES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4742014425</v>
      </c>
      <c r="I8" s="6">
        <f>IF('[1]TCE - ANEXO IV - Preencher'!K17="","",'[1]TCE - ANEXO IV - Preencher'!K17)</f>
        <v>44726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389.93</v>
      </c>
    </row>
    <row r="9" spans="1:12" s="8" customFormat="1" ht="19.5" customHeight="1">
      <c r="A9" s="3">
        <f>IFERROR(VLOOKUP(B9,'[1]DADOS (OCULTAR)'!$Q$3:$S$133,3,0),"")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00054564</v>
      </c>
      <c r="I9" s="6">
        <f>IF('[1]TCE - ANEXO IV - Preencher'!K18="","",'[1]TCE - ANEXO IV - Preencher'!K18)</f>
        <v>44754</v>
      </c>
      <c r="J9" s="5" t="str">
        <f>'[1]TCE - ANEXO IV - Preencher'!L18</f>
        <v>IPXMHLEB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149</v>
      </c>
    </row>
    <row r="10" spans="1:12" s="8" customFormat="1" ht="19.5" customHeight="1">
      <c r="A10" s="3">
        <f>IFERROR(VLOOKUP(B10,'[1]DADOS (OCULTAR)'!$Q$3:$S$133,3,0),"")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000116391</v>
      </c>
      <c r="I10" s="6">
        <f>IF('[1]TCE - ANEXO IV - Preencher'!K19="","",'[1]TCE - ANEXO IV - Preencher'!K19)</f>
        <v>44754</v>
      </c>
      <c r="J10" s="5" t="str">
        <f>'[1]TCE - ANEXO IV - Preencher'!L19</f>
        <v>7333B15ACA278624F72F4860FD77935E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1434.97</v>
      </c>
    </row>
    <row r="11" spans="1:12" s="8" customFormat="1" ht="19.5" customHeight="1">
      <c r="A11" s="3">
        <f>IFERROR(VLOOKUP(B11,'[1]DADOS (OCULTAR)'!$Q$3:$S$133,3,0),"")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06/2022-9</v>
      </c>
      <c r="I11" s="6">
        <f>IF('[1]TCE - ANEXO IV - Preencher'!K20="","",'[1]TCE - ANEXO IV - Preencher'!K20)</f>
        <v>44722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53269.46</v>
      </c>
    </row>
    <row r="12" spans="1:12" s="8" customFormat="1" ht="19.5" customHeight="1">
      <c r="A12" s="3">
        <f>IFERROR(VLOOKUP(B12,'[1]DADOS (OCULTAR)'!$Q$3:$S$133,3,0),"")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- COMPANHINHA ENERGETICA DE PERNAMBUCO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216525773</v>
      </c>
      <c r="I12" s="6">
        <f>IF('[1]TCE - ANEXO IV - Preencher'!K21="","",'[1]TCE - ANEXO IV - Preencher'!K21)</f>
        <v>44762</v>
      </c>
      <c r="J12" s="5" t="str">
        <f>'[1]TCE - ANEXO IV - Preencher'!L21</f>
        <v>55DE31AAC870A164F57327F862F2F4FA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266163.46999999997</v>
      </c>
    </row>
    <row r="13" spans="1:12" s="8" customFormat="1" ht="19.5" customHeight="1">
      <c r="A13" s="3">
        <f>IFERROR(VLOOKUP(B13,'[1]DADOS (OCULTAR)'!$Q$3:$S$133,3,0),"")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5.3 - Locação de Máquinas e Equipamentos</v>
      </c>
      <c r="D13" s="3">
        <f>'[1]TCE - ANEXO IV - Preencher'!F22</f>
        <v>24801362000140</v>
      </c>
      <c r="E13" s="5" t="str">
        <f>'[1]TCE - ANEXO IV - Preencher'!G22</f>
        <v>BRUNO COSMO DA COSTA COMERCIO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000096</v>
      </c>
      <c r="I13" s="6">
        <f>IF('[1]TCE - ANEXO IV - Preencher'!K22="","",'[1]TCE - ANEXO IV - Preencher'!K22)</f>
        <v>44743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6694</v>
      </c>
    </row>
    <row r="14" spans="1:12" s="8" customFormat="1" ht="19.5" customHeight="1">
      <c r="A14" s="3">
        <f>IFERROR(VLOOKUP(B14,'[1]DADOS (OCULTAR)'!$Q$3:$S$133,3,0),"")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26081685000131</v>
      </c>
      <c r="E14" s="5" t="str">
        <f>'[1]TCE - ANEXO IV - Preencher'!G23</f>
        <v>CG REFRIFERAÇÃO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5448</v>
      </c>
      <c r="I14" s="6">
        <f>IF('[1]TCE - ANEXO IV - Preencher'!K23="","",'[1]TCE - ANEXO IV - Preencher'!K23)</f>
        <v>44746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3700</v>
      </c>
    </row>
    <row r="15" spans="1:12" s="8" customFormat="1" ht="19.5" customHeight="1">
      <c r="A15" s="3">
        <f>IFERROR(VLOOKUP(B15,'[1]DADOS (OCULTAR)'!$Q$3:$S$133,3,0),"")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05390</v>
      </c>
      <c r="I15" s="6">
        <f>IF('[1]TCE - ANEXO IV - Preencher'!K24="","",'[1]TCE - ANEXO IV - Preencher'!K24)</f>
        <v>44756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13619.72</v>
      </c>
    </row>
    <row r="16" spans="1:12" s="8" customFormat="1" ht="19.5" customHeight="1">
      <c r="A16" s="3">
        <f>IFERROR(VLOOKUP(B16,'[1]DADOS (OCULTAR)'!$Q$3:$S$133,3,0),"")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2580</v>
      </c>
      <c r="I16" s="6">
        <f>IF('[1]TCE - ANEXO IV - Preencher'!K25="","",'[1]TCE - ANEXO IV - Preencher'!K25)</f>
        <v>44743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2200</v>
      </c>
    </row>
    <row r="17" spans="1:12" s="8" customFormat="1" ht="19.5" customHeight="1">
      <c r="A17" s="3">
        <f>IFERROR(VLOOKUP(B17,'[1]DADOS (OCULTAR)'!$Q$3:$S$133,3,0),"")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5.1 - Locação de Equipamentos Médicos-Hospitalares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0045099</v>
      </c>
      <c r="I17" s="6">
        <f>IF('[1]TCE - ANEXO IV - Preencher'!K26="","",'[1]TCE - ANEXO IV - Preencher'!K26)</f>
        <v>44742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13891.95</v>
      </c>
    </row>
    <row r="18" spans="1:12" s="8" customFormat="1" ht="19.5" customHeight="1">
      <c r="A18" s="3">
        <f>IFERROR(VLOOKUP(B18,'[1]DADOS (OCULTAR)'!$Q$3:$S$133,3,0),"")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18271934000123</v>
      </c>
      <c r="E18" s="5" t="str">
        <f>'[1]TCE - ANEXO IV - Preencher'!G27</f>
        <v>NOVA BIOMEDICAL (GASOMETRO)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9227</v>
      </c>
      <c r="I18" s="6">
        <f>IF('[1]TCE - ANEXO IV - Preencher'!K27="","",'[1]TCE - ANEXO IV - Preencher'!K27)</f>
        <v>44733</v>
      </c>
      <c r="J18" s="5" t="str">
        <f>'[1]TCE - ANEXO IV - Preencher'!L27</f>
        <v>E2CDF57A9</v>
      </c>
      <c r="K18" s="5" t="str">
        <f>IF(F18="B",LEFT('[1]TCE - ANEXO IV - Preencher'!M27,2),IF(F18="S",LEFT('[1]TCE - ANEXO IV - Preencher'!M27,7),IF('[1]TCE - ANEXO IV - Preencher'!H27="","")))</f>
        <v>3144805</v>
      </c>
      <c r="L18" s="7">
        <f>'[1]TCE - ANEXO IV - Preencher'!N27</f>
        <v>13797.4</v>
      </c>
    </row>
    <row r="19" spans="1:12" s="8" customFormat="1" ht="19.5" customHeight="1">
      <c r="A19" s="3">
        <f>IFERROR(VLOOKUP(B19,'[1]DADOS (OCULTAR)'!$Q$3:$S$133,3,0),"")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9226</v>
      </c>
      <c r="I19" s="6">
        <f>IF('[1]TCE - ANEXO IV - Preencher'!K28="","",'[1]TCE - ANEXO IV - Preencher'!K28)</f>
        <v>44733</v>
      </c>
      <c r="J19" s="5" t="str">
        <f>'[1]TCE - ANEXO IV - Preencher'!L28</f>
        <v>C66887B9E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9273</v>
      </c>
    </row>
    <row r="20" spans="1:12" s="8" customFormat="1" ht="19.5" customHeight="1">
      <c r="A20" s="3">
        <f>IFERROR(VLOOKUP(B20,'[1]DADOS (OCULTAR)'!$Q$3:$S$133,3,0),"")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24380578002041</v>
      </c>
      <c r="E20" s="5" t="str">
        <f>'[1]TCE - ANEXO IV - Preencher'!G29</f>
        <v>WHITE MARTINS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139653</v>
      </c>
      <c r="I20" s="6">
        <f>IF('[1]TCE - ANEXO IV - Preencher'!K29="","",'[1]TCE - ANEXO IV - Preencher'!K29)</f>
        <v>44721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936.64</v>
      </c>
    </row>
    <row r="21" spans="1:12" s="8" customFormat="1" ht="19.5" customHeight="1">
      <c r="A21" s="3">
        <f>IFERROR(VLOOKUP(B21,'[1]DADOS (OCULTAR)'!$Q$3:$S$133,3,0),"")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5.8 - Locação de Veículos Automotores</v>
      </c>
      <c r="D21" s="3">
        <f>'[1]TCE - ANEXO IV - Preencher'!F30</f>
        <v>11788755000208</v>
      </c>
      <c r="E21" s="5" t="str">
        <f>'[1]TCE - ANEXO IV - Preencher'!G30</f>
        <v>INTER FROTAS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0000499</v>
      </c>
      <c r="I21" s="6">
        <f>IF('[1]TCE - ANEXO IV - Preencher'!K30="","",'[1]TCE - ANEXO IV - Preencher'!K30)</f>
        <v>44743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2777</v>
      </c>
    </row>
    <row r="22" spans="1:12" s="8" customFormat="1" ht="19.5" customHeight="1">
      <c r="A22" s="3">
        <f>IFERROR(VLOOKUP(B22,'[1]DADOS (OCULTAR)'!$Q$3:$S$133,3,0),"")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5.19 - Serviços Gráficos, de Encadernação e de Emolduração</v>
      </c>
      <c r="D22" s="3">
        <f>'[1]TCE - ANEXO IV - Preencher'!F31</f>
        <v>19168683000119</v>
      </c>
      <c r="E22" s="5" t="str">
        <f>'[1]TCE - ANEXO IV - Preencher'!G31</f>
        <v>SERGIO LVES DA SILVA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000000608</v>
      </c>
      <c r="I22" s="6">
        <f>IF('[1]TCE - ANEXO IV - Preencher'!K31="","",'[1]TCE - ANEXO IV - Preencher'!K31)</f>
        <v>44718</v>
      </c>
      <c r="J22" s="5" t="str">
        <f>'[1]TCE - ANEXO IV - Preencher'!L31</f>
        <v>LEDV87498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39.9</v>
      </c>
    </row>
    <row r="23" spans="1:12" s="8" customFormat="1" ht="19.5" customHeight="1">
      <c r="A23" s="3">
        <f>IFERROR(VLOOKUP(B23,'[1]DADOS (OCULTAR)'!$Q$3:$S$133,3,0),"")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5.19 - Serviços Gráficos, de Encadernação e de Emolduração</v>
      </c>
      <c r="D23" s="3">
        <f>'[1]TCE - ANEXO IV - Preencher'!F32</f>
        <v>20525743000192</v>
      </c>
      <c r="E23" s="5" t="str">
        <f>'[1]TCE - ANEXO IV - Preencher'!G32</f>
        <v xml:space="preserve">ALEXANDRE DA SILVA PINTO 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000001908</v>
      </c>
      <c r="I23" s="6">
        <f>IF('[1]TCE - ANEXO IV - Preencher'!K32="","",'[1]TCE - ANEXO IV - Preencher'!K32)</f>
        <v>44720</v>
      </c>
      <c r="J23" s="5" t="str">
        <f>'[1]TCE - ANEXO IV - Preencher'!L32</f>
        <v>RQCZ10298</v>
      </c>
      <c r="K23" s="5" t="str">
        <f>IF(F23="B",LEFT('[1]TCE - ANEXO IV - Preencher'!M32,2),IF(F23="S",LEFT('[1]TCE - ANEXO IV - Preencher'!M32,7),IF('[1]TCE - ANEXO IV - Preencher'!H32="","")))</f>
        <v>2609600</v>
      </c>
      <c r="L23" s="7">
        <f>'[1]TCE - ANEXO IV - Preencher'!N32</f>
        <v>34</v>
      </c>
    </row>
    <row r="24" spans="1:12" s="8" customFormat="1" ht="19.5" customHeight="1">
      <c r="A24" s="3">
        <f>IFERROR(VLOOKUP(B24,'[1]DADOS (OCULTAR)'!$Q$3:$S$133,3,0),"")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5.19 - Serviços Gráficos, de Encadernação e de Emolduração</v>
      </c>
      <c r="D24" s="3">
        <f>'[1]TCE - ANEXO IV - Preencher'!F33</f>
        <v>20525743000192</v>
      </c>
      <c r="E24" s="5" t="str">
        <f>'[1]TCE - ANEXO IV - Preencher'!G33</f>
        <v xml:space="preserve">ALEXANDRE DA SILVA PINTO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000001896</v>
      </c>
      <c r="I24" s="6">
        <f>IF('[1]TCE - ANEXO IV - Preencher'!K33="","",'[1]TCE - ANEXO IV - Preencher'!K33)</f>
        <v>44714</v>
      </c>
      <c r="J24" s="5" t="str">
        <f>'[1]TCE - ANEXO IV - Preencher'!L33</f>
        <v>MVEU24618</v>
      </c>
      <c r="K24" s="5" t="str">
        <f>IF(F24="B",LEFT('[1]TCE - ANEXO IV - Preencher'!M33,2),IF(F24="S",LEFT('[1]TCE - ANEXO IV - Preencher'!M33,7),IF('[1]TCE - ANEXO IV - Preencher'!H33="","")))</f>
        <v>2609600</v>
      </c>
      <c r="L24" s="7">
        <f>'[1]TCE - ANEXO IV - Preencher'!N33</f>
        <v>30</v>
      </c>
    </row>
    <row r="25" spans="1:12" s="8" customFormat="1" ht="19.5" customHeight="1">
      <c r="A25" s="3">
        <f>IFERROR(VLOOKUP(B25,'[1]DADOS (OCULTAR)'!$Q$3:$S$133,3,0),"")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5.19 - Serviços Gráficos, de Encadernação e de Emolduração</v>
      </c>
      <c r="D25" s="3">
        <f>'[1]TCE - ANEXO IV - Preencher'!F34</f>
        <v>30328995000185</v>
      </c>
      <c r="E25" s="5" t="str">
        <f>'[1]TCE - ANEXO IV - Preencher'!G34</f>
        <v>JOSE ROBERTO DA COSTA OLIVEIRA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000000027</v>
      </c>
      <c r="I25" s="6">
        <f>IF('[1]TCE - ANEXO IV - Preencher'!K34="","",'[1]TCE - ANEXO IV - Preencher'!K34)</f>
        <v>44713</v>
      </c>
      <c r="J25" s="5" t="str">
        <f>'[1]TCE - ANEXO IV - Preencher'!L34</f>
        <v>RNMZ39408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67.5</v>
      </c>
    </row>
    <row r="26" spans="1:12" s="8" customFormat="1" ht="19.5" customHeight="1">
      <c r="A26" s="3">
        <f>IFERROR(VLOOKUP(B26,'[1]DADOS (OCULTAR)'!$Q$3:$S$133,3,0),"")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5.19 - Serviços Gráficos, de Encadernação e de Emolduração</v>
      </c>
      <c r="D26" s="3">
        <f>'[1]TCE - ANEXO IV - Preencher'!F35</f>
        <v>20525743000192</v>
      </c>
      <c r="E26" s="5" t="str">
        <f>'[1]TCE - ANEXO IV - Preencher'!G35</f>
        <v xml:space="preserve">ALEXANDRE DA SILVA PINTO 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000001865</v>
      </c>
      <c r="I26" s="6">
        <f>IF('[1]TCE - ANEXO IV - Preencher'!K35="","",'[1]TCE - ANEXO IV - Preencher'!K35)</f>
        <v>44713</v>
      </c>
      <c r="J26" s="5" t="str">
        <f>'[1]TCE - ANEXO IV - Preencher'!L35</f>
        <v>AFER53926</v>
      </c>
      <c r="K26" s="5" t="str">
        <f>IF(F26="B",LEFT('[1]TCE - ANEXO IV - Preencher'!M35,2),IF(F26="S",LEFT('[1]TCE - ANEXO IV - Preencher'!M35,7),IF('[1]TCE - ANEXO IV - Preencher'!H35="","")))</f>
        <v>2609600</v>
      </c>
      <c r="L26" s="7">
        <f>'[1]TCE - ANEXO IV - Preencher'!N35</f>
        <v>136</v>
      </c>
    </row>
    <row r="27" spans="1:12" s="8" customFormat="1" ht="19.5" customHeight="1">
      <c r="A27" s="3">
        <f>IFERROR(VLOOKUP(B27,'[1]DADOS (OCULTAR)'!$Q$3:$S$133,3,0),"")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5.20 - Serviços Judicíarios e Cartoriais</v>
      </c>
      <c r="D27" s="3" t="str">
        <f>'[1]TCE - ANEXO IV - Preencher'!F36</f>
        <v>09.039.744/0002-75</v>
      </c>
      <c r="E27" s="5" t="str">
        <f>'[1]TCE - ANEXO IV - Preencher'!G36</f>
        <v xml:space="preserve">GUIA JUDICIAL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06/2022</v>
      </c>
      <c r="I27" s="6">
        <f>IF('[1]TCE - ANEXO IV - Preencher'!K36="","",'[1]TCE - ANEXO IV - Preencher'!K36)</f>
        <v>44718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1017.93</v>
      </c>
    </row>
    <row r="28" spans="1:12" s="8" customFormat="1" ht="19.5" customHeight="1">
      <c r="A28" s="3">
        <f>IFERROR(VLOOKUP(B28,'[1]DADOS (OCULTAR)'!$Q$3:$S$133,3,0),"")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5.99 - Outros Serviços de Terceiros Pessoa Jurídica</v>
      </c>
      <c r="D28" s="3" t="str">
        <f>'[1]TCE - ANEXO IV - Preencher'!F37</f>
        <v>09.039.7440002-75</v>
      </c>
      <c r="E28" s="5" t="str">
        <f>'[1]TCE - ANEXO IV - Preencher'!G37</f>
        <v>JUROS PAGOS A FORNECEDOR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06/2022</v>
      </c>
      <c r="I28" s="6">
        <f>IF('[1]TCE - ANEXO IV - Preencher'!K37="","",'[1]TCE - ANEXO IV - Preencher'!K37)</f>
        <v>44742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6624.02</v>
      </c>
    </row>
    <row r="29" spans="1:12" s="8" customFormat="1" ht="19.5" customHeight="1">
      <c r="A29" s="3">
        <f>IFERROR(VLOOKUP(B29,'[1]DADOS (OCULTAR)'!$Q$3:$S$133,3,0),"")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15.001.239/0001-53</v>
      </c>
      <c r="E29" s="5" t="str">
        <f>'[1]TCE - ANEXO IV - Preencher'!G38</f>
        <v>REME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000000368</v>
      </c>
      <c r="I29" s="6">
        <f>IF('[1]TCE - ANEXO IV - Preencher'!K38="","",'[1]TCE - ANEXO IV - Preencher'!K38)</f>
        <v>44750</v>
      </c>
      <c r="J29" s="5" t="str">
        <f>'[1]TCE - ANEXO IV - Preencher'!L38</f>
        <v>FTIO09291</v>
      </c>
      <c r="K29" s="5" t="str">
        <f>IF(F29="B",LEFT('[1]TCE - ANEXO IV - Preencher'!M38,2),IF(F29="S",LEFT('[1]TCE - ANEXO IV - Preencher'!M38,7),IF('[1]TCE - ANEXO IV - Preencher'!H38="","")))</f>
        <v>2606200</v>
      </c>
      <c r="L29" s="7">
        <f>'[1]TCE - ANEXO IV - Preencher'!N38</f>
        <v>7339.5</v>
      </c>
    </row>
    <row r="30" spans="1:12" s="8" customFormat="1" ht="19.5" customHeight="1">
      <c r="A30" s="3">
        <f>IFERROR(VLOOKUP(B30,'[1]DADOS (OCULTAR)'!$Q$3:$S$133,3,0),"")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15.615.641/0001-28</v>
      </c>
      <c r="E30" s="5" t="str">
        <f>'[1]TCE - ANEXO IV - Preencher'!G39</f>
        <v>ANDRADE CARDOSO E PINTO ORTOPEDIA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00000317</v>
      </c>
      <c r="I30" s="6">
        <f>IF('[1]TCE - ANEXO IV - Preencher'!K39="","",'[1]TCE - ANEXO IV - Preencher'!K39)</f>
        <v>44761</v>
      </c>
      <c r="J30" s="5" t="str">
        <f>'[1]TCE - ANEXO IV - Preencher'!L39</f>
        <v>UJ9RRHTX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42197.4</v>
      </c>
    </row>
    <row r="31" spans="1:12" s="8" customFormat="1" ht="19.5" customHeight="1">
      <c r="A31" s="3">
        <f>IFERROR(VLOOKUP(B31,'[1]DADOS (OCULTAR)'!$Q$3:$S$133,3,0),"")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24.113.750/0001-38</v>
      </c>
      <c r="E31" s="5" t="str">
        <f>'[1]TCE - ANEXO IV - Preencher'!G40</f>
        <v>JDVMR ORTOPEDIA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00000810</v>
      </c>
      <c r="I31" s="6">
        <f>IF('[1]TCE - ANEXO IV - Preencher'!K40="","",'[1]TCE - ANEXO IV - Preencher'!K40)</f>
        <v>44750</v>
      </c>
      <c r="J31" s="5" t="str">
        <f>'[1]TCE - ANEXO IV - Preencher'!L40</f>
        <v>RTELJKEJ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9540.2999999999993</v>
      </c>
    </row>
    <row r="32" spans="1:12" s="8" customFormat="1" ht="19.5" customHeight="1">
      <c r="A32" s="3">
        <f>IFERROR(VLOOKUP(B32,'[1]DADOS (OCULTAR)'!$Q$3:$S$133,3,0),"")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17.504.845/0001-17</v>
      </c>
      <c r="E32" s="5" t="str">
        <f>'[1]TCE - ANEXO IV - Preencher'!G41</f>
        <v>M4 SERVIÇOS MÉDICOS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000000036</v>
      </c>
      <c r="I32" s="6">
        <f>IF('[1]TCE - ANEXO IV - Preencher'!K41="","",'[1]TCE - ANEXO IV - Preencher'!K41)</f>
        <v>44753</v>
      </c>
      <c r="J32" s="5" t="str">
        <f>'[1]TCE - ANEXO IV - Preencher'!L41</f>
        <v>UUPU14031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27883.8</v>
      </c>
    </row>
    <row r="33" spans="1:12" s="8" customFormat="1" ht="19.5" customHeight="1">
      <c r="A33" s="3">
        <f>IFERROR(VLOOKUP(B33,'[1]DADOS (OCULTAR)'!$Q$3:$S$133,3,0),"")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02.484.419/0001-91</v>
      </c>
      <c r="E33" s="5" t="str">
        <f>'[1]TCE - ANEXO IV - Preencher'!G42</f>
        <v>PRONTO SOCORRO DE FRATURAS DE CARUARU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3524</v>
      </c>
      <c r="I33" s="6">
        <f>IF('[1]TCE - ANEXO IV - Preencher'!K42="","",'[1]TCE - ANEXO IV - Preencher'!K42)</f>
        <v>44750</v>
      </c>
      <c r="J33" s="5" t="str">
        <f>'[1]TCE - ANEXO IV - Preencher'!L42</f>
        <v>SY64BQDAF</v>
      </c>
      <c r="K33" s="5" t="str">
        <f>IF(F33="B",LEFT('[1]TCE - ANEXO IV - Preencher'!M42,2),IF(F33="S",LEFT('[1]TCE - ANEXO IV - Preencher'!M42,7),IF('[1]TCE - ANEXO IV - Preencher'!H42="","")))</f>
        <v>2606200</v>
      </c>
      <c r="L33" s="7">
        <f>'[1]TCE - ANEXO IV - Preencher'!N42</f>
        <v>14674.8</v>
      </c>
    </row>
    <row r="34" spans="1:12" s="8" customFormat="1" ht="19.5" customHeight="1">
      <c r="A34" s="3">
        <f>IFERROR(VLOOKUP(B34,'[1]DADOS (OCULTAR)'!$Q$3:$S$133,3,0),"")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10.411.765/0001-78</v>
      </c>
      <c r="E34" s="5" t="str">
        <f>'[1]TCE - ANEXO IV - Preencher'!G43</f>
        <v>CDHJM COMÉRCIO E SERVIÇOS MÉDICOS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000000485</v>
      </c>
      <c r="I34" s="6">
        <f>IF('[1]TCE - ANEXO IV - Preencher'!K43="","",'[1]TCE - ANEXO IV - Preencher'!K43)</f>
        <v>44760</v>
      </c>
      <c r="J34" s="5" t="str">
        <f>'[1]TCE - ANEXO IV - Preencher'!L43</f>
        <v>DROU51958</v>
      </c>
      <c r="K34" s="5" t="str">
        <f>IF(F34="B",LEFT('[1]TCE - ANEXO IV - Preencher'!M43,2),IF(F34="S",LEFT('[1]TCE - ANEXO IV - Preencher'!M43,7),IF('[1]TCE - ANEXO IV - Preencher'!H43="","")))</f>
        <v>2606200</v>
      </c>
      <c r="L34" s="7">
        <f>'[1]TCE - ANEXO IV - Preencher'!N43</f>
        <v>86716.35</v>
      </c>
    </row>
    <row r="35" spans="1:12" s="8" customFormat="1" ht="19.5" customHeight="1">
      <c r="A35" s="3">
        <f>IFERROR(VLOOKUP(B35,'[1]DADOS (OCULTAR)'!$Q$3:$S$133,3,0),"")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11.831.665/0001-63</v>
      </c>
      <c r="E35" s="5" t="str">
        <f>'[1]TCE - ANEXO IV - Preencher'!G44</f>
        <v>WGCL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000000648</v>
      </c>
      <c r="I35" s="6">
        <f>IF('[1]TCE - ANEXO IV - Preencher'!K44="","",'[1]TCE - ANEXO IV - Preencher'!K44)</f>
        <v>44761</v>
      </c>
      <c r="J35" s="5" t="str">
        <f>'[1]TCE - ANEXO IV - Preencher'!L44</f>
        <v>IPMQ56934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14674.8</v>
      </c>
    </row>
    <row r="36" spans="1:12" s="8" customFormat="1" ht="19.5" customHeight="1">
      <c r="A36" s="3">
        <f>IFERROR(VLOOKUP(B36,'[1]DADOS (OCULTAR)'!$Q$3:$S$133,3,0),"")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14.945.965/0001-61</v>
      </c>
      <c r="E36" s="5" t="str">
        <f>'[1]TCE - ANEXO IV - Preencher'!G45</f>
        <v>MEMORIAL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00002571</v>
      </c>
      <c r="I36" s="6">
        <f>IF('[1]TCE - ANEXO IV - Preencher'!K45="","",'[1]TCE - ANEXO IV - Preencher'!K45)</f>
        <v>44761</v>
      </c>
      <c r="J36" s="5" t="str">
        <f>'[1]TCE - ANEXO IV - Preencher'!L45</f>
        <v>JXZ6ZBG3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16146.9</v>
      </c>
    </row>
    <row r="37" spans="1:12" s="8" customFormat="1" ht="19.5" customHeight="1">
      <c r="A37" s="3">
        <f>IFERROR(VLOOKUP(B37,'[1]DADOS (OCULTAR)'!$Q$3:$S$133,3,0),"")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23.660.751/0001-30</v>
      </c>
      <c r="E37" s="5" t="str">
        <f>'[1]TCE - ANEXO IV - Preencher'!G46</f>
        <v>ORTOPEDIA PAULISTA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000000219</v>
      </c>
      <c r="I37" s="6">
        <f>IF('[1]TCE - ANEXO IV - Preencher'!K46="","",'[1]TCE - ANEXO IV - Preencher'!K46)</f>
        <v>44750</v>
      </c>
      <c r="J37" s="5" t="str">
        <f>'[1]TCE - ANEXO IV - Preencher'!L46</f>
        <v>FRRX03760</v>
      </c>
      <c r="K37" s="5" t="str">
        <f>IF(F37="B",LEFT('[1]TCE - ANEXO IV - Preencher'!M46,2),IF(F37="S",LEFT('[1]TCE - ANEXO IV - Preencher'!M46,7),IF('[1]TCE - ANEXO IV - Preencher'!H46="","")))</f>
        <v>2610707</v>
      </c>
      <c r="L37" s="7">
        <f>'[1]TCE - ANEXO IV - Preencher'!N46</f>
        <v>61642.35</v>
      </c>
    </row>
    <row r="38" spans="1:12" s="8" customFormat="1" ht="19.5" customHeight="1">
      <c r="A38" s="3">
        <f>IFERROR(VLOOKUP(B38,'[1]DADOS (OCULTAR)'!$Q$3:$S$133,3,0),"")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21.891.380/0001-71</v>
      </c>
      <c r="E38" s="5" t="str">
        <f>'[1]TCE - ANEXO IV - Preencher'!G47</f>
        <v>CIRURGIA ORTOPEDICA DE PERNAMBUCO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00000266</v>
      </c>
      <c r="I38" s="6">
        <f>IF('[1]TCE - ANEXO IV - Preencher'!K47="","",'[1]TCE - ANEXO IV - Preencher'!K47)</f>
        <v>44753</v>
      </c>
      <c r="J38" s="5" t="str">
        <f>'[1]TCE - ANEXO IV - Preencher'!L47</f>
        <v>EERQHURI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49413</v>
      </c>
    </row>
    <row r="39" spans="1:12" s="8" customFormat="1" ht="19.5" customHeight="1">
      <c r="A39" s="3">
        <f>IFERROR(VLOOKUP(B39,'[1]DADOS (OCULTAR)'!$Q$3:$S$133,3,0),"")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28.720.830/0001-02</v>
      </c>
      <c r="E39" s="5" t="str">
        <f>'[1]TCE - ANEXO IV - Preencher'!G48</f>
        <v>TRAUMANORTE SERVIÇO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00000336</v>
      </c>
      <c r="I39" s="6">
        <f>IF('[1]TCE - ANEXO IV - Preencher'!K48="","",'[1]TCE - ANEXO IV - Preencher'!K48)</f>
        <v>44756</v>
      </c>
      <c r="J39" s="5" t="str">
        <f>'[1]TCE - ANEXO IV - Preencher'!L48</f>
        <v>S4RDIKUV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20546.400000000001</v>
      </c>
    </row>
    <row r="40" spans="1:12" s="8" customFormat="1" ht="19.5" customHeight="1">
      <c r="A40" s="3">
        <f>IFERROR(VLOOKUP(B40,'[1]DADOS (OCULTAR)'!$Q$3:$S$133,3,0),"")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20.966.373/0001-29</v>
      </c>
      <c r="E40" s="5" t="str">
        <f>'[1]TCE - ANEXO IV - Preencher'!G49</f>
        <v>FMJ SAÚDE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000000344</v>
      </c>
      <c r="I40" s="6">
        <f>IF('[1]TCE - ANEXO IV - Preencher'!K49="","",'[1]TCE - ANEXO IV - Preencher'!K49)</f>
        <v>44750</v>
      </c>
      <c r="J40" s="5" t="str">
        <f>'[1]TCE - ANEXO IV - Preencher'!L49</f>
        <v>GGAJ90144</v>
      </c>
      <c r="K40" s="5" t="str">
        <f>IF(F40="B",LEFT('[1]TCE - ANEXO IV - Preencher'!M49,2),IF(F40="S",LEFT('[1]TCE - ANEXO IV - Preencher'!M49,7),IF('[1]TCE - ANEXO IV - Preencher'!H49="","")))</f>
        <v>2609600</v>
      </c>
      <c r="L40" s="7">
        <f>'[1]TCE - ANEXO IV - Preencher'!N49</f>
        <v>7337.4</v>
      </c>
    </row>
    <row r="41" spans="1:12" s="8" customFormat="1" ht="19.5" customHeight="1">
      <c r="A41" s="3">
        <f>IFERROR(VLOOKUP(B41,'[1]DADOS (OCULTAR)'!$Q$3:$S$133,3,0),"")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11.736.847/0001-55</v>
      </c>
      <c r="E41" s="5" t="str">
        <f>'[1]TCE - ANEXO IV - Preencher'!G50</f>
        <v>SANTOS &amp; SIMEÃO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00000001</v>
      </c>
      <c r="I41" s="6">
        <f>IF('[1]TCE - ANEXO IV - Preencher'!K50="","",'[1]TCE - ANEXO IV - Preencher'!K50)</f>
        <v>44755</v>
      </c>
      <c r="J41" s="5" t="str">
        <f>'[1]TCE - ANEXO IV - Preencher'!L50</f>
        <v>I1FK4HC2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30573.9</v>
      </c>
    </row>
    <row r="42" spans="1:12" s="8" customFormat="1" ht="19.5" customHeight="1">
      <c r="A42" s="3">
        <f>IFERROR(VLOOKUP(B42,'[1]DADOS (OCULTAR)'!$Q$3:$S$133,3,0),"")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29.781.763/0001-07</v>
      </c>
      <c r="E42" s="5" t="str">
        <f>'[1]TCE - ANEXO IV - Preencher'!G51</f>
        <v>GDC CIRURGIA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000000090</v>
      </c>
      <c r="I42" s="6">
        <f>IF('[1]TCE - ANEXO IV - Preencher'!K51="","",'[1]TCE - ANEXO IV - Preencher'!K51)</f>
        <v>44743</v>
      </c>
      <c r="J42" s="5" t="str">
        <f>'[1]TCE - ANEXO IV - Preencher'!L51</f>
        <v>QBOH48432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63107.1</v>
      </c>
    </row>
    <row r="43" spans="1:12" s="8" customFormat="1" ht="19.5" customHeight="1">
      <c r="A43" s="3">
        <f>IFERROR(VLOOKUP(B43,'[1]DADOS (OCULTAR)'!$Q$3:$S$133,3,0),"")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17.976.904/0001-50</v>
      </c>
      <c r="E43" s="5" t="str">
        <f>'[1]TCE - ANEXO IV - Preencher'!G52</f>
        <v>DR SERVIÇOS MÉDICOS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000000277</v>
      </c>
      <c r="I43" s="6">
        <f>IF('[1]TCE - ANEXO IV - Preencher'!K52="","",'[1]TCE - ANEXO IV - Preencher'!K52)</f>
        <v>44747</v>
      </c>
      <c r="J43" s="5" t="str">
        <f>'[1]TCE - ANEXO IV - Preencher'!L52</f>
        <v>KQKE09735</v>
      </c>
      <c r="K43" s="5" t="str">
        <f>IF(F43="B",LEFT('[1]TCE - ANEXO IV - Preencher'!M52,2),IF(F43="S",LEFT('[1]TCE - ANEXO IV - Preencher'!M52,7),IF('[1]TCE - ANEXO IV - Preencher'!H52="","")))</f>
        <v>2610707</v>
      </c>
      <c r="L43" s="7">
        <f>'[1]TCE - ANEXO IV - Preencher'!N52</f>
        <v>41214.6</v>
      </c>
    </row>
    <row r="44" spans="1:12" s="8" customFormat="1" ht="19.5" customHeight="1">
      <c r="A44" s="3">
        <f>IFERROR(VLOOKUP(B44,'[1]DADOS (OCULTAR)'!$Q$3:$S$133,3,0),"")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36.121.797/0001-22</v>
      </c>
      <c r="E44" s="5" t="str">
        <f>'[1]TCE - ANEXO IV - Preencher'!G53</f>
        <v>XAVIER CUNHA E DANTAS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00000492</v>
      </c>
      <c r="I44" s="6">
        <f>IF('[1]TCE - ANEXO IV - Preencher'!K53="","",'[1]TCE - ANEXO IV - Preencher'!K53)</f>
        <v>44743</v>
      </c>
      <c r="J44" s="5" t="str">
        <f>'[1]TCE - ANEXO IV - Preencher'!L53</f>
        <v>HYPRN9XC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13209</v>
      </c>
    </row>
    <row r="45" spans="1:12" s="8" customFormat="1" ht="19.5" customHeight="1">
      <c r="A45" s="3">
        <f>IFERROR(VLOOKUP(B45,'[1]DADOS (OCULTAR)'!$Q$3:$S$133,3,0),"")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31.665.767/0001-63</v>
      </c>
      <c r="E45" s="5" t="str">
        <f>'[1]TCE - ANEXO IV - Preencher'!G54</f>
        <v>FFH SERVICOS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000000155</v>
      </c>
      <c r="I45" s="6">
        <f>IF('[1]TCE - ANEXO IV - Preencher'!K54="","",'[1]TCE - ANEXO IV - Preencher'!K54)</f>
        <v>44760</v>
      </c>
      <c r="J45" s="5" t="str">
        <f>'[1]TCE - ANEXO IV - Preencher'!L54</f>
        <v>ETXV58079</v>
      </c>
      <c r="K45" s="5" t="str">
        <f>IF(F45="B",LEFT('[1]TCE - ANEXO IV - Preencher'!M54,2),IF(F45="S",LEFT('[1]TCE - ANEXO IV - Preencher'!M54,7),IF('[1]TCE - ANEXO IV - Preencher'!H54="","")))</f>
        <v>2602902</v>
      </c>
      <c r="L45" s="7">
        <f>'[1]TCE - ANEXO IV - Preencher'!N54</f>
        <v>5871.6</v>
      </c>
    </row>
    <row r="46" spans="1:12" s="8" customFormat="1" ht="19.5" customHeight="1">
      <c r="A46" s="3">
        <f>IFERROR(VLOOKUP(B46,'[1]DADOS (OCULTAR)'!$Q$3:$S$133,3,0),"")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34.956188/0001-68</v>
      </c>
      <c r="E46" s="5" t="str">
        <f>'[1]TCE - ANEXO IV - Preencher'!G55</f>
        <v>TELES FERNANDES E SILVA SERVIÇOS MEDICOS E HOSPITALARES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000000078</v>
      </c>
      <c r="I46" s="6">
        <f>IF('[1]TCE - ANEXO IV - Preencher'!K55="","",'[1]TCE - ANEXO IV - Preencher'!K55)</f>
        <v>44746</v>
      </c>
      <c r="J46" s="5" t="str">
        <f>'[1]TCE - ANEXO IV - Preencher'!L55</f>
        <v>ZEMX21621</v>
      </c>
      <c r="K46" s="5" t="str">
        <f>IF(F46="B",LEFT('[1]TCE - ANEXO IV - Preencher'!M55,2),IF(F46="S",LEFT('[1]TCE - ANEXO IV - Preencher'!M55,7),IF('[1]TCE - ANEXO IV - Preencher'!H55="","")))</f>
        <v>2610707</v>
      </c>
      <c r="L46" s="7">
        <f>'[1]TCE - ANEXO IV - Preencher'!N55</f>
        <v>36687</v>
      </c>
    </row>
    <row r="47" spans="1:12" s="8" customFormat="1" ht="19.5" customHeight="1">
      <c r="A47" s="3">
        <f>IFERROR(VLOOKUP(B47,'[1]DADOS (OCULTAR)'!$Q$3:$S$133,3,0),"")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08.655.011/0001-11</v>
      </c>
      <c r="E47" s="5" t="str">
        <f>'[1]TCE - ANEXO IV - Preencher'!G56</f>
        <v>ENDOSCOPIA CENTRO DE DIAG E TRATAMENTO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00000617</v>
      </c>
      <c r="I47" s="6">
        <f>IF('[1]TCE - ANEXO IV - Preencher'!K56="","",'[1]TCE - ANEXO IV - Preencher'!K56)</f>
        <v>44748</v>
      </c>
      <c r="J47" s="5" t="str">
        <f>'[1]TCE - ANEXO IV - Preencher'!L56</f>
        <v>N3ZGFUCI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3669.75</v>
      </c>
    </row>
    <row r="48" spans="1:12" s="8" customFormat="1" ht="19.5" customHeight="1">
      <c r="A48" s="3">
        <f>IFERROR(VLOOKUP(B48,'[1]DADOS (OCULTAR)'!$Q$3:$S$133,3,0),"")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24.428.954/0001-68</v>
      </c>
      <c r="E48" s="5" t="str">
        <f>'[1]TCE - ANEXO IV - Preencher'!G57</f>
        <v>IPEG - INSTITUTO PERNAMBUCANO DE ENDOSCOPIA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00000552</v>
      </c>
      <c r="I48" s="6">
        <f>IF('[1]TCE - ANEXO IV - Preencher'!K57="","",'[1]TCE - ANEXO IV - Preencher'!K57)</f>
        <v>44748</v>
      </c>
      <c r="J48" s="5" t="str">
        <f>'[1]TCE - ANEXO IV - Preencher'!L57</f>
        <v>RGP2A3Q2</v>
      </c>
      <c r="K48" s="5" t="str">
        <f>IF(F48="B",LEFT('[1]TCE - ANEXO IV - Preencher'!M57,2),IF(F48="S",LEFT('[1]TCE - ANEXO IV - Preencher'!M57,7),IF('[1]TCE - ANEXO IV - Preencher'!H57="","")))</f>
        <v>2307304</v>
      </c>
      <c r="L48" s="7">
        <f>'[1]TCE - ANEXO IV - Preencher'!N57</f>
        <v>1834.35</v>
      </c>
    </row>
    <row r="49" spans="1:12" s="8" customFormat="1" ht="19.5" customHeight="1">
      <c r="A49" s="3">
        <f>IFERROR(VLOOKUP(B49,'[1]DADOS (OCULTAR)'!$Q$3:$S$133,3,0),"")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32.781.152/0001-65</v>
      </c>
      <c r="E49" s="5" t="str">
        <f>'[1]TCE - ANEXO IV - Preencher'!G58</f>
        <v>MADUREIRA, MACEDO E CIA SERV. MÉDICOS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00000351</v>
      </c>
      <c r="I49" s="6">
        <f>IF('[1]TCE - ANEXO IV - Preencher'!K58="","",'[1]TCE - ANEXO IV - Preencher'!K58)</f>
        <v>44743</v>
      </c>
      <c r="J49" s="5" t="str">
        <f>'[1]TCE - ANEXO IV - Preencher'!L58</f>
        <v>KTTWXJQD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2935.8</v>
      </c>
    </row>
    <row r="50" spans="1:12" s="8" customFormat="1" ht="19.5" customHeight="1">
      <c r="A50" s="3">
        <f>IFERROR(VLOOKUP(B50,'[1]DADOS (OCULTAR)'!$Q$3:$S$133,3,0),"")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30.595.182/0001-51</v>
      </c>
      <c r="E50" s="5" t="str">
        <f>'[1]TCE - ANEXO IV - Preencher'!G59</f>
        <v>ATMMA SERVIÇOS DE DIAGNÓSTICOS MÉDICOS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00001064</v>
      </c>
      <c r="I50" s="6">
        <f>IF('[1]TCE - ANEXO IV - Preencher'!K59="","",'[1]TCE - ANEXO IV - Preencher'!K59)</f>
        <v>44747</v>
      </c>
      <c r="J50" s="5" t="str">
        <f>'[1]TCE - ANEXO IV - Preencher'!L59</f>
        <v>3MQYHQRH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6604.5</v>
      </c>
    </row>
    <row r="51" spans="1:12" s="8" customFormat="1" ht="19.5" customHeight="1">
      <c r="A51" s="3">
        <f>IFERROR(VLOOKUP(B51,'[1]DADOS (OCULTAR)'!$Q$3:$S$133,3,0),"")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24.069.548/0001-56</v>
      </c>
      <c r="E51" s="5" t="str">
        <f>'[1]TCE - ANEXO IV - Preencher'!G60</f>
        <v>RADIO IMAGEM SERV DE RADIOLOGIA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00001166</v>
      </c>
      <c r="I51" s="6">
        <f>IF('[1]TCE - ANEXO IV - Preencher'!K60="","",'[1]TCE - ANEXO IV - Preencher'!K60)</f>
        <v>44746</v>
      </c>
      <c r="J51" s="5" t="str">
        <f>'[1]TCE - ANEXO IV - Preencher'!L60</f>
        <v>EVBYJBWP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4585.8900000000003</v>
      </c>
    </row>
    <row r="52" spans="1:12" s="8" customFormat="1" ht="19.5" customHeight="1">
      <c r="A52" s="3">
        <f>IFERROR(VLOOKUP(B52,'[1]DADOS (OCULTAR)'!$Q$3:$S$133,3,0),"")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23.902.127/0001-00</v>
      </c>
      <c r="E52" s="5" t="str">
        <f>'[1]TCE - ANEXO IV - Preencher'!G61</f>
        <v>CKCD DIAGNOSTICO POR IMAGEM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00000730</v>
      </c>
      <c r="I52" s="6">
        <f>IF('[1]TCE - ANEXO IV - Preencher'!K61="","",'[1]TCE - ANEXO IV - Preencher'!K61)</f>
        <v>44743</v>
      </c>
      <c r="J52" s="5" t="str">
        <f>'[1]TCE - ANEXO IV - Preencher'!L61</f>
        <v>4E2UP2TX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13211.1</v>
      </c>
    </row>
    <row r="53" spans="1:12" s="8" customFormat="1" ht="19.5" customHeight="1">
      <c r="A53" s="3">
        <f>IFERROR(VLOOKUP(B53,'[1]DADOS (OCULTAR)'!$Q$3:$S$133,3,0),"")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10.903.824/0001-25</v>
      </c>
      <c r="E53" s="5" t="str">
        <f>'[1]TCE - ANEXO IV - Preencher'!G62</f>
        <v>ACE DIAGNOSTICOS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0001218</v>
      </c>
      <c r="I53" s="6">
        <f>IF('[1]TCE - ANEXO IV - Preencher'!K62="","",'[1]TCE - ANEXO IV - Preencher'!K62)</f>
        <v>44754</v>
      </c>
      <c r="J53" s="5" t="str">
        <f>'[1]TCE - ANEXO IV - Preencher'!L62</f>
        <v>TENLJD9K</v>
      </c>
      <c r="K53" s="5" t="str">
        <f>IF(F53="B",LEFT('[1]TCE - ANEXO IV - Preencher'!M62,2),IF(F53="S",LEFT('[1]TCE - ANEXO IV - Preencher'!M62,7),IF('[1]TCE - ANEXO IV - Preencher'!H62="","")))</f>
        <v>2610707</v>
      </c>
      <c r="L53" s="7">
        <f>'[1]TCE - ANEXO IV - Preencher'!N62</f>
        <v>10275.299999999999</v>
      </c>
    </row>
    <row r="54" spans="1:12" s="8" customFormat="1" ht="19.5" customHeight="1">
      <c r="A54" s="3">
        <f>IFERROR(VLOOKUP(B54,'[1]DADOS (OCULTAR)'!$Q$3:$S$133,3,0),"")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12.185.448/0001-06</v>
      </c>
      <c r="E54" s="5" t="str">
        <f>'[1]TCE - ANEXO IV - Preencher'!G63</f>
        <v>ALAMA SERVIÇOS DE RADIOLOGIA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00001322</v>
      </c>
      <c r="I54" s="6">
        <f>IF('[1]TCE - ANEXO IV - Preencher'!K63="","",'[1]TCE - ANEXO IV - Preencher'!K63)</f>
        <v>44748</v>
      </c>
      <c r="J54" s="5" t="str">
        <f>'[1]TCE - ANEXO IV - Preencher'!L63</f>
        <v>C57KS4RU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3669.75</v>
      </c>
    </row>
    <row r="55" spans="1:12" s="8" customFormat="1" ht="19.5" customHeight="1">
      <c r="A55" s="3">
        <f>IFERROR(VLOOKUP(B55,'[1]DADOS (OCULTAR)'!$Q$3:$S$133,3,0),"")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19.442.794/0001-71</v>
      </c>
      <c r="E55" s="5" t="str">
        <f>'[1]TCE - ANEXO IV - Preencher'!G64</f>
        <v>LCF SERVIÇOS DE RADIOLOGIA LTDA EPP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00000210</v>
      </c>
      <c r="I55" s="6">
        <f>IF('[1]TCE - ANEXO IV - Preencher'!K64="","",'[1]TCE - ANEXO IV - Preencher'!K64)</f>
        <v>44747</v>
      </c>
      <c r="J55" s="5" t="str">
        <f>'[1]TCE - ANEXO IV - Preencher'!L64</f>
        <v>YL9VTCH9B</v>
      </c>
      <c r="K55" s="5" t="str">
        <f>IF(F55="B",LEFT('[1]TCE - ANEXO IV - Preencher'!M64,2),IF(F55="S",LEFT('[1]TCE - ANEXO IV - Preencher'!M64,7),IF('[1]TCE - ANEXO IV - Preencher'!H64="","")))</f>
        <v>2600054</v>
      </c>
      <c r="L55" s="7">
        <f>'[1]TCE - ANEXO IV - Preencher'!N64</f>
        <v>4403.7</v>
      </c>
    </row>
    <row r="56" spans="1:12" s="8" customFormat="1" ht="19.5" customHeight="1">
      <c r="A56" s="3">
        <f>IFERROR(VLOOKUP(B56,'[1]DADOS (OCULTAR)'!$Q$3:$S$133,3,0),"")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20.413.439/0001-53</v>
      </c>
      <c r="E56" s="5" t="str">
        <f>'[1]TCE - ANEXO IV - Preencher'!G65</f>
        <v xml:space="preserve">APTA DIAGNOSTICOS POR IMAGEM LTDA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0001468</v>
      </c>
      <c r="I56" s="6">
        <f>IF('[1]TCE - ANEXO IV - Preencher'!K65="","",'[1]TCE - ANEXO IV - Preencher'!K65)</f>
        <v>44755</v>
      </c>
      <c r="J56" s="5" t="str">
        <f>'[1]TCE - ANEXO IV - Preencher'!L65</f>
        <v>XACDXYQN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4403.7</v>
      </c>
    </row>
    <row r="57" spans="1:12" s="8" customFormat="1" ht="19.5" customHeight="1">
      <c r="A57" s="3">
        <f>IFERROR(VLOOKUP(B57,'[1]DADOS (OCULTAR)'!$Q$3:$S$133,3,0),"")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20.421.492/0001-04</v>
      </c>
      <c r="E57" s="5" t="str">
        <f>'[1]TCE - ANEXO IV - Preencher'!G66</f>
        <v>L3DF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00009389</v>
      </c>
      <c r="I57" s="6">
        <f>IF('[1]TCE - ANEXO IV - Preencher'!K66="","",'[1]TCE - ANEXO IV - Preencher'!K66)</f>
        <v>44754</v>
      </c>
      <c r="J57" s="5" t="str">
        <f>'[1]TCE - ANEXO IV - Preencher'!L66</f>
        <v>MAJDJSTH</v>
      </c>
      <c r="K57" s="5" t="str">
        <f>IF(F57="B",LEFT('[1]TCE - ANEXO IV - Preencher'!M66,2),IF(F57="S",LEFT('[1]TCE - ANEXO IV - Preencher'!M66,7),IF('[1]TCE - ANEXO IV - Preencher'!H66="","")))</f>
        <v>2704302</v>
      </c>
      <c r="L57" s="7">
        <f>'[1]TCE - ANEXO IV - Preencher'!N66</f>
        <v>1467.9</v>
      </c>
    </row>
    <row r="58" spans="1:12" s="8" customFormat="1" ht="19.5" customHeight="1">
      <c r="A58" s="3">
        <f>IFERROR(VLOOKUP(B58,'[1]DADOS (OCULTAR)'!$Q$3:$S$133,3,0),"")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20.515.760/0001-49</v>
      </c>
      <c r="E58" s="5" t="str">
        <f>'[1]TCE - ANEXO IV - Preencher'!G67</f>
        <v>J.B DUTRA SERVIÇOS RADIOLOGICOS EIRELI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000000505</v>
      </c>
      <c r="I58" s="6">
        <f>IF('[1]TCE - ANEXO IV - Preencher'!K67="","",'[1]TCE - ANEXO IV - Preencher'!K67)</f>
        <v>44750</v>
      </c>
      <c r="J58" s="5" t="str">
        <f>'[1]TCE - ANEXO IV - Preencher'!L67</f>
        <v>QACG81525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2935.8</v>
      </c>
    </row>
    <row r="59" spans="1:12" s="8" customFormat="1" ht="19.5" customHeight="1">
      <c r="A59" s="3">
        <f>IFERROR(VLOOKUP(B59,'[1]DADOS (OCULTAR)'!$Q$3:$S$133,3,0),"")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17.214.633/0001-03</v>
      </c>
      <c r="E59" s="5" t="str">
        <f>'[1]TCE - ANEXO IV - Preencher'!G68</f>
        <v>JAB HOLOIMAGEM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00001508</v>
      </c>
      <c r="I59" s="6">
        <f>IF('[1]TCE - ANEXO IV - Preencher'!K68="","",'[1]TCE - ANEXO IV - Preencher'!K68)</f>
        <v>44756</v>
      </c>
      <c r="J59" s="5" t="str">
        <f>'[1]TCE - ANEXO IV - Preencher'!L68</f>
        <v>QLBRITRZ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2935.8</v>
      </c>
    </row>
    <row r="60" spans="1:12" s="8" customFormat="1" ht="19.5" customHeight="1">
      <c r="A60" s="3">
        <f>IFERROR(VLOOKUP(B60,'[1]DADOS (OCULTAR)'!$Q$3:$S$133,3,0),"")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28.230.853/0001-39</v>
      </c>
      <c r="E60" s="5" t="str">
        <f>'[1]TCE - ANEXO IV - Preencher'!G69</f>
        <v>MAGALHÃES, TEIXEIRA, MACEDO E GOMES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00000524</v>
      </c>
      <c r="I60" s="6">
        <f>IF('[1]TCE - ANEXO IV - Preencher'!K69="","",'[1]TCE - ANEXO IV - Preencher'!K69)</f>
        <v>44746</v>
      </c>
      <c r="J60" s="5" t="str">
        <f>'[1]TCE - ANEXO IV - Preencher'!L69</f>
        <v>XQNFEPED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12476.1</v>
      </c>
    </row>
    <row r="61" spans="1:12" s="8" customFormat="1" ht="19.5" customHeight="1">
      <c r="A61" s="3">
        <f>IFERROR(VLOOKUP(B61,'[1]DADOS (OCULTAR)'!$Q$3:$S$133,3,0),"")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32.215.123/0001-36</v>
      </c>
      <c r="E61" s="5" t="str">
        <f>'[1]TCE - ANEXO IV - Preencher'!G70</f>
        <v xml:space="preserve">CARVALHO PEDROSA E PIMENTEL SERVICOS MEDICOS LTDA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00000204</v>
      </c>
      <c r="I61" s="6">
        <f>IF('[1]TCE - ANEXO IV - Preencher'!K70="","",'[1]TCE - ANEXO IV - Preencher'!K70)</f>
        <v>44748</v>
      </c>
      <c r="J61" s="5" t="str">
        <f>'[1]TCE - ANEXO IV - Preencher'!L70</f>
        <v>QVYKTJ7T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13392.23</v>
      </c>
    </row>
    <row r="62" spans="1:12" s="8" customFormat="1" ht="19.5" customHeight="1">
      <c r="A62" s="3">
        <f>IFERROR(VLOOKUP(B62,'[1]DADOS (OCULTAR)'!$Q$3:$S$133,3,0),"")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01.050.827/0001-72</v>
      </c>
      <c r="E62" s="5" t="str">
        <f>'[1]TCE - ANEXO IV - Preencher'!G71</f>
        <v>GASTRO. PE ENDOSCOPIA E COLONOSCO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000002105</v>
      </c>
      <c r="I62" s="6">
        <f>IF('[1]TCE - ANEXO IV - Preencher'!K71="","",'[1]TCE - ANEXO IV - Preencher'!K71)</f>
        <v>44746</v>
      </c>
      <c r="J62" s="5" t="str">
        <f>'[1]TCE - ANEXO IV - Preencher'!L71</f>
        <v>PWCM50779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917.18</v>
      </c>
    </row>
    <row r="63" spans="1:12" s="8" customFormat="1" ht="19.5" customHeight="1">
      <c r="A63" s="3">
        <f>IFERROR(VLOOKUP(B63,'[1]DADOS (OCULTAR)'!$Q$3:$S$133,3,0),"")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27.011.871/0001-67</v>
      </c>
      <c r="E63" s="5" t="str">
        <f>'[1]TCE - ANEXO IV - Preencher'!G72</f>
        <v xml:space="preserve">UROLOGIA ESTADO DE PERNMBUCO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00000743</v>
      </c>
      <c r="I63" s="6">
        <f>IF('[1]TCE - ANEXO IV - Preencher'!K72="","",'[1]TCE - ANEXO IV - Preencher'!K72)</f>
        <v>44762</v>
      </c>
      <c r="J63" s="5" t="str">
        <f>'[1]TCE - ANEXO IV - Preencher'!L72</f>
        <v>ULTEVCKK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26422.2</v>
      </c>
    </row>
    <row r="64" spans="1:12" s="8" customFormat="1" ht="19.5" customHeight="1">
      <c r="A64" s="3">
        <f>IFERROR(VLOOKUP(B64,'[1]DADOS (OCULTAR)'!$Q$3:$S$133,3,0),"")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37.954.837/0001-80</v>
      </c>
      <c r="E64" s="5" t="str">
        <f>'[1]TCE - ANEXO IV - Preencher'!G73</f>
        <v>NEELT SERVIÇOS MÉDICOS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00000234</v>
      </c>
      <c r="I64" s="6">
        <f>IF('[1]TCE - ANEXO IV - Preencher'!K73="","",'[1]TCE - ANEXO IV - Preencher'!K73)</f>
        <v>44756</v>
      </c>
      <c r="J64" s="5" t="str">
        <f>'[1]TCE - ANEXO IV - Preencher'!L73</f>
        <v>NXBG1F5N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5503.06</v>
      </c>
    </row>
    <row r="65" spans="1:12" s="8" customFormat="1" ht="19.5" customHeight="1">
      <c r="A65" s="3">
        <f>IFERROR(VLOOKUP(B65,'[1]DADOS (OCULTAR)'!$Q$3:$S$133,3,0),"")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23.331.386/0001-10</v>
      </c>
      <c r="E65" s="5" t="str">
        <f>'[1]TCE - ANEXO IV - Preencher'!G74</f>
        <v xml:space="preserve">CLINICA INTENSIVA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00001389</v>
      </c>
      <c r="I65" s="6">
        <f>IF('[1]TCE - ANEXO IV - Preencher'!K74="","",'[1]TCE - ANEXO IV - Preencher'!K74)</f>
        <v>44753</v>
      </c>
      <c r="J65" s="5" t="str">
        <f>'[1]TCE - ANEXO IV - Preencher'!L74</f>
        <v>AIAKZMAK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11191.43</v>
      </c>
    </row>
    <row r="66" spans="1:12" s="8" customFormat="1" ht="19.5" customHeight="1">
      <c r="A66" s="3">
        <f>IFERROR(VLOOKUP(B66,'[1]DADOS (OCULTAR)'!$Q$3:$S$133,3,0),"")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41.162.811/0001-76</v>
      </c>
      <c r="E66" s="5" t="str">
        <f>'[1]TCE - ANEXO IV - Preencher'!G75</f>
        <v>CLINICA LUBAMBO SERVICOS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00000089</v>
      </c>
      <c r="I66" s="6">
        <f>IF('[1]TCE - ANEXO IV - Preencher'!K75="","",'[1]TCE - ANEXO IV - Preencher'!K75)</f>
        <v>44749</v>
      </c>
      <c r="J66" s="5" t="str">
        <f>'[1]TCE - ANEXO IV - Preencher'!L75</f>
        <v>YMYU7BQM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3668.7</v>
      </c>
    </row>
    <row r="67" spans="1:12" s="8" customFormat="1" ht="19.5" customHeight="1">
      <c r="A67" s="3">
        <f>IFERROR(VLOOKUP(B67,'[1]DADOS (OCULTAR)'!$Q$3:$S$133,3,0),"")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05.379.547/0001-63</v>
      </c>
      <c r="E67" s="5" t="str">
        <f>'[1]TCE - ANEXO IV - Preencher'!G76</f>
        <v xml:space="preserve">USR UNIDADE DE SERVIÇOS RADIOLOGICOS LTDA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00000878</v>
      </c>
      <c r="I67" s="6">
        <f>IF('[1]TCE - ANEXO IV - Preencher'!K76="","",'[1]TCE - ANEXO IV - Preencher'!K76)</f>
        <v>44754</v>
      </c>
      <c r="J67" s="5" t="str">
        <f>'[1]TCE - ANEXO IV - Preencher'!L76</f>
        <v>8DJAPV4D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2935.8</v>
      </c>
    </row>
    <row r="68" spans="1:12" s="8" customFormat="1" ht="19.5" customHeight="1">
      <c r="A68" s="3">
        <f>IFERROR(VLOOKUP(B68,'[1]DADOS (OCULTAR)'!$Q$3:$S$133,3,0),"")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26.211.653/0001-03</v>
      </c>
      <c r="E68" s="5" t="str">
        <f>'[1]TCE - ANEXO IV - Preencher'!G77</f>
        <v>GUELFER CAMPOS SERVIÇOS MEDICOS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0000000297</v>
      </c>
      <c r="I68" s="6">
        <f>IF('[1]TCE - ANEXO IV - Preencher'!K77="","",'[1]TCE - ANEXO IV - Preencher'!K77)</f>
        <v>44743</v>
      </c>
      <c r="J68" s="5" t="str">
        <f>'[1]TCE - ANEXO IV - Preencher'!L77</f>
        <v>MACRLD6E8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6604.5</v>
      </c>
    </row>
    <row r="69" spans="1:12" s="8" customFormat="1" ht="19.5" customHeight="1">
      <c r="A69" s="3">
        <f>IFERROR(VLOOKUP(B69,'[1]DADOS (OCULTAR)'!$Q$3:$S$133,3,0),"")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26.211.653/0001-03</v>
      </c>
      <c r="E69" s="5" t="str">
        <f>'[1]TCE - ANEXO IV - Preencher'!G78</f>
        <v>L3DF SERVIÇOS MEDICOS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2797</v>
      </c>
      <c r="I69" s="6">
        <f>IF('[1]TCE - ANEXO IV - Preencher'!K78="","",'[1]TCE - ANEXO IV - Preencher'!K78)</f>
        <v>44761</v>
      </c>
      <c r="J69" s="5" t="str">
        <f>'[1]TCE - ANEXO IV - Preencher'!L78</f>
        <v>XFYRUTY38</v>
      </c>
      <c r="K69" s="5" t="str">
        <f>IF(F69="B",LEFT('[1]TCE - ANEXO IV - Preencher'!M78,2),IF(F69="S",LEFT('[1]TCE - ANEXO IV - Preencher'!M78,7),IF('[1]TCE - ANEXO IV - Preencher'!H78="","")))</f>
        <v>2707107</v>
      </c>
      <c r="L69" s="7">
        <f>'[1]TCE - ANEXO IV - Preencher'!N78</f>
        <v>3668.7</v>
      </c>
    </row>
    <row r="70" spans="1:12" s="8" customFormat="1" ht="19.5" customHeight="1">
      <c r="A70" s="3">
        <f>IFERROR(VLOOKUP(B70,'[1]DADOS (OCULTAR)'!$Q$3:$S$133,3,0),"")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04.539.279/0174-55</v>
      </c>
      <c r="E70" s="5" t="str">
        <f>'[1]TCE - ANEXO IV - Preencher'!G79</f>
        <v>CERPE - CIENTIFICALAB PRODUTOS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000000153</v>
      </c>
      <c r="I70" s="6">
        <f>IF('[1]TCE - ANEXO IV - Preencher'!K79="","",'[1]TCE - ANEXO IV - Preencher'!K79)</f>
        <v>44742</v>
      </c>
      <c r="J70" s="5" t="str">
        <f>'[1]TCE - ANEXO IV - Preencher'!L79</f>
        <v>URHS56131</v>
      </c>
      <c r="K70" s="5" t="str">
        <f>IF(F70="B",LEFT('[1]TCE - ANEXO IV - Preencher'!M79,2),IF(F70="S",LEFT('[1]TCE - ANEXO IV - Preencher'!M79,7),IF('[1]TCE - ANEXO IV - Preencher'!H79="","")))</f>
        <v>2610707</v>
      </c>
      <c r="L70" s="7">
        <f>'[1]TCE - ANEXO IV - Preencher'!N79</f>
        <v>148304.56</v>
      </c>
    </row>
    <row r="71" spans="1:12" s="8" customFormat="1" ht="19.5" customHeight="1">
      <c r="A71" s="3">
        <f>IFERROR(VLOOKUP(B71,'[1]DADOS (OCULTAR)'!$Q$3:$S$133,3,0),"")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05.281.073/0001-12</v>
      </c>
      <c r="E71" s="5" t="str">
        <f>'[1]TCE - ANEXO IV - Preencher'!G80</f>
        <v>LABORATORIO HORACIO FITTIPALDI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00010638</v>
      </c>
      <c r="I71" s="6">
        <f>IF('[1]TCE - ANEXO IV - Preencher'!K80="","",'[1]TCE - ANEXO IV - Preencher'!K80)</f>
        <v>44753</v>
      </c>
      <c r="J71" s="5" t="str">
        <f>'[1]TCE - ANEXO IV - Preencher'!L80</f>
        <v>BYEERUCJ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8710</v>
      </c>
    </row>
    <row r="72" spans="1:12" s="8" customFormat="1" ht="19.5" customHeight="1">
      <c r="A72" s="3">
        <f>IFERROR(VLOOKUP(B72,'[1]DADOS (OCULTAR)'!$Q$3:$S$133,3,0),"")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01.740.827/0001-02</v>
      </c>
      <c r="E72" s="5" t="str">
        <f>'[1]TCE - ANEXO IV - Preencher'!G81</f>
        <v>PATOLOGISTA ASSOCIADOS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00016106</v>
      </c>
      <c r="I72" s="6">
        <f>IF('[1]TCE - ANEXO IV - Preencher'!K81="","",'[1]TCE - ANEXO IV - Preencher'!K81)</f>
        <v>44756</v>
      </c>
      <c r="J72" s="5" t="str">
        <f>'[1]TCE - ANEXO IV - Preencher'!L81</f>
        <v>2BKIFI5U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600</v>
      </c>
    </row>
    <row r="73" spans="1:12" s="8" customFormat="1" ht="19.5" customHeight="1">
      <c r="A73" s="3">
        <f>IFERROR(VLOOKUP(B73,'[1]DADOS (OCULTAR)'!$Q$3:$S$133,3,0),"")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5.8 - Locação de Veículos Automotores</v>
      </c>
      <c r="D73" s="3" t="str">
        <f>'[1]TCE - ANEXO IV - Preencher'!F82</f>
        <v>29.932.922/0001-19</v>
      </c>
      <c r="E73" s="5" t="str">
        <f>'[1]TCE - ANEXO IV - Preencher'!G82</f>
        <v>MEDLIFE LOCAÇÃO DE MAQUINAS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430</v>
      </c>
      <c r="I73" s="6">
        <f>IF('[1]TCE - ANEXO IV - Preencher'!K82="","",'[1]TCE - ANEXO IV - Preencher'!K82)</f>
        <v>44757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28000</v>
      </c>
    </row>
    <row r="74" spans="1:12" s="8" customFormat="1" ht="19.5" customHeight="1">
      <c r="A74" s="3">
        <f>IFERROR(VLOOKUP(B74,'[1]DADOS (OCULTAR)'!$Q$3:$S$133,3,0),"")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5.99 - Outros Serviços de Terceiros Pessoa Jurídica</v>
      </c>
      <c r="D74" s="3">
        <f>'[1]TCE - ANEXO IV - Preencher'!F83</f>
        <v>11733680000179</v>
      </c>
      <c r="E74" s="5" t="str">
        <f>'[1]TCE - ANEXO IV - Preencher'!G83</f>
        <v>DAVITA SERVIÇOS DE NEFROLOGIA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00002338</v>
      </c>
      <c r="I74" s="6">
        <f>IF('[1]TCE - ANEXO IV - Preencher'!K83="","",'[1]TCE - ANEXO IV - Preencher'!K83)</f>
        <v>44760</v>
      </c>
      <c r="J74" s="5" t="str">
        <f>'[1]TCE - ANEXO IV - Preencher'!L83</f>
        <v>TPIYNH2C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267177</v>
      </c>
    </row>
    <row r="75" spans="1:12" s="8" customFormat="1" ht="19.5" customHeight="1">
      <c r="A75" s="3">
        <f>IFERROR(VLOOKUP(B75,'[1]DADOS (OCULTAR)'!$Q$3:$S$133,3,0),"")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11.187.085/0001-85</v>
      </c>
      <c r="E75" s="5" t="str">
        <f>'[1]TCE - ANEXO IV - Preencher'!G84</f>
        <v>COOPANEST - PE COOPERATIVA DOS MÉDICOS 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52522006</v>
      </c>
      <c r="I75" s="6">
        <f>IF('[1]TCE - ANEXO IV - Preencher'!K84="","",'[1]TCE - ANEXO IV - Preencher'!K84)</f>
        <v>44746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280834.21999999997</v>
      </c>
    </row>
    <row r="76" spans="1:12" s="8" customFormat="1" ht="19.5" customHeight="1">
      <c r="A76" s="3">
        <f>IFERROR(VLOOKUP(B76,'[1]DADOS (OCULTAR)'!$Q$3:$S$133,3,0),"")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5.15 - Serviços Domésticos</v>
      </c>
      <c r="D76" s="3" t="str">
        <f>'[1]TCE - ANEXO IV - Preencher'!F85</f>
        <v>06.272.575/0048-03</v>
      </c>
      <c r="E76" s="5" t="str">
        <f>'[1]TCE - ANEXO IV - Preencher'!G85</f>
        <v>LAVEBRAS GESTÃO DE TEXTEIS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000004788</v>
      </c>
      <c r="I76" s="6">
        <f>IF('[1]TCE - ANEXO IV - Preencher'!K85="","",'[1]TCE - ANEXO IV - Preencher'!K85)</f>
        <v>44742</v>
      </c>
      <c r="J76" s="5" t="str">
        <f>'[1]TCE - ANEXO IV - Preencher'!L85</f>
        <v>AHLA35211</v>
      </c>
      <c r="K76" s="5" t="str">
        <f>IF(F76="B",LEFT('[1]TCE - ANEXO IV - Preencher'!M85,2),IF(F76="S",LEFT('[1]TCE - ANEXO IV - Preencher'!M85,7),IF('[1]TCE - ANEXO IV - Preencher'!H85="","")))</f>
        <v>2610707</v>
      </c>
      <c r="L76" s="7">
        <f>'[1]TCE - ANEXO IV - Preencher'!N85</f>
        <v>81760.12</v>
      </c>
    </row>
    <row r="77" spans="1:12" s="8" customFormat="1" ht="19.5" customHeight="1">
      <c r="A77" s="3">
        <f>IFERROR(VLOOKUP(B77,'[1]DADOS (OCULTAR)'!$Q$3:$S$133,3,0),"")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5.10 - Detetização/Tratamento de Resíduos e Afins</v>
      </c>
      <c r="D77" s="3" t="str">
        <f>'[1]TCE - ANEXO IV - Preencher'!F86</f>
        <v>11.863.530/0001-80</v>
      </c>
      <c r="E77" s="5" t="str">
        <f>'[1]TCE - ANEXO IV - Preencher'!G86</f>
        <v>BRASCON GESTAO AMBIENTAL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00116523</v>
      </c>
      <c r="I77" s="6">
        <f>IF('[1]TCE - ANEXO IV - Preencher'!K86="","",'[1]TCE - ANEXO IV - Preencher'!K86)</f>
        <v>44743</v>
      </c>
      <c r="J77" s="5" t="str">
        <f>'[1]TCE - ANEXO IV - Preencher'!L86</f>
        <v>2YK6E5XLT</v>
      </c>
      <c r="K77" s="5" t="str">
        <f>IF(F77="B",LEFT('[1]TCE - ANEXO IV - Preencher'!M86,2),IF(F77="S",LEFT('[1]TCE - ANEXO IV - Preencher'!M86,7),IF('[1]TCE - ANEXO IV - Preencher'!H86="","")))</f>
        <v>2611309</v>
      </c>
      <c r="L77" s="7">
        <f>'[1]TCE - ANEXO IV - Preencher'!N86</f>
        <v>23556.85</v>
      </c>
    </row>
    <row r="78" spans="1:12" s="8" customFormat="1" ht="19.5" customHeight="1">
      <c r="A78" s="3">
        <f>IFERROR(VLOOKUP(B78,'[1]DADOS (OCULTAR)'!$Q$3:$S$133,3,0),"")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92.306.257/0007-80</v>
      </c>
      <c r="E78" s="5" t="str">
        <f>'[1]TCE - ANEXO IV - Preencher'!G87</f>
        <v>MV INFORMÁTICA NORDESTE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00040106</v>
      </c>
      <c r="I78" s="6">
        <f>IF('[1]TCE - ANEXO IV - Preencher'!K87="","",'[1]TCE - ANEXO IV - Preencher'!K87)</f>
        <v>44714</v>
      </c>
      <c r="J78" s="5" t="str">
        <f>'[1]TCE - ANEXO IV - Preencher'!L87</f>
        <v>CLQHSG13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40976.550000000003</v>
      </c>
    </row>
    <row r="79" spans="1:12" s="8" customFormat="1" ht="19.5" customHeight="1">
      <c r="A79" s="3">
        <f>IFERROR(VLOOKUP(B79,'[1]DADOS (OCULTAR)'!$Q$3:$S$133,3,0),"")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07.928.972/0001-90</v>
      </c>
      <c r="E79" s="5" t="str">
        <f>'[1]TCE - ANEXO IV - Preencher'!G88</f>
        <v>CARTELO CONSULTORIA DE MERCADO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00003618</v>
      </c>
      <c r="I79" s="6">
        <f>IF('[1]TCE - ANEXO IV - Preencher'!K88="","",'[1]TCE - ANEXO IV - Preencher'!K88)</f>
        <v>44713</v>
      </c>
      <c r="J79" s="5" t="str">
        <f>'[1]TCE - ANEXO IV - Preencher'!L88</f>
        <v>UIU5WFFX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442.17</v>
      </c>
    </row>
    <row r="80" spans="1:12" s="8" customFormat="1" ht="19.5" customHeight="1">
      <c r="A80" s="3">
        <f>IFERROR(VLOOKUP(B80,'[1]DADOS (OCULTAR)'!$Q$3:$S$133,3,0),"")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53.113.791/0001-22</v>
      </c>
      <c r="E80" s="5" t="str">
        <f>'[1]TCE - ANEXO IV - Preencher'!G89</f>
        <v>TOTVS AS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44226</v>
      </c>
      <c r="I80" s="6">
        <f>IF('[1]TCE - ANEXO IV - Preencher'!K89="","",'[1]TCE - ANEXO IV - Preencher'!K89)</f>
        <v>44713</v>
      </c>
      <c r="J80" s="5" t="str">
        <f>'[1]TCE - ANEXO IV - Preencher'!L89</f>
        <v>74F2DF8B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434.96</v>
      </c>
    </row>
    <row r="81" spans="1:12" s="8" customFormat="1" ht="19.5" customHeight="1">
      <c r="A81" s="3">
        <f>IFERROR(VLOOKUP(B81,'[1]DADOS (OCULTAR)'!$Q$3:$S$133,3,0),"")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53.113.791/0012-85</v>
      </c>
      <c r="E81" s="5" t="str">
        <f>'[1]TCE - ANEXO IV - Preencher'!G90</f>
        <v>TOTVS AS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03326072</v>
      </c>
      <c r="I81" s="6">
        <f>IF('[1]TCE - ANEXO IV - Preencher'!K90="","",'[1]TCE - ANEXO IV - Preencher'!K90)</f>
        <v>44726</v>
      </c>
      <c r="J81" s="5" t="str">
        <f>'[1]TCE - ANEXO IV - Preencher'!L90</f>
        <v>BIRFZYRT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1314.35</v>
      </c>
    </row>
    <row r="82" spans="1:12" s="8" customFormat="1" ht="19.5" customHeight="1">
      <c r="A82" s="3">
        <f>IFERROR(VLOOKUP(B82,'[1]DADOS (OCULTAR)'!$Q$3:$S$133,3,0),"")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53.113.791/0012-85</v>
      </c>
      <c r="E82" s="5" t="str">
        <f>'[1]TCE - ANEXO IV - Preencher'!G91</f>
        <v>TOTVS 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44230</v>
      </c>
      <c r="I82" s="6">
        <f>IF('[1]TCE - ANEXO IV - Preencher'!K91="","",'[1]TCE - ANEXO IV - Preencher'!K91)</f>
        <v>44715</v>
      </c>
      <c r="J82" s="5" t="str">
        <f>'[1]TCE - ANEXO IV - Preencher'!L91</f>
        <v>9F6EA8E4</v>
      </c>
      <c r="K82" s="5" t="str">
        <f>IF(F82="B",LEFT('[1]TCE - ANEXO IV - Preencher'!M91,2),IF(F82="S",LEFT('[1]TCE - ANEXO IV - Preencher'!M91,7),IF('[1]TCE - ANEXO IV - Preencher'!H91="","")))</f>
        <v>3106200</v>
      </c>
      <c r="L82" s="7">
        <f>'[1]TCE - ANEXO IV - Preencher'!N91</f>
        <v>3036.28</v>
      </c>
    </row>
    <row r="83" spans="1:12" s="8" customFormat="1" ht="19.5" customHeight="1">
      <c r="A83" s="3">
        <f>IFERROR(VLOOKUP(B83,'[1]DADOS (OCULTAR)'!$Q$3:$S$133,3,0),"")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16.783.034/0001-30</v>
      </c>
      <c r="E83" s="5" t="str">
        <f>'[1]TCE - ANEXO IV - Preencher'!G92</f>
        <v>SÍNTESE LICENCIAMENTO PROD.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00020273</v>
      </c>
      <c r="I83" s="6">
        <f>IF('[1]TCE - ANEXO IV - Preencher'!K92="","",'[1]TCE - ANEXO IV - Preencher'!K92)</f>
        <v>44743</v>
      </c>
      <c r="J83" s="5" t="str">
        <f>'[1]TCE - ANEXO IV - Preencher'!L92</f>
        <v>A8CDXYIH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2300</v>
      </c>
    </row>
    <row r="84" spans="1:12" s="8" customFormat="1" ht="19.5" customHeight="1">
      <c r="A84" s="3">
        <f>IFERROR(VLOOKUP(B84,'[1]DADOS (OCULTAR)'!$Q$3:$S$133,3,0),"")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5.99 - Outros Serviços de Terceiros Pessoa Jurídica</v>
      </c>
      <c r="D84" s="3" t="str">
        <f>'[1]TCE - ANEXO IV - Preencher'!F93</f>
        <v>35.521.046/0001-30</v>
      </c>
      <c r="E84" s="5" t="str">
        <f>'[1]TCE - ANEXO IV - Preencher'!G93</f>
        <v>TGI CONSULTORIA EM GESTÃO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00021626</v>
      </c>
      <c r="I84" s="6">
        <f>IF('[1]TCE - ANEXO IV - Preencher'!K93="","",'[1]TCE - ANEXO IV - Preencher'!K93)</f>
        <v>44719</v>
      </c>
      <c r="J84" s="5" t="str">
        <f>'[1]TCE - ANEXO IV - Preencher'!L93</f>
        <v>XXP81QZI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3600</v>
      </c>
    </row>
    <row r="85" spans="1:12" s="8" customFormat="1" ht="19.5" customHeight="1">
      <c r="A85" s="3">
        <f>IFERROR(VLOOKUP(B85,'[1]DADOS (OCULTAR)'!$Q$3:$S$133,3,0),"")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5.99 - Outros Serviços de Terceiros Pessoa Jurídica</v>
      </c>
      <c r="D85" s="3" t="str">
        <f>'[1]TCE - ANEXO IV - Preencher'!F94</f>
        <v>58.921.792/0001-17</v>
      </c>
      <c r="E85" s="5" t="str">
        <f>'[1]TCE - ANEXO IV - Preencher'!G94</f>
        <v>PLANISA PLANEJAMENTO E ORGANIZAÇÃO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00027402</v>
      </c>
      <c r="I85" s="6">
        <f>IF('[1]TCE - ANEXO IV - Preencher'!K94="","",'[1]TCE - ANEXO IV - Preencher'!K94)</f>
        <v>44726</v>
      </c>
      <c r="J85" s="5" t="str">
        <f>'[1]TCE - ANEXO IV - Preencher'!L94</f>
        <v>IJ2U5I8L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6054.64</v>
      </c>
    </row>
    <row r="86" spans="1:12" s="8" customFormat="1" ht="19.5" customHeight="1">
      <c r="A86" s="3">
        <f>IFERROR(VLOOKUP(B86,'[1]DADOS (OCULTAR)'!$Q$3:$S$133,3,0),"")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5.2 - Serviços Técnicos Profissionais</v>
      </c>
      <c r="D86" s="3" t="str">
        <f>'[1]TCE - ANEXO IV - Preencher'!F95</f>
        <v>02.512.303/0001-19</v>
      </c>
      <c r="E86" s="5" t="str">
        <f>'[1]TCE - ANEXO IV - Preencher'!G95</f>
        <v>NORÕES, AZEVEDO E ADVOGADOS ASSOCIADOS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00005780</v>
      </c>
      <c r="I86" s="6">
        <f>IF('[1]TCE - ANEXO IV - Preencher'!K95="","",'[1]TCE - ANEXO IV - Preencher'!K95)</f>
        <v>44713</v>
      </c>
      <c r="J86" s="5" t="str">
        <f>'[1]TCE - ANEXO IV - Preencher'!L95</f>
        <v>AVZNXBA9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9804</v>
      </c>
    </row>
    <row r="87" spans="1:12" s="8" customFormat="1" ht="19.5" customHeight="1">
      <c r="A87" s="3">
        <f>IFERROR(VLOOKUP(B87,'[1]DADOS (OCULTAR)'!$Q$3:$S$133,3,0),"")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5.2 - Serviços Técnicos Profissionais</v>
      </c>
      <c r="D87" s="3" t="str">
        <f>'[1]TCE - ANEXO IV - Preencher'!F96</f>
        <v>02.512.303/0001-19</v>
      </c>
      <c r="E87" s="5" t="str">
        <f>'[1]TCE - ANEXO IV - Preencher'!G96</f>
        <v>NORÕES, AZEVEDO E ADVOGADOS ASSOCIADOS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00005788</v>
      </c>
      <c r="I87" s="6">
        <f>IF('[1]TCE - ANEXO IV - Preencher'!K96="","",'[1]TCE - ANEXO IV - Preencher'!K96)</f>
        <v>44713</v>
      </c>
      <c r="J87" s="5" t="str">
        <f>'[1]TCE - ANEXO IV - Preencher'!L96</f>
        <v>SFKSNSXY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2940</v>
      </c>
    </row>
    <row r="88" spans="1:12" s="8" customFormat="1" ht="19.5" customHeight="1">
      <c r="A88" s="3">
        <f>IFERROR(VLOOKUP(B88,'[1]DADOS (OCULTAR)'!$Q$3:$S$133,3,0),"")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5.10 - Detetização/Tratamento de Resíduos e Afins</v>
      </c>
      <c r="D88" s="3" t="str">
        <f>'[1]TCE - ANEXO IV - Preencher'!F97</f>
        <v>10.333.266./0001-00</v>
      </c>
      <c r="E88" s="5" t="str">
        <f>'[1]TCE - ANEXO IV - Preencher'!G97</f>
        <v>CARLOS ANTONIO DE OLIVEIRA MILET JUNIOR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00009493</v>
      </c>
      <c r="I88" s="6">
        <f>IF('[1]TCE - ANEXO IV - Preencher'!K97="","",'[1]TCE - ANEXO IV - Preencher'!K97)</f>
        <v>44732</v>
      </c>
      <c r="J88" s="5" t="str">
        <f>'[1]TCE - ANEXO IV - Preencher'!L97</f>
        <v>KJGGEXSZ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600</v>
      </c>
    </row>
    <row r="89" spans="1:12" s="8" customFormat="1" ht="19.5" customHeight="1">
      <c r="A89" s="3">
        <f>IFERROR(VLOOKUP(B89,'[1]DADOS (OCULTAR)'!$Q$3:$S$133,3,0),"")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5.23 - Limpeza e Conservação</v>
      </c>
      <c r="D89" s="3" t="str">
        <f>'[1]TCE - ANEXO IV - Preencher'!F98</f>
        <v>10.229.013/0001-90</v>
      </c>
      <c r="E89" s="5" t="str">
        <f>'[1]TCE - ANEXO IV - Preencher'!G98</f>
        <v>INTERCLEAN ADMINISTRAÇÃO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00000646</v>
      </c>
      <c r="I89" s="6">
        <f>IF('[1]TCE - ANEXO IV - Preencher'!K98="","",'[1]TCE - ANEXO IV - Preencher'!K98)</f>
        <v>44728</v>
      </c>
      <c r="J89" s="5" t="str">
        <f>'[1]TCE - ANEXO IV - Preencher'!L98</f>
        <v>AMRCLJAP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257712.45</v>
      </c>
    </row>
    <row r="90" spans="1:12" s="8" customFormat="1" ht="19.5" customHeight="1">
      <c r="A90" s="3">
        <f>IFERROR(VLOOKUP(B90,'[1]DADOS (OCULTAR)'!$Q$3:$S$133,3,0),"")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 t="str">
        <f>'[1]TCE - ANEXO IV - Preencher'!F99</f>
        <v>02.059.987/0001-45</v>
      </c>
      <c r="E90" s="5" t="str">
        <f>'[1]TCE - ANEXO IV - Preencher'!G99</f>
        <v>TECH YDRO GESTÃO E SERVIÇO ENGENHARIA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0000002558</v>
      </c>
      <c r="I90" s="6">
        <f>IF('[1]TCE - ANEXO IV - Preencher'!K99="","",'[1]TCE - ANEXO IV - Preencher'!K99)</f>
        <v>44715</v>
      </c>
      <c r="J90" s="5" t="str">
        <f>'[1]TCE - ANEXO IV - Preencher'!L99</f>
        <v>RB9CGKSO3</v>
      </c>
      <c r="K90" s="5" t="str">
        <f>IF(F90="B",LEFT('[1]TCE - ANEXO IV - Preencher'!M99,2),IF(F90="S",LEFT('[1]TCE - ANEXO IV - Preencher'!M99,7),IF('[1]TCE - ANEXO IV - Preencher'!H99="","")))</f>
        <v>2304400</v>
      </c>
      <c r="L90" s="7">
        <f>'[1]TCE - ANEXO IV - Preencher'!N99</f>
        <v>2467.08</v>
      </c>
    </row>
    <row r="91" spans="1:12" s="8" customFormat="1" ht="19.5" customHeight="1">
      <c r="A91" s="3">
        <f>IFERROR(VLOOKUP(B91,'[1]DADOS (OCULTAR)'!$Q$3:$S$133,3,0),"")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 t="str">
        <f>'[1]TCE - ANEXO IV - Preencher'!F100</f>
        <v>27.534.506/0001-37</v>
      </c>
      <c r="E91" s="5" t="str">
        <f>'[1]TCE - ANEXO IV - Preencher'!G100</f>
        <v>FELLIPE R P DE OLIVEIRA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00001370</v>
      </c>
      <c r="I91" s="6">
        <f>IF('[1]TCE - ANEXO IV - Preencher'!K100="","",'[1]TCE - ANEXO IV - Preencher'!K100)</f>
        <v>44746</v>
      </c>
      <c r="J91" s="5" t="str">
        <f>'[1]TCE - ANEXO IV - Preencher'!L100</f>
        <v>LSVESA7A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850</v>
      </c>
    </row>
    <row r="92" spans="1:12" s="8" customFormat="1" ht="19.5" customHeight="1">
      <c r="A92" s="3">
        <f>IFERROR(VLOOKUP(B92,'[1]DADOS (OCULTAR)'!$Q$3:$S$133,3,0),"")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 t="str">
        <f>'[1]TCE - ANEXO IV - Preencher'!F101</f>
        <v>23.284.851/0001-09</v>
      </c>
      <c r="E92" s="5" t="str">
        <f>'[1]TCE - ANEXO IV - Preencher'!G101</f>
        <v>VANDA SEVERINA DE BARROS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052508</v>
      </c>
      <c r="I92" s="6">
        <f>IF('[1]TCE - ANEXO IV - Preencher'!K101="","",'[1]TCE - ANEXO IV - Preencher'!K101)</f>
        <v>44746</v>
      </c>
      <c r="J92" s="5" t="str">
        <f>'[1]TCE - ANEXO IV - Preencher'!L101</f>
        <v>PAGU25333</v>
      </c>
      <c r="K92" s="5" t="str">
        <f>IF(F92="B",LEFT('[1]TCE - ANEXO IV - Preencher'!M101,2),IF(F92="S",LEFT('[1]TCE - ANEXO IV - Preencher'!M101,7),IF('[1]TCE - ANEXO IV - Preencher'!H101="","")))</f>
        <v>2606804</v>
      </c>
      <c r="L92" s="7">
        <f>'[1]TCE - ANEXO IV - Preencher'!N101</f>
        <v>856.5</v>
      </c>
    </row>
    <row r="93" spans="1:12" s="8" customFormat="1" ht="19.5" customHeight="1">
      <c r="A93" s="3">
        <f>IFERROR(VLOOKUP(B93,'[1]DADOS (OCULTAR)'!$Q$3:$S$133,3,0),"")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13.409.775/0003-29</v>
      </c>
      <c r="E93" s="5" t="str">
        <f>'[1]TCE - ANEXO IV - Preencher'!G102</f>
        <v>LINUS LOG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000001635</v>
      </c>
      <c r="I93" s="6">
        <f>IF('[1]TCE - ANEXO IV - Preencher'!K102="","",'[1]TCE - ANEXO IV - Preencher'!K102)</f>
        <v>44756</v>
      </c>
      <c r="J93" s="5" t="str">
        <f>'[1]TCE - ANEXO IV - Preencher'!L102</f>
        <v>HDAD60360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3067.23</v>
      </c>
    </row>
    <row r="94" spans="1:12" s="8" customFormat="1" ht="19.5" customHeight="1">
      <c r="A94" s="3">
        <f>IFERROR(VLOOKUP(B94,'[1]DADOS (OCULTAR)'!$Q$3:$S$133,3,0),"")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>
        <f>'[1]TCE - ANEXO IV - Preencher'!F103</f>
        <v>10816775000274</v>
      </c>
      <c r="E94" s="5" t="str">
        <f>'[1]TCE - ANEXO IV - Preencher'!G103</f>
        <v>INSPETORA SALESIANA DO NORDESTE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00015289</v>
      </c>
      <c r="I94" s="6">
        <f>IF('[1]TCE - ANEXO IV - Preencher'!K103="","",'[1]TCE - ANEXO IV - Preencher'!K103)</f>
        <v>44722</v>
      </c>
      <c r="J94" s="5" t="str">
        <f>'[1]TCE - ANEXO IV - Preencher'!L103</f>
        <v>43PRILNK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1050</v>
      </c>
    </row>
    <row r="95" spans="1:12" s="8" customFormat="1" ht="19.5" customHeight="1">
      <c r="A95" s="3">
        <f>IFERROR(VLOOKUP(B95,'[1]DADOS (OCULTAR)'!$Q$3:$S$133,3,0),"")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5020356000100</v>
      </c>
      <c r="E95" s="5" t="str">
        <f>'[1]TCE - ANEXO IV - Preencher'!G104</f>
        <v>BID COMERCIO E SERVIÇOS EM TECNOLOGIA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00004725</v>
      </c>
      <c r="I95" s="6">
        <f>IF('[1]TCE - ANEXO IV - Preencher'!K104="","",'[1]TCE - ANEXO IV - Preencher'!K104)</f>
        <v>44743</v>
      </c>
      <c r="J95" s="5" t="str">
        <f>'[1]TCE - ANEXO IV - Preencher'!L104</f>
        <v>IUQ8RXP6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944.9</v>
      </c>
    </row>
    <row r="96" spans="1:12" s="8" customFormat="1" ht="19.5" customHeight="1">
      <c r="A96" s="3">
        <f>IFERROR(VLOOKUP(B96,'[1]DADOS (OCULTAR)'!$Q$3:$S$133,3,0),"")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>
        <f>'[1]TCE - ANEXO IV - Preencher'!F105</f>
        <v>19786063000143</v>
      </c>
      <c r="E96" s="5" t="str">
        <f>'[1]TCE - ANEXO IV - Preencher'!G105</f>
        <v>MARINHO E CASTRO SERVIÇO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00004486</v>
      </c>
      <c r="I96" s="6">
        <f>IF('[1]TCE - ANEXO IV - Preencher'!K105="","",'[1]TCE - ANEXO IV - Preencher'!K105)</f>
        <v>44729</v>
      </c>
      <c r="J96" s="5" t="str">
        <f>'[1]TCE - ANEXO IV - Preencher'!L105</f>
        <v>MNZWJULA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8200</v>
      </c>
    </row>
    <row r="97" spans="1:12" s="8" customFormat="1" ht="19.5" customHeight="1">
      <c r="A97" s="3">
        <f>IFERROR(VLOOKUP(B97,'[1]DADOS (OCULTAR)'!$Q$3:$S$133,3,0),"")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 t="str">
        <f>'[1]TCE - ANEXO IV - Preencher'!F106</f>
        <v>17.171.401/0001-07</v>
      </c>
      <c r="E97" s="5" t="str">
        <f>'[1]TCE - ANEXO IV - Preencher'!G106</f>
        <v>CANAL DE SOLUÇÃO INDUSTRIA E COMERCIO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00000318</v>
      </c>
      <c r="I97" s="6">
        <f>IF('[1]TCE - ANEXO IV - Preencher'!K106="","",'[1]TCE - ANEXO IV - Preencher'!K106)</f>
        <v>44732</v>
      </c>
      <c r="J97" s="5" t="str">
        <f>'[1]TCE - ANEXO IV - Preencher'!L106</f>
        <v>KQKTVAHI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3808.62</v>
      </c>
    </row>
    <row r="98" spans="1:12" s="8" customFormat="1" ht="19.5" customHeight="1">
      <c r="A98" s="3">
        <f>IFERROR(VLOOKUP(B98,'[1]DADOS (OCULTAR)'!$Q$3:$S$133,3,0),"")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5.99 - Outros Serviços de Terceiros Pessoa Jurídica</v>
      </c>
      <c r="D98" s="3" t="str">
        <f>'[1]TCE - ANEXO IV - Preencher'!F107</f>
        <v>117355860001-59</v>
      </c>
      <c r="E98" s="5" t="str">
        <f>'[1]TCE - ANEXO IV - Preencher'!G107</f>
        <v>FUNDAÇÃO DE APOIO AO DESENVOLVIMENTO DA UNIVERSIDADE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00067633</v>
      </c>
      <c r="I98" s="6">
        <f>IF('[1]TCE - ANEXO IV - Preencher'!K107="","",'[1]TCE - ANEXO IV - Preencher'!K107)</f>
        <v>44755</v>
      </c>
      <c r="J98" s="5" t="str">
        <f>'[1]TCE - ANEXO IV - Preencher'!L107</f>
        <v>JNGULCMQ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3806</v>
      </c>
    </row>
    <row r="99" spans="1:12" s="8" customFormat="1" ht="19.5" customHeight="1">
      <c r="A99" s="3">
        <f>IFERROR(VLOOKUP(B99,'[1]DADOS (OCULTAR)'!$Q$3:$S$133,3,0),"")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08.713.023/0001-55</v>
      </c>
      <c r="E99" s="5" t="str">
        <f>'[1]TCE - ANEXO IV - Preencher'!G108</f>
        <v>ENDOSURGICAL COMERCIO REPRESENTAÇÃO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00000185</v>
      </c>
      <c r="I99" s="6">
        <f>IF('[1]TCE - ANEXO IV - Preencher'!K108="","",'[1]TCE - ANEXO IV - Preencher'!K108)</f>
        <v>44728</v>
      </c>
      <c r="J99" s="5" t="str">
        <f>'[1]TCE - ANEXO IV - Preencher'!L108</f>
        <v>AEITXHEY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5026</v>
      </c>
    </row>
    <row r="100" spans="1:12" s="8" customFormat="1" ht="19.5" customHeight="1">
      <c r="A100" s="3">
        <f>IFERROR(VLOOKUP(B100,'[1]DADOS (OCULTAR)'!$Q$3:$S$133,3,0),"")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07.146.768/0001-17</v>
      </c>
      <c r="E100" s="5" t="str">
        <f>'[1]TCE - ANEXO IV - Preencher'!G109</f>
        <v>SERV IMAGEM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000004730</v>
      </c>
      <c r="I100" s="6">
        <f>IF('[1]TCE - ANEXO IV - Preencher'!K109="","",'[1]TCE - ANEXO IV - Preencher'!K109)</f>
        <v>44742</v>
      </c>
      <c r="J100" s="5" t="str">
        <f>'[1]TCE - ANEXO IV - Preencher'!L109</f>
        <v>JLQG58002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2059</v>
      </c>
    </row>
    <row r="101" spans="1:12" s="8" customFormat="1" ht="19.5" customHeight="1">
      <c r="A101" s="3">
        <f>IFERROR(VLOOKUP(B101,'[1]DADOS (OCULTAR)'!$Q$3:$S$133,3,0),"")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 t="str">
        <f>'[1]TCE - ANEXO IV - Preencher'!F110</f>
        <v>01.449.930/0007-85</v>
      </c>
      <c r="E101" s="5" t="str">
        <f>'[1]TCE - ANEXO IV - Preencher'!G110</f>
        <v>SIEMENS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00011872</v>
      </c>
      <c r="I101" s="6">
        <f>IF('[1]TCE - ANEXO IV - Preencher'!K110="","",'[1]TCE - ANEXO IV - Preencher'!K110)</f>
        <v>44727</v>
      </c>
      <c r="J101" s="5" t="str">
        <f>'[1]TCE - ANEXO IV - Preencher'!L110</f>
        <v>V66FMJWH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50310.97</v>
      </c>
    </row>
    <row r="102" spans="1:12" s="8" customFormat="1" ht="19.5" customHeight="1">
      <c r="A102" s="3">
        <f>IFERROR(VLOOKUP(B102,'[1]DADOS (OCULTAR)'!$Q$3:$S$133,3,0),"")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12.626.414/0001-00</v>
      </c>
      <c r="E102" s="5" t="str">
        <f>'[1]TCE - ANEXO IV - Preencher'!G111</f>
        <v>MANTEQ H.I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000000843</v>
      </c>
      <c r="I102" s="6">
        <f>IF('[1]TCE - ANEXO IV - Preencher'!K111="","",'[1]TCE - ANEXO IV - Preencher'!K111)</f>
        <v>44721</v>
      </c>
      <c r="J102" s="5" t="str">
        <f>'[1]TCE - ANEXO IV - Preencher'!L111</f>
        <v>HVME19301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7600</v>
      </c>
    </row>
    <row r="103" spans="1:12" s="8" customFormat="1" ht="19.5" customHeight="1">
      <c r="A103" s="3">
        <f>IFERROR(VLOOKUP(B103,'[1]DADOS (OCULTAR)'!$Q$3:$S$133,3,0),"")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24.380.578/0020-41</v>
      </c>
      <c r="E103" s="5" t="str">
        <f>'[1]TCE - ANEXO IV - Preencher'!G112</f>
        <v>WHITE MARTINS (ASSIST. TÉCNICA)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12981</v>
      </c>
      <c r="I103" s="6">
        <f>IF('[1]TCE - ANEXO IV - Preencher'!K112="","",'[1]TCE - ANEXO IV - Preencher'!K112)</f>
        <v>44722</v>
      </c>
      <c r="J103" s="5" t="str">
        <f>'[1]TCE - ANEXO IV - Preencher'!L112</f>
        <v>AOHZ03700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560.34</v>
      </c>
    </row>
    <row r="104" spans="1:12" s="8" customFormat="1" ht="19.5" customHeight="1">
      <c r="A104" s="3">
        <f>IFERROR(VLOOKUP(B104,'[1]DADOS (OCULTAR)'!$Q$3:$S$133,3,0),"")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58.752.460/0001-56</v>
      </c>
      <c r="E104" s="5" t="str">
        <f>'[1]TCE - ANEXO IV - Preencher'!G113</f>
        <v>SHIMDZU DO BRASIL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017419</v>
      </c>
      <c r="I104" s="6">
        <f>IF('[1]TCE - ANEXO IV - Preencher'!K113="","",'[1]TCE - ANEXO IV - Preencher'!K113)</f>
        <v>44720</v>
      </c>
      <c r="J104" s="5" t="str">
        <f>'[1]TCE - ANEXO IV - Preencher'!L113</f>
        <v>816Q481910195239599V</v>
      </c>
      <c r="K104" s="5" t="str">
        <f>IF(F104="B",LEFT('[1]TCE - ANEXO IV - Preencher'!M113,2),IF(F104="S",LEFT('[1]TCE - ANEXO IV - Preencher'!M113,7),IF('[1]TCE - ANEXO IV - Preencher'!H113="","")))</f>
        <v>3505708</v>
      </c>
      <c r="L104" s="7">
        <f>'[1]TCE - ANEXO IV - Preencher'!N113</f>
        <v>14656.76</v>
      </c>
    </row>
    <row r="105" spans="1:12" s="8" customFormat="1" ht="19.5" customHeight="1">
      <c r="A105" s="3">
        <f>IFERROR(VLOOKUP(B105,'[1]DADOS (OCULTAR)'!$Q$3:$S$133,3,0),"")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09.581.782/0001-74</v>
      </c>
      <c r="E105" s="5" t="str">
        <f>'[1]TCE - ANEXO IV - Preencher'!G114</f>
        <v>LAPAROMED MÉDICA CIRURGICA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00001721</v>
      </c>
      <c r="I105" s="6">
        <f>IF('[1]TCE - ANEXO IV - Preencher'!K114="","",'[1]TCE - ANEXO IV - Preencher'!K114)</f>
        <v>44743</v>
      </c>
      <c r="J105" s="5" t="str">
        <f>'[1]TCE - ANEXO IV - Preencher'!L114</f>
        <v>UXEYMIDJ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4000</v>
      </c>
    </row>
    <row r="106" spans="1:12" s="8" customFormat="1" ht="19.5" customHeight="1">
      <c r="A106" s="3">
        <f>IFERROR(VLOOKUP(B106,'[1]DADOS (OCULTAR)'!$Q$3:$S$133,3,0),"")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03.480.539/0001-83</v>
      </c>
      <c r="E106" s="5" t="str">
        <f>'[1]TCE - ANEXO IV - Preencher'!G115</f>
        <v>TECSAUDE - SL ENGENHARIA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000010483</v>
      </c>
      <c r="I106" s="6">
        <f>IF('[1]TCE - ANEXO IV - Preencher'!K115="","",'[1]TCE - ANEXO IV - Preencher'!K115)</f>
        <v>44747</v>
      </c>
      <c r="J106" s="5" t="str">
        <f>'[1]TCE - ANEXO IV - Preencher'!L115</f>
        <v>BDBR82514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29403.1</v>
      </c>
    </row>
    <row r="107" spans="1:12" s="8" customFormat="1" ht="19.5" customHeight="1">
      <c r="A107" s="3">
        <f>IFERROR(VLOOKUP(B107,'[1]DADOS (OCULTAR)'!$Q$3:$S$133,3,0),"")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27.117.678/0001-05</v>
      </c>
      <c r="E107" s="5" t="str">
        <f>'[1]TCE - ANEXO IV - Preencher'!G116</f>
        <v>ELETRONICA DO FUTURO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00000199</v>
      </c>
      <c r="I107" s="6">
        <f>IF('[1]TCE - ANEXO IV - Preencher'!K116="","",'[1]TCE - ANEXO IV - Preencher'!K116)</f>
        <v>44739</v>
      </c>
      <c r="J107" s="5" t="str">
        <f>'[1]TCE - ANEXO IV - Preencher'!L116</f>
        <v>QNJQ54ZL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10098</v>
      </c>
    </row>
    <row r="108" spans="1:12" s="8" customFormat="1" ht="19.5" customHeight="1">
      <c r="A108" s="3">
        <f>IFERROR(VLOOKUP(B108,'[1]DADOS (OCULTAR)'!$Q$3:$S$133,3,0),"")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27.117.678/0001-05</v>
      </c>
      <c r="E108" s="5" t="str">
        <f>'[1]TCE - ANEXO IV - Preencher'!G117</f>
        <v>ELETRONICA DO FUTURO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00000202</v>
      </c>
      <c r="I108" s="6">
        <f>IF('[1]TCE - ANEXO IV - Preencher'!K117="","",'[1]TCE - ANEXO IV - Preencher'!K117)</f>
        <v>44743</v>
      </c>
      <c r="J108" s="5" t="str">
        <f>'[1]TCE - ANEXO IV - Preencher'!L117</f>
        <v>VDUVXVBC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6500</v>
      </c>
    </row>
    <row r="109" spans="1:12" s="8" customFormat="1" ht="19.5" customHeight="1">
      <c r="A109" s="3">
        <f>IFERROR(VLOOKUP(B109,'[1]DADOS (OCULTAR)'!$Q$3:$S$133,3,0),"")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00.028.986/0016-94</v>
      </c>
      <c r="E109" s="5" t="str">
        <f>'[1]TCE - ANEXO IV - Preencher'!G118</f>
        <v>ELEVADORES ATLAS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00397216</v>
      </c>
      <c r="I109" s="6">
        <f>IF('[1]TCE - ANEXO IV - Preencher'!K118="","",'[1]TCE - ANEXO IV - Preencher'!K118)</f>
        <v>44719</v>
      </c>
      <c r="J109" s="5" t="str">
        <f>'[1]TCE - ANEXO IV - Preencher'!L118</f>
        <v>VDADKIB3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8272.77</v>
      </c>
    </row>
    <row r="110" spans="1:12" s="8" customFormat="1" ht="19.5" customHeight="1">
      <c r="A110" s="3">
        <f>IFERROR(VLOOKUP(B110,'[1]DADOS (OCULTAR)'!$Q$3:$S$133,3,0),"")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27.588.134/0001-21</v>
      </c>
      <c r="E110" s="5" t="str">
        <f>'[1]TCE - ANEXO IV - Preencher'!G119</f>
        <v>EDVALDO SEVERINO SILVA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00000012</v>
      </c>
      <c r="I110" s="6">
        <f>IF('[1]TCE - ANEXO IV - Preencher'!K119="","",'[1]TCE - ANEXO IV - Preencher'!K119)</f>
        <v>44742</v>
      </c>
      <c r="J110" s="5" t="str">
        <f>'[1]TCE - ANEXO IV - Preencher'!L119</f>
        <v>BVD5KA1JW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8000</v>
      </c>
    </row>
    <row r="111" spans="1:12" s="8" customFormat="1" ht="19.5" customHeight="1">
      <c r="A111" s="3">
        <f>IFERROR(VLOOKUP(B111,'[1]DADOS (OCULTAR)'!$Q$3:$S$133,3,0),"")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09.014.387/0001-00</v>
      </c>
      <c r="E111" s="5" t="str">
        <f>'[1]TCE - ANEXO IV - Preencher'!G120</f>
        <v>COMPLETA SERVOÇOS DE AR CONDICIONADO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00001684</v>
      </c>
      <c r="I111" s="6">
        <f>IF('[1]TCE - ANEXO IV - Preencher'!K120="","",'[1]TCE - ANEXO IV - Preencher'!K120)</f>
        <v>44740</v>
      </c>
      <c r="J111" s="5" t="str">
        <f>'[1]TCE - ANEXO IV - Preencher'!L120</f>
        <v>TWUWQUEU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63972.91</v>
      </c>
    </row>
    <row r="112" spans="1:12" s="8" customFormat="1" ht="19.5" customHeight="1">
      <c r="A112" s="3">
        <f>IFERROR(VLOOKUP(B112,'[1]DADOS (OCULTAR)'!$Q$3:$S$133,3,0),"")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09.014.387/0001-00</v>
      </c>
      <c r="E112" s="5" t="str">
        <f>'[1]TCE - ANEXO IV - Preencher'!G121</f>
        <v>COMPLETA SERVOÇOS DE AR CONDICIONADO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00001685</v>
      </c>
      <c r="I112" s="6">
        <f>IF('[1]TCE - ANEXO IV - Preencher'!K121="","",'[1]TCE - ANEXO IV - Preencher'!K121)</f>
        <v>44740</v>
      </c>
      <c r="J112" s="5" t="str">
        <f>'[1]TCE - ANEXO IV - Preencher'!L121</f>
        <v>JW7FDYQX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750</v>
      </c>
    </row>
    <row r="113" spans="1:12" s="8" customFormat="1" ht="19.5" customHeight="1">
      <c r="A113" s="3">
        <f>IFERROR(VLOOKUP(B113,'[1]DADOS (OCULTAR)'!$Q$3:$S$133,3,0),"")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24.884.275/0001-01</v>
      </c>
      <c r="E113" s="5" t="str">
        <f>'[1]TCE - ANEXO IV - Preencher'!G122</f>
        <v xml:space="preserve">INNOVAR SERV E LOC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000000248</v>
      </c>
      <c r="I113" s="6">
        <f>IF('[1]TCE - ANEXO IV - Preencher'!K122="","",'[1]TCE - ANEXO IV - Preencher'!K122)</f>
        <v>44743</v>
      </c>
      <c r="J113" s="5" t="str">
        <f>'[1]TCE - ANEXO IV - Preencher'!L122</f>
        <v>SSOZ42926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3400</v>
      </c>
    </row>
    <row r="114" spans="1:12" s="8" customFormat="1" ht="19.5" customHeight="1">
      <c r="A114" s="3">
        <f>IFERROR(VLOOKUP(B114,'[1]DADOS (OCULTAR)'!$Q$3:$S$133,3,0),"")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11.343.756/0001-50</v>
      </c>
      <c r="E114" s="5" t="str">
        <f>'[1]TCE - ANEXO IV - Preencher'!G123</f>
        <v>JL GRUPOS GERADORES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00000338</v>
      </c>
      <c r="I114" s="6">
        <f>IF('[1]TCE - ANEXO IV - Preencher'!K123="","",'[1]TCE - ANEXO IV - Preencher'!K123)</f>
        <v>44747</v>
      </c>
      <c r="J114" s="5" t="str">
        <f>'[1]TCE - ANEXO IV - Preencher'!L123</f>
        <v>KPQZ39538</v>
      </c>
      <c r="K114" s="5" t="str">
        <f>IF(F114="B",LEFT('[1]TCE - ANEXO IV - Preencher'!M123,2),IF(F114="S",LEFT('[1]TCE - ANEXO IV - Preencher'!M123,7),IF('[1]TCE - ANEXO IV - Preencher'!H123="","")))</f>
        <v>2603454</v>
      </c>
      <c r="L114" s="7">
        <f>'[1]TCE - ANEXO IV - Preencher'!N123</f>
        <v>1580</v>
      </c>
    </row>
    <row r="115" spans="1:12" s="8" customFormat="1" ht="19.5" customHeight="1">
      <c r="A115" s="3">
        <f>IFERROR(VLOOKUP(B115,'[1]DADOS (OCULTAR)'!$Q$3:$S$133,3,0),"")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24.050.462/0001-81</v>
      </c>
      <c r="E115" s="5" t="str">
        <f>'[1]TCE - ANEXO IV - Preencher'!G124</f>
        <v>SUPREMA L LIMA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00000269</v>
      </c>
      <c r="I115" s="6">
        <f>IF('[1]TCE - ANEXO IV - Preencher'!K124="","",'[1]TCE - ANEXO IV - Preencher'!K124)</f>
        <v>44746</v>
      </c>
      <c r="J115" s="5" t="str">
        <f>'[1]TCE - ANEXO IV - Preencher'!L124</f>
        <v>H65G53SKX</v>
      </c>
      <c r="K115" s="5" t="str">
        <f>IF(F115="B",LEFT('[1]TCE - ANEXO IV - Preencher'!M124,2),IF(F115="S",LEFT('[1]TCE - ANEXO IV - Preencher'!M124,7),IF('[1]TCE - ANEXO IV - Preencher'!H124="","")))</f>
        <v>2600054</v>
      </c>
      <c r="L115" s="7">
        <f>'[1]TCE - ANEXO IV - Preencher'!N124</f>
        <v>28450</v>
      </c>
    </row>
    <row r="116" spans="1:12" s="8" customFormat="1" ht="19.5" customHeight="1">
      <c r="A116" s="3">
        <f>IFERROR(VLOOKUP(B116,'[1]DADOS (OCULTAR)'!$Q$3:$S$133,3,0),"")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5.19 - Serviços Gráficos, de Encadernação e de Emolduração</v>
      </c>
      <c r="D116" s="3">
        <f>'[1]TCE - ANEXO IV - Preencher'!F125</f>
        <v>20525743000192</v>
      </c>
      <c r="E116" s="5" t="str">
        <f>'[1]TCE - ANEXO IV - Preencher'!G125</f>
        <v xml:space="preserve">ALEXANDRE DA SILVA PINTO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000001874</v>
      </c>
      <c r="I116" s="6">
        <f>IF('[1]TCE - ANEXO IV - Preencher'!K125="","",'[1]TCE - ANEXO IV - Preencher'!K125)</f>
        <v>44683</v>
      </c>
      <c r="J116" s="5" t="str">
        <f>'[1]TCE - ANEXO IV - Preencher'!L125</f>
        <v>DEGF75477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34.5</v>
      </c>
    </row>
    <row r="117" spans="1:12" s="8" customFormat="1" ht="19.5" customHeight="1">
      <c r="A117" s="3">
        <f>IFERROR(VLOOKUP(B117,'[1]DADOS (OCULTAR)'!$Q$3:$S$133,3,0),"")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5.3 - Locação de Máquinas e Equipamentos</v>
      </c>
      <c r="D117" s="3" t="str">
        <f>'[1]TCE - ANEXO IV - Preencher'!F126</f>
        <v>07.345.587/0001-10</v>
      </c>
      <c r="E117" s="5" t="str">
        <f>'[1]TCE - ANEXO IV - Preencher'!G126</f>
        <v>ASSINGEL COMERCIO LOCAÇÃO E SERVIÇO EM GERADORES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001962</v>
      </c>
      <c r="I117" s="6">
        <f>IF('[1]TCE - ANEXO IV - Preencher'!K126="","",'[1]TCE - ANEXO IV - Preencher'!K126)</f>
        <v>44713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12500</v>
      </c>
    </row>
    <row r="118" spans="1:12" s="8" customFormat="1" ht="19.5" customHeight="1">
      <c r="A118" s="3">
        <f>IFERROR(VLOOKUP(B118,'[1]DADOS (OCULTAR)'!$Q$3:$S$133,3,0),"")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3.99 - Outras despesas com Material de Consumo</v>
      </c>
      <c r="D118" s="3">
        <f>'[1]TCE - ANEXO IV - Preencher'!F127</f>
        <v>27588134000121</v>
      </c>
      <c r="E118" s="5" t="str">
        <f>'[1]TCE - ANEXO IV - Preencher'!G127</f>
        <v>EDVALDO SEVERINO SILVA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000000084</v>
      </c>
      <c r="I118" s="6" t="str">
        <f>IF('[1]TCE - ANEXO IV - Preencher'!K127="","",'[1]TCE - ANEXO IV - Preencher'!K127)</f>
        <v>10/06/2022</v>
      </c>
      <c r="J118" s="5" t="str">
        <f>'[1]TCE - ANEXO IV - Preencher'!L127</f>
        <v>26220627588134000121550010000000841430292985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13167</v>
      </c>
    </row>
    <row r="119" spans="1:12" s="8" customFormat="1" ht="19.5" customHeight="1">
      <c r="A119" s="3">
        <f>IFERROR(VLOOKUP(B119,'[1]DADOS (OCULTAR)'!$Q$3:$S$133,3,0),"")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3.99 - Outras despesas com Material de Consumo</v>
      </c>
      <c r="D119" s="3">
        <f>'[1]TCE - ANEXO IV - Preencher'!F128</f>
        <v>13329237000162</v>
      </c>
      <c r="E119" s="5" t="str">
        <f>'[1]TCE - ANEXO IV - Preencher'!G128</f>
        <v>DEYVISON ANTONIO DA SILVA CONSTRUCOES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000000126</v>
      </c>
      <c r="I119" s="6" t="str">
        <f>IF('[1]TCE - ANEXO IV - Preencher'!K128="","",'[1]TCE - ANEXO IV - Preencher'!K128)</f>
        <v>26/05/2022</v>
      </c>
      <c r="J119" s="5" t="str">
        <f>'[1]TCE - ANEXO IV - Preencher'!L128</f>
        <v>26220513329237000162550010000001261174395750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24</v>
      </c>
    </row>
    <row r="120" spans="1:12" s="8" customFormat="1" ht="19.5" customHeight="1">
      <c r="A120" s="3">
        <f>IFERROR(VLOOKUP(B120,'[1]DADOS (OCULTAR)'!$Q$3:$S$133,3,0),"")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3.99 - Outras despesas com Material de Consumo</v>
      </c>
      <c r="D120" s="3">
        <f>'[1]TCE - ANEXO IV - Preencher'!F129</f>
        <v>13329237000162</v>
      </c>
      <c r="E120" s="5" t="str">
        <f>'[1]TCE - ANEXO IV - Preencher'!G129</f>
        <v>DEYVISON ANTONIO DA SILVA CONSTRUCOES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000000127</v>
      </c>
      <c r="I120" s="6" t="str">
        <f>IF('[1]TCE - ANEXO IV - Preencher'!K129="","",'[1]TCE - ANEXO IV - Preencher'!K129)</f>
        <v>14/06/2022</v>
      </c>
      <c r="J120" s="5" t="str">
        <f>'[1]TCE - ANEXO IV - Preencher'!L129</f>
        <v>26220613329237000162550010000001271179954015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41.8</v>
      </c>
    </row>
    <row r="121" spans="1:12" s="8" customFormat="1" ht="19.5" customHeight="1">
      <c r="A121" s="3">
        <f>IFERROR(VLOOKUP(B121,'[1]DADOS (OCULTAR)'!$Q$3:$S$133,3,0),"")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3.99 - Outras despesas com Material de Consumo</v>
      </c>
      <c r="D121" s="3">
        <f>'[1]TCE - ANEXO IV - Preencher'!F130</f>
        <v>13329237000162</v>
      </c>
      <c r="E121" s="5" t="str">
        <f>'[1]TCE - ANEXO IV - Preencher'!G130</f>
        <v>DEYVISON ANTONIO DA SILVA CONSTRUCOES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000000130</v>
      </c>
      <c r="I121" s="6" t="str">
        <f>IF('[1]TCE - ANEXO IV - Preencher'!K130="","",'[1]TCE - ANEXO IV - Preencher'!K130)</f>
        <v>27/06/2022</v>
      </c>
      <c r="J121" s="5" t="str">
        <f>'[1]TCE - ANEXO IV - Preencher'!L130</f>
        <v>26220613329237000162550010000001301179999880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181.8</v>
      </c>
    </row>
    <row r="122" spans="1:12" s="8" customFormat="1" ht="19.5" customHeight="1">
      <c r="A122" s="3">
        <f>IFERROR(VLOOKUP(B122,'[1]DADOS (OCULTAR)'!$Q$3:$S$133,3,0),"")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3.99 - Outras despesas com Material de Consumo</v>
      </c>
      <c r="D122" s="3">
        <f>'[1]TCE - ANEXO IV - Preencher'!F131</f>
        <v>30105759000108</v>
      </c>
      <c r="E122" s="5" t="str">
        <f>'[1]TCE - ANEXO IV - Preencher'!G131</f>
        <v>JOAB LAURENTINO DOS SANTOS 58531831415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000000194</v>
      </c>
      <c r="I122" s="6" t="str">
        <f>IF('[1]TCE - ANEXO IV - Preencher'!K131="","",'[1]TCE - ANEXO IV - Preencher'!K131)</f>
        <v>14/06/2022</v>
      </c>
      <c r="J122" s="5" t="str">
        <f>'[1]TCE - ANEXO IV - Preencher'!L131</f>
        <v>26220630105759000108550010000001941000001587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240</v>
      </c>
    </row>
    <row r="123" spans="1:12" s="8" customFormat="1" ht="19.5" customHeight="1">
      <c r="A123" s="3">
        <f>IFERROR(VLOOKUP(B123,'[1]DADOS (OCULTAR)'!$Q$3:$S$133,3,0),"")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3.7 - Material de Limpeza e Produtos de Hgienização</v>
      </c>
      <c r="D123" s="3">
        <f>'[1]TCE - ANEXO IV - Preencher'!F132</f>
        <v>20606171000176</v>
      </c>
      <c r="E123" s="5" t="str">
        <f>'[1]TCE - ANEXO IV - Preencher'!G132</f>
        <v>MULTICOM DISTRIBUIDORA DE PRODUTOS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000000477</v>
      </c>
      <c r="I123" s="6" t="str">
        <f>IF('[1]TCE - ANEXO IV - Preencher'!K132="","",'[1]TCE - ANEXO IV - Preencher'!K132)</f>
        <v>15/06/2022</v>
      </c>
      <c r="J123" s="5" t="str">
        <f>'[1]TCE - ANEXO IV - Preencher'!L132</f>
        <v>26220620606171000176550010000004771630860104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6250</v>
      </c>
    </row>
    <row r="124" spans="1:12" s="8" customFormat="1" ht="19.5" customHeight="1">
      <c r="A124" s="3">
        <f>IFERROR(VLOOKUP(B124,'[1]DADOS (OCULTAR)'!$Q$3:$S$133,3,0),"")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3.7 - Material de Limpeza e Produtos de Hgienização</v>
      </c>
      <c r="D124" s="3">
        <f>'[1]TCE - ANEXO IV - Preencher'!F133</f>
        <v>20606171000176</v>
      </c>
      <c r="E124" s="5" t="str">
        <f>'[1]TCE - ANEXO IV - Preencher'!G133</f>
        <v>MULTICOM DISTRIBUIDORA DE PRODUTOS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000000478</v>
      </c>
      <c r="I124" s="6" t="str">
        <f>IF('[1]TCE - ANEXO IV - Preencher'!K133="","",'[1]TCE - ANEXO IV - Preencher'!K133)</f>
        <v>15/06/2022</v>
      </c>
      <c r="J124" s="5" t="str">
        <f>'[1]TCE - ANEXO IV - Preencher'!L133</f>
        <v>26220620606171000176550010000004781020800180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2875</v>
      </c>
    </row>
    <row r="125" spans="1:12" s="8" customFormat="1" ht="19.5" customHeight="1">
      <c r="A125" s="3">
        <f>IFERROR(VLOOKUP(B125,'[1]DADOS (OCULTAR)'!$Q$3:$S$133,3,0),"")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3.14 - Alimentação Preparada</v>
      </c>
      <c r="D125" s="3">
        <f>'[1]TCE - ANEXO IV - Preencher'!F134</f>
        <v>20606171000176</v>
      </c>
      <c r="E125" s="5" t="str">
        <f>'[1]TCE - ANEXO IV - Preencher'!G134</f>
        <v>MULTICOM DISTRIBUIDORA DE PRODUTOS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000000478</v>
      </c>
      <c r="I125" s="6" t="str">
        <f>IF('[1]TCE - ANEXO IV - Preencher'!K134="","",'[1]TCE - ANEXO IV - Preencher'!K134)</f>
        <v>15/06/2022</v>
      </c>
      <c r="J125" s="5" t="str">
        <f>'[1]TCE - ANEXO IV - Preencher'!L134</f>
        <v>26220620606171000176550010000004781020800180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2875</v>
      </c>
    </row>
    <row r="126" spans="1:12" s="8" customFormat="1" ht="19.5" customHeight="1">
      <c r="A126" s="3">
        <f>IFERROR(VLOOKUP(B126,'[1]DADOS (OCULTAR)'!$Q$3:$S$133,3,0),"")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 xml:space="preserve">3.8 - Uniformes, Tecidos e Aviamentos </v>
      </c>
      <c r="D126" s="3">
        <f>'[1]TCE - ANEXO IV - Preencher'!F135</f>
        <v>33395501000173</v>
      </c>
      <c r="E126" s="5" t="str">
        <f>'[1]TCE - ANEXO IV - Preencher'!G135</f>
        <v>M A FELIX DE SOUZA COMERCIO ATACADISTA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000000491</v>
      </c>
      <c r="I126" s="6" t="str">
        <f>IF('[1]TCE - ANEXO IV - Preencher'!K135="","",'[1]TCE - ANEXO IV - Preencher'!K135)</f>
        <v>03/06/2022</v>
      </c>
      <c r="J126" s="5" t="str">
        <f>'[1]TCE - ANEXO IV - Preencher'!L135</f>
        <v>26220633395501000173550010000004911094563631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694.99</v>
      </c>
    </row>
    <row r="127" spans="1:12" s="8" customFormat="1" ht="19.5" customHeight="1">
      <c r="A127" s="3">
        <f>IFERROR(VLOOKUP(B127,'[1]DADOS (OCULTAR)'!$Q$3:$S$133,3,0),"")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3.99 - Outras despesas com Material de Consumo</v>
      </c>
      <c r="D127" s="3">
        <f>'[1]TCE - ANEXO IV - Preencher'!F136</f>
        <v>22423890000187</v>
      </c>
      <c r="E127" s="5" t="str">
        <f>'[1]TCE - ANEXO IV - Preencher'!G136</f>
        <v>MATERIAIS HOSPITALARES E ELETRICOS ESP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0000011932</v>
      </c>
      <c r="I127" s="6" t="str">
        <f>IF('[1]TCE - ANEXO IV - Preencher'!K136="","",'[1]TCE - ANEXO IV - Preencher'!K136)</f>
        <v>23/05/2022</v>
      </c>
      <c r="J127" s="5" t="str">
        <f>'[1]TCE - ANEXO IV - Preencher'!L136</f>
        <v>35220522423890000187550010000119321502069074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2414.7199999999998</v>
      </c>
    </row>
    <row r="128" spans="1:12" s="8" customFormat="1" ht="19.5" customHeight="1">
      <c r="A128" s="3">
        <f>IFERROR(VLOOKUP(B128,'[1]DADOS (OCULTAR)'!$Q$3:$S$133,3,0),"")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3.99 - Outras despesas com Material de Consumo</v>
      </c>
      <c r="D128" s="3">
        <f>'[1]TCE - ANEXO IV - Preencher'!F137</f>
        <v>22423890000187</v>
      </c>
      <c r="E128" s="5" t="str">
        <f>'[1]TCE - ANEXO IV - Preencher'!G137</f>
        <v>MATERIAIS HOSPITALARES E ELETRICOS ESP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0000011932</v>
      </c>
      <c r="I128" s="6" t="str">
        <f>IF('[1]TCE - ANEXO IV - Preencher'!K137="","",'[1]TCE - ANEXO IV - Preencher'!K137)</f>
        <v>23/05/2022</v>
      </c>
      <c r="J128" s="5" t="str">
        <f>'[1]TCE - ANEXO IV - Preencher'!L137</f>
        <v>35220522423890000187550010000119321502069074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388.2</v>
      </c>
    </row>
    <row r="129" spans="1:12" s="8" customFormat="1" ht="19.5" customHeight="1">
      <c r="A129" s="3">
        <f>IFERROR(VLOOKUP(B129,'[1]DADOS (OCULTAR)'!$Q$3:$S$133,3,0),"")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 xml:space="preserve">3.10 - Material para Manutenção de Bens Móveis </v>
      </c>
      <c r="D129" s="3">
        <f>'[1]TCE - ANEXO IV - Preencher'!F138</f>
        <v>22423890000187</v>
      </c>
      <c r="E129" s="5" t="str">
        <f>'[1]TCE - ANEXO IV - Preencher'!G138</f>
        <v>MATERIAIS HOSPITALARES E ELETRICOS ESP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0000011932</v>
      </c>
      <c r="I129" s="6" t="str">
        <f>IF('[1]TCE - ANEXO IV - Preencher'!K138="","",'[1]TCE - ANEXO IV - Preencher'!K138)</f>
        <v>23/05/2022</v>
      </c>
      <c r="J129" s="5" t="str">
        <f>'[1]TCE - ANEXO IV - Preencher'!L138</f>
        <v>35220522423890000187550010000119321502069074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3282.3</v>
      </c>
    </row>
    <row r="130" spans="1:12" s="8" customFormat="1" ht="19.5" customHeight="1">
      <c r="A130" s="3">
        <f>IFERROR(VLOOKUP(B130,'[1]DADOS (OCULTAR)'!$Q$3:$S$133,3,0),"")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3.14 - Alimentação Preparada</v>
      </c>
      <c r="D130" s="3">
        <f>'[1]TCE - ANEXO IV - Preencher'!F139</f>
        <v>38010578000100</v>
      </c>
      <c r="E130" s="5" t="str">
        <f>'[1]TCE - ANEXO IV - Preencher'!G139</f>
        <v>D G MAX COMERCIO E SERVICO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000001368</v>
      </c>
      <c r="I130" s="6" t="str">
        <f>IF('[1]TCE - ANEXO IV - Preencher'!K139="","",'[1]TCE - ANEXO IV - Preencher'!K139)</f>
        <v>02/06/2022</v>
      </c>
      <c r="J130" s="5" t="str">
        <f>'[1]TCE - ANEXO IV - Preencher'!L139</f>
        <v>26220638010578000100550010000013681110069413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73.2</v>
      </c>
    </row>
    <row r="131" spans="1:12" s="8" customFormat="1" ht="19.5" customHeight="1">
      <c r="A131" s="3">
        <f>IFERROR(VLOOKUP(B131,'[1]DADOS (OCULTAR)'!$Q$3:$S$133,3,0),"")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3.14 - Alimentação Preparada</v>
      </c>
      <c r="D131" s="3">
        <f>'[1]TCE - ANEXO IV - Preencher'!F140</f>
        <v>38010578000100</v>
      </c>
      <c r="E131" s="5" t="str">
        <f>'[1]TCE - ANEXO IV - Preencher'!G140</f>
        <v>D G MAX COMERCIO E SERVICO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000001368</v>
      </c>
      <c r="I131" s="6" t="str">
        <f>IF('[1]TCE - ANEXO IV - Preencher'!K140="","",'[1]TCE - ANEXO IV - Preencher'!K140)</f>
        <v>02/06/2022</v>
      </c>
      <c r="J131" s="5" t="str">
        <f>'[1]TCE - ANEXO IV - Preencher'!L140</f>
        <v>26220638010578000100550010000013681110069413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591.79999999999995</v>
      </c>
    </row>
    <row r="132" spans="1:12" s="8" customFormat="1" ht="19.5" customHeight="1">
      <c r="A132" s="3">
        <f>IFERROR(VLOOKUP(B132,'[1]DADOS (OCULTAR)'!$Q$3:$S$133,3,0),"")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3.14 - Alimentação Preparada</v>
      </c>
      <c r="D132" s="3">
        <f>'[1]TCE - ANEXO IV - Preencher'!F141</f>
        <v>38010578000100</v>
      </c>
      <c r="E132" s="5" t="str">
        <f>'[1]TCE - ANEXO IV - Preencher'!G141</f>
        <v>D G MAX COMERCIO E SERVICO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000001414</v>
      </c>
      <c r="I132" s="6" t="str">
        <f>IF('[1]TCE - ANEXO IV - Preencher'!K141="","",'[1]TCE - ANEXO IV - Preencher'!K141)</f>
        <v>22/06/2022</v>
      </c>
      <c r="J132" s="5" t="str">
        <f>'[1]TCE - ANEXO IV - Preencher'!L141</f>
        <v>26220638010578000100550010000014141072722296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172.9</v>
      </c>
    </row>
    <row r="133" spans="1:12" s="8" customFormat="1" ht="19.5" customHeight="1">
      <c r="A133" s="3">
        <f>IFERROR(VLOOKUP(B133,'[1]DADOS (OCULTAR)'!$Q$3:$S$133,3,0),"")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3.14 - Alimentação Preparada</v>
      </c>
      <c r="D133" s="3">
        <f>'[1]TCE - ANEXO IV - Preencher'!F142</f>
        <v>38010578000100</v>
      </c>
      <c r="E133" s="5" t="str">
        <f>'[1]TCE - ANEXO IV - Preencher'!G142</f>
        <v>D G MAX COMERCIO E SERVICO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000001415</v>
      </c>
      <c r="I133" s="6" t="str">
        <f>IF('[1]TCE - ANEXO IV - Preencher'!K142="","",'[1]TCE - ANEXO IV - Preencher'!K142)</f>
        <v>22/06/2022</v>
      </c>
      <c r="J133" s="5" t="str">
        <f>'[1]TCE - ANEXO IV - Preencher'!L142</f>
        <v>26220638010578000100550010000014151724742460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277.02</v>
      </c>
    </row>
    <row r="134" spans="1:12" s="8" customFormat="1" ht="19.5" customHeight="1">
      <c r="A134" s="3">
        <f>IFERROR(VLOOKUP(B134,'[1]DADOS (OCULTAR)'!$Q$3:$S$133,3,0),"")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3.14 - Alimentação Preparada</v>
      </c>
      <c r="D134" s="3">
        <f>'[1]TCE - ANEXO IV - Preencher'!F143</f>
        <v>38010578000100</v>
      </c>
      <c r="E134" s="5" t="str">
        <f>'[1]TCE - ANEXO IV - Preencher'!G143</f>
        <v>D G MAX COMERCIO E SERVICO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000001415</v>
      </c>
      <c r="I134" s="6" t="str">
        <f>IF('[1]TCE - ANEXO IV - Preencher'!K143="","",'[1]TCE - ANEXO IV - Preencher'!K143)</f>
        <v>22/06/2022</v>
      </c>
      <c r="J134" s="5" t="str">
        <f>'[1]TCE - ANEXO IV - Preencher'!L143</f>
        <v>26220638010578000100550010000014151724742460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37.5</v>
      </c>
    </row>
    <row r="135" spans="1:12" s="8" customFormat="1" ht="19.5" customHeight="1">
      <c r="A135" s="3">
        <f>IFERROR(VLOOKUP(B135,'[1]DADOS (OCULTAR)'!$Q$3:$S$133,3,0),"")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3.14 - Alimentação Preparada</v>
      </c>
      <c r="D135" s="3">
        <f>'[1]TCE - ANEXO IV - Preencher'!F144</f>
        <v>29139948000104</v>
      </c>
      <c r="E135" s="5" t="str">
        <f>'[1]TCE - ANEXO IV - Preencher'!G144</f>
        <v>MARCELO MESQUITA DE ALMEIDA PROD ALIMENTICIOS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000001712</v>
      </c>
      <c r="I135" s="6" t="str">
        <f>IF('[1]TCE - ANEXO IV - Preencher'!K144="","",'[1]TCE - ANEXO IV - Preencher'!K144)</f>
        <v>03/06/2022</v>
      </c>
      <c r="J135" s="5" t="str">
        <f>'[1]TCE - ANEXO IV - Preencher'!L144</f>
        <v>26220629139948000104550010000017121616407270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753</v>
      </c>
    </row>
    <row r="136" spans="1:12" s="8" customFormat="1" ht="19.5" customHeight="1">
      <c r="A136" s="3">
        <f>IFERROR(VLOOKUP(B136,'[1]DADOS (OCULTAR)'!$Q$3:$S$133,3,0),"")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3.14 - Alimentação Preparada</v>
      </c>
      <c r="D136" s="3">
        <f>'[1]TCE - ANEXO IV - Preencher'!F145</f>
        <v>29139948000104</v>
      </c>
      <c r="E136" s="5" t="str">
        <f>'[1]TCE - ANEXO IV - Preencher'!G145</f>
        <v>MARCELO MESQUITA DE ALMEIDA PROD ALIMENTICIOS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000001713</v>
      </c>
      <c r="I136" s="6" t="str">
        <f>IF('[1]TCE - ANEXO IV - Preencher'!K145="","",'[1]TCE - ANEXO IV - Preencher'!K145)</f>
        <v>06/06/2022</v>
      </c>
      <c r="J136" s="5" t="str">
        <f>'[1]TCE - ANEXO IV - Preencher'!L145</f>
        <v>26220629139948000104550010000017131616407277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808.9</v>
      </c>
    </row>
    <row r="137" spans="1:12" s="8" customFormat="1" ht="19.5" customHeight="1">
      <c r="A137" s="3">
        <f>IFERROR(VLOOKUP(B137,'[1]DADOS (OCULTAR)'!$Q$3:$S$133,3,0),"")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3.14 - Alimentação Preparada</v>
      </c>
      <c r="D137" s="3">
        <f>'[1]TCE - ANEXO IV - Preencher'!F146</f>
        <v>29139948000104</v>
      </c>
      <c r="E137" s="5" t="str">
        <f>'[1]TCE - ANEXO IV - Preencher'!G146</f>
        <v>MARCELO MESQUITA DE ALMEIDA PROD ALIMENTICIOS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000001720</v>
      </c>
      <c r="I137" s="6" t="str">
        <f>IF('[1]TCE - ANEXO IV - Preencher'!K146="","",'[1]TCE - ANEXO IV - Preencher'!K146)</f>
        <v>07/06/2022</v>
      </c>
      <c r="J137" s="5" t="str">
        <f>'[1]TCE - ANEXO IV - Preencher'!L146</f>
        <v>26220629139948000104550010000017201110826346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609.79999999999995</v>
      </c>
    </row>
    <row r="138" spans="1:12" s="8" customFormat="1" ht="19.5" customHeight="1">
      <c r="A138" s="3">
        <f>IFERROR(VLOOKUP(B138,'[1]DADOS (OCULTAR)'!$Q$3:$S$133,3,0),"")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3.14 - Alimentação Preparada</v>
      </c>
      <c r="D138" s="3">
        <f>'[1]TCE - ANEXO IV - Preencher'!F147</f>
        <v>29139948000104</v>
      </c>
      <c r="E138" s="5" t="str">
        <f>'[1]TCE - ANEXO IV - Preencher'!G147</f>
        <v>MARCELO MESQUITA DE ALMEIDA PROD ALIMENTICIOS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000001726</v>
      </c>
      <c r="I138" s="6" t="str">
        <f>IF('[1]TCE - ANEXO IV - Preencher'!K147="","",'[1]TCE - ANEXO IV - Preencher'!K147)</f>
        <v>10/06/2022</v>
      </c>
      <c r="J138" s="5" t="str">
        <f>'[1]TCE - ANEXO IV - Preencher'!L147</f>
        <v>26220629139948000104550010000017261084274985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677.1</v>
      </c>
    </row>
    <row r="139" spans="1:12" s="8" customFormat="1" ht="19.5" customHeight="1">
      <c r="A139" s="3">
        <f>IFERROR(VLOOKUP(B139,'[1]DADOS (OCULTAR)'!$Q$3:$S$133,3,0),"")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3.14 - Alimentação Preparada</v>
      </c>
      <c r="D139" s="3">
        <f>'[1]TCE - ANEXO IV - Preencher'!F148</f>
        <v>29139948000104</v>
      </c>
      <c r="E139" s="5" t="str">
        <f>'[1]TCE - ANEXO IV - Preencher'!G148</f>
        <v>MARCELO MESQUITA DE ALMEIDA PROD ALIMENTICIOS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000001728</v>
      </c>
      <c r="I139" s="6" t="str">
        <f>IF('[1]TCE - ANEXO IV - Preencher'!K148="","",'[1]TCE - ANEXO IV - Preencher'!K148)</f>
        <v>13/06/2022</v>
      </c>
      <c r="J139" s="5" t="str">
        <f>'[1]TCE - ANEXO IV - Preencher'!L148</f>
        <v>26220629139948000104550010000017281641428250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503.3</v>
      </c>
    </row>
    <row r="140" spans="1:12" s="8" customFormat="1" ht="19.5" customHeight="1">
      <c r="A140" s="3">
        <f>IFERROR(VLOOKUP(B140,'[1]DADOS (OCULTAR)'!$Q$3:$S$133,3,0),"")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3.14 - Alimentação Preparada</v>
      </c>
      <c r="D140" s="3">
        <f>'[1]TCE - ANEXO IV - Preencher'!F149</f>
        <v>29139948000104</v>
      </c>
      <c r="E140" s="5" t="str">
        <f>'[1]TCE - ANEXO IV - Preencher'!G149</f>
        <v>MARCELO MESQUITA DE ALMEIDA PROD ALIMENTICIOS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000001735</v>
      </c>
      <c r="I140" s="6" t="str">
        <f>IF('[1]TCE - ANEXO IV - Preencher'!K149="","",'[1]TCE - ANEXO IV - Preencher'!K149)</f>
        <v>14/06/2022</v>
      </c>
      <c r="J140" s="5" t="str">
        <f>'[1]TCE - ANEXO IV - Preencher'!L149</f>
        <v>26220629139948000104550010000017351053278678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656.3</v>
      </c>
    </row>
    <row r="141" spans="1:12" s="8" customFormat="1" ht="19.5" customHeight="1">
      <c r="A141" s="3">
        <f>IFERROR(VLOOKUP(B141,'[1]DADOS (OCULTAR)'!$Q$3:$S$133,3,0),"")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3.14 - Alimentação Preparada</v>
      </c>
      <c r="D141" s="3">
        <f>'[1]TCE - ANEXO IV - Preencher'!F150</f>
        <v>29139948000104</v>
      </c>
      <c r="E141" s="5" t="str">
        <f>'[1]TCE - ANEXO IV - Preencher'!G150</f>
        <v>MARCELO MESQUITA DE ALMEIDA PROD ALIMENTICIOS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000001736</v>
      </c>
      <c r="I141" s="6" t="str">
        <f>IF('[1]TCE - ANEXO IV - Preencher'!K150="","",'[1]TCE - ANEXO IV - Preencher'!K150)</f>
        <v>14/06/2022</v>
      </c>
      <c r="J141" s="5" t="str">
        <f>'[1]TCE - ANEXO IV - Preencher'!L150</f>
        <v>26220629139948000104550010000017361124594043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529.5</v>
      </c>
    </row>
    <row r="142" spans="1:12" s="8" customFormat="1" ht="19.5" customHeight="1">
      <c r="A142" s="3">
        <f>IFERROR(VLOOKUP(B142,'[1]DADOS (OCULTAR)'!$Q$3:$S$133,3,0),"")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3.14 - Alimentação Preparada</v>
      </c>
      <c r="D142" s="3">
        <f>'[1]TCE - ANEXO IV - Preencher'!F151</f>
        <v>29139948000104</v>
      </c>
      <c r="E142" s="5" t="str">
        <f>'[1]TCE - ANEXO IV - Preencher'!G151</f>
        <v>MARCELO MESQUITA DE ALMEIDA PROD ALIMENTICIOS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000001743</v>
      </c>
      <c r="I142" s="6" t="str">
        <f>IF('[1]TCE - ANEXO IV - Preencher'!K151="","",'[1]TCE - ANEXO IV - Preencher'!K151)</f>
        <v>16/06/2022</v>
      </c>
      <c r="J142" s="5" t="str">
        <f>'[1]TCE - ANEXO IV - Preencher'!L151</f>
        <v>26220629139948000104550010000017431992319272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658.4</v>
      </c>
    </row>
    <row r="143" spans="1:12" s="8" customFormat="1" ht="19.5" customHeight="1">
      <c r="A143" s="3">
        <f>IFERROR(VLOOKUP(B143,'[1]DADOS (OCULTAR)'!$Q$3:$S$133,3,0),"")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3.14 - Alimentação Preparada</v>
      </c>
      <c r="D143" s="3">
        <f>'[1]TCE - ANEXO IV - Preencher'!F152</f>
        <v>29139948000104</v>
      </c>
      <c r="E143" s="5" t="str">
        <f>'[1]TCE - ANEXO IV - Preencher'!G152</f>
        <v>MARCELO MESQUITA DE ALMEIDA PROD ALIMENTICIOS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000001744</v>
      </c>
      <c r="I143" s="6" t="str">
        <f>IF('[1]TCE - ANEXO IV - Preencher'!K152="","",'[1]TCE - ANEXO IV - Preencher'!K152)</f>
        <v>16/06/2022</v>
      </c>
      <c r="J143" s="5" t="str">
        <f>'[1]TCE - ANEXO IV - Preencher'!L152</f>
        <v>26220629139948000104550010000017441024791337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850.2</v>
      </c>
    </row>
    <row r="144" spans="1:12" s="8" customFormat="1" ht="19.5" customHeight="1">
      <c r="A144" s="3">
        <f>IFERROR(VLOOKUP(B144,'[1]DADOS (OCULTAR)'!$Q$3:$S$133,3,0),"")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3.14 - Alimentação Preparada</v>
      </c>
      <c r="D144" s="3">
        <f>'[1]TCE - ANEXO IV - Preencher'!F153</f>
        <v>29139948000104</v>
      </c>
      <c r="E144" s="5" t="str">
        <f>'[1]TCE - ANEXO IV - Preencher'!G153</f>
        <v>MARCELO MESQUITA DE ALMEIDA PROD ALIMENTICIOS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000001751</v>
      </c>
      <c r="I144" s="6" t="str">
        <f>IF('[1]TCE - ANEXO IV - Preencher'!K153="","",'[1]TCE - ANEXO IV - Preencher'!K153)</f>
        <v>19/06/2022</v>
      </c>
      <c r="J144" s="5" t="str">
        <f>'[1]TCE - ANEXO IV - Preencher'!L153</f>
        <v>26220629139948000104550010000017511854801321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605.5</v>
      </c>
    </row>
    <row r="145" spans="1:12" s="8" customFormat="1" ht="19.5" customHeight="1">
      <c r="A145" s="3">
        <f>IFERROR(VLOOKUP(B145,'[1]DADOS (OCULTAR)'!$Q$3:$S$133,3,0),"")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3.14 - Alimentação Preparada</v>
      </c>
      <c r="D145" s="3">
        <f>'[1]TCE - ANEXO IV - Preencher'!F154</f>
        <v>29139948000104</v>
      </c>
      <c r="E145" s="5" t="str">
        <f>'[1]TCE - ANEXO IV - Preencher'!G154</f>
        <v>MARCELO MESQUITA DE ALMEIDA PROD ALIMENTICIOS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000001752</v>
      </c>
      <c r="I145" s="6" t="str">
        <f>IF('[1]TCE - ANEXO IV - Preencher'!K154="","",'[1]TCE - ANEXO IV - Preencher'!K154)</f>
        <v>19/06/2022</v>
      </c>
      <c r="J145" s="5" t="str">
        <f>'[1]TCE - ANEXO IV - Preencher'!L154</f>
        <v>26220629139948000104550010000017521149307360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544.48</v>
      </c>
    </row>
    <row r="146" spans="1:12" s="8" customFormat="1" ht="19.5" customHeight="1">
      <c r="A146" s="3">
        <f>IFERROR(VLOOKUP(B146,'[1]DADOS (OCULTAR)'!$Q$3:$S$133,3,0),"")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3.14 - Alimentação Preparada</v>
      </c>
      <c r="D146" s="3">
        <f>'[1]TCE - ANEXO IV - Preencher'!F155</f>
        <v>29139948000104</v>
      </c>
      <c r="E146" s="5" t="str">
        <f>'[1]TCE - ANEXO IV - Preencher'!G155</f>
        <v>MARCELO MESQUITA DE ALMEIDA PROD ALIMENTICIOS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000001752</v>
      </c>
      <c r="I146" s="6" t="str">
        <f>IF('[1]TCE - ANEXO IV - Preencher'!K155="","",'[1]TCE - ANEXO IV - Preencher'!K155)</f>
        <v>19/06/2022</v>
      </c>
      <c r="J146" s="5" t="str">
        <f>'[1]TCE - ANEXO IV - Preencher'!L155</f>
        <v>26220629139948000104550010000017521149307360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141</v>
      </c>
    </row>
    <row r="147" spans="1:12" s="8" customFormat="1" ht="19.5" customHeight="1">
      <c r="A147" s="3">
        <f>IFERROR(VLOOKUP(B147,'[1]DADOS (OCULTAR)'!$Q$3:$S$133,3,0),"")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3.14 - Alimentação Preparada</v>
      </c>
      <c r="D147" s="3">
        <f>'[1]TCE - ANEXO IV - Preencher'!F156</f>
        <v>29139948000104</v>
      </c>
      <c r="E147" s="5" t="str">
        <f>'[1]TCE - ANEXO IV - Preencher'!G156</f>
        <v>MARCELO MESQUITA DE ALMEIDA PROD ALIMENTICIOS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000001764</v>
      </c>
      <c r="I147" s="6" t="str">
        <f>IF('[1]TCE - ANEXO IV - Preencher'!K156="","",'[1]TCE - ANEXO IV - Preencher'!K156)</f>
        <v>21/06/2022</v>
      </c>
      <c r="J147" s="5" t="str">
        <f>'[1]TCE - ANEXO IV - Preencher'!L156</f>
        <v>26220629139948000104550010000017641169332182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832.3</v>
      </c>
    </row>
    <row r="148" spans="1:12" s="8" customFormat="1" ht="19.5" customHeight="1">
      <c r="A148" s="3">
        <f>IFERROR(VLOOKUP(B148,'[1]DADOS (OCULTAR)'!$Q$3:$S$133,3,0),"")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3.14 - Alimentação Preparada</v>
      </c>
      <c r="D148" s="3">
        <f>'[1]TCE - ANEXO IV - Preencher'!F157</f>
        <v>29139948000104</v>
      </c>
      <c r="E148" s="5" t="str">
        <f>'[1]TCE - ANEXO IV - Preencher'!G157</f>
        <v>MARCELO MESQUITA DE ALMEIDA PROD ALIMENTICIOS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000001765</v>
      </c>
      <c r="I148" s="6" t="str">
        <f>IF('[1]TCE - ANEXO IV - Preencher'!K157="","",'[1]TCE - ANEXO IV - Preencher'!K157)</f>
        <v>21/06/2022</v>
      </c>
      <c r="J148" s="5" t="str">
        <f>'[1]TCE - ANEXO IV - Preencher'!L157</f>
        <v>26220629139948000104550010000017651809686816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502.48</v>
      </c>
    </row>
    <row r="149" spans="1:12" s="8" customFormat="1" ht="19.5" customHeight="1">
      <c r="A149" s="3">
        <f>IFERROR(VLOOKUP(B149,'[1]DADOS (OCULTAR)'!$Q$3:$S$133,3,0),"")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3.14 - Alimentação Preparada</v>
      </c>
      <c r="D149" s="3">
        <f>'[1]TCE - ANEXO IV - Preencher'!F158</f>
        <v>29139948000104</v>
      </c>
      <c r="E149" s="5" t="str">
        <f>'[1]TCE - ANEXO IV - Preencher'!G158</f>
        <v>MARCELO MESQUITA DE ALMEIDA PROD ALIMENTICIOS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000001768</v>
      </c>
      <c r="I149" s="6" t="str">
        <f>IF('[1]TCE - ANEXO IV - Preencher'!K158="","",'[1]TCE - ANEXO IV - Preencher'!K158)</f>
        <v>21/06/2022</v>
      </c>
      <c r="J149" s="5" t="str">
        <f>'[1]TCE - ANEXO IV - Preencher'!L158</f>
        <v>26220629139948000104550010000017681169332181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923</v>
      </c>
    </row>
    <row r="150" spans="1:12" s="8" customFormat="1" ht="19.5" customHeight="1">
      <c r="A150" s="3">
        <f>IFERROR(VLOOKUP(B150,'[1]DADOS (OCULTAR)'!$Q$3:$S$133,3,0),"")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3.14 - Alimentação Preparada</v>
      </c>
      <c r="D150" s="3">
        <f>'[1]TCE - ANEXO IV - Preencher'!F159</f>
        <v>29139948000104</v>
      </c>
      <c r="E150" s="5" t="str">
        <f>'[1]TCE - ANEXO IV - Preencher'!G159</f>
        <v>MARCELO MESQUITA DE ALMEIDA PROD ALIMENTICIOS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000001769</v>
      </c>
      <c r="I150" s="6" t="str">
        <f>IF('[1]TCE - ANEXO IV - Preencher'!K159="","",'[1]TCE - ANEXO IV - Preencher'!K159)</f>
        <v>21/06/2022</v>
      </c>
      <c r="J150" s="5" t="str">
        <f>'[1]TCE - ANEXO IV - Preencher'!L159</f>
        <v>26220629139948000104550010000017691809686815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664.52</v>
      </c>
    </row>
    <row r="151" spans="1:12" s="8" customFormat="1" ht="19.5" customHeight="1">
      <c r="A151" s="3">
        <f>IFERROR(VLOOKUP(B151,'[1]DADOS (OCULTAR)'!$Q$3:$S$133,3,0),"")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3.14 - Alimentação Preparada</v>
      </c>
      <c r="D151" s="3">
        <f>'[1]TCE - ANEXO IV - Preencher'!F160</f>
        <v>29139948000104</v>
      </c>
      <c r="E151" s="5" t="str">
        <f>'[1]TCE - ANEXO IV - Preencher'!G160</f>
        <v>MARCELO MESQUITA DE ALMEIDA PROD ALIMENTICIOS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000001769</v>
      </c>
      <c r="I151" s="6" t="str">
        <f>IF('[1]TCE - ANEXO IV - Preencher'!K160="","",'[1]TCE - ANEXO IV - Preencher'!K160)</f>
        <v>21/06/2022</v>
      </c>
      <c r="J151" s="5" t="str">
        <f>'[1]TCE - ANEXO IV - Preencher'!L160</f>
        <v>26220629139948000104550010000017691809686815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141</v>
      </c>
    </row>
    <row r="152" spans="1:12" s="8" customFormat="1" ht="19.5" customHeight="1">
      <c r="A152" s="3">
        <f>IFERROR(VLOOKUP(B152,'[1]DADOS (OCULTAR)'!$Q$3:$S$133,3,0),"")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3.14 - Alimentação Preparada</v>
      </c>
      <c r="D152" s="3">
        <f>'[1]TCE - ANEXO IV - Preencher'!F161</f>
        <v>29139948000104</v>
      </c>
      <c r="E152" s="5" t="str">
        <f>'[1]TCE - ANEXO IV - Preencher'!G161</f>
        <v>MARCELO MESQUITA DE ALMEIDA PROD ALIMENTICIOS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000001776</v>
      </c>
      <c r="I152" s="6" t="str">
        <f>IF('[1]TCE - ANEXO IV - Preencher'!K161="","",'[1]TCE - ANEXO IV - Preencher'!K161)</f>
        <v>27/06/2022</v>
      </c>
      <c r="J152" s="5" t="str">
        <f>'[1]TCE - ANEXO IV - Preencher'!L161</f>
        <v>26220629139948000104550010000017761925660600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643.79999999999995</v>
      </c>
    </row>
    <row r="153" spans="1:12" s="8" customFormat="1" ht="19.5" customHeight="1">
      <c r="A153" s="3">
        <f>IFERROR(VLOOKUP(B153,'[1]DADOS (OCULTAR)'!$Q$3:$S$133,3,0),"")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3.14 - Alimentação Preparada</v>
      </c>
      <c r="D153" s="3">
        <f>'[1]TCE - ANEXO IV - Preencher'!F162</f>
        <v>29139948000104</v>
      </c>
      <c r="E153" s="5" t="str">
        <f>'[1]TCE - ANEXO IV - Preencher'!G162</f>
        <v>MARCELO MESQUITA DE ALMEIDA PROD ALIMENTICIOS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000001777</v>
      </c>
      <c r="I153" s="6" t="str">
        <f>IF('[1]TCE - ANEXO IV - Preencher'!K162="","",'[1]TCE - ANEXO IV - Preencher'!K162)</f>
        <v>27/06/2022</v>
      </c>
      <c r="J153" s="5" t="str">
        <f>'[1]TCE - ANEXO IV - Preencher'!L162</f>
        <v>26220629139948000104550010000017771593801834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117.5</v>
      </c>
    </row>
    <row r="154" spans="1:12" s="8" customFormat="1" ht="19.5" customHeight="1">
      <c r="A154" s="3">
        <f>IFERROR(VLOOKUP(B154,'[1]DADOS (OCULTAR)'!$Q$3:$S$133,3,0),"")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3.14 - Alimentação Preparada</v>
      </c>
      <c r="D154" s="3">
        <f>'[1]TCE - ANEXO IV - Preencher'!F163</f>
        <v>29139948000104</v>
      </c>
      <c r="E154" s="5" t="str">
        <f>'[1]TCE - ANEXO IV - Preencher'!G163</f>
        <v>MARCELO MESQUITA DE ALMEIDA PROD ALIMENTICIOS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000001777</v>
      </c>
      <c r="I154" s="6" t="str">
        <f>IF('[1]TCE - ANEXO IV - Preencher'!K163="","",'[1]TCE - ANEXO IV - Preencher'!K163)</f>
        <v>27/06/2022</v>
      </c>
      <c r="J154" s="5" t="str">
        <f>'[1]TCE - ANEXO IV - Preencher'!L163</f>
        <v>26220629139948000104550010000017771593801834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144.18</v>
      </c>
    </row>
    <row r="155" spans="1:12" s="8" customFormat="1" ht="19.5" customHeight="1">
      <c r="A155" s="3">
        <f>IFERROR(VLOOKUP(B155,'[1]DADOS (OCULTAR)'!$Q$3:$S$133,3,0),"")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3.14 - Alimentação Preparada</v>
      </c>
      <c r="D155" s="3">
        <f>'[1]TCE - ANEXO IV - Preencher'!F164</f>
        <v>29139948000104</v>
      </c>
      <c r="E155" s="5" t="str">
        <f>'[1]TCE - ANEXO IV - Preencher'!G164</f>
        <v>MARCELO MESQUITA DE ALMEIDA PROD ALIMENTICIOS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000001784</v>
      </c>
      <c r="I155" s="6" t="str">
        <f>IF('[1]TCE - ANEXO IV - Preencher'!K164="","",'[1]TCE - ANEXO IV - Preencher'!K164)</f>
        <v>28/06/2022</v>
      </c>
      <c r="J155" s="5" t="str">
        <f>'[1]TCE - ANEXO IV - Preencher'!L164</f>
        <v>26220629139948000104550010000017841734180967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398.3</v>
      </c>
    </row>
    <row r="156" spans="1:12" s="8" customFormat="1" ht="19.5" customHeight="1">
      <c r="A156" s="3">
        <f>IFERROR(VLOOKUP(B156,'[1]DADOS (OCULTAR)'!$Q$3:$S$133,3,0),"")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3.14 - Alimentação Preparada</v>
      </c>
      <c r="D156" s="3">
        <f>'[1]TCE - ANEXO IV - Preencher'!F165</f>
        <v>29139948000104</v>
      </c>
      <c r="E156" s="5" t="str">
        <f>'[1]TCE - ANEXO IV - Preencher'!G165</f>
        <v>MARCELO MESQUITA DE ALMEIDA PROD ALIMENTICIOS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000001785</v>
      </c>
      <c r="I156" s="6" t="str">
        <f>IF('[1]TCE - ANEXO IV - Preencher'!K165="","",'[1]TCE - ANEXO IV - Preencher'!K165)</f>
        <v>28/06/2022</v>
      </c>
      <c r="J156" s="5" t="str">
        <f>'[1]TCE - ANEXO IV - Preencher'!L165</f>
        <v>26220629139948000104550010000017851596334864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434.5</v>
      </c>
    </row>
    <row r="157" spans="1:12" s="8" customFormat="1" ht="19.5" customHeight="1">
      <c r="A157" s="3">
        <f>IFERROR(VLOOKUP(B157,'[1]DADOS (OCULTAR)'!$Q$3:$S$133,3,0),"")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3.14 - Alimentação Preparada</v>
      </c>
      <c r="D157" s="3">
        <f>'[1]TCE - ANEXO IV - Preencher'!F166</f>
        <v>29139948000104</v>
      </c>
      <c r="E157" s="5" t="str">
        <f>'[1]TCE - ANEXO IV - Preencher'!G166</f>
        <v>MARCELO MESQUITA DE ALMEIDA PROD ALIMENTICIOS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000001785</v>
      </c>
      <c r="I157" s="6" t="str">
        <f>IF('[1]TCE - ANEXO IV - Preencher'!K166="","",'[1]TCE - ANEXO IV - Preencher'!K166)</f>
        <v>28/06/2022</v>
      </c>
      <c r="J157" s="5" t="str">
        <f>'[1]TCE - ANEXO IV - Preencher'!L166</f>
        <v>26220629139948000104550010000017851596334864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117.5</v>
      </c>
    </row>
    <row r="158" spans="1:12" s="8" customFormat="1" ht="19.5" customHeight="1">
      <c r="A158" s="3">
        <f>IFERROR(VLOOKUP(B158,'[1]DADOS (OCULTAR)'!$Q$3:$S$133,3,0),"")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3.12 - Material Hospitalar</v>
      </c>
      <c r="D158" s="3">
        <f>'[1]TCE - ANEXO IV - Preencher'!F167</f>
        <v>25447067000108</v>
      </c>
      <c r="E158" s="5" t="str">
        <f>'[1]TCE - ANEXO IV - Preencher'!G167</f>
        <v>REFIT HOSPITALAR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000002094</v>
      </c>
      <c r="I158" s="6" t="str">
        <f>IF('[1]TCE - ANEXO IV - Preencher'!K167="","",'[1]TCE - ANEXO IV - Preencher'!K167)</f>
        <v>09/06/2022</v>
      </c>
      <c r="J158" s="5" t="str">
        <f>'[1]TCE - ANEXO IV - Preencher'!L167</f>
        <v>26220625447067000108550010000020941490394088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3378.75</v>
      </c>
    </row>
    <row r="159" spans="1:12" s="8" customFormat="1" ht="19.5" customHeight="1">
      <c r="A159" s="3">
        <f>IFERROR(VLOOKUP(B159,'[1]DADOS (OCULTAR)'!$Q$3:$S$133,3,0),"")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3.12 - Material Hospitalar</v>
      </c>
      <c r="D159" s="3">
        <f>'[1]TCE - ANEXO IV - Preencher'!F168</f>
        <v>25447067000108</v>
      </c>
      <c r="E159" s="5" t="str">
        <f>'[1]TCE - ANEXO IV - Preencher'!G168</f>
        <v>REFIT HOSPITALAR EIRELI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000002126</v>
      </c>
      <c r="I159" s="6" t="str">
        <f>IF('[1]TCE - ANEXO IV - Preencher'!K168="","",'[1]TCE - ANEXO IV - Preencher'!K168)</f>
        <v>29/06/2022</v>
      </c>
      <c r="J159" s="5" t="str">
        <f>'[1]TCE - ANEXO IV - Preencher'!L168</f>
        <v>26220625447067000108550010000021261846703057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1337.5</v>
      </c>
    </row>
    <row r="160" spans="1:12" s="8" customFormat="1" ht="19.5" customHeight="1">
      <c r="A160" s="3">
        <f>IFERROR(VLOOKUP(B160,'[1]DADOS (OCULTAR)'!$Q$3:$S$133,3,0),"")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3.4 - Material Farmacológico</v>
      </c>
      <c r="D160" s="3">
        <f>'[1]TCE - ANEXO IV - Preencher'!F169</f>
        <v>8671559000155</v>
      </c>
      <c r="E160" s="5" t="str">
        <f>'[1]TCE - ANEXO IV - Preencher'!G169</f>
        <v>RECIFARMA COM DE PROD FARMACEUTICOS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000002310</v>
      </c>
      <c r="I160" s="6" t="str">
        <f>IF('[1]TCE - ANEXO IV - Preencher'!K169="","",'[1]TCE - ANEXO IV - Preencher'!K169)</f>
        <v>10/06/2022</v>
      </c>
      <c r="J160" s="5" t="str">
        <f>'[1]TCE - ANEXO IV - Preencher'!L169</f>
        <v>26220608671559000155550010000023101100001327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472.5</v>
      </c>
    </row>
    <row r="161" spans="1:12" s="8" customFormat="1" ht="19.5" customHeight="1">
      <c r="A161" s="3">
        <f>IFERROR(VLOOKUP(B161,'[1]DADOS (OCULTAR)'!$Q$3:$S$133,3,0),"")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3.14 - Alimentação Preparada</v>
      </c>
      <c r="D161" s="3">
        <f>'[1]TCE - ANEXO IV - Preencher'!F170</f>
        <v>7160019000225</v>
      </c>
      <c r="E161" s="5" t="str">
        <f>'[1]TCE - ANEXO IV - Preencher'!G170</f>
        <v>VITALE COMERCIO SA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000002569</v>
      </c>
      <c r="I161" s="6" t="str">
        <f>IF('[1]TCE - ANEXO IV - Preencher'!K170="","",'[1]TCE - ANEXO IV - Preencher'!K170)</f>
        <v>03/06/2022</v>
      </c>
      <c r="J161" s="5" t="str">
        <f>'[1]TCE - ANEXO IV - Preencher'!L170</f>
        <v>26220607160019000225550010000025691642307294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15729.5</v>
      </c>
    </row>
    <row r="162" spans="1:12" s="8" customFormat="1" ht="19.5" customHeight="1">
      <c r="A162" s="3">
        <f>IFERROR(VLOOKUP(B162,'[1]DADOS (OCULTAR)'!$Q$3:$S$133,3,0),"")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3.14 - Alimentação Preparada</v>
      </c>
      <c r="D162" s="3">
        <f>'[1]TCE - ANEXO IV - Preencher'!F171</f>
        <v>14379649000170</v>
      </c>
      <c r="E162" s="5" t="str">
        <f>'[1]TCE - ANEXO IV - Preencher'!G171</f>
        <v>ARIELY DE MEDEIROS CUNHA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000003131</v>
      </c>
      <c r="I162" s="6" t="str">
        <f>IF('[1]TCE - ANEXO IV - Preencher'!K171="","",'[1]TCE - ANEXO IV - Preencher'!K171)</f>
        <v>09/06/2022</v>
      </c>
      <c r="J162" s="5" t="str">
        <f>'[1]TCE - ANEXO IV - Preencher'!L171</f>
        <v>26220614379649000170550010000031311314967671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1478.87</v>
      </c>
    </row>
    <row r="163" spans="1:12" s="8" customFormat="1" ht="19.5" customHeight="1">
      <c r="A163" s="3">
        <f>IFERROR(VLOOKUP(B163,'[1]DADOS (OCULTAR)'!$Q$3:$S$133,3,0),"")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3.99 - Outras despesas com Material de Consumo</v>
      </c>
      <c r="D163" s="3">
        <f>'[1]TCE - ANEXO IV - Preencher'!F172</f>
        <v>4076672000131</v>
      </c>
      <c r="E163" s="5" t="str">
        <f>'[1]TCE - ANEXO IV - Preencher'!G172</f>
        <v>CONCORDIA ELETRICIDADE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000004585</v>
      </c>
      <c r="I163" s="6" t="str">
        <f>IF('[1]TCE - ANEXO IV - Preencher'!K172="","",'[1]TCE - ANEXO IV - Preencher'!K172)</f>
        <v>01/06/2022</v>
      </c>
      <c r="J163" s="5" t="str">
        <f>'[1]TCE - ANEXO IV - Preencher'!L172</f>
        <v>26220604076672000131550010000045851220045852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31.9</v>
      </c>
    </row>
    <row r="164" spans="1:12" s="8" customFormat="1" ht="19.5" customHeight="1">
      <c r="A164" s="3">
        <f>IFERROR(VLOOKUP(B164,'[1]DADOS (OCULTAR)'!$Q$3:$S$133,3,0),"")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3.12 - Material Hospitalar</v>
      </c>
      <c r="D164" s="3">
        <f>'[1]TCE - ANEXO IV - Preencher'!F173</f>
        <v>8697852000191</v>
      </c>
      <c r="E164" s="5" t="str">
        <f>'[1]TCE - ANEXO IV - Preencher'!G173</f>
        <v>ENDOGERAIS EQUIPAMENTOS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000004789</v>
      </c>
      <c r="I164" s="6" t="str">
        <f>IF('[1]TCE - ANEXO IV - Preencher'!K173="","",'[1]TCE - ANEXO IV - Preencher'!K173)</f>
        <v>23/05/2022</v>
      </c>
      <c r="J164" s="5" t="str">
        <f>'[1]TCE - ANEXO IV - Preencher'!L173</f>
        <v>32220508697852000191550010000047891004640326</v>
      </c>
      <c r="K164" s="5" t="str">
        <f>IF(F164="B",LEFT('[1]TCE - ANEXO IV - Preencher'!M173,2),IF(F164="S",LEFT('[1]TCE - ANEXO IV - Preencher'!M173,7),IF('[1]TCE - ANEXO IV - Preencher'!H173="","")))</f>
        <v>32</v>
      </c>
      <c r="L164" s="7">
        <f>'[1]TCE - ANEXO IV - Preencher'!N173</f>
        <v>3850</v>
      </c>
    </row>
    <row r="165" spans="1:12" s="8" customFormat="1" ht="19.5" customHeight="1">
      <c r="A165" s="3">
        <f>IFERROR(VLOOKUP(B165,'[1]DADOS (OCULTAR)'!$Q$3:$S$133,3,0),"")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3.99 - Outras despesas com Material de Consumo</v>
      </c>
      <c r="D165" s="3">
        <f>'[1]TCE - ANEXO IV - Preencher'!F174</f>
        <v>3091334000106</v>
      </c>
      <c r="E165" s="5" t="str">
        <f>'[1]TCE - ANEXO IV - Preencher'!G174</f>
        <v>C A LEITE RESISTENCIAS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000004824</v>
      </c>
      <c r="I165" s="6" t="str">
        <f>IF('[1]TCE - ANEXO IV - Preencher'!K174="","",'[1]TCE - ANEXO IV - Preencher'!K174)</f>
        <v>17/06/2022</v>
      </c>
      <c r="J165" s="5" t="str">
        <f>'[1]TCE - ANEXO IV - Preencher'!L174</f>
        <v>26220603091334000106550010000048241916714742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300</v>
      </c>
    </row>
    <row r="166" spans="1:12" s="8" customFormat="1" ht="19.5" customHeight="1">
      <c r="A166" s="3">
        <f>IFERROR(VLOOKUP(B166,'[1]DADOS (OCULTAR)'!$Q$3:$S$133,3,0),"")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3.99 - Outras despesas com Material de Consumo</v>
      </c>
      <c r="D166" s="3">
        <f>'[1]TCE - ANEXO IV - Preencher'!F175</f>
        <v>3091334000106</v>
      </c>
      <c r="E166" s="5" t="str">
        <f>'[1]TCE - ANEXO IV - Preencher'!G175</f>
        <v>C A LEITE RESISTENCIAS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000004824</v>
      </c>
      <c r="I166" s="6" t="str">
        <f>IF('[1]TCE - ANEXO IV - Preencher'!K175="","",'[1]TCE - ANEXO IV - Preencher'!K175)</f>
        <v>17/06/2022</v>
      </c>
      <c r="J166" s="5" t="str">
        <f>'[1]TCE - ANEXO IV - Preencher'!L175</f>
        <v>26220603091334000106550010000048241916714742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300</v>
      </c>
    </row>
    <row r="167" spans="1:12" s="8" customFormat="1" ht="19.5" customHeight="1">
      <c r="A167" s="3">
        <f>IFERROR(VLOOKUP(B167,'[1]DADOS (OCULTAR)'!$Q$3:$S$133,3,0),"")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3.14 - Alimentação Preparada</v>
      </c>
      <c r="D167" s="3">
        <f>'[1]TCE - ANEXO IV - Preencher'!F176</f>
        <v>11529351000100</v>
      </c>
      <c r="E167" s="5" t="str">
        <f>'[1]TCE - ANEXO IV - Preencher'!G176</f>
        <v>PANIFICADORA CRUZ DE CRISTO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000004929</v>
      </c>
      <c r="I167" s="6" t="str">
        <f>IF('[1]TCE - ANEXO IV - Preencher'!K176="","",'[1]TCE - ANEXO IV - Preencher'!K176)</f>
        <v>30/06/2022</v>
      </c>
      <c r="J167" s="5" t="str">
        <f>'[1]TCE - ANEXO IV - Preencher'!L176</f>
        <v>26220611529351000100550010000049291006665420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9372.9500000000007</v>
      </c>
    </row>
    <row r="168" spans="1:12" s="8" customFormat="1" ht="19.5" customHeight="1">
      <c r="A168" s="3">
        <f>IFERROR(VLOOKUP(B168,'[1]DADOS (OCULTAR)'!$Q$3:$S$133,3,0),"")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3.2 - Gás e Outros Materiais Engarrafados</v>
      </c>
      <c r="D168" s="3">
        <f>'[1]TCE - ANEXO IV - Preencher'!F177</f>
        <v>6980064000859</v>
      </c>
      <c r="E168" s="5" t="str">
        <f>'[1]TCE - ANEXO IV - Preencher'!G177</f>
        <v>NACIONAL GAS BUTANO DISTRIBUIDORA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000005645</v>
      </c>
      <c r="I168" s="6" t="str">
        <f>IF('[1]TCE - ANEXO IV - Preencher'!K177="","",'[1]TCE - ANEXO IV - Preencher'!K177)</f>
        <v>20/06/2022</v>
      </c>
      <c r="J168" s="5" t="str">
        <f>'[1]TCE - ANEXO IV - Preencher'!L177</f>
        <v>26220606980064004846550020000056451740976979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4107.8100000000004</v>
      </c>
    </row>
    <row r="169" spans="1:12" s="8" customFormat="1" ht="19.5" customHeight="1">
      <c r="A169" s="3">
        <f>IFERROR(VLOOKUP(B169,'[1]DADOS (OCULTAR)'!$Q$3:$S$133,3,0),"")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3.14 - Alimentação Preparada</v>
      </c>
      <c r="D169" s="3">
        <f>'[1]TCE - ANEXO IV - Preencher'!F178</f>
        <v>24351355000193</v>
      </c>
      <c r="E169" s="5" t="str">
        <f>'[1]TCE - ANEXO IV - Preencher'!G178</f>
        <v>TACITO DE BRITO PEDROSA - ME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000005740</v>
      </c>
      <c r="I169" s="6" t="str">
        <f>IF('[1]TCE - ANEXO IV - Preencher'!K178="","",'[1]TCE - ANEXO IV - Preencher'!K178)</f>
        <v>31/05/2022</v>
      </c>
      <c r="J169" s="5" t="str">
        <f>'[1]TCE - ANEXO IV - Preencher'!L178</f>
        <v>26220524351355000193550010000057401820264607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26.9</v>
      </c>
    </row>
    <row r="170" spans="1:12" s="8" customFormat="1" ht="19.5" customHeight="1">
      <c r="A170" s="3">
        <f>IFERROR(VLOOKUP(B170,'[1]DADOS (OCULTAR)'!$Q$3:$S$133,3,0),"")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3.14 - Alimentação Preparada</v>
      </c>
      <c r="D170" s="3">
        <f>'[1]TCE - ANEXO IV - Preencher'!F179</f>
        <v>24351355000193</v>
      </c>
      <c r="E170" s="5" t="str">
        <f>'[1]TCE - ANEXO IV - Preencher'!G179</f>
        <v>TACITO DE BRITO PEDROSA - ME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000005741</v>
      </c>
      <c r="I170" s="6" t="str">
        <f>IF('[1]TCE - ANEXO IV - Preencher'!K179="","",'[1]TCE - ANEXO IV - Preencher'!K179)</f>
        <v>31/05/2022</v>
      </c>
      <c r="J170" s="5" t="str">
        <f>'[1]TCE - ANEXO IV - Preencher'!L179</f>
        <v>26220524351355000193550010000057411556398850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646.86</v>
      </c>
    </row>
    <row r="171" spans="1:12" s="8" customFormat="1" ht="19.5" customHeight="1">
      <c r="A171" s="3">
        <f>IFERROR(VLOOKUP(B171,'[1]DADOS (OCULTAR)'!$Q$3:$S$133,3,0),"")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3.14 - Alimentação Preparada</v>
      </c>
      <c r="D171" s="3">
        <f>'[1]TCE - ANEXO IV - Preencher'!F180</f>
        <v>24351355000193</v>
      </c>
      <c r="E171" s="5" t="str">
        <f>'[1]TCE - ANEXO IV - Preencher'!G180</f>
        <v>TACITO DE BRITO PEDROSA - 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000005749</v>
      </c>
      <c r="I171" s="6" t="str">
        <f>IF('[1]TCE - ANEXO IV - Preencher'!K180="","",'[1]TCE - ANEXO IV - Preencher'!K180)</f>
        <v>02/06/2022</v>
      </c>
      <c r="J171" s="5" t="str">
        <f>'[1]TCE - ANEXO IV - Preencher'!L180</f>
        <v>26220624351355000193550010000057491179503060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93.96</v>
      </c>
    </row>
    <row r="172" spans="1:12" s="8" customFormat="1" ht="19.5" customHeight="1">
      <c r="A172" s="3">
        <f>IFERROR(VLOOKUP(B172,'[1]DADOS (OCULTAR)'!$Q$3:$S$133,3,0),"")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3.14 - Alimentação Preparada</v>
      </c>
      <c r="D172" s="3">
        <f>'[1]TCE - ANEXO IV - Preencher'!F181</f>
        <v>24351355000193</v>
      </c>
      <c r="E172" s="5" t="str">
        <f>'[1]TCE - ANEXO IV - Preencher'!G181</f>
        <v>TACITO DE BRITO PEDROSA - ME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000005749</v>
      </c>
      <c r="I172" s="6" t="str">
        <f>IF('[1]TCE - ANEXO IV - Preencher'!K181="","",'[1]TCE - ANEXO IV - Preencher'!K181)</f>
        <v>02/06/2022</v>
      </c>
      <c r="J172" s="5" t="str">
        <f>'[1]TCE - ANEXO IV - Preencher'!L181</f>
        <v>26220624351355000193550010000057491179503060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896.01</v>
      </c>
    </row>
    <row r="173" spans="1:12" s="8" customFormat="1" ht="19.5" customHeight="1">
      <c r="A173" s="3">
        <f>IFERROR(VLOOKUP(B173,'[1]DADOS (OCULTAR)'!$Q$3:$S$133,3,0),"")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3.14 - Alimentação Preparada</v>
      </c>
      <c r="D173" s="3">
        <f>'[1]TCE - ANEXO IV - Preencher'!F182</f>
        <v>24351355000193</v>
      </c>
      <c r="E173" s="5" t="str">
        <f>'[1]TCE - ANEXO IV - Preencher'!G182</f>
        <v>TACITO DE BRITO PEDROSA - ME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000005750</v>
      </c>
      <c r="I173" s="6" t="str">
        <f>IF('[1]TCE - ANEXO IV - Preencher'!K182="","",'[1]TCE - ANEXO IV - Preencher'!K182)</f>
        <v>03/06/2022</v>
      </c>
      <c r="J173" s="5" t="str">
        <f>'[1]TCE - ANEXO IV - Preencher'!L182</f>
        <v>26220624351355000193550010000057501258733859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140.94</v>
      </c>
    </row>
    <row r="174" spans="1:12" s="8" customFormat="1" ht="19.5" customHeight="1">
      <c r="A174" s="3">
        <f>IFERROR(VLOOKUP(B174,'[1]DADOS (OCULTAR)'!$Q$3:$S$133,3,0),"")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3.14 - Alimentação Preparada</v>
      </c>
      <c r="D174" s="3">
        <f>'[1]TCE - ANEXO IV - Preencher'!F183</f>
        <v>24351355000193</v>
      </c>
      <c r="E174" s="5" t="str">
        <f>'[1]TCE - ANEXO IV - Preencher'!G183</f>
        <v>TACITO DE BRITO PEDROSA -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000005750</v>
      </c>
      <c r="I174" s="6" t="str">
        <f>IF('[1]TCE - ANEXO IV - Preencher'!K183="","",'[1]TCE - ANEXO IV - Preencher'!K183)</f>
        <v>03/06/2022</v>
      </c>
      <c r="J174" s="5" t="str">
        <f>'[1]TCE - ANEXO IV - Preencher'!L183</f>
        <v>26220624351355000193550010000057501258733859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518.47</v>
      </c>
    </row>
    <row r="175" spans="1:12" s="8" customFormat="1" ht="19.5" customHeight="1">
      <c r="A175" s="3">
        <f>IFERROR(VLOOKUP(B175,'[1]DADOS (OCULTAR)'!$Q$3:$S$133,3,0),"")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3.14 - Alimentação Preparada</v>
      </c>
      <c r="D175" s="3">
        <f>'[1]TCE - ANEXO IV - Preencher'!F184</f>
        <v>24351355000193</v>
      </c>
      <c r="E175" s="5" t="str">
        <f>'[1]TCE - ANEXO IV - Preencher'!G184</f>
        <v>TACITO DE BRITO PEDROSA -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000005759</v>
      </c>
      <c r="I175" s="6" t="str">
        <f>IF('[1]TCE - ANEXO IV - Preencher'!K184="","",'[1]TCE - ANEXO IV - Preencher'!K184)</f>
        <v>08/06/2022</v>
      </c>
      <c r="J175" s="5" t="str">
        <f>'[1]TCE - ANEXO IV - Preencher'!L184</f>
        <v>26220624351355000193550010000057591115791320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293.07</v>
      </c>
    </row>
    <row r="176" spans="1:12" s="8" customFormat="1" ht="19.5" customHeight="1">
      <c r="A176" s="3">
        <f>IFERROR(VLOOKUP(B176,'[1]DADOS (OCULTAR)'!$Q$3:$S$133,3,0),"")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3.12 - Material Hospitalar</v>
      </c>
      <c r="D176" s="3">
        <f>'[1]TCE - ANEXO IV - Preencher'!F185</f>
        <v>23680034000170</v>
      </c>
      <c r="E176" s="5" t="str">
        <f>'[1]TCE - ANEXO IV - Preencher'!G185</f>
        <v>D ARAUJO COMERCIAL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000007464</v>
      </c>
      <c r="I176" s="6" t="str">
        <f>IF('[1]TCE - ANEXO IV - Preencher'!K185="","",'[1]TCE - ANEXO IV - Preencher'!K185)</f>
        <v>14/06/2022</v>
      </c>
      <c r="J176" s="5" t="str">
        <f>'[1]TCE - ANEXO IV - Preencher'!L185</f>
        <v>26220623680034000170550010000074641852418722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5054.3999999999996</v>
      </c>
    </row>
    <row r="177" spans="1:12" s="8" customFormat="1" ht="19.5" customHeight="1">
      <c r="A177" s="3">
        <f>IFERROR(VLOOKUP(B177,'[1]DADOS (OCULTAR)'!$Q$3:$S$133,3,0),"")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3.12 - Material Hospitalar</v>
      </c>
      <c r="D177" s="3">
        <f>'[1]TCE - ANEXO IV - Preencher'!F186</f>
        <v>23680034000170</v>
      </c>
      <c r="E177" s="5" t="str">
        <f>'[1]TCE - ANEXO IV - Preencher'!G186</f>
        <v>D ARAUJO COMERCIAL EIRELI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000007465</v>
      </c>
      <c r="I177" s="6" t="str">
        <f>IF('[1]TCE - ANEXO IV - Preencher'!K186="","",'[1]TCE - ANEXO IV - Preencher'!K186)</f>
        <v>14/06/2022</v>
      </c>
      <c r="J177" s="5" t="str">
        <f>'[1]TCE - ANEXO IV - Preencher'!L186</f>
        <v>26220623680034000170550010000074651500242994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212.5</v>
      </c>
    </row>
    <row r="178" spans="1:12" s="8" customFormat="1" ht="19.5" customHeight="1">
      <c r="A178" s="3">
        <f>IFERROR(VLOOKUP(B178,'[1]DADOS (OCULTAR)'!$Q$3:$S$133,3,0),"")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3.6 - Material de Expediente</v>
      </c>
      <c r="D178" s="3">
        <f>'[1]TCE - ANEXO IV - Preencher'!F187</f>
        <v>1781007000150</v>
      </c>
      <c r="E178" s="5" t="str">
        <f>'[1]TCE - ANEXO IV - Preencher'!G187</f>
        <v>F G INFOTEC RECIFE EIRELIME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000007465</v>
      </c>
      <c r="I178" s="6" t="str">
        <f>IF('[1]TCE - ANEXO IV - Preencher'!K187="","",'[1]TCE - ANEXO IV - Preencher'!K187)</f>
        <v>01/06/2022</v>
      </c>
      <c r="J178" s="5" t="str">
        <f>'[1]TCE - ANEXO IV - Preencher'!L187</f>
        <v>26220601781007000150550010000074651295813230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10400</v>
      </c>
    </row>
    <row r="179" spans="1:12" s="8" customFormat="1" ht="19.5" customHeight="1">
      <c r="A179" s="3">
        <f>IFERROR(VLOOKUP(B179,'[1]DADOS (OCULTAR)'!$Q$3:$S$133,3,0),"")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 xml:space="preserve">3.8 - Uniformes, Tecidos e Aviamentos </v>
      </c>
      <c r="D179" s="3">
        <f>'[1]TCE - ANEXO IV - Preencher'!F188</f>
        <v>5974275000140</v>
      </c>
      <c r="E179" s="5" t="str">
        <f>'[1]TCE - ANEXO IV - Preencher'!G188</f>
        <v>EQUIPE TECNOLOGIA SEGURANCA E INCENDIO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000009452</v>
      </c>
      <c r="I179" s="6" t="str">
        <f>IF('[1]TCE - ANEXO IV - Preencher'!K188="","",'[1]TCE - ANEXO IV - Preencher'!K188)</f>
        <v>07/06/2022</v>
      </c>
      <c r="J179" s="5" t="str">
        <f>'[1]TCE - ANEXO IV - Preencher'!L188</f>
        <v>26220605974275000140550020000094521749793820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580</v>
      </c>
    </row>
    <row r="180" spans="1:12" s="8" customFormat="1" ht="19.5" customHeight="1">
      <c r="A180" s="3">
        <f>IFERROR(VLOOKUP(B180,'[1]DADOS (OCULTAR)'!$Q$3:$S$133,3,0),"")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3.14 - Alimentação Preparada</v>
      </c>
      <c r="D180" s="3">
        <f>'[1]TCE - ANEXO IV - Preencher'!F189</f>
        <v>30743270000153</v>
      </c>
      <c r="E180" s="5" t="str">
        <f>'[1]TCE - ANEXO IV - Preencher'!G189</f>
        <v>TRIUNFO COMERCIO DE ALIMENTOS PAPEIS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000010278</v>
      </c>
      <c r="I180" s="6" t="str">
        <f>IF('[1]TCE - ANEXO IV - Preencher'!K189="","",'[1]TCE - ANEXO IV - Preencher'!K189)</f>
        <v>02/06/2022</v>
      </c>
      <c r="J180" s="5" t="str">
        <f>'[1]TCE - ANEXO IV - Preencher'!L189</f>
        <v>26220630743270000153550010000102781931145260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3045</v>
      </c>
    </row>
    <row r="181" spans="1:12" s="8" customFormat="1" ht="19.5" customHeight="1">
      <c r="A181" s="3">
        <f>IFERROR(VLOOKUP(B181,'[1]DADOS (OCULTAR)'!$Q$3:$S$133,3,0),"")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3.14 - Alimentação Preparada</v>
      </c>
      <c r="D181" s="3">
        <f>'[1]TCE - ANEXO IV - Preencher'!F190</f>
        <v>30743270000153</v>
      </c>
      <c r="E181" s="5" t="str">
        <f>'[1]TCE - ANEXO IV - Preencher'!G190</f>
        <v>TRIUNFO COMERCIO DE ALIMENTOS PAPEIS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000010377</v>
      </c>
      <c r="I181" s="6" t="str">
        <f>IF('[1]TCE - ANEXO IV - Preencher'!K190="","",'[1]TCE - ANEXO IV - Preencher'!K190)</f>
        <v>07/06/2022</v>
      </c>
      <c r="J181" s="5" t="str">
        <f>'[1]TCE - ANEXO IV - Preencher'!L190</f>
        <v>26220630743270000153550010000103771873087583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14565.48</v>
      </c>
    </row>
    <row r="182" spans="1:12" s="8" customFormat="1" ht="19.5" customHeight="1">
      <c r="A182" s="3">
        <f>IFERROR(VLOOKUP(B182,'[1]DADOS (OCULTAR)'!$Q$3:$S$133,3,0),"")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3.14 - Alimentação Preparada</v>
      </c>
      <c r="D182" s="3">
        <f>'[1]TCE - ANEXO IV - Preencher'!F191</f>
        <v>30743270000153</v>
      </c>
      <c r="E182" s="5" t="str">
        <f>'[1]TCE - ANEXO IV - Preencher'!G191</f>
        <v>TRIUNFO COMERCIO DE ALIMENTOS PAPEIS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000010390</v>
      </c>
      <c r="I182" s="6" t="str">
        <f>IF('[1]TCE - ANEXO IV - Preencher'!K191="","",'[1]TCE - ANEXO IV - Preencher'!K191)</f>
        <v>07/06/2022</v>
      </c>
      <c r="J182" s="5" t="str">
        <f>'[1]TCE - ANEXO IV - Preencher'!L191</f>
        <v>26220630743270000153550010000103901968406025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410</v>
      </c>
    </row>
    <row r="183" spans="1:12" s="8" customFormat="1" ht="19.5" customHeight="1">
      <c r="A183" s="3">
        <f>IFERROR(VLOOKUP(B183,'[1]DADOS (OCULTAR)'!$Q$3:$S$133,3,0),"")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3.14 - Alimentação Preparada</v>
      </c>
      <c r="D183" s="3">
        <f>'[1]TCE - ANEXO IV - Preencher'!F192</f>
        <v>30743270000153</v>
      </c>
      <c r="E183" s="5" t="str">
        <f>'[1]TCE - ANEXO IV - Preencher'!G192</f>
        <v>TRIUNFO COMERCIO DE ALIMENTOS PAPEIS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000010395</v>
      </c>
      <c r="I183" s="6" t="str">
        <f>IF('[1]TCE - ANEXO IV - Preencher'!K192="","",'[1]TCE - ANEXO IV - Preencher'!K192)</f>
        <v>08/06/2022</v>
      </c>
      <c r="J183" s="5" t="str">
        <f>'[1]TCE - ANEXO IV - Preencher'!L192</f>
        <v>26220630743270000153550010000103951783770045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2524.5</v>
      </c>
    </row>
    <row r="184" spans="1:12" s="8" customFormat="1" ht="19.5" customHeight="1">
      <c r="A184" s="3">
        <f>IFERROR(VLOOKUP(B184,'[1]DADOS (OCULTAR)'!$Q$3:$S$133,3,0),"")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3.14 - Alimentação Preparada</v>
      </c>
      <c r="D184" s="3">
        <f>'[1]TCE - ANEXO IV - Preencher'!F193</f>
        <v>30743270000153</v>
      </c>
      <c r="E184" s="5" t="str">
        <f>'[1]TCE - ANEXO IV - Preencher'!G193</f>
        <v>TRIUNFO COMERCIO DE ALIMENTOS PAPEIS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000010581</v>
      </c>
      <c r="I184" s="6" t="str">
        <f>IF('[1]TCE - ANEXO IV - Preencher'!K193="","",'[1]TCE - ANEXO IV - Preencher'!K193)</f>
        <v>18/06/2022</v>
      </c>
      <c r="J184" s="5" t="str">
        <f>'[1]TCE - ANEXO IV - Preencher'!L193</f>
        <v>26220630743270000153550010000105811654517888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513.79999999999995</v>
      </c>
    </row>
    <row r="185" spans="1:12" s="8" customFormat="1" ht="19.5" customHeight="1">
      <c r="A185" s="3">
        <f>IFERROR(VLOOKUP(B185,'[1]DADOS (OCULTAR)'!$Q$3:$S$133,3,0),"")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3.13 - Materiais e Materiais Ortopédicos e Corretivos (OPME)</v>
      </c>
      <c r="D185" s="3">
        <f>'[1]TCE - ANEXO IV - Preencher'!F194</f>
        <v>11896145000139</v>
      </c>
      <c r="E185" s="5" t="str">
        <f>'[1]TCE - ANEXO IV - Preencher'!G194</f>
        <v>TAG COM IMP MAT MED HOSP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000011538</v>
      </c>
      <c r="I185" s="6" t="str">
        <f>IF('[1]TCE - ANEXO IV - Preencher'!K194="","",'[1]TCE - ANEXO IV - Preencher'!K194)</f>
        <v>27/05/2022</v>
      </c>
      <c r="J185" s="5" t="str">
        <f>'[1]TCE - ANEXO IV - Preencher'!L194</f>
        <v>26220511896145000139550010000115381642388073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2400</v>
      </c>
    </row>
    <row r="186" spans="1:12" s="8" customFormat="1" ht="19.5" customHeight="1">
      <c r="A186" s="3">
        <f>IFERROR(VLOOKUP(B186,'[1]DADOS (OCULTAR)'!$Q$3:$S$133,3,0),"")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3.14 - Alimentação Preparada</v>
      </c>
      <c r="D186" s="3">
        <f>'[1]TCE - ANEXO IV - Preencher'!F195</f>
        <v>25529293000120</v>
      </c>
      <c r="E186" s="5" t="str">
        <f>'[1]TCE - ANEXO IV - Preencher'!G195</f>
        <v>TAYNA NASCIMENTO DE MELO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000015270</v>
      </c>
      <c r="I186" s="6" t="str">
        <f>IF('[1]TCE - ANEXO IV - Preencher'!K195="","",'[1]TCE - ANEXO IV - Preencher'!K195)</f>
        <v>02/06/2022</v>
      </c>
      <c r="J186" s="5" t="str">
        <f>'[1]TCE - ANEXO IV - Preencher'!L195</f>
        <v>26220625529293000120550010000152701068604934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690.9</v>
      </c>
    </row>
    <row r="187" spans="1:12" s="8" customFormat="1" ht="19.5" customHeight="1">
      <c r="A187" s="3">
        <f>IFERROR(VLOOKUP(B187,'[1]DADOS (OCULTAR)'!$Q$3:$S$133,3,0),"")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3.99 - Outras despesas com Material de Consumo</v>
      </c>
      <c r="D187" s="3">
        <f>'[1]TCE - ANEXO IV - Preencher'!F196</f>
        <v>4737890000170</v>
      </c>
      <c r="E187" s="5" t="str">
        <f>'[1]TCE - ANEXO IV - Preencher'!G196</f>
        <v>VALMASTER EQUIPAMENTOS INDUSTRIAS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000015278</v>
      </c>
      <c r="I187" s="6" t="str">
        <f>IF('[1]TCE - ANEXO IV - Preencher'!K196="","",'[1]TCE - ANEXO IV - Preencher'!K196)</f>
        <v>14/06/2022</v>
      </c>
      <c r="J187" s="5" t="str">
        <f>'[1]TCE - ANEXO IV - Preencher'!L196</f>
        <v>26220604737890000170550010000152781909797521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870</v>
      </c>
    </row>
    <row r="188" spans="1:12" s="8" customFormat="1" ht="19.5" customHeight="1">
      <c r="A188" s="3">
        <f>IFERROR(VLOOKUP(B188,'[1]DADOS (OCULTAR)'!$Q$3:$S$133,3,0),"")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3.7 - Material de Limpeza e Produtos de Hgienização</v>
      </c>
      <c r="D188" s="3">
        <f>'[1]TCE - ANEXO IV - Preencher'!F197</f>
        <v>13441051000281</v>
      </c>
      <c r="E188" s="5" t="str">
        <f>'[1]TCE - ANEXO IV - Preencher'!G197</f>
        <v>COMERCIO DE MATERIAIS MEDICOS HOSPITALAR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000015279</v>
      </c>
      <c r="I188" s="6" t="str">
        <f>IF('[1]TCE - ANEXO IV - Preencher'!K197="","",'[1]TCE - ANEXO IV - Preencher'!K197)</f>
        <v>20/06/2022</v>
      </c>
      <c r="J188" s="5" t="str">
        <f>'[1]TCE - ANEXO IV - Preencher'!L197</f>
        <v>26220613441051000281550010000152791173010002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975</v>
      </c>
    </row>
    <row r="189" spans="1:12" s="8" customFormat="1" ht="19.5" customHeight="1">
      <c r="A189" s="3">
        <f>IFERROR(VLOOKUP(B189,'[1]DADOS (OCULTAR)'!$Q$3:$S$133,3,0),"")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3.7 - Material de Limpeza e Produtos de Hgienização</v>
      </c>
      <c r="D189" s="3">
        <f>'[1]TCE - ANEXO IV - Preencher'!F198</f>
        <v>13441051000281</v>
      </c>
      <c r="E189" s="5" t="str">
        <f>'[1]TCE - ANEXO IV - Preencher'!G198</f>
        <v>COMERCIO DE MATERIAIS MEDICOS HOSPITALAR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000015281</v>
      </c>
      <c r="I189" s="6" t="str">
        <f>IF('[1]TCE - ANEXO IV - Preencher'!K198="","",'[1]TCE - ANEXO IV - Preencher'!K198)</f>
        <v>20/06/2022</v>
      </c>
      <c r="J189" s="5" t="str">
        <f>'[1]TCE - ANEXO IV - Preencher'!L198</f>
        <v>26220613441051000281550010000152811173030001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2400</v>
      </c>
    </row>
    <row r="190" spans="1:12" s="8" customFormat="1" ht="19.5" customHeight="1">
      <c r="A190" s="3">
        <f>IFERROR(VLOOKUP(B190,'[1]DADOS (OCULTAR)'!$Q$3:$S$133,3,0),"")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3.7 - Material de Limpeza e Produtos de Hgienização</v>
      </c>
      <c r="D190" s="3">
        <f>'[1]TCE - ANEXO IV - Preencher'!F199</f>
        <v>13441051000281</v>
      </c>
      <c r="E190" s="5" t="str">
        <f>'[1]TCE - ANEXO IV - Preencher'!G199</f>
        <v>COMERCIO DE MATERIAIS MEDICOS HOSPITALAR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000015283</v>
      </c>
      <c r="I190" s="6" t="str">
        <f>IF('[1]TCE - ANEXO IV - Preencher'!K199="","",'[1]TCE - ANEXO IV - Preencher'!K199)</f>
        <v>20/06/2022</v>
      </c>
      <c r="J190" s="5" t="str">
        <f>'[1]TCE - ANEXO IV - Preencher'!L199</f>
        <v>26220613441051000281550010000152831173050007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750</v>
      </c>
    </row>
    <row r="191" spans="1:12" s="8" customFormat="1" ht="19.5" customHeight="1">
      <c r="A191" s="3">
        <f>IFERROR(VLOOKUP(B191,'[1]DADOS (OCULTAR)'!$Q$3:$S$133,3,0),"")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3.7 - Material de Limpeza e Produtos de Hgienização</v>
      </c>
      <c r="D191" s="3">
        <f>'[1]TCE - ANEXO IV - Preencher'!F200</f>
        <v>13441051000281</v>
      </c>
      <c r="E191" s="5" t="str">
        <f>'[1]TCE - ANEXO IV - Preencher'!G200</f>
        <v>COMERCIO DE MATERIAIS MEDICOS HOSPITALAR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000015331</v>
      </c>
      <c r="I191" s="6" t="str">
        <f>IF('[1]TCE - ANEXO IV - Preencher'!K200="","",'[1]TCE - ANEXO IV - Preencher'!K200)</f>
        <v>27/06/2022</v>
      </c>
      <c r="J191" s="5" t="str">
        <f>'[1]TCE - ANEXO IV - Preencher'!L200</f>
        <v>26220613441051000281550010000153311173530008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3900</v>
      </c>
    </row>
    <row r="192" spans="1:12" s="8" customFormat="1" ht="19.5" customHeight="1">
      <c r="A192" s="3">
        <f>IFERROR(VLOOKUP(B192,'[1]DADOS (OCULTAR)'!$Q$3:$S$133,3,0),"")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3.14 - Alimentação Preparada</v>
      </c>
      <c r="D192" s="3">
        <f>'[1]TCE - ANEXO IV - Preencher'!F201</f>
        <v>25529293000120</v>
      </c>
      <c r="E192" s="5" t="str">
        <f>'[1]TCE - ANEXO IV - Preencher'!G201</f>
        <v>TAYNA NASCIMENTO DE MELO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000015385</v>
      </c>
      <c r="I192" s="6" t="str">
        <f>IF('[1]TCE - ANEXO IV - Preencher'!K201="","",'[1]TCE - ANEXO IV - Preencher'!K201)</f>
        <v>14/06/2022</v>
      </c>
      <c r="J192" s="5" t="str">
        <f>'[1]TCE - ANEXO IV - Preencher'!L201</f>
        <v>26220625529293000120550010000153851219907467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604.70000000000005</v>
      </c>
    </row>
    <row r="193" spans="1:12" s="8" customFormat="1" ht="19.5" customHeight="1">
      <c r="A193" s="3">
        <f>IFERROR(VLOOKUP(B193,'[1]DADOS (OCULTAR)'!$Q$3:$S$133,3,0),"")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3.14 - Alimentação Preparada</v>
      </c>
      <c r="D193" s="3">
        <f>'[1]TCE - ANEXO IV - Preencher'!F202</f>
        <v>25529293000120</v>
      </c>
      <c r="E193" s="5" t="str">
        <f>'[1]TCE - ANEXO IV - Preencher'!G202</f>
        <v>TAYNA NASCIMENTO DE MELO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000015404</v>
      </c>
      <c r="I193" s="6" t="str">
        <f>IF('[1]TCE - ANEXO IV - Preencher'!K202="","",'[1]TCE - ANEXO IV - Preencher'!K202)</f>
        <v>16/06/2022</v>
      </c>
      <c r="J193" s="5" t="str">
        <f>'[1]TCE - ANEXO IV - Preencher'!L202</f>
        <v>26220625529293000120550010000154041605696269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740.3</v>
      </c>
    </row>
    <row r="194" spans="1:12" s="8" customFormat="1" ht="19.5" customHeight="1">
      <c r="A194" s="3">
        <f>IFERROR(VLOOKUP(B194,'[1]DADOS (OCULTAR)'!$Q$3:$S$133,3,0),"")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3.14 - Alimentação Preparada</v>
      </c>
      <c r="D194" s="3">
        <f>'[1]TCE - ANEXO IV - Preencher'!F203</f>
        <v>25529293000120</v>
      </c>
      <c r="E194" s="5" t="str">
        <f>'[1]TCE - ANEXO IV - Preencher'!G203</f>
        <v>TAYNA NASCIMENTO DE MELO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000015479</v>
      </c>
      <c r="I194" s="6" t="str">
        <f>IF('[1]TCE - ANEXO IV - Preencher'!K203="","",'[1]TCE - ANEXO IV - Preencher'!K203)</f>
        <v>22/06/2022</v>
      </c>
      <c r="J194" s="5" t="str">
        <f>'[1]TCE - ANEXO IV - Preencher'!L203</f>
        <v>26220625529293000120550010000154791592284087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722.4</v>
      </c>
    </row>
    <row r="195" spans="1:12" s="8" customFormat="1" ht="19.5" customHeight="1">
      <c r="A195" s="3">
        <f>IFERROR(VLOOKUP(B195,'[1]DADOS (OCULTAR)'!$Q$3:$S$133,3,0),"")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3.14 - Alimentação Preparada</v>
      </c>
      <c r="D195" s="3">
        <f>'[1]TCE - ANEXO IV - Preencher'!F204</f>
        <v>25529293000120</v>
      </c>
      <c r="E195" s="5" t="str">
        <f>'[1]TCE - ANEXO IV - Preencher'!G204</f>
        <v>TAYNA NASCIMENTO DE MELO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000015530</v>
      </c>
      <c r="I195" s="6" t="str">
        <f>IF('[1]TCE - ANEXO IV - Preencher'!K204="","",'[1]TCE - ANEXO IV - Preencher'!K204)</f>
        <v>30/06/2022</v>
      </c>
      <c r="J195" s="5" t="str">
        <f>'[1]TCE - ANEXO IV - Preencher'!L204</f>
        <v>26220625529293000120550010000155301361253369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717.7</v>
      </c>
    </row>
    <row r="196" spans="1:12" s="8" customFormat="1" ht="19.5" customHeight="1">
      <c r="A196" s="3">
        <f>IFERROR(VLOOKUP(B196,'[1]DADOS (OCULTAR)'!$Q$3:$S$133,3,0),"")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3.12 - Material Hospitalar</v>
      </c>
      <c r="D196" s="3">
        <f>'[1]TCE - ANEXO IV - Preencher'!F205</f>
        <v>7199135000177</v>
      </c>
      <c r="E196" s="5" t="str">
        <f>'[1]TCE - ANEXO IV - Preencher'!G205</f>
        <v>HOSPSETE DISTRIB MAT MEDICO HOSPITALARES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000015626</v>
      </c>
      <c r="I196" s="6" t="str">
        <f>IF('[1]TCE - ANEXO IV - Preencher'!K205="","",'[1]TCE - ANEXO IV - Preencher'!K205)</f>
        <v>30/06/2022</v>
      </c>
      <c r="J196" s="5" t="str">
        <f>'[1]TCE - ANEXO IV - Preencher'!L205</f>
        <v>26220607199135000177550010000156261000176485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1200</v>
      </c>
    </row>
    <row r="197" spans="1:12" s="8" customFormat="1" ht="19.5" customHeight="1">
      <c r="A197" s="3">
        <f>IFERROR(VLOOKUP(B197,'[1]DADOS (OCULTAR)'!$Q$3:$S$133,3,0),"")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3.6 - Material de Expediente</v>
      </c>
      <c r="D197" s="3">
        <f>'[1]TCE - ANEXO IV - Preencher'!F206</f>
        <v>24348443000136</v>
      </c>
      <c r="E197" s="5" t="str">
        <f>'[1]TCE - ANEXO IV - Preencher'!G206</f>
        <v>FRANCRIS LIVRARIA E PAPELARIA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000015759</v>
      </c>
      <c r="I197" s="6" t="str">
        <f>IF('[1]TCE - ANEXO IV - Preencher'!K206="","",'[1]TCE - ANEXO IV - Preencher'!K206)</f>
        <v>08/06/2022</v>
      </c>
      <c r="J197" s="5" t="str">
        <f>'[1]TCE - ANEXO IV - Preencher'!L206</f>
        <v>26220624348443000136550010000157591118794909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55.2</v>
      </c>
    </row>
    <row r="198" spans="1:12" s="8" customFormat="1" ht="19.5" customHeight="1">
      <c r="A198" s="3">
        <f>IFERROR(VLOOKUP(B198,'[1]DADOS (OCULTAR)'!$Q$3:$S$133,3,0),"")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 xml:space="preserve">3.10 - Material para Manutenção de Bens Móveis </v>
      </c>
      <c r="D198" s="3">
        <f>'[1]TCE - ANEXO IV - Preencher'!F207</f>
        <v>11101202000146</v>
      </c>
      <c r="E198" s="5" t="str">
        <f>'[1]TCE - ANEXO IV - Preencher'!G207</f>
        <v>VGC ALVES COMERCIO E SERVIÇOS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000015944</v>
      </c>
      <c r="I198" s="6" t="str">
        <f>IF('[1]TCE - ANEXO IV - Preencher'!K207="","",'[1]TCE - ANEXO IV - Preencher'!K207)</f>
        <v>14/06/2022</v>
      </c>
      <c r="J198" s="5" t="str">
        <f>'[1]TCE - ANEXO IV - Preencher'!L207</f>
        <v>26220611101202000146550010000159441448703026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887.5</v>
      </c>
    </row>
    <row r="199" spans="1:12" s="8" customFormat="1" ht="19.5" customHeight="1">
      <c r="A199" s="3">
        <f>IFERROR(VLOOKUP(B199,'[1]DADOS (OCULTAR)'!$Q$3:$S$133,3,0),"")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3.99 - Outras despesas com Material de Consumo</v>
      </c>
      <c r="D199" s="3">
        <f>'[1]TCE - ANEXO IV - Preencher'!F208</f>
        <v>11101202000146</v>
      </c>
      <c r="E199" s="5" t="str">
        <f>'[1]TCE - ANEXO IV - Preencher'!G208</f>
        <v>VGC ALVES COMERCIO E SERVIÇOS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000015944</v>
      </c>
      <c r="I199" s="6" t="str">
        <f>IF('[1]TCE - ANEXO IV - Preencher'!K208="","",'[1]TCE - ANEXO IV - Preencher'!K208)</f>
        <v>14/06/2022</v>
      </c>
      <c r="J199" s="5" t="str">
        <f>'[1]TCE - ANEXO IV - Preencher'!L208</f>
        <v>26220611101202000146550010000159441448703026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720</v>
      </c>
    </row>
    <row r="200" spans="1:12" s="8" customFormat="1" ht="19.5" customHeight="1">
      <c r="A200" s="3">
        <f>IFERROR(VLOOKUP(B200,'[1]DADOS (OCULTAR)'!$Q$3:$S$133,3,0),"")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3.6 - Material de Expediente</v>
      </c>
      <c r="D200" s="3">
        <f>'[1]TCE - ANEXO IV - Preencher'!F209</f>
        <v>11101202000146</v>
      </c>
      <c r="E200" s="5" t="str">
        <f>'[1]TCE - ANEXO IV - Preencher'!G209</f>
        <v>VGC ALVES COMERCIO E SERVIÇOS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000015944</v>
      </c>
      <c r="I200" s="6" t="str">
        <f>IF('[1]TCE - ANEXO IV - Preencher'!K209="","",'[1]TCE - ANEXO IV - Preencher'!K209)</f>
        <v>14/06/2022</v>
      </c>
      <c r="J200" s="5" t="str">
        <f>'[1]TCE - ANEXO IV - Preencher'!L209</f>
        <v>26220611101202000146550010000159441448703026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603</v>
      </c>
    </row>
    <row r="201" spans="1:12" s="8" customFormat="1" ht="19.5" customHeight="1">
      <c r="A201" s="3">
        <f>IFERROR(VLOOKUP(B201,'[1]DADOS (OCULTAR)'!$Q$3:$S$133,3,0),"")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3.4 - Material Farmacológico</v>
      </c>
      <c r="D201" s="3">
        <f>'[1]TCE - ANEXO IV - Preencher'!F210</f>
        <v>22940455000120</v>
      </c>
      <c r="E201" s="5" t="str">
        <f>'[1]TCE - ANEXO IV - Preencher'!G210</f>
        <v>MOURA E MELO COMERCIO E SERVICOS LTDA ME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000016281</v>
      </c>
      <c r="I201" s="6" t="str">
        <f>IF('[1]TCE - ANEXO IV - Preencher'!K210="","",'[1]TCE - ANEXO IV - Preencher'!K210)</f>
        <v>02/06/2022</v>
      </c>
      <c r="J201" s="5" t="str">
        <f>'[1]TCE - ANEXO IV - Preencher'!L210</f>
        <v>26220622940455000120550010000162811912254428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2740</v>
      </c>
    </row>
    <row r="202" spans="1:12" s="8" customFormat="1" ht="19.5" customHeight="1">
      <c r="A202" s="3">
        <f>IFERROR(VLOOKUP(B202,'[1]DADOS (OCULTAR)'!$Q$3:$S$133,3,0),"")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3.4 - Material Farmacológico</v>
      </c>
      <c r="D202" s="3">
        <f>'[1]TCE - ANEXO IV - Preencher'!F211</f>
        <v>22940455000120</v>
      </c>
      <c r="E202" s="5" t="str">
        <f>'[1]TCE - ANEXO IV - Preencher'!G211</f>
        <v>MOURA E MELO COMERCIO E SERVICOS LTDA ME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000016282</v>
      </c>
      <c r="I202" s="6" t="str">
        <f>IF('[1]TCE - ANEXO IV - Preencher'!K211="","",'[1]TCE - ANEXO IV - Preencher'!K211)</f>
        <v>02/06/2022</v>
      </c>
      <c r="J202" s="5" t="str">
        <f>'[1]TCE - ANEXO IV - Preencher'!L211</f>
        <v>26220622940455000120550010000162821508637164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2660</v>
      </c>
    </row>
    <row r="203" spans="1:12" s="8" customFormat="1" ht="19.5" customHeight="1">
      <c r="A203" s="3">
        <f>IFERROR(VLOOKUP(B203,'[1]DADOS (OCULTAR)'!$Q$3:$S$133,3,0),"")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3.4 - Material Farmacológico</v>
      </c>
      <c r="D203" s="3">
        <f>'[1]TCE - ANEXO IV - Preencher'!F212</f>
        <v>22940455000120</v>
      </c>
      <c r="E203" s="5" t="str">
        <f>'[1]TCE - ANEXO IV - Preencher'!G212</f>
        <v>MOURA E MELO COMERCIO E SERVICOS LTDA ME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000016283</v>
      </c>
      <c r="I203" s="6" t="str">
        <f>IF('[1]TCE - ANEXO IV - Preencher'!K212="","",'[1]TCE - ANEXO IV - Preencher'!K212)</f>
        <v>02/06/2022</v>
      </c>
      <c r="J203" s="5" t="str">
        <f>'[1]TCE - ANEXO IV - Preencher'!L212</f>
        <v>26220622940455000120550010000162831543358311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1740</v>
      </c>
    </row>
    <row r="204" spans="1:12" s="8" customFormat="1" ht="19.5" customHeight="1">
      <c r="A204" s="3">
        <f>IFERROR(VLOOKUP(B204,'[1]DADOS (OCULTAR)'!$Q$3:$S$133,3,0),"")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3.4 - Material Farmacológico</v>
      </c>
      <c r="D204" s="3">
        <f>'[1]TCE - ANEXO IV - Preencher'!F213</f>
        <v>22940455000120</v>
      </c>
      <c r="E204" s="5" t="str">
        <f>'[1]TCE - ANEXO IV - Preencher'!G213</f>
        <v>MOURA E MELO COMERCIO E SERVICOS LTDA ME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000016284</v>
      </c>
      <c r="I204" s="6" t="str">
        <f>IF('[1]TCE - ANEXO IV - Preencher'!K213="","",'[1]TCE - ANEXO IV - Preencher'!K213)</f>
        <v>02/06/2022</v>
      </c>
      <c r="J204" s="5" t="str">
        <f>'[1]TCE - ANEXO IV - Preencher'!L213</f>
        <v>26220622940455000120550010000162841449139366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640</v>
      </c>
    </row>
    <row r="205" spans="1:12" s="8" customFormat="1" ht="19.5" customHeight="1">
      <c r="A205" s="3">
        <f>IFERROR(VLOOKUP(B205,'[1]DADOS (OCULTAR)'!$Q$3:$S$133,3,0),"")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3.4 - Material Farmacológico</v>
      </c>
      <c r="D205" s="3">
        <f>'[1]TCE - ANEXO IV - Preencher'!F214</f>
        <v>22940455000120</v>
      </c>
      <c r="E205" s="5" t="str">
        <f>'[1]TCE - ANEXO IV - Preencher'!G214</f>
        <v>MOURA E MELO COMERCIO E SERVICOS LTDA ME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000016285</v>
      </c>
      <c r="I205" s="6" t="str">
        <f>IF('[1]TCE - ANEXO IV - Preencher'!K214="","",'[1]TCE - ANEXO IV - Preencher'!K214)</f>
        <v>02/06/2022</v>
      </c>
      <c r="J205" s="5" t="str">
        <f>'[1]TCE - ANEXO IV - Preencher'!L214</f>
        <v>26220622940455000120550010000162851209437998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1340</v>
      </c>
    </row>
    <row r="206" spans="1:12" s="8" customFormat="1" ht="19.5" customHeight="1">
      <c r="A206" s="3">
        <f>IFERROR(VLOOKUP(B206,'[1]DADOS (OCULTAR)'!$Q$3:$S$133,3,0),"")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3.14 - Alimentação Preparada</v>
      </c>
      <c r="D206" s="3">
        <f>'[1]TCE - ANEXO IV - Preencher'!F215</f>
        <v>9615884000163</v>
      </c>
      <c r="E206" s="5" t="str">
        <f>'[1]TCE - ANEXO IV - Preencher'!G215</f>
        <v>BELA ANJO COMERCIO DE ALIMENTOS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000016355</v>
      </c>
      <c r="I206" s="6" t="str">
        <f>IF('[1]TCE - ANEXO IV - Preencher'!K215="","",'[1]TCE - ANEXO IV - Preencher'!K215)</f>
        <v>23/06/2022</v>
      </c>
      <c r="J206" s="5" t="str">
        <f>'[1]TCE - ANEXO IV - Preencher'!L215</f>
        <v>26220609615884000163550010000163551009107205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524.6</v>
      </c>
    </row>
    <row r="207" spans="1:12" s="8" customFormat="1" ht="19.5" customHeight="1">
      <c r="A207" s="3">
        <f>IFERROR(VLOOKUP(B207,'[1]DADOS (OCULTAR)'!$Q$3:$S$133,3,0),"")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3.12 - Material Hospitalar</v>
      </c>
      <c r="D207" s="3">
        <f>'[1]TCE - ANEXO IV - Preencher'!F216</f>
        <v>10647227000187</v>
      </c>
      <c r="E207" s="5" t="str">
        <f>'[1]TCE - ANEXO IV - Preencher'!G216</f>
        <v>TUPAN SAUDE CENTER LTDA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000016583</v>
      </c>
      <c r="I207" s="6" t="str">
        <f>IF('[1]TCE - ANEXO IV - Preencher'!K216="","",'[1]TCE - ANEXO IV - Preencher'!K216)</f>
        <v>14/06/2022</v>
      </c>
      <c r="J207" s="5" t="str">
        <f>'[1]TCE - ANEXO IV - Preencher'!L216</f>
        <v>26220610647227000187550010000165831009285002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6340</v>
      </c>
    </row>
    <row r="208" spans="1:12" s="8" customFormat="1" ht="19.5" customHeight="1">
      <c r="A208" s="3">
        <f>IFERROR(VLOOKUP(B208,'[1]DADOS (OCULTAR)'!$Q$3:$S$133,3,0),"")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3.12 - Material Hospitalar</v>
      </c>
      <c r="D208" s="3">
        <f>'[1]TCE - ANEXO IV - Preencher'!F217</f>
        <v>2684571000118</v>
      </c>
      <c r="E208" s="5" t="str">
        <f>'[1]TCE - ANEXO IV - Preencher'!G217</f>
        <v>DINAMICA HOSPITALAR EIRELI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000018309</v>
      </c>
      <c r="I208" s="6" t="str">
        <f>IF('[1]TCE - ANEXO IV - Preencher'!K217="","",'[1]TCE - ANEXO IV - Preencher'!K217)</f>
        <v>13/06/2022</v>
      </c>
      <c r="J208" s="5" t="str">
        <f>'[1]TCE - ANEXO IV - Preencher'!L217</f>
        <v>26220602684571000118550030000183091000203310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6710</v>
      </c>
    </row>
    <row r="209" spans="1:12" s="8" customFormat="1" ht="19.5" customHeight="1">
      <c r="A209" s="3">
        <f>IFERROR(VLOOKUP(B209,'[1]DADOS (OCULTAR)'!$Q$3:$S$133,3,0),"")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3.12 - Material Hospitalar</v>
      </c>
      <c r="D209" s="3">
        <f>'[1]TCE - ANEXO IV - Preencher'!F218</f>
        <v>2684571000118</v>
      </c>
      <c r="E209" s="5" t="str">
        <f>'[1]TCE - ANEXO IV - Preencher'!G218</f>
        <v>DINAMICA HOSPITALAR EIRELI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000018531</v>
      </c>
      <c r="I209" s="6" t="str">
        <f>IF('[1]TCE - ANEXO IV - Preencher'!K218="","",'[1]TCE - ANEXO IV - Preencher'!K218)</f>
        <v>20/06/2022</v>
      </c>
      <c r="J209" s="5" t="str">
        <f>'[1]TCE - ANEXO IV - Preencher'!L218</f>
        <v>26220602684571000118550030000185311000205535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1265</v>
      </c>
    </row>
    <row r="210" spans="1:12" s="8" customFormat="1" ht="19.5" customHeight="1">
      <c r="A210" s="3">
        <f>IFERROR(VLOOKUP(B210,'[1]DADOS (OCULTAR)'!$Q$3:$S$133,3,0),"")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3.6 - Material de Expediente</v>
      </c>
      <c r="D210" s="3">
        <f>'[1]TCE - ANEXO IV - Preencher'!F219</f>
        <v>9570284000126</v>
      </c>
      <c r="E210" s="5" t="str">
        <f>'[1]TCE - ANEXO IV - Preencher'!G219</f>
        <v>COMPOSFRIO REFRIGERAÇÃO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000030300</v>
      </c>
      <c r="I210" s="6" t="str">
        <f>IF('[1]TCE - ANEXO IV - Preencher'!K219="","",'[1]TCE - ANEXO IV - Preencher'!K219)</f>
        <v>16/06/2022</v>
      </c>
      <c r="J210" s="5" t="str">
        <f>'[1]TCE - ANEXO IV - Preencher'!L219</f>
        <v>26220609570284000126550010000303001001089089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360</v>
      </c>
    </row>
    <row r="211" spans="1:12" s="8" customFormat="1" ht="19.5" customHeight="1">
      <c r="A211" s="3">
        <f>IFERROR(VLOOKUP(B211,'[1]DADOS (OCULTAR)'!$Q$3:$S$133,3,0),"")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3.99 - Outras despesas com Material de Consumo</v>
      </c>
      <c r="D211" s="3">
        <f>'[1]TCE - ANEXO IV - Preencher'!F220</f>
        <v>9570284000126</v>
      </c>
      <c r="E211" s="5" t="str">
        <f>'[1]TCE - ANEXO IV - Preencher'!G220</f>
        <v>COMPOSFRIO REFRIGERAÇÃO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000030396</v>
      </c>
      <c r="I211" s="6" t="str">
        <f>IF('[1]TCE - ANEXO IV - Preencher'!K220="","",'[1]TCE - ANEXO IV - Preencher'!K220)</f>
        <v>28/06/2022</v>
      </c>
      <c r="J211" s="5" t="str">
        <f>'[1]TCE - ANEXO IV - Preencher'!L220</f>
        <v>26220609570284000126550010000303961001090746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140</v>
      </c>
    </row>
    <row r="212" spans="1:12" s="8" customFormat="1" ht="19.5" customHeight="1">
      <c r="A212" s="3">
        <f>IFERROR(VLOOKUP(B212,'[1]DADOS (OCULTAR)'!$Q$3:$S$133,3,0),"")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3.7 - Material de Limpeza e Produtos de Hgienização</v>
      </c>
      <c r="D212" s="3">
        <f>'[1]TCE - ANEXO IV - Preencher'!F221</f>
        <v>11463963000148</v>
      </c>
      <c r="E212" s="5" t="str">
        <f>'[1]TCE - ANEXO IV - Preencher'!G221</f>
        <v>BCI BRASIL CHINA IMPORTADORA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000034752</v>
      </c>
      <c r="I212" s="6" t="str">
        <f>IF('[1]TCE - ANEXO IV - Preencher'!K221="","",'[1]TCE - ANEXO IV - Preencher'!K221)</f>
        <v>01/06/2022</v>
      </c>
      <c r="J212" s="5" t="str">
        <f>'[1]TCE - ANEXO IV - Preencher'!L221</f>
        <v>26220611463963000148550010000347521141486139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3960</v>
      </c>
    </row>
    <row r="213" spans="1:12" s="8" customFormat="1" ht="19.5" customHeight="1">
      <c r="A213" s="3">
        <f>IFERROR(VLOOKUP(B213,'[1]DADOS (OCULTAR)'!$Q$3:$S$133,3,0),"")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3.4 - Material Farmacológico</v>
      </c>
      <c r="D213" s="3">
        <f>'[1]TCE - ANEXO IV - Preencher'!F222</f>
        <v>11463963000148</v>
      </c>
      <c r="E213" s="5" t="str">
        <f>'[1]TCE - ANEXO IV - Preencher'!G222</f>
        <v>BCI BRASIL CHINA IMPORTADORA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000034766</v>
      </c>
      <c r="I213" s="6" t="str">
        <f>IF('[1]TCE - ANEXO IV - Preencher'!K222="","",'[1]TCE - ANEXO IV - Preencher'!K222)</f>
        <v>06/06/2022</v>
      </c>
      <c r="J213" s="5" t="str">
        <f>'[1]TCE - ANEXO IV - Preencher'!L222</f>
        <v>26220611463963000148550010000347661432586070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2655.68</v>
      </c>
    </row>
    <row r="214" spans="1:12" s="8" customFormat="1" ht="19.5" customHeight="1">
      <c r="A214" s="3">
        <f>IFERROR(VLOOKUP(B214,'[1]DADOS (OCULTAR)'!$Q$3:$S$133,3,0),"")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3.14 - Alimentação Preparada</v>
      </c>
      <c r="D214" s="3">
        <f>'[1]TCE - ANEXO IV - Preencher'!F223</f>
        <v>1687725000162</v>
      </c>
      <c r="E214" s="5" t="str">
        <f>'[1]TCE - ANEXO IV - Preencher'!G223</f>
        <v>CENEP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000036622</v>
      </c>
      <c r="I214" s="6" t="str">
        <f>IF('[1]TCE - ANEXO IV - Preencher'!K223="","",'[1]TCE - ANEXO IV - Preencher'!K223)</f>
        <v>08/06/2022</v>
      </c>
      <c r="J214" s="5" t="str">
        <f>'[1]TCE - ANEXO IV - Preencher'!L223</f>
        <v>26220601687725000162550010000366221912980727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14526</v>
      </c>
    </row>
    <row r="215" spans="1:12" s="8" customFormat="1" ht="19.5" customHeight="1">
      <c r="A215" s="3">
        <f>IFERROR(VLOOKUP(B215,'[1]DADOS (OCULTAR)'!$Q$3:$S$133,3,0),"")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3.4 - Material Farmacológico</v>
      </c>
      <c r="D215" s="3">
        <f>'[1]TCE - ANEXO IV - Preencher'!F224</f>
        <v>3817043000152</v>
      </c>
      <c r="E215" s="5" t="str">
        <f>'[1]TCE - ANEXO IV - Preencher'!G224</f>
        <v>PHARMAPLUS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000044912</v>
      </c>
      <c r="I215" s="6" t="str">
        <f>IF('[1]TCE - ANEXO IV - Preencher'!K224="","",'[1]TCE - ANEXO IV - Preencher'!K224)</f>
        <v>09/06/2022</v>
      </c>
      <c r="J215" s="5" t="str">
        <f>'[1]TCE - ANEXO IV - Preencher'!L224</f>
        <v>26220603817043000152550010000449121064497910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68253.84</v>
      </c>
    </row>
    <row r="216" spans="1:12" s="8" customFormat="1" ht="19.5" customHeight="1">
      <c r="A216" s="3">
        <f>IFERROR(VLOOKUP(B216,'[1]DADOS (OCULTAR)'!$Q$3:$S$133,3,0),"")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3.12 - Material Hospitalar</v>
      </c>
      <c r="D216" s="3">
        <f>'[1]TCE - ANEXO IV - Preencher'!F225</f>
        <v>3817043000152</v>
      </c>
      <c r="E216" s="5" t="str">
        <f>'[1]TCE - ANEXO IV - Preencher'!G225</f>
        <v>PHARMAPLUS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000045479</v>
      </c>
      <c r="I216" s="6" t="str">
        <f>IF('[1]TCE - ANEXO IV - Preencher'!K225="","",'[1]TCE - ANEXO IV - Preencher'!K225)</f>
        <v>23/06/2022</v>
      </c>
      <c r="J216" s="5" t="str">
        <f>'[1]TCE - ANEXO IV - Preencher'!L225</f>
        <v>26220603817043000152550010000454791053793020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41043.35</v>
      </c>
    </row>
    <row r="217" spans="1:12" s="8" customFormat="1" ht="19.5" customHeight="1">
      <c r="A217" s="3">
        <f>IFERROR(VLOOKUP(B217,'[1]DADOS (OCULTAR)'!$Q$3:$S$133,3,0),"")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3.99 - Outras despesas com Material de Consumo</v>
      </c>
      <c r="D217" s="3">
        <f>'[1]TCE - ANEXO IV - Preencher'!F226</f>
        <v>42488192000177</v>
      </c>
      <c r="E217" s="5" t="str">
        <f>'[1]TCE - ANEXO IV - Preencher'!G226</f>
        <v>LEONILSON FELIX DA SILVA 06157260467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000046</v>
      </c>
      <c r="I217" s="6" t="str">
        <f>IF('[1]TCE - ANEXO IV - Preencher'!K226="","",'[1]TCE - ANEXO IV - Preencher'!K226)</f>
        <v>31/05/2022</v>
      </c>
      <c r="J217" s="5" t="str">
        <f>'[1]TCE - ANEXO IV - Preencher'!L226</f>
        <v>26220542488192000177550010000000461234535007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1099.18</v>
      </c>
    </row>
    <row r="218" spans="1:12" s="8" customFormat="1" ht="19.5" customHeight="1">
      <c r="A218" s="3">
        <f>IFERROR(VLOOKUP(B218,'[1]DADOS (OCULTAR)'!$Q$3:$S$133,3,0),"")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3.12 - Material Hospitalar</v>
      </c>
      <c r="D218" s="3">
        <f>'[1]TCE - ANEXO IV - Preencher'!F227</f>
        <v>11449180000290</v>
      </c>
      <c r="E218" s="5" t="str">
        <f>'[1]TCE - ANEXO IV - Preencher'!G227</f>
        <v>DPROSMED DISTRIB DE PROD MEDICO HOSPITAL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00004886</v>
      </c>
      <c r="I218" s="6" t="str">
        <f>IF('[1]TCE - ANEXO IV - Preencher'!K227="","",'[1]TCE - ANEXO IV - Preencher'!K227)</f>
        <v>06/06/2022</v>
      </c>
      <c r="J218" s="5" t="str">
        <f>'[1]TCE - ANEXO IV - Preencher'!L227</f>
        <v>26220611449180000290550010000048861000076539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1732.5</v>
      </c>
    </row>
    <row r="219" spans="1:12" s="8" customFormat="1" ht="19.5" customHeight="1">
      <c r="A219" s="3">
        <f>IFERROR(VLOOKUP(B219,'[1]DADOS (OCULTAR)'!$Q$3:$S$133,3,0),"")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3.12 - Material Hospitalar</v>
      </c>
      <c r="D219" s="3">
        <f>'[1]TCE - ANEXO IV - Preencher'!F228</f>
        <v>11449180000290</v>
      </c>
      <c r="E219" s="5" t="str">
        <f>'[1]TCE - ANEXO IV - Preencher'!G228</f>
        <v>DPROSMED DISTRIB DE PROD MEDICO HOSPITAL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00004952</v>
      </c>
      <c r="I219" s="6" t="str">
        <f>IF('[1]TCE - ANEXO IV - Preencher'!K228="","",'[1]TCE - ANEXO IV - Preencher'!K228)</f>
        <v>09/06/2022</v>
      </c>
      <c r="J219" s="5" t="str">
        <f>'[1]TCE - ANEXO IV - Preencher'!L228</f>
        <v>26220611449180000290550010000049521000078091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10209</v>
      </c>
    </row>
    <row r="220" spans="1:12" s="8" customFormat="1" ht="19.5" customHeight="1">
      <c r="A220" s="3">
        <f>IFERROR(VLOOKUP(B220,'[1]DADOS (OCULTAR)'!$Q$3:$S$133,3,0),"")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3.12 - Material Hospitalar</v>
      </c>
      <c r="D220" s="3">
        <f>'[1]TCE - ANEXO IV - Preencher'!F229</f>
        <v>11449180000290</v>
      </c>
      <c r="E220" s="5" t="str">
        <f>'[1]TCE - ANEXO IV - Preencher'!G229</f>
        <v>DPROSMED DISTRIB DE PROD MEDICO HOSPITAL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00005160</v>
      </c>
      <c r="I220" s="6" t="str">
        <f>IF('[1]TCE - ANEXO IV - Preencher'!K229="","",'[1]TCE - ANEXO IV - Preencher'!K229)</f>
        <v>27/06/2022</v>
      </c>
      <c r="J220" s="5" t="str">
        <f>'[1]TCE - ANEXO IV - Preencher'!L229</f>
        <v>26220611449180000290550010000051601000083934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556.32000000000005</v>
      </c>
    </row>
    <row r="221" spans="1:12" s="8" customFormat="1" ht="19.5" customHeight="1">
      <c r="A221" s="3">
        <f>IFERROR(VLOOKUP(B221,'[1]DADOS (OCULTAR)'!$Q$3:$S$133,3,0),"")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3.12 - Material Hospitalar</v>
      </c>
      <c r="D221" s="3">
        <f>'[1]TCE - ANEXO IV - Preencher'!F230</f>
        <v>8713023000155</v>
      </c>
      <c r="E221" s="5" t="str">
        <f>'[1]TCE - ANEXO IV - Preencher'!G230</f>
        <v>ENDOSURGICAL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000060670</v>
      </c>
      <c r="I221" s="6" t="str">
        <f>IF('[1]TCE - ANEXO IV - Preencher'!K230="","",'[1]TCE - ANEXO IV - Preencher'!K230)</f>
        <v>08/06/2022</v>
      </c>
      <c r="J221" s="5" t="str">
        <f>'[1]TCE - ANEXO IV - Preencher'!L230</f>
        <v>26220608713023000155550010000606701293909714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2533.6799999999998</v>
      </c>
    </row>
    <row r="222" spans="1:12" s="8" customFormat="1" ht="19.5" customHeight="1">
      <c r="A222" s="3">
        <f>IFERROR(VLOOKUP(B222,'[1]DADOS (OCULTAR)'!$Q$3:$S$133,3,0),"")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3.13 - Materiais e Materiais Ortopédicos e Corretivos (OPME)</v>
      </c>
      <c r="D222" s="3">
        <f>'[1]TCE - ANEXO IV - Preencher'!F231</f>
        <v>8713023000155</v>
      </c>
      <c r="E222" s="5" t="str">
        <f>'[1]TCE - ANEXO IV - Preencher'!G231</f>
        <v>ENDOSURGICAL COM. REP. MAT. ODONT.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000060914</v>
      </c>
      <c r="I222" s="6" t="str">
        <f>IF('[1]TCE - ANEXO IV - Preencher'!K231="","",'[1]TCE - ANEXO IV - Preencher'!K231)</f>
        <v>15/06/2022</v>
      </c>
      <c r="J222" s="5" t="str">
        <f>'[1]TCE - ANEXO IV - Preencher'!L231</f>
        <v>26220608713023000155550010000609141552891104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1270</v>
      </c>
    </row>
    <row r="223" spans="1:12" s="8" customFormat="1" ht="19.5" customHeight="1">
      <c r="A223" s="3">
        <f>IFERROR(VLOOKUP(B223,'[1]DADOS (OCULTAR)'!$Q$3:$S$133,3,0),"")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3.13 - Materiais e Materiais Ortopédicos e Corretivos (OPME)</v>
      </c>
      <c r="D223" s="3">
        <f>'[1]TCE - ANEXO IV - Preencher'!F232</f>
        <v>8713023000155</v>
      </c>
      <c r="E223" s="5" t="str">
        <f>'[1]TCE - ANEXO IV - Preencher'!G232</f>
        <v>ENDOSURGICAL COM. REP. MAT. ODONT.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000060915</v>
      </c>
      <c r="I223" s="6" t="str">
        <f>IF('[1]TCE - ANEXO IV - Preencher'!K232="","",'[1]TCE - ANEXO IV - Preencher'!K232)</f>
        <v>15/06/2022</v>
      </c>
      <c r="J223" s="5" t="str">
        <f>'[1]TCE - ANEXO IV - Preencher'!L232</f>
        <v>26220608713023000155550010000609151212386834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1020</v>
      </c>
    </row>
    <row r="224" spans="1:12" s="8" customFormat="1" ht="19.5" customHeight="1">
      <c r="A224" s="3">
        <f>IFERROR(VLOOKUP(B224,'[1]DADOS (OCULTAR)'!$Q$3:$S$133,3,0),"")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3.13 - Materiais e Materiais Ortopédicos e Corretivos (OPME)</v>
      </c>
      <c r="D224" s="3">
        <f>'[1]TCE - ANEXO IV - Preencher'!F233</f>
        <v>8713023000155</v>
      </c>
      <c r="E224" s="5" t="str">
        <f>'[1]TCE - ANEXO IV - Preencher'!G233</f>
        <v>ENDOSURGICAL COM. REP. MAT. ODONT.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000060946</v>
      </c>
      <c r="I224" s="6" t="str">
        <f>IF('[1]TCE - ANEXO IV - Preencher'!K233="","",'[1]TCE - ANEXO IV - Preencher'!K233)</f>
        <v>15/06/2022</v>
      </c>
      <c r="J224" s="5" t="str">
        <f>'[1]TCE - ANEXO IV - Preencher'!L233</f>
        <v>26220608713023000155550010000609461101016300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1020</v>
      </c>
    </row>
    <row r="225" spans="1:12" s="8" customFormat="1" ht="19.5" customHeight="1">
      <c r="A225" s="3">
        <f>IFERROR(VLOOKUP(B225,'[1]DADOS (OCULTAR)'!$Q$3:$S$133,3,0),"")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3.13 - Materiais e Materiais Ortopédicos e Corretivos (OPME)</v>
      </c>
      <c r="D225" s="3">
        <f>'[1]TCE - ANEXO IV - Preencher'!F234</f>
        <v>8713023000155</v>
      </c>
      <c r="E225" s="5" t="str">
        <f>'[1]TCE - ANEXO IV - Preencher'!G234</f>
        <v>ENDOSURGICAL COM. REP. MAT. ODONT.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000060947</v>
      </c>
      <c r="I225" s="6" t="str">
        <f>IF('[1]TCE - ANEXO IV - Preencher'!K234="","",'[1]TCE - ANEXO IV - Preencher'!K234)</f>
        <v>15/06/2022</v>
      </c>
      <c r="J225" s="5" t="str">
        <f>'[1]TCE - ANEXO IV - Preencher'!L234</f>
        <v>26220608713023000155550010000609471081010104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1020</v>
      </c>
    </row>
    <row r="226" spans="1:12" s="8" customFormat="1" ht="19.5" customHeight="1">
      <c r="A226" s="3">
        <f>IFERROR(VLOOKUP(B226,'[1]DADOS (OCULTAR)'!$Q$3:$S$133,3,0),"")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3.13 - Materiais e Materiais Ortopédicos e Corretivos (OPME)</v>
      </c>
      <c r="D226" s="3">
        <f>'[1]TCE - ANEXO IV - Preencher'!F235</f>
        <v>8713023000155</v>
      </c>
      <c r="E226" s="5" t="str">
        <f>'[1]TCE - ANEXO IV - Preencher'!G235</f>
        <v>ENDOSURGICAL COM. REP. MAT. ODONT.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000060948</v>
      </c>
      <c r="I226" s="6" t="str">
        <f>IF('[1]TCE - ANEXO IV - Preencher'!K235="","",'[1]TCE - ANEXO IV - Preencher'!K235)</f>
        <v>15/06/2022</v>
      </c>
      <c r="J226" s="5" t="str">
        <f>'[1]TCE - ANEXO IV - Preencher'!L235</f>
        <v>26220608713023000155550010000609481857467037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1020</v>
      </c>
    </row>
    <row r="227" spans="1:12" s="8" customFormat="1" ht="19.5" customHeight="1">
      <c r="A227" s="3">
        <f>IFERROR(VLOOKUP(B227,'[1]DADOS (OCULTAR)'!$Q$3:$S$133,3,0),"")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3.13 - Materiais e Materiais Ortopédicos e Corretivos (OPME)</v>
      </c>
      <c r="D227" s="3">
        <f>'[1]TCE - ANEXO IV - Preencher'!F236</f>
        <v>8713023000155</v>
      </c>
      <c r="E227" s="5" t="str">
        <f>'[1]TCE - ANEXO IV - Preencher'!G236</f>
        <v>ENDOSURGICAL COM. REP. MAT. ODONT.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000061203</v>
      </c>
      <c r="I227" s="6" t="str">
        <f>IF('[1]TCE - ANEXO IV - Preencher'!K236="","",'[1]TCE - ANEXO IV - Preencher'!K236)</f>
        <v>27/06/2022</v>
      </c>
      <c r="J227" s="5" t="str">
        <f>'[1]TCE - ANEXO IV - Preencher'!L236</f>
        <v>26220608713023000155550010000612031981042276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1965</v>
      </c>
    </row>
    <row r="228" spans="1:12" s="8" customFormat="1" ht="19.5" customHeight="1">
      <c r="A228" s="3">
        <f>IFERROR(VLOOKUP(B228,'[1]DADOS (OCULTAR)'!$Q$3:$S$133,3,0),"")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3.13 - Materiais e Materiais Ortopédicos e Corretivos (OPME)</v>
      </c>
      <c r="D228" s="3">
        <f>'[1]TCE - ANEXO IV - Preencher'!F237</f>
        <v>8713023000155</v>
      </c>
      <c r="E228" s="5" t="str">
        <f>'[1]TCE - ANEXO IV - Preencher'!G237</f>
        <v>ENDOSURGICAL COM. REP. MAT. ODONT.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000061260</v>
      </c>
      <c r="I228" s="6" t="str">
        <f>IF('[1]TCE - ANEXO IV - Preencher'!K237="","",'[1]TCE - ANEXO IV - Preencher'!K237)</f>
        <v>28/06/2022</v>
      </c>
      <c r="J228" s="5" t="str">
        <f>'[1]TCE - ANEXO IV - Preencher'!L237</f>
        <v>26220608713023000155550010000612601536103112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1020</v>
      </c>
    </row>
    <row r="229" spans="1:12" s="8" customFormat="1" ht="19.5" customHeight="1">
      <c r="A229" s="3">
        <f>IFERROR(VLOOKUP(B229,'[1]DADOS (OCULTAR)'!$Q$3:$S$133,3,0),"")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3.13 - Materiais e Materiais Ortopédicos e Corretivos (OPME)</v>
      </c>
      <c r="D229" s="3">
        <f>'[1]TCE - ANEXO IV - Preencher'!F238</f>
        <v>8713023000155</v>
      </c>
      <c r="E229" s="5" t="str">
        <f>'[1]TCE - ANEXO IV - Preencher'!G238</f>
        <v>ENDOSURGICAL COM. REP. MAT. ODONT.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000061261</v>
      </c>
      <c r="I229" s="6" t="str">
        <f>IF('[1]TCE - ANEXO IV - Preencher'!K238="","",'[1]TCE - ANEXO IV - Preencher'!K238)</f>
        <v>28/06/2022</v>
      </c>
      <c r="J229" s="5" t="str">
        <f>'[1]TCE - ANEXO IV - Preencher'!L238</f>
        <v>26220608713023000155550010000612611725691892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1270</v>
      </c>
    </row>
    <row r="230" spans="1:12" s="8" customFormat="1" ht="19.5" customHeight="1">
      <c r="A230" s="3">
        <f>IFERROR(VLOOKUP(B230,'[1]DADOS (OCULTAR)'!$Q$3:$S$133,3,0),"")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3.13 - Materiais e Materiais Ortopédicos e Corretivos (OPME)</v>
      </c>
      <c r="D230" s="3">
        <f>'[1]TCE - ANEXO IV - Preencher'!F239</f>
        <v>8713023000155</v>
      </c>
      <c r="E230" s="5" t="str">
        <f>'[1]TCE - ANEXO IV - Preencher'!G239</f>
        <v>ENDOSURGICAL COM. REP. MAT. ODONT.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000061313</v>
      </c>
      <c r="I230" s="6" t="str">
        <f>IF('[1]TCE - ANEXO IV - Preencher'!K239="","",'[1]TCE - ANEXO IV - Preencher'!K239)</f>
        <v>29/06/2022</v>
      </c>
      <c r="J230" s="5" t="str">
        <f>'[1]TCE - ANEXO IV - Preencher'!L239</f>
        <v>26220608713023000155550010000613131109674765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1270</v>
      </c>
    </row>
    <row r="231" spans="1:12" s="8" customFormat="1" ht="19.5" customHeight="1">
      <c r="A231" s="3">
        <f>IFERROR(VLOOKUP(B231,'[1]DADOS (OCULTAR)'!$Q$3:$S$133,3,0),"")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INDUSTRIAIS DO NORDE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000064096</v>
      </c>
      <c r="I231" s="6" t="str">
        <f>IF('[1]TCE - ANEXO IV - Preencher'!K240="","",'[1]TCE - ANEXO IV - Preencher'!K240)</f>
        <v>31/05/2022</v>
      </c>
      <c r="J231" s="5" t="str">
        <f>'[1]TCE - ANEXO IV - Preencher'!L240</f>
        <v>26220524380578002041550440000640961883065601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171.06</v>
      </c>
    </row>
    <row r="232" spans="1:12" s="8" customFormat="1" ht="19.5" customHeight="1">
      <c r="A232" s="3">
        <f>IFERROR(VLOOKUP(B232,'[1]DADOS (OCULTAR)'!$Q$3:$S$133,3,0),"")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INDUSTRIAIS DO NORDE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000064121</v>
      </c>
      <c r="I232" s="6" t="str">
        <f>IF('[1]TCE - ANEXO IV - Preencher'!K241="","",'[1]TCE - ANEXO IV - Preencher'!K241)</f>
        <v>01/06/2022</v>
      </c>
      <c r="J232" s="5" t="str">
        <f>'[1]TCE - ANEXO IV - Preencher'!L241</f>
        <v>26220624380578002041550440000641211883233723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128.30000000000001</v>
      </c>
    </row>
    <row r="233" spans="1:12" s="8" customFormat="1" ht="19.5" customHeight="1">
      <c r="A233" s="3">
        <f>IFERROR(VLOOKUP(B233,'[1]DADOS (OCULTAR)'!$Q$3:$S$133,3,0),"")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INDUSTRIAIS DO NORDE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000064136</v>
      </c>
      <c r="I233" s="6" t="str">
        <f>IF('[1]TCE - ANEXO IV - Preencher'!K242="","",'[1]TCE - ANEXO IV - Preencher'!K242)</f>
        <v>02/06/2022</v>
      </c>
      <c r="J233" s="5" t="str">
        <f>'[1]TCE - ANEXO IV - Preencher'!L242</f>
        <v>26220624380578002041550440000641361883365649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128.30000000000001</v>
      </c>
    </row>
    <row r="234" spans="1:12" s="8" customFormat="1" ht="19.5" customHeight="1">
      <c r="A234" s="3">
        <f>IFERROR(VLOOKUP(B234,'[1]DADOS (OCULTAR)'!$Q$3:$S$133,3,0),"")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INDUSTRIAIS DO NORDE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000064177</v>
      </c>
      <c r="I234" s="6" t="str">
        <f>IF('[1]TCE - ANEXO IV - Preencher'!K243="","",'[1]TCE - ANEXO IV - Preencher'!K243)</f>
        <v>06/06/2022</v>
      </c>
      <c r="J234" s="5" t="str">
        <f>'[1]TCE - ANEXO IV - Preencher'!L243</f>
        <v>26220624380578002041550440000641771883696559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128.30000000000001</v>
      </c>
    </row>
    <row r="235" spans="1:12" s="8" customFormat="1" ht="19.5" customHeight="1">
      <c r="A235" s="3">
        <f>IFERROR(VLOOKUP(B235,'[1]DADOS (OCULTAR)'!$Q$3:$S$133,3,0),"")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INDUSTRIAIS DO NORDE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000064178</v>
      </c>
      <c r="I235" s="6" t="str">
        <f>IF('[1]TCE - ANEXO IV - Preencher'!K244="","",'[1]TCE - ANEXO IV - Preencher'!K244)</f>
        <v>06/06/2022</v>
      </c>
      <c r="J235" s="5" t="str">
        <f>'[1]TCE - ANEXO IV - Preencher'!L244</f>
        <v>26220624380578002041550440000641781883698540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86.26</v>
      </c>
    </row>
    <row r="236" spans="1:12" s="8" customFormat="1" ht="19.5" customHeight="1">
      <c r="A236" s="3">
        <f>IFERROR(VLOOKUP(B236,'[1]DADOS (OCULTAR)'!$Q$3:$S$133,3,0),"")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INDUSTRIAIS DO NORDE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000064192</v>
      </c>
      <c r="I236" s="6" t="str">
        <f>IF('[1]TCE - ANEXO IV - Preencher'!K245="","",'[1]TCE - ANEXO IV - Preencher'!K245)</f>
        <v>07/06/2022</v>
      </c>
      <c r="J236" s="5" t="str">
        <f>'[1]TCE - ANEXO IV - Preencher'!L245</f>
        <v>26220624380578002041550440000641921883839526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171.06</v>
      </c>
    </row>
    <row r="237" spans="1:12" s="8" customFormat="1" ht="19.5" customHeight="1">
      <c r="A237" s="3">
        <f>IFERROR(VLOOKUP(B237,'[1]DADOS (OCULTAR)'!$Q$3:$S$133,3,0),"")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INDUSTRIAIS DO NORDE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000064406</v>
      </c>
      <c r="I237" s="6" t="str">
        <f>IF('[1]TCE - ANEXO IV - Preencher'!K246="","",'[1]TCE - ANEXO IV - Preencher'!K246)</f>
        <v>25/06/2022</v>
      </c>
      <c r="J237" s="5" t="str">
        <f>'[1]TCE - ANEXO IV - Preencher'!L246</f>
        <v>26220624380578002041550440000644061886279163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171.06</v>
      </c>
    </row>
    <row r="238" spans="1:12" s="8" customFormat="1" ht="19.5" customHeight="1">
      <c r="A238" s="3">
        <f>IFERROR(VLOOKUP(B238,'[1]DADOS (OCULTAR)'!$Q$3:$S$133,3,0),"")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INDUSTRIAIS DO NORDE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000064426</v>
      </c>
      <c r="I238" s="6" t="str">
        <f>IF('[1]TCE - ANEXO IV - Preencher'!K247="","",'[1]TCE - ANEXO IV - Preencher'!K247)</f>
        <v>28/06/2022</v>
      </c>
      <c r="J238" s="5" t="str">
        <f>'[1]TCE - ANEXO IV - Preencher'!L247</f>
        <v>26220624380578002041550440000644261886676742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299.36</v>
      </c>
    </row>
    <row r="239" spans="1:12" s="8" customFormat="1" ht="19.5" customHeight="1">
      <c r="A239" s="3">
        <f>IFERROR(VLOOKUP(B239,'[1]DADOS (OCULTAR)'!$Q$3:$S$133,3,0),"")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3.12 - Material Hospitalar</v>
      </c>
      <c r="D239" s="3">
        <f>'[1]TCE - ANEXO IV - Preencher'!F248</f>
        <v>12340717000161</v>
      </c>
      <c r="E239" s="5" t="str">
        <f>'[1]TCE - ANEXO IV - Preencher'!G248</f>
        <v>POINT SUTURE DO BRASIL IND FIOS CIR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000083037</v>
      </c>
      <c r="I239" s="6" t="str">
        <f>IF('[1]TCE - ANEXO IV - Preencher'!K248="","",'[1]TCE - ANEXO IV - Preencher'!K248)</f>
        <v>01/06/2022</v>
      </c>
      <c r="J239" s="5" t="str">
        <f>'[1]TCE - ANEXO IV - Preencher'!L248</f>
        <v>23220612340717000161550010000830371154857244</v>
      </c>
      <c r="K239" s="5" t="str">
        <f>IF(F239="B",LEFT('[1]TCE - ANEXO IV - Preencher'!M248,2),IF(F239="S",LEFT('[1]TCE - ANEXO IV - Preencher'!M248,7),IF('[1]TCE - ANEXO IV - Preencher'!H248="","")))</f>
        <v>23</v>
      </c>
      <c r="L239" s="7">
        <f>'[1]TCE - ANEXO IV - Preencher'!N248</f>
        <v>2038.65</v>
      </c>
    </row>
    <row r="240" spans="1:12" s="8" customFormat="1" ht="19.5" customHeight="1">
      <c r="A240" s="3">
        <f>IFERROR(VLOOKUP(B240,'[1]DADOS (OCULTAR)'!$Q$3:$S$133,3,0),"")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3.13 - Materiais e Materiais Ortopédicos e Corretivos (OPME)</v>
      </c>
      <c r="D240" s="3">
        <f>'[1]TCE - ANEXO IV - Preencher'!F249</f>
        <v>41249434000107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000099515</v>
      </c>
      <c r="I240" s="6" t="str">
        <f>IF('[1]TCE - ANEXO IV - Preencher'!K249="","",'[1]TCE - ANEXO IV - Preencher'!K249)</f>
        <v>10/05/2022</v>
      </c>
      <c r="J240" s="5" t="str">
        <f>'[1]TCE - ANEXO IV - Preencher'!L249</f>
        <v>26220541249434000107550010000995151479208089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1800</v>
      </c>
    </row>
    <row r="241" spans="1:12" s="8" customFormat="1" ht="19.5" customHeight="1">
      <c r="A241" s="3">
        <f>IFERROR(VLOOKUP(B241,'[1]DADOS (OCULTAR)'!$Q$3:$S$133,3,0),"")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3.13 - Materiais e Materiais Ortopédicos e Corretivos (OPME)</v>
      </c>
      <c r="D241" s="3">
        <f>'[1]TCE - ANEXO IV - Preencher'!F250</f>
        <v>41249434000107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000100031</v>
      </c>
      <c r="I241" s="6" t="str">
        <f>IF('[1]TCE - ANEXO IV - Preencher'!K250="","",'[1]TCE - ANEXO IV - Preencher'!K250)</f>
        <v>27/05/2022</v>
      </c>
      <c r="J241" s="5" t="str">
        <f>'[1]TCE - ANEXO IV - Preencher'!L250</f>
        <v>26220541249434000107550010001000311814087360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1800</v>
      </c>
    </row>
    <row r="242" spans="1:12" s="8" customFormat="1" ht="19.5" customHeight="1">
      <c r="A242" s="3">
        <f>IFERROR(VLOOKUP(B242,'[1]DADOS (OCULTAR)'!$Q$3:$S$133,3,0),"")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3.13 - Materiais e Materiais Ortopédicos e Corretivos (OPME)</v>
      </c>
      <c r="D242" s="3">
        <f>'[1]TCE - ANEXO IV - Preencher'!F251</f>
        <v>41249434000107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000100177</v>
      </c>
      <c r="I242" s="6" t="str">
        <f>IF('[1]TCE - ANEXO IV - Preencher'!K251="","",'[1]TCE - ANEXO IV - Preencher'!K251)</f>
        <v>31/05/2022</v>
      </c>
      <c r="J242" s="5" t="str">
        <f>'[1]TCE - ANEXO IV - Preencher'!L251</f>
        <v>26220541249434000107550010001001771412981479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1800</v>
      </c>
    </row>
    <row r="243" spans="1:12" s="8" customFormat="1" ht="19.5" customHeight="1">
      <c r="A243" s="3">
        <f>IFERROR(VLOOKUP(B243,'[1]DADOS (OCULTAR)'!$Q$3:$S$133,3,0),"")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3.13 - Materiais e Materiais Ortopédicos e Corretivos (OPME)</v>
      </c>
      <c r="D243" s="3">
        <f>'[1]TCE - ANEXO IV - Preencher'!F252</f>
        <v>41249434000107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000100196</v>
      </c>
      <c r="I243" s="6" t="str">
        <f>IF('[1]TCE - ANEXO IV - Preencher'!K252="","",'[1]TCE - ANEXO IV - Preencher'!K252)</f>
        <v>01/06/2022</v>
      </c>
      <c r="J243" s="5" t="str">
        <f>'[1]TCE - ANEXO IV - Preencher'!L252</f>
        <v>26220641249434000107550010001001961252801701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1096.3900000000001</v>
      </c>
    </row>
    <row r="244" spans="1:12" s="8" customFormat="1" ht="19.5" customHeight="1">
      <c r="A244" s="3">
        <f>IFERROR(VLOOKUP(B244,'[1]DADOS (OCULTAR)'!$Q$3:$S$133,3,0),"")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3.13 - Materiais e Materiais Ortopédicos e Corretivos (OPME)</v>
      </c>
      <c r="D244" s="3">
        <f>'[1]TCE - ANEXO IV - Preencher'!F253</f>
        <v>41249434000107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000100212</v>
      </c>
      <c r="I244" s="6" t="str">
        <f>IF('[1]TCE - ANEXO IV - Preencher'!K253="","",'[1]TCE - ANEXO IV - Preencher'!K253)</f>
        <v>01/06/2022</v>
      </c>
      <c r="J244" s="5" t="str">
        <f>'[1]TCE - ANEXO IV - Preencher'!L253</f>
        <v>26220641249434000107550010001002121264188991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430.96</v>
      </c>
    </row>
    <row r="245" spans="1:12" s="8" customFormat="1" ht="19.5" customHeight="1">
      <c r="A245" s="3">
        <f>IFERROR(VLOOKUP(B245,'[1]DADOS (OCULTAR)'!$Q$3:$S$133,3,0),"")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3.13 - Materiais e Materiais Ortopédicos e Corretivos (OPME)</v>
      </c>
      <c r="D245" s="3">
        <f>'[1]TCE - ANEXO IV - Preencher'!F254</f>
        <v>41249434000107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000100213</v>
      </c>
      <c r="I245" s="6" t="str">
        <f>IF('[1]TCE - ANEXO IV - Preencher'!K254="","",'[1]TCE - ANEXO IV - Preencher'!K254)</f>
        <v>01/06/2022</v>
      </c>
      <c r="J245" s="5" t="str">
        <f>'[1]TCE - ANEXO IV - Preencher'!L254</f>
        <v>26220641249434000107550010001002131955575341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2002.29</v>
      </c>
    </row>
    <row r="246" spans="1:12" s="8" customFormat="1" ht="19.5" customHeight="1">
      <c r="A246" s="3">
        <f>IFERROR(VLOOKUP(B246,'[1]DADOS (OCULTAR)'!$Q$3:$S$133,3,0),"")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3.13 - Materiais e Materiais Ortopédicos e Corretivos (OPME)</v>
      </c>
      <c r="D246" s="3">
        <f>'[1]TCE - ANEXO IV - Preencher'!F255</f>
        <v>41249434000107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000100214</v>
      </c>
      <c r="I246" s="6" t="str">
        <f>IF('[1]TCE - ANEXO IV - Preencher'!K255="","",'[1]TCE - ANEXO IV - Preencher'!K255)</f>
        <v>01/06/2022</v>
      </c>
      <c r="J246" s="5" t="str">
        <f>'[1]TCE - ANEXO IV - Preencher'!L255</f>
        <v>26220641249434000107550010001002141000052461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1716.55</v>
      </c>
    </row>
    <row r="247" spans="1:12" s="8" customFormat="1" ht="19.5" customHeight="1">
      <c r="A247" s="3">
        <f>IFERROR(VLOOKUP(B247,'[1]DADOS (OCULTAR)'!$Q$3:$S$133,3,0),"")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3.13 - Materiais e Materiais Ortopédicos e Corretivos (OPME)</v>
      </c>
      <c r="D247" s="3">
        <f>'[1]TCE - ANEXO IV - Preencher'!F256</f>
        <v>41249434000107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000100215</v>
      </c>
      <c r="I247" s="6" t="str">
        <f>IF('[1]TCE - ANEXO IV - Preencher'!K256="","",'[1]TCE - ANEXO IV - Preencher'!K256)</f>
        <v>01/06/2022</v>
      </c>
      <c r="J247" s="5" t="str">
        <f>'[1]TCE - ANEXO IV - Preencher'!L256</f>
        <v>26220641249434000107550010001002151586565256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1277.7</v>
      </c>
    </row>
    <row r="248" spans="1:12" s="8" customFormat="1" ht="19.5" customHeight="1">
      <c r="A248" s="3">
        <f>IFERROR(VLOOKUP(B248,'[1]DADOS (OCULTAR)'!$Q$3:$S$133,3,0),"")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3.13 - Materiais e Materiais Ortopédicos e Corretivos (OPME)</v>
      </c>
      <c r="D248" s="3">
        <f>'[1]TCE - ANEXO IV - Preencher'!F257</f>
        <v>41249434000107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000100216</v>
      </c>
      <c r="I248" s="6" t="str">
        <f>IF('[1]TCE - ANEXO IV - Preencher'!K257="","",'[1]TCE - ANEXO IV - Preencher'!K257)</f>
        <v>01/06/2022</v>
      </c>
      <c r="J248" s="5" t="str">
        <f>'[1]TCE - ANEXO IV - Preencher'!L257</f>
        <v>26220641249434000107550010001002161378434338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219.92</v>
      </c>
    </row>
    <row r="249" spans="1:12" s="8" customFormat="1" ht="19.5" customHeight="1">
      <c r="A249" s="3">
        <f>IFERROR(VLOOKUP(B249,'[1]DADOS (OCULTAR)'!$Q$3:$S$133,3,0),"")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3.13 - Materiais e Materiais Ortopédicos e Corretivos (OPME)</v>
      </c>
      <c r="D249" s="3">
        <f>'[1]TCE - ANEXO IV - Preencher'!F258</f>
        <v>41249434000107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000100217</v>
      </c>
      <c r="I249" s="6" t="str">
        <f>IF('[1]TCE - ANEXO IV - Preencher'!K258="","",'[1]TCE - ANEXO IV - Preencher'!K258)</f>
        <v>01/06/2022</v>
      </c>
      <c r="J249" s="5" t="str">
        <f>'[1]TCE - ANEXO IV - Preencher'!L258</f>
        <v>26220641249434000107550010001002171653829153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1277.7</v>
      </c>
    </row>
    <row r="250" spans="1:12" s="8" customFormat="1" ht="19.5" customHeight="1">
      <c r="A250" s="3">
        <f>IFERROR(VLOOKUP(B250,'[1]DADOS (OCULTAR)'!$Q$3:$S$133,3,0),"")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3.13 - Materiais e Materiais Ortopédicos e Corretivos (OPME)</v>
      </c>
      <c r="D250" s="3">
        <f>'[1]TCE - ANEXO IV - Preencher'!F259</f>
        <v>41249434000107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000100218</v>
      </c>
      <c r="I250" s="6" t="str">
        <f>IF('[1]TCE - ANEXO IV - Preencher'!K259="","",'[1]TCE - ANEXO IV - Preencher'!K259)</f>
        <v>01/06/2022</v>
      </c>
      <c r="J250" s="5" t="str">
        <f>'[1]TCE - ANEXO IV - Preencher'!L259</f>
        <v>26220641249434000107550010001002181194187189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1280.2</v>
      </c>
    </row>
    <row r="251" spans="1:12" s="8" customFormat="1" ht="19.5" customHeight="1">
      <c r="A251" s="3">
        <f>IFERROR(VLOOKUP(B251,'[1]DADOS (OCULTAR)'!$Q$3:$S$133,3,0),"")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3.13 - Materiais e Materiais Ortopédicos e Corretivos (OPME)</v>
      </c>
      <c r="D251" s="3">
        <f>'[1]TCE - ANEXO IV - Preencher'!F260</f>
        <v>41249434000107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000100219</v>
      </c>
      <c r="I251" s="6" t="str">
        <f>IF('[1]TCE - ANEXO IV - Preencher'!K260="","",'[1]TCE - ANEXO IV - Preencher'!K260)</f>
        <v>01/06/2022</v>
      </c>
      <c r="J251" s="5" t="str">
        <f>'[1]TCE - ANEXO IV - Preencher'!L260</f>
        <v>26220641249434000107550010001002191679634133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275.48</v>
      </c>
    </row>
    <row r="252" spans="1:12" s="8" customFormat="1" ht="19.5" customHeight="1">
      <c r="A252" s="3">
        <f>IFERROR(VLOOKUP(B252,'[1]DADOS (OCULTAR)'!$Q$3:$S$133,3,0),"")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3.13 - Materiais e Materiais Ortopédicos e Corretivos (OPME)</v>
      </c>
      <c r="D252" s="3">
        <f>'[1]TCE - ANEXO IV - Preencher'!F261</f>
        <v>41249434000107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000100220</v>
      </c>
      <c r="I252" s="6" t="str">
        <f>IF('[1]TCE - ANEXO IV - Preencher'!K261="","",'[1]TCE - ANEXO IV - Preencher'!K261)</f>
        <v>01/06/2022</v>
      </c>
      <c r="J252" s="5" t="str">
        <f>'[1]TCE - ANEXO IV - Preencher'!L261</f>
        <v>26220641249434000107550010001002201486863905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30.68</v>
      </c>
    </row>
    <row r="253" spans="1:12" s="8" customFormat="1" ht="19.5" customHeight="1">
      <c r="A253" s="3">
        <f>IFERROR(VLOOKUP(B253,'[1]DADOS (OCULTAR)'!$Q$3:$S$133,3,0),"")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3.13 - Materiais e Materiais Ortopédicos e Corretivos (OPME)</v>
      </c>
      <c r="D253" s="3">
        <f>'[1]TCE - ANEXO IV - Preencher'!F262</f>
        <v>41249434000107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000100221</v>
      </c>
      <c r="I253" s="6" t="str">
        <f>IF('[1]TCE - ANEXO IV - Preencher'!K262="","",'[1]TCE - ANEXO IV - Preencher'!K262)</f>
        <v>01/06/2022</v>
      </c>
      <c r="J253" s="5" t="str">
        <f>'[1]TCE - ANEXO IV - Preencher'!L262</f>
        <v>26220641249434000107550010001002211833903176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148.4</v>
      </c>
    </row>
    <row r="254" spans="1:12" s="8" customFormat="1" ht="19.5" customHeight="1">
      <c r="A254" s="3">
        <f>IFERROR(VLOOKUP(B254,'[1]DADOS (OCULTAR)'!$Q$3:$S$133,3,0),"")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3.13 - Materiais e Materiais Ortopédicos e Corretivos (OPME)</v>
      </c>
      <c r="D254" s="3">
        <f>'[1]TCE - ANEXO IV - Preencher'!F263</f>
        <v>41249434000107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000100222</v>
      </c>
      <c r="I254" s="6" t="str">
        <f>IF('[1]TCE - ANEXO IV - Preencher'!K263="","",'[1]TCE - ANEXO IV - Preencher'!K263)</f>
        <v>01/06/2022</v>
      </c>
      <c r="J254" s="5" t="str">
        <f>'[1]TCE - ANEXO IV - Preencher'!L263</f>
        <v>26220641249434000107550010001002221322157158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1277.7</v>
      </c>
    </row>
    <row r="255" spans="1:12" s="8" customFormat="1" ht="19.5" customHeight="1">
      <c r="A255" s="3">
        <f>IFERROR(VLOOKUP(B255,'[1]DADOS (OCULTAR)'!$Q$3:$S$133,3,0),"")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3.13 - Materiais e Materiais Ortopédicos e Corretivos (OPME)</v>
      </c>
      <c r="D255" s="3">
        <f>'[1]TCE - ANEXO IV - Preencher'!F264</f>
        <v>41249434000107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000100223</v>
      </c>
      <c r="I255" s="6" t="str">
        <f>IF('[1]TCE - ANEXO IV - Preencher'!K264="","",'[1]TCE - ANEXO IV - Preencher'!K264)</f>
        <v>01/06/2022</v>
      </c>
      <c r="J255" s="5" t="str">
        <f>'[1]TCE - ANEXO IV - Preencher'!L264</f>
        <v>26220641249434000107550010001002231286215723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437.11</v>
      </c>
    </row>
    <row r="256" spans="1:12" s="8" customFormat="1" ht="19.5" customHeight="1">
      <c r="A256" s="3">
        <f>IFERROR(VLOOKUP(B256,'[1]DADOS (OCULTAR)'!$Q$3:$S$133,3,0),"")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3.13 - Materiais e Materiais Ortopédicos e Corretivos (OPME)</v>
      </c>
      <c r="D256" s="3">
        <f>'[1]TCE - ANEXO IV - Preencher'!F265</f>
        <v>41249434000107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000100224</v>
      </c>
      <c r="I256" s="6" t="str">
        <f>IF('[1]TCE - ANEXO IV - Preencher'!K265="","",'[1]TCE - ANEXO IV - Preencher'!K265)</f>
        <v>01/06/2022</v>
      </c>
      <c r="J256" s="5" t="str">
        <f>'[1]TCE - ANEXO IV - Preencher'!L265</f>
        <v>26220641249434000107550010001002241349604656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171.79</v>
      </c>
    </row>
    <row r="257" spans="1:12" s="8" customFormat="1" ht="19.5" customHeight="1">
      <c r="A257" s="3">
        <f>IFERROR(VLOOKUP(B257,'[1]DADOS (OCULTAR)'!$Q$3:$S$133,3,0),"")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3.13 - Materiais e Materiais Ortopédicos e Corretivos (OPME)</v>
      </c>
      <c r="D257" s="3">
        <f>'[1]TCE - ANEXO IV - Preencher'!F266</f>
        <v>41249434000107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000100225</v>
      </c>
      <c r="I257" s="6" t="str">
        <f>IF('[1]TCE - ANEXO IV - Preencher'!K266="","",'[1]TCE - ANEXO IV - Preencher'!K266)</f>
        <v>01/06/2022</v>
      </c>
      <c r="J257" s="5" t="str">
        <f>'[1]TCE - ANEXO IV - Preencher'!L266</f>
        <v>26220641249434000107550010001002251579337908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219.92</v>
      </c>
    </row>
    <row r="258" spans="1:12" s="8" customFormat="1" ht="19.5" customHeight="1">
      <c r="A258" s="3">
        <f>IFERROR(VLOOKUP(B258,'[1]DADOS (OCULTAR)'!$Q$3:$S$133,3,0),"")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3.13 - Materiais e Materiais Ortopédicos e Corretivos (OPME)</v>
      </c>
      <c r="D258" s="3">
        <f>'[1]TCE - ANEXO IV - Preencher'!F267</f>
        <v>41249434000107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000100226</v>
      </c>
      <c r="I258" s="6" t="str">
        <f>IF('[1]TCE - ANEXO IV - Preencher'!K267="","",'[1]TCE - ANEXO IV - Preencher'!K267)</f>
        <v>01/06/2022</v>
      </c>
      <c r="J258" s="5" t="str">
        <f>'[1]TCE - ANEXO IV - Preencher'!L267</f>
        <v>26220641249434000107550010001002261171868700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219.92</v>
      </c>
    </row>
    <row r="259" spans="1:12" s="8" customFormat="1" ht="19.5" customHeight="1">
      <c r="A259" s="3">
        <f>IFERROR(VLOOKUP(B259,'[1]DADOS (OCULTAR)'!$Q$3:$S$133,3,0),"")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3.13 - Materiais e Materiais Ortopédicos e Corretivos (OPME)</v>
      </c>
      <c r="D259" s="3">
        <f>'[1]TCE - ANEXO IV - Preencher'!F268</f>
        <v>41249434000107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000100227</v>
      </c>
      <c r="I259" s="6" t="str">
        <f>IF('[1]TCE - ANEXO IV - Preencher'!K268="","",'[1]TCE - ANEXO IV - Preencher'!K268)</f>
        <v>01/06/2022</v>
      </c>
      <c r="J259" s="5" t="str">
        <f>'[1]TCE - ANEXO IV - Preencher'!L268</f>
        <v>26220641249434000107550010001002271785123580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989.15</v>
      </c>
    </row>
    <row r="260" spans="1:12" s="8" customFormat="1" ht="19.5" customHeight="1">
      <c r="A260" s="3">
        <f>IFERROR(VLOOKUP(B260,'[1]DADOS (OCULTAR)'!$Q$3:$S$133,3,0),"")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3.13 - Materiais e Materiais Ortopédicos e Corretivos (OPME)</v>
      </c>
      <c r="D260" s="3">
        <f>'[1]TCE - ANEXO IV - Preencher'!F269</f>
        <v>41249434000107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000100228</v>
      </c>
      <c r="I260" s="6" t="str">
        <f>IF('[1]TCE - ANEXO IV - Preencher'!K269="","",'[1]TCE - ANEXO IV - Preencher'!K269)</f>
        <v>01/06/2022</v>
      </c>
      <c r="J260" s="5" t="str">
        <f>'[1]TCE - ANEXO IV - Preencher'!L269</f>
        <v>26220641249434000107550010001002281749432479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148.4</v>
      </c>
    </row>
    <row r="261" spans="1:12" s="8" customFormat="1" ht="19.5" customHeight="1">
      <c r="A261" s="3">
        <f>IFERROR(VLOOKUP(B261,'[1]DADOS (OCULTAR)'!$Q$3:$S$133,3,0),"")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3.13 - Materiais e Materiais Ortopédicos e Corretivos (OPME)</v>
      </c>
      <c r="D261" s="3">
        <f>'[1]TCE - ANEXO IV - Preencher'!F270</f>
        <v>41249434000107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000100238</v>
      </c>
      <c r="I261" s="6" t="str">
        <f>IF('[1]TCE - ANEXO IV - Preencher'!K270="","",'[1]TCE - ANEXO IV - Preencher'!K270)</f>
        <v>01/06/2022</v>
      </c>
      <c r="J261" s="5" t="str">
        <f>'[1]TCE - ANEXO IV - Preencher'!L270</f>
        <v>26220641249434000107550010001002381421210430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154.38</v>
      </c>
    </row>
    <row r="262" spans="1:12" s="8" customFormat="1" ht="19.5" customHeight="1">
      <c r="A262" s="3">
        <f>IFERROR(VLOOKUP(B262,'[1]DADOS (OCULTAR)'!$Q$3:$S$133,3,0),"")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3.13 - Materiais e Materiais Ortopédicos e Corretivos (OPME)</v>
      </c>
      <c r="D262" s="3">
        <f>'[1]TCE - ANEXO IV - Preencher'!F271</f>
        <v>41249434000107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000100239</v>
      </c>
      <c r="I262" s="6" t="str">
        <f>IF('[1]TCE - ANEXO IV - Preencher'!K271="","",'[1]TCE - ANEXO IV - Preencher'!K271)</f>
        <v>01/06/2022</v>
      </c>
      <c r="J262" s="5" t="str">
        <f>'[1]TCE - ANEXO IV - Preencher'!L271</f>
        <v>26220641249434000107550010001002391487412496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330.45</v>
      </c>
    </row>
    <row r="263" spans="1:12" s="8" customFormat="1" ht="19.5" customHeight="1">
      <c r="A263" s="3">
        <f>IFERROR(VLOOKUP(B263,'[1]DADOS (OCULTAR)'!$Q$3:$S$133,3,0),"")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000100240</v>
      </c>
      <c r="I263" s="6" t="str">
        <f>IF('[1]TCE - ANEXO IV - Preencher'!K272="","",'[1]TCE - ANEXO IV - Preencher'!K272)</f>
        <v>01/06/2022</v>
      </c>
      <c r="J263" s="5" t="str">
        <f>'[1]TCE - ANEXO IV - Preencher'!L272</f>
        <v>26220641249434000107550010001002401913350543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1277.7</v>
      </c>
    </row>
    <row r="264" spans="1:12" s="8" customFormat="1" ht="19.5" customHeight="1">
      <c r="A264" s="3">
        <f>IFERROR(VLOOKUP(B264,'[1]DADOS (OCULTAR)'!$Q$3:$S$133,3,0),"")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000100253</v>
      </c>
      <c r="I264" s="6" t="str">
        <f>IF('[1]TCE - ANEXO IV - Preencher'!K273="","",'[1]TCE - ANEXO IV - Preencher'!K273)</f>
        <v>02/06/2022</v>
      </c>
      <c r="J264" s="5" t="str">
        <f>'[1]TCE - ANEXO IV - Preencher'!L273</f>
        <v>26220641249434000107550010001002531395031690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288.70999999999998</v>
      </c>
    </row>
    <row r="265" spans="1:12" s="8" customFormat="1" ht="19.5" customHeight="1">
      <c r="A265" s="3">
        <f>IFERROR(VLOOKUP(B265,'[1]DADOS (OCULTAR)'!$Q$3:$S$133,3,0),"")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000100269</v>
      </c>
      <c r="I265" s="6" t="str">
        <f>IF('[1]TCE - ANEXO IV - Preencher'!K274="","",'[1]TCE - ANEXO IV - Preencher'!K274)</f>
        <v>02/06/2022</v>
      </c>
      <c r="J265" s="5" t="str">
        <f>'[1]TCE - ANEXO IV - Preencher'!L274</f>
        <v>26220641249434000107550010001002691841031682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183.81</v>
      </c>
    </row>
    <row r="266" spans="1:12" s="8" customFormat="1" ht="19.5" customHeight="1">
      <c r="A266" s="3">
        <f>IFERROR(VLOOKUP(B266,'[1]DADOS (OCULTAR)'!$Q$3:$S$133,3,0),"")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000100285</v>
      </c>
      <c r="I266" s="6" t="str">
        <f>IF('[1]TCE - ANEXO IV - Preencher'!K275="","",'[1]TCE - ANEXO IV - Preencher'!K275)</f>
        <v>02/06/2022</v>
      </c>
      <c r="J266" s="5" t="str">
        <f>'[1]TCE - ANEXO IV - Preencher'!L275</f>
        <v>26220641249434000107550010001002851572581909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286.97000000000003</v>
      </c>
    </row>
    <row r="267" spans="1:12" s="8" customFormat="1" ht="19.5" customHeight="1">
      <c r="A267" s="3">
        <f>IFERROR(VLOOKUP(B267,'[1]DADOS (OCULTAR)'!$Q$3:$S$133,3,0),"")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000100485</v>
      </c>
      <c r="I267" s="6" t="str">
        <f>IF('[1]TCE - ANEXO IV - Preencher'!K276="","",'[1]TCE - ANEXO IV - Preencher'!K276)</f>
        <v>10/06/2022</v>
      </c>
      <c r="J267" s="5" t="str">
        <f>'[1]TCE - ANEXO IV - Preencher'!L276</f>
        <v>26220641249434000107550010001004851437262354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1800</v>
      </c>
    </row>
    <row r="268" spans="1:12" s="8" customFormat="1" ht="19.5" customHeight="1">
      <c r="A268" s="3">
        <f>IFERROR(VLOOKUP(B268,'[1]DADOS (OCULTAR)'!$Q$3:$S$133,3,0),"")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000100567</v>
      </c>
      <c r="I268" s="6" t="str">
        <f>IF('[1]TCE - ANEXO IV - Preencher'!K277="","",'[1]TCE - ANEXO IV - Preencher'!K277)</f>
        <v>13/06/2022</v>
      </c>
      <c r="J268" s="5" t="str">
        <f>'[1]TCE - ANEXO IV - Preencher'!L277</f>
        <v>26220641249434000107550010001005671184147010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457.16</v>
      </c>
    </row>
    <row r="269" spans="1:12" s="8" customFormat="1" ht="19.5" customHeight="1">
      <c r="A269" s="3">
        <f>IFERROR(VLOOKUP(B269,'[1]DADOS (OCULTAR)'!$Q$3:$S$133,3,0),"")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000100568</v>
      </c>
      <c r="I269" s="6" t="str">
        <f>IF('[1]TCE - ANEXO IV - Preencher'!K278="","",'[1]TCE - ANEXO IV - Preencher'!K278)</f>
        <v>13/06/2022</v>
      </c>
      <c r="J269" s="5" t="str">
        <f>'[1]TCE - ANEXO IV - Preencher'!L278</f>
        <v>26220641249434000107550010001005681772357587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2165.98</v>
      </c>
    </row>
    <row r="270" spans="1:12" s="8" customFormat="1" ht="19.5" customHeight="1">
      <c r="A270" s="3">
        <f>IFERROR(VLOOKUP(B270,'[1]DADOS (OCULTAR)'!$Q$3:$S$133,3,0),"")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000100569</v>
      </c>
      <c r="I270" s="6" t="str">
        <f>IF('[1]TCE - ANEXO IV - Preencher'!K279="","",'[1]TCE - ANEXO IV - Preencher'!K279)</f>
        <v>13/06/2022</v>
      </c>
      <c r="J270" s="5" t="str">
        <f>'[1]TCE - ANEXO IV - Preencher'!L279</f>
        <v>26220641249434000107550010001005691462336546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761.91</v>
      </c>
    </row>
    <row r="271" spans="1:12" s="8" customFormat="1" ht="19.5" customHeight="1">
      <c r="A271" s="3">
        <f>IFERROR(VLOOKUP(B271,'[1]DADOS (OCULTAR)'!$Q$3:$S$133,3,0),"")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000100570</v>
      </c>
      <c r="I271" s="6" t="str">
        <f>IF('[1]TCE - ANEXO IV - Preencher'!K280="","",'[1]TCE - ANEXO IV - Preencher'!K280)</f>
        <v>13/06/2022</v>
      </c>
      <c r="J271" s="5" t="str">
        <f>'[1]TCE - ANEXO IV - Preencher'!L280</f>
        <v>26220641249434000107550010001005701462161518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1277.7</v>
      </c>
    </row>
    <row r="272" spans="1:12" s="8" customFormat="1" ht="19.5" customHeight="1">
      <c r="A272" s="3">
        <f>IFERROR(VLOOKUP(B272,'[1]DADOS (OCULTAR)'!$Q$3:$S$133,3,0),"")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000100571</v>
      </c>
      <c r="I272" s="6" t="str">
        <f>IF('[1]TCE - ANEXO IV - Preencher'!K281="","",'[1]TCE - ANEXO IV - Preencher'!K281)</f>
        <v>13/06/2022</v>
      </c>
      <c r="J272" s="5" t="str">
        <f>'[1]TCE - ANEXO IV - Preencher'!L281</f>
        <v>26220641249434000107550010001005711556449717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1277.7</v>
      </c>
    </row>
    <row r="273" spans="1:12" s="8" customFormat="1" ht="19.5" customHeight="1">
      <c r="A273" s="3">
        <f>IFERROR(VLOOKUP(B273,'[1]DADOS (OCULTAR)'!$Q$3:$S$133,3,0),"")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000100573</v>
      </c>
      <c r="I273" s="6" t="str">
        <f>IF('[1]TCE - ANEXO IV - Preencher'!K282="","",'[1]TCE - ANEXO IV - Preencher'!K282)</f>
        <v>13/06/2022</v>
      </c>
      <c r="J273" s="5" t="str">
        <f>'[1]TCE - ANEXO IV - Preencher'!L282</f>
        <v>26220641249434000107550010001005731013033832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989.15</v>
      </c>
    </row>
    <row r="274" spans="1:12" s="8" customFormat="1" ht="19.5" customHeight="1">
      <c r="A274" s="3">
        <f>IFERROR(VLOOKUP(B274,'[1]DADOS (OCULTAR)'!$Q$3:$S$133,3,0),"")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000100574</v>
      </c>
      <c r="I274" s="6" t="str">
        <f>IF('[1]TCE - ANEXO IV - Preencher'!K283="","",'[1]TCE - ANEXO IV - Preencher'!K283)</f>
        <v>13/06/2022</v>
      </c>
      <c r="J274" s="5" t="str">
        <f>'[1]TCE - ANEXO IV - Preencher'!L283</f>
        <v>26220641249434000107550010001005741798213768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989.15</v>
      </c>
    </row>
    <row r="275" spans="1:12" s="8" customFormat="1" ht="19.5" customHeight="1">
      <c r="A275" s="3">
        <f>IFERROR(VLOOKUP(B275,'[1]DADOS (OCULTAR)'!$Q$3:$S$133,3,0),"")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000100575</v>
      </c>
      <c r="I275" s="6" t="str">
        <f>IF('[1]TCE - ANEXO IV - Preencher'!K284="","",'[1]TCE - ANEXO IV - Preencher'!K284)</f>
        <v>13/06/2022</v>
      </c>
      <c r="J275" s="5" t="str">
        <f>'[1]TCE - ANEXO IV - Preencher'!L284</f>
        <v>26220641249434000107550010001005751895465510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60.59</v>
      </c>
    </row>
    <row r="276" spans="1:12" s="8" customFormat="1" ht="19.5" customHeight="1">
      <c r="A276" s="3">
        <f>IFERROR(VLOOKUP(B276,'[1]DADOS (OCULTAR)'!$Q$3:$S$133,3,0),"")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000100659</v>
      </c>
      <c r="I276" s="6" t="str">
        <f>IF('[1]TCE - ANEXO IV - Preencher'!K285="","",'[1]TCE - ANEXO IV - Preencher'!K285)</f>
        <v>15/06/2022</v>
      </c>
      <c r="J276" s="5" t="str">
        <f>'[1]TCE - ANEXO IV - Preencher'!L285</f>
        <v>26220641249434000107550010001006591815235590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1244.79</v>
      </c>
    </row>
    <row r="277" spans="1:12" s="8" customFormat="1" ht="19.5" customHeight="1">
      <c r="A277" s="3">
        <f>IFERROR(VLOOKUP(B277,'[1]DADOS (OCULTAR)'!$Q$3:$S$133,3,0),"")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000100660</v>
      </c>
      <c r="I277" s="6" t="str">
        <f>IF('[1]TCE - ANEXO IV - Preencher'!K286="","",'[1]TCE - ANEXO IV - Preencher'!K286)</f>
        <v>15/06/2022</v>
      </c>
      <c r="J277" s="5" t="str">
        <f>'[1]TCE - ANEXO IV - Preencher'!L286</f>
        <v>26220641249434000107550010001006601433662716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320.61</v>
      </c>
    </row>
    <row r="278" spans="1:12" s="8" customFormat="1" ht="19.5" customHeight="1">
      <c r="A278" s="3">
        <f>IFERROR(VLOOKUP(B278,'[1]DADOS (OCULTAR)'!$Q$3:$S$133,3,0),"")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000100661</v>
      </c>
      <c r="I278" s="6" t="str">
        <f>IF('[1]TCE - ANEXO IV - Preencher'!K287="","",'[1]TCE - ANEXO IV - Preencher'!K287)</f>
        <v>15/06/2022</v>
      </c>
      <c r="J278" s="5" t="str">
        <f>'[1]TCE - ANEXO IV - Preencher'!L287</f>
        <v>26220641249434000107550010001006611421679314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1096.3900000000001</v>
      </c>
    </row>
    <row r="279" spans="1:12" s="8" customFormat="1" ht="19.5" customHeight="1">
      <c r="A279" s="3">
        <f>IFERROR(VLOOKUP(B279,'[1]DADOS (OCULTAR)'!$Q$3:$S$133,3,0),"")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000100662</v>
      </c>
      <c r="I279" s="6" t="str">
        <f>IF('[1]TCE - ANEXO IV - Preencher'!K288="","",'[1]TCE - ANEXO IV - Preencher'!K288)</f>
        <v>15/06/2022</v>
      </c>
      <c r="J279" s="5" t="str">
        <f>'[1]TCE - ANEXO IV - Preencher'!L288</f>
        <v>26220641249434000107550010001006621781326216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989.15</v>
      </c>
    </row>
    <row r="280" spans="1:12" s="8" customFormat="1" ht="19.5" customHeight="1">
      <c r="A280" s="3">
        <f>IFERROR(VLOOKUP(B280,'[1]DADOS (OCULTAR)'!$Q$3:$S$133,3,0),"")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000100663</v>
      </c>
      <c r="I280" s="6" t="str">
        <f>IF('[1]TCE - ANEXO IV - Preencher'!K289="","",'[1]TCE - ANEXO IV - Preencher'!K289)</f>
        <v>15/06/2022</v>
      </c>
      <c r="J280" s="5" t="str">
        <f>'[1]TCE - ANEXO IV - Preencher'!L289</f>
        <v>26220641249434000107550010001006631913230757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1096.3900000000001</v>
      </c>
    </row>
    <row r="281" spans="1:12" s="8" customFormat="1" ht="19.5" customHeight="1">
      <c r="A281" s="3">
        <f>IFERROR(VLOOKUP(B281,'[1]DADOS (OCULTAR)'!$Q$3:$S$133,3,0),"")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000100664</v>
      </c>
      <c r="I281" s="6" t="str">
        <f>IF('[1]TCE - ANEXO IV - Preencher'!K290="","",'[1]TCE - ANEXO IV - Preencher'!K290)</f>
        <v>15/06/2022</v>
      </c>
      <c r="J281" s="5" t="str">
        <f>'[1]TCE - ANEXO IV - Preencher'!L290</f>
        <v>26220641249434000107550010001006641764380458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936.58</v>
      </c>
    </row>
    <row r="282" spans="1:12" s="8" customFormat="1" ht="19.5" customHeight="1">
      <c r="A282" s="3">
        <f>IFERROR(VLOOKUP(B282,'[1]DADOS (OCULTAR)'!$Q$3:$S$133,3,0),"")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000100665</v>
      </c>
      <c r="I282" s="6" t="str">
        <f>IF('[1]TCE - ANEXO IV - Preencher'!K291="","",'[1]TCE - ANEXO IV - Preencher'!K291)</f>
        <v>15/06/2022</v>
      </c>
      <c r="J282" s="5" t="str">
        <f>'[1]TCE - ANEXO IV - Preencher'!L291</f>
        <v>26220641249434000107550010001006651745352751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388.49</v>
      </c>
    </row>
    <row r="283" spans="1:12" s="8" customFormat="1" ht="19.5" customHeight="1">
      <c r="A283" s="3">
        <f>IFERROR(VLOOKUP(B283,'[1]DADOS (OCULTAR)'!$Q$3:$S$133,3,0),"")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000100666</v>
      </c>
      <c r="I283" s="6" t="str">
        <f>IF('[1]TCE - ANEXO IV - Preencher'!K292="","",'[1]TCE - ANEXO IV - Preencher'!K292)</f>
        <v>15/06/2022</v>
      </c>
      <c r="J283" s="5" t="str">
        <f>'[1]TCE - ANEXO IV - Preencher'!L292</f>
        <v>26220641249434000107550010001006661329840305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936.58</v>
      </c>
    </row>
    <row r="284" spans="1:12" s="8" customFormat="1" ht="19.5" customHeight="1">
      <c r="A284" s="3">
        <f>IFERROR(VLOOKUP(B284,'[1]DADOS (OCULTAR)'!$Q$3:$S$133,3,0),"")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000100667</v>
      </c>
      <c r="I284" s="6" t="str">
        <f>IF('[1]TCE - ANEXO IV - Preencher'!K293="","",'[1]TCE - ANEXO IV - Preencher'!K293)</f>
        <v>15/06/2022</v>
      </c>
      <c r="J284" s="5" t="str">
        <f>'[1]TCE - ANEXO IV - Preencher'!L293</f>
        <v>26220641249434000107550010001006671125656074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1166</v>
      </c>
    </row>
    <row r="285" spans="1:12" s="8" customFormat="1" ht="19.5" customHeight="1">
      <c r="A285" s="3">
        <f>IFERROR(VLOOKUP(B285,'[1]DADOS (OCULTAR)'!$Q$3:$S$133,3,0),"")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000100668</v>
      </c>
      <c r="I285" s="6" t="str">
        <f>IF('[1]TCE - ANEXO IV - Preencher'!K294="","",'[1]TCE - ANEXO IV - Preencher'!K294)</f>
        <v>15/06/2022</v>
      </c>
      <c r="J285" s="5" t="str">
        <f>'[1]TCE - ANEXO IV - Preencher'!L294</f>
        <v>26220641249434000107550010001006681538967795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121.18</v>
      </c>
    </row>
    <row r="286" spans="1:12" s="8" customFormat="1" ht="19.5" customHeight="1">
      <c r="A286" s="3">
        <f>IFERROR(VLOOKUP(B286,'[1]DADOS (OCULTAR)'!$Q$3:$S$133,3,0),"")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000100669</v>
      </c>
      <c r="I286" s="6" t="str">
        <f>IF('[1]TCE - ANEXO IV - Preencher'!K295="","",'[1]TCE - ANEXO IV - Preencher'!K295)</f>
        <v>15/06/2022</v>
      </c>
      <c r="J286" s="5" t="str">
        <f>'[1]TCE - ANEXO IV - Preencher'!L295</f>
        <v>26220641249434000107550010001006691519386046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2270.42</v>
      </c>
    </row>
    <row r="287" spans="1:12" s="8" customFormat="1" ht="19.5" customHeight="1">
      <c r="A287" s="3">
        <f>IFERROR(VLOOKUP(B287,'[1]DADOS (OCULTAR)'!$Q$3:$S$133,3,0),"")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000100670</v>
      </c>
      <c r="I287" s="6" t="str">
        <f>IF('[1]TCE - ANEXO IV - Preencher'!K296="","",'[1]TCE - ANEXO IV - Preencher'!K296)</f>
        <v>15/06/2022</v>
      </c>
      <c r="J287" s="5" t="str">
        <f>'[1]TCE - ANEXO IV - Preencher'!L296</f>
        <v>26220641249434000107550010001006701382228611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2270.42</v>
      </c>
    </row>
    <row r="288" spans="1:12" s="8" customFormat="1" ht="19.5" customHeight="1">
      <c r="A288" s="3">
        <f>IFERROR(VLOOKUP(B288,'[1]DADOS (OCULTAR)'!$Q$3:$S$133,3,0),"")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000100671</v>
      </c>
      <c r="I288" s="6" t="str">
        <f>IF('[1]TCE - ANEXO IV - Preencher'!K297="","",'[1]TCE - ANEXO IV - Preencher'!K297)</f>
        <v>15/06/2022</v>
      </c>
      <c r="J288" s="5" t="str">
        <f>'[1]TCE - ANEXO IV - Preencher'!L297</f>
        <v>26220641249434000107550010001006711660330807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761.91</v>
      </c>
    </row>
    <row r="289" spans="1:12" s="8" customFormat="1" ht="19.5" customHeight="1">
      <c r="A289" s="3">
        <f>IFERROR(VLOOKUP(B289,'[1]DADOS (OCULTAR)'!$Q$3:$S$133,3,0),"")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000100672</v>
      </c>
      <c r="I289" s="6" t="str">
        <f>IF('[1]TCE - ANEXO IV - Preencher'!K298="","",'[1]TCE - ANEXO IV - Preencher'!K298)</f>
        <v>15/06/2022</v>
      </c>
      <c r="J289" s="5" t="str">
        <f>'[1]TCE - ANEXO IV - Preencher'!L298</f>
        <v>26220641249434000107550010001006721686040455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275.48</v>
      </c>
    </row>
    <row r="290" spans="1:12" s="8" customFormat="1" ht="19.5" customHeight="1">
      <c r="A290" s="3">
        <f>IFERROR(VLOOKUP(B290,'[1]DADOS (OCULTAR)'!$Q$3:$S$133,3,0),"")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000100673</v>
      </c>
      <c r="I290" s="6" t="str">
        <f>IF('[1]TCE - ANEXO IV - Preencher'!K299="","",'[1]TCE - ANEXO IV - Preencher'!K299)</f>
        <v>15/06/2022</v>
      </c>
      <c r="J290" s="5" t="str">
        <f>'[1]TCE - ANEXO IV - Preencher'!L299</f>
        <v>26220641249434000107550010001006731471971907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270.87</v>
      </c>
    </row>
    <row r="291" spans="1:12" s="8" customFormat="1" ht="19.5" customHeight="1">
      <c r="A291" s="3">
        <f>IFERROR(VLOOKUP(B291,'[1]DADOS (OCULTAR)'!$Q$3:$S$133,3,0),"")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000100674</v>
      </c>
      <c r="I291" s="6" t="str">
        <f>IF('[1]TCE - ANEXO IV - Preencher'!K300="","",'[1]TCE - ANEXO IV - Preencher'!K300)</f>
        <v>15/06/2022</v>
      </c>
      <c r="J291" s="5" t="str">
        <f>'[1]TCE - ANEXO IV - Preencher'!L300</f>
        <v>26220641249434000107550010001006741775676856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409.3</v>
      </c>
    </row>
    <row r="292" spans="1:12" s="8" customFormat="1" ht="19.5" customHeight="1">
      <c r="A292" s="3">
        <f>IFERROR(VLOOKUP(B292,'[1]DADOS (OCULTAR)'!$Q$3:$S$133,3,0),"")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000100682</v>
      </c>
      <c r="I292" s="6" t="str">
        <f>IF('[1]TCE - ANEXO IV - Preencher'!K301="","",'[1]TCE - ANEXO IV - Preencher'!K301)</f>
        <v>15/06/2022</v>
      </c>
      <c r="J292" s="5" t="str">
        <f>'[1]TCE - ANEXO IV - Preencher'!L301</f>
        <v>26220641249434000107550010001006821744792490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936.58</v>
      </c>
    </row>
    <row r="293" spans="1:12" s="8" customFormat="1" ht="19.5" customHeight="1">
      <c r="A293" s="3">
        <f>IFERROR(VLOOKUP(B293,'[1]DADOS (OCULTAR)'!$Q$3:$S$133,3,0),"")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000100683</v>
      </c>
      <c r="I293" s="6" t="str">
        <f>IF('[1]TCE - ANEXO IV - Preencher'!K302="","",'[1]TCE - ANEXO IV - Preencher'!K302)</f>
        <v>15/06/2022</v>
      </c>
      <c r="J293" s="5" t="str">
        <f>'[1]TCE - ANEXO IV - Preencher'!L302</f>
        <v>26220641249434000107550010001006831466378566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219.92</v>
      </c>
    </row>
    <row r="294" spans="1:12" s="8" customFormat="1" ht="19.5" customHeight="1">
      <c r="A294" s="3">
        <f>IFERROR(VLOOKUP(B294,'[1]DADOS (OCULTAR)'!$Q$3:$S$133,3,0),"")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000100684</v>
      </c>
      <c r="I294" s="6" t="str">
        <f>IF('[1]TCE - ANEXO IV - Preencher'!K303="","",'[1]TCE - ANEXO IV - Preencher'!K303)</f>
        <v>15/06/2022</v>
      </c>
      <c r="J294" s="5" t="str">
        <f>'[1]TCE - ANEXO IV - Preencher'!L303</f>
        <v>26220641249434000107550010001006841274156376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708.28</v>
      </c>
    </row>
    <row r="295" spans="1:12" s="8" customFormat="1" ht="19.5" customHeight="1">
      <c r="A295" s="3">
        <f>IFERROR(VLOOKUP(B295,'[1]DADOS (OCULTAR)'!$Q$3:$S$133,3,0),"")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000100685</v>
      </c>
      <c r="I295" s="6" t="str">
        <f>IF('[1]TCE - ANEXO IV - Preencher'!K304="","",'[1]TCE - ANEXO IV - Preencher'!K304)</f>
        <v>15/06/2022</v>
      </c>
      <c r="J295" s="5" t="str">
        <f>'[1]TCE - ANEXO IV - Preencher'!L304</f>
        <v>26220641249434000107550010001006851235542705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989.15</v>
      </c>
    </row>
    <row r="296" spans="1:12" s="8" customFormat="1" ht="19.5" customHeight="1">
      <c r="A296" s="3">
        <f>IFERROR(VLOOKUP(B296,'[1]DADOS (OCULTAR)'!$Q$3:$S$133,3,0),"")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000100686</v>
      </c>
      <c r="I296" s="6" t="str">
        <f>IF('[1]TCE - ANEXO IV - Preencher'!K305="","",'[1]TCE - ANEXO IV - Preencher'!K305)</f>
        <v>15/06/2022</v>
      </c>
      <c r="J296" s="5" t="str">
        <f>'[1]TCE - ANEXO IV - Preencher'!L305</f>
        <v>26220641249434000107550010001006861229574681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1010.56</v>
      </c>
    </row>
    <row r="297" spans="1:12" s="8" customFormat="1" ht="19.5" customHeight="1">
      <c r="A297" s="3">
        <f>IFERROR(VLOOKUP(B297,'[1]DADOS (OCULTAR)'!$Q$3:$S$133,3,0),"")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000100687</v>
      </c>
      <c r="I297" s="6" t="str">
        <f>IF('[1]TCE - ANEXO IV - Preencher'!K306="","",'[1]TCE - ANEXO IV - Preencher'!K306)</f>
        <v>15/06/2022</v>
      </c>
      <c r="J297" s="5" t="str">
        <f>'[1]TCE - ANEXO IV - Preencher'!L306</f>
        <v>26220641249434000107550010001006871880270137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1096.3900000000001</v>
      </c>
    </row>
    <row r="298" spans="1:12" s="8" customFormat="1" ht="19.5" customHeight="1">
      <c r="A298" s="3">
        <f>IFERROR(VLOOKUP(B298,'[1]DADOS (OCULTAR)'!$Q$3:$S$133,3,0),"")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000100688</v>
      </c>
      <c r="I298" s="6" t="str">
        <f>IF('[1]TCE - ANEXO IV - Preencher'!K307="","",'[1]TCE - ANEXO IV - Preencher'!K307)</f>
        <v>15/06/2022</v>
      </c>
      <c r="J298" s="5" t="str">
        <f>'[1]TCE - ANEXO IV - Preencher'!L307</f>
        <v>26220641249434000107550010001006881676826553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270.87</v>
      </c>
    </row>
    <row r="299" spans="1:12" s="8" customFormat="1" ht="19.5" customHeight="1">
      <c r="A299" s="3">
        <f>IFERROR(VLOOKUP(B299,'[1]DADOS (OCULTAR)'!$Q$3:$S$133,3,0),"")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000100689</v>
      </c>
      <c r="I299" s="6" t="str">
        <f>IF('[1]TCE - ANEXO IV - Preencher'!K308="","",'[1]TCE - ANEXO IV - Preencher'!K308)</f>
        <v>15/06/2022</v>
      </c>
      <c r="J299" s="5" t="str">
        <f>'[1]TCE - ANEXO IV - Preencher'!L308</f>
        <v>26220641249434000107550010001006891683861293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2270.42</v>
      </c>
    </row>
    <row r="300" spans="1:12" s="8" customFormat="1" ht="19.5" customHeight="1">
      <c r="A300" s="3">
        <f>IFERROR(VLOOKUP(B300,'[1]DADOS (OCULTAR)'!$Q$3:$S$133,3,0),"")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000100690</v>
      </c>
      <c r="I300" s="6" t="str">
        <f>IF('[1]TCE - ANEXO IV - Preencher'!K309="","",'[1]TCE - ANEXO IV - Preencher'!K309)</f>
        <v>15/06/2022</v>
      </c>
      <c r="J300" s="5" t="str">
        <f>'[1]TCE - ANEXO IV - Preencher'!L309</f>
        <v>26220641249434000107550010001006901061499265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1277.7</v>
      </c>
    </row>
    <row r="301" spans="1:12" s="8" customFormat="1" ht="19.5" customHeight="1">
      <c r="A301" s="3">
        <f>IFERROR(VLOOKUP(B301,'[1]DADOS (OCULTAR)'!$Q$3:$S$133,3,0),"")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000100691</v>
      </c>
      <c r="I301" s="6" t="str">
        <f>IF('[1]TCE - ANEXO IV - Preencher'!K310="","",'[1]TCE - ANEXO IV - Preencher'!K310)</f>
        <v>15/06/2022</v>
      </c>
      <c r="J301" s="5" t="str">
        <f>'[1]TCE - ANEXO IV - Preencher'!L310</f>
        <v>26220641249434000107550010001006911006614705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936.58</v>
      </c>
    </row>
    <row r="302" spans="1:12" s="8" customFormat="1" ht="19.5" customHeight="1">
      <c r="A302" s="3">
        <f>IFERROR(VLOOKUP(B302,'[1]DADOS (OCULTAR)'!$Q$3:$S$133,3,0),"")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000100692</v>
      </c>
      <c r="I302" s="6" t="str">
        <f>IF('[1]TCE - ANEXO IV - Preencher'!K311="","",'[1]TCE - ANEXO IV - Preencher'!K311)</f>
        <v>15/06/2022</v>
      </c>
      <c r="J302" s="5" t="str">
        <f>'[1]TCE - ANEXO IV - Preencher'!L311</f>
        <v>26220641249434000107550010001006921242416390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1096.3900000000001</v>
      </c>
    </row>
    <row r="303" spans="1:12" s="8" customFormat="1" ht="19.5" customHeight="1">
      <c r="A303" s="3">
        <f>IFERROR(VLOOKUP(B303,'[1]DADOS (OCULTAR)'!$Q$3:$S$133,3,0),"")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000100693</v>
      </c>
      <c r="I303" s="6" t="str">
        <f>IF('[1]TCE - ANEXO IV - Preencher'!K312="","",'[1]TCE - ANEXO IV - Preencher'!K312)</f>
        <v>15/06/2022</v>
      </c>
      <c r="J303" s="5" t="str">
        <f>'[1]TCE - ANEXO IV - Preencher'!L312</f>
        <v>26220641249434000107550010001006931899488127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527.17999999999995</v>
      </c>
    </row>
    <row r="304" spans="1:12" s="8" customFormat="1" ht="19.5" customHeight="1">
      <c r="A304" s="3">
        <f>IFERROR(VLOOKUP(B304,'[1]DADOS (OCULTAR)'!$Q$3:$S$133,3,0),"")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000100694</v>
      </c>
      <c r="I304" s="6" t="str">
        <f>IF('[1]TCE - ANEXO IV - Preencher'!K313="","",'[1]TCE - ANEXO IV - Preencher'!K313)</f>
        <v>15/06/2022</v>
      </c>
      <c r="J304" s="5" t="str">
        <f>'[1]TCE - ANEXO IV - Preencher'!L313</f>
        <v>26220641249434000107550010001006941912365400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278.92</v>
      </c>
    </row>
    <row r="305" spans="1:12" s="8" customFormat="1" ht="19.5" customHeight="1">
      <c r="A305" s="3">
        <f>IFERROR(VLOOKUP(B305,'[1]DADOS (OCULTAR)'!$Q$3:$S$133,3,0),"")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000100696</v>
      </c>
      <c r="I305" s="6" t="str">
        <f>IF('[1]TCE - ANEXO IV - Preencher'!K314="","",'[1]TCE - ANEXO IV - Preencher'!K314)</f>
        <v>15/06/2022</v>
      </c>
      <c r="J305" s="5" t="str">
        <f>'[1]TCE - ANEXO IV - Preencher'!L314</f>
        <v>26220641249434000107550010001006961277429811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614.71</v>
      </c>
    </row>
    <row r="306" spans="1:12" s="8" customFormat="1" ht="19.5" customHeight="1">
      <c r="A306" s="3">
        <f>IFERROR(VLOOKUP(B306,'[1]DADOS (OCULTAR)'!$Q$3:$S$133,3,0),"")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000100697</v>
      </c>
      <c r="I306" s="6" t="str">
        <f>IF('[1]TCE - ANEXO IV - Preencher'!K315="","",'[1]TCE - ANEXO IV - Preencher'!K315)</f>
        <v>15/06/2022</v>
      </c>
      <c r="J306" s="5" t="str">
        <f>'[1]TCE - ANEXO IV - Preencher'!L315</f>
        <v>26220641249434000107550010001006971223084252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1277.7</v>
      </c>
    </row>
    <row r="307" spans="1:12" s="8" customFormat="1" ht="19.5" customHeight="1">
      <c r="A307" s="3">
        <f>IFERROR(VLOOKUP(B307,'[1]DADOS (OCULTAR)'!$Q$3:$S$133,3,0),"")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000100698</v>
      </c>
      <c r="I307" s="6" t="str">
        <f>IF('[1]TCE - ANEXO IV - Preencher'!K316="","",'[1]TCE - ANEXO IV - Preencher'!K316)</f>
        <v>15/06/2022</v>
      </c>
      <c r="J307" s="5" t="str">
        <f>'[1]TCE - ANEXO IV - Preencher'!L316</f>
        <v>26220641249434000107550010001006981347095059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275.48</v>
      </c>
    </row>
    <row r="308" spans="1:12" s="8" customFormat="1" ht="19.5" customHeight="1">
      <c r="A308" s="3">
        <f>IFERROR(VLOOKUP(B308,'[1]DADOS (OCULTAR)'!$Q$3:$S$133,3,0),"")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000100699</v>
      </c>
      <c r="I308" s="6" t="str">
        <f>IF('[1]TCE - ANEXO IV - Preencher'!K317="","",'[1]TCE - ANEXO IV - Preencher'!K317)</f>
        <v>15/06/2022</v>
      </c>
      <c r="J308" s="5" t="str">
        <f>'[1]TCE - ANEXO IV - Preencher'!L317</f>
        <v>26220641249434000107550010001006991566074577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936.58</v>
      </c>
    </row>
    <row r="309" spans="1:12" s="8" customFormat="1" ht="19.5" customHeight="1">
      <c r="A309" s="3">
        <f>IFERROR(VLOOKUP(B309,'[1]DADOS (OCULTAR)'!$Q$3:$S$133,3,0),"")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000100700</v>
      </c>
      <c r="I309" s="6" t="str">
        <f>IF('[1]TCE - ANEXO IV - Preencher'!K318="","",'[1]TCE - ANEXO IV - Preencher'!K318)</f>
        <v>15/06/2022</v>
      </c>
      <c r="J309" s="5" t="str">
        <f>'[1]TCE - ANEXO IV - Preencher'!L318</f>
        <v>26220641249434000107550010001007001848454434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2270.42</v>
      </c>
    </row>
    <row r="310" spans="1:12" s="8" customFormat="1" ht="19.5" customHeight="1">
      <c r="A310" s="3">
        <f>IFERROR(VLOOKUP(B310,'[1]DADOS (OCULTAR)'!$Q$3:$S$133,3,0),"")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000100701</v>
      </c>
      <c r="I310" s="6" t="str">
        <f>IF('[1]TCE - ANEXO IV - Preencher'!K319="","",'[1]TCE - ANEXO IV - Preencher'!K319)</f>
        <v>15/06/2022</v>
      </c>
      <c r="J310" s="5" t="str">
        <f>'[1]TCE - ANEXO IV - Preencher'!L319</f>
        <v>26220641249434000107550010001007011868960650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686.87</v>
      </c>
    </row>
    <row r="311" spans="1:12" s="8" customFormat="1" ht="19.5" customHeight="1">
      <c r="A311" s="3">
        <f>IFERROR(VLOOKUP(B311,'[1]DADOS (OCULTAR)'!$Q$3:$S$133,3,0),"")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000100702</v>
      </c>
      <c r="I311" s="6" t="str">
        <f>IF('[1]TCE - ANEXO IV - Preencher'!K320="","",'[1]TCE - ANEXO IV - Preencher'!K320)</f>
        <v>15/06/2022</v>
      </c>
      <c r="J311" s="5" t="str">
        <f>'[1]TCE - ANEXO IV - Preencher'!L320</f>
        <v>26220641249434000107550010001007021640872807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146.63999999999999</v>
      </c>
    </row>
    <row r="312" spans="1:12" s="8" customFormat="1" ht="19.5" customHeight="1">
      <c r="A312" s="3">
        <f>IFERROR(VLOOKUP(B312,'[1]DADOS (OCULTAR)'!$Q$3:$S$133,3,0),"")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000100703</v>
      </c>
      <c r="I312" s="6" t="str">
        <f>IF('[1]TCE - ANEXO IV - Preencher'!K321="","",'[1]TCE - ANEXO IV - Preencher'!K321)</f>
        <v>15/06/2022</v>
      </c>
      <c r="J312" s="5" t="str">
        <f>'[1]TCE - ANEXO IV - Preencher'!L321</f>
        <v>26220641249434000107550010001007031933459269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495.4</v>
      </c>
    </row>
    <row r="313" spans="1:12" s="8" customFormat="1" ht="19.5" customHeight="1">
      <c r="A313" s="3">
        <f>IFERROR(VLOOKUP(B313,'[1]DADOS (OCULTAR)'!$Q$3:$S$133,3,0),"")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000100789</v>
      </c>
      <c r="I313" s="6" t="str">
        <f>IF('[1]TCE - ANEXO IV - Preencher'!K322="","",'[1]TCE - ANEXO IV - Preencher'!K322)</f>
        <v>17/06/2022</v>
      </c>
      <c r="J313" s="5" t="str">
        <f>'[1]TCE - ANEXO IV - Preencher'!L322</f>
        <v>26220641249434000107550010001007891910899135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509.81</v>
      </c>
    </row>
    <row r="314" spans="1:12" s="8" customFormat="1" ht="19.5" customHeight="1">
      <c r="A314" s="3">
        <f>IFERROR(VLOOKUP(B314,'[1]DADOS (OCULTAR)'!$Q$3:$S$133,3,0),"")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000100790</v>
      </c>
      <c r="I314" s="6" t="str">
        <f>IF('[1]TCE - ANEXO IV - Preencher'!K323="","",'[1]TCE - ANEXO IV - Preencher'!K323)</f>
        <v>17/06/2022</v>
      </c>
      <c r="J314" s="5" t="str">
        <f>'[1]TCE - ANEXO IV - Preencher'!L323</f>
        <v>26220641249434000107550010001007901405933535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148.4</v>
      </c>
    </row>
    <row r="315" spans="1:12" s="8" customFormat="1" ht="19.5" customHeight="1">
      <c r="A315" s="3">
        <f>IFERROR(VLOOKUP(B315,'[1]DADOS (OCULTAR)'!$Q$3:$S$133,3,0),"")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000100878</v>
      </c>
      <c r="I315" s="6" t="str">
        <f>IF('[1]TCE - ANEXO IV - Preencher'!K324="","",'[1]TCE - ANEXO IV - Preencher'!K324)</f>
        <v>20/06/2022</v>
      </c>
      <c r="J315" s="5" t="str">
        <f>'[1]TCE - ANEXO IV - Preencher'!L324</f>
        <v>26220641249434000107550010001008781229014286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578.26</v>
      </c>
    </row>
    <row r="316" spans="1:12" s="8" customFormat="1" ht="19.5" customHeight="1">
      <c r="A316" s="3">
        <f>IFERROR(VLOOKUP(B316,'[1]DADOS (OCULTAR)'!$Q$3:$S$133,3,0),"")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000100889</v>
      </c>
      <c r="I316" s="6" t="str">
        <f>IF('[1]TCE - ANEXO IV - Preencher'!K325="","",'[1]TCE - ANEXO IV - Preencher'!K325)</f>
        <v>21/06/2022</v>
      </c>
      <c r="J316" s="5" t="str">
        <f>'[1]TCE - ANEXO IV - Preencher'!L325</f>
        <v>26220641249434000107550010001008891890679050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1964.92</v>
      </c>
    </row>
    <row r="317" spans="1:12" s="8" customFormat="1" ht="19.5" customHeight="1">
      <c r="A317" s="3">
        <f>IFERROR(VLOOKUP(B317,'[1]DADOS (OCULTAR)'!$Q$3:$S$133,3,0),"")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000100890</v>
      </c>
      <c r="I317" s="6" t="str">
        <f>IF('[1]TCE - ANEXO IV - Preencher'!K326="","",'[1]TCE - ANEXO IV - Preencher'!K326)</f>
        <v>21/06/2022</v>
      </c>
      <c r="J317" s="5" t="str">
        <f>'[1]TCE - ANEXO IV - Preencher'!L326</f>
        <v>26220641249434000107550010001008901115364037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278.92</v>
      </c>
    </row>
    <row r="318" spans="1:12" s="8" customFormat="1" ht="19.5" customHeight="1">
      <c r="A318" s="3">
        <f>IFERROR(VLOOKUP(B318,'[1]DADOS (OCULTAR)'!$Q$3:$S$133,3,0),"")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000100891</v>
      </c>
      <c r="I318" s="6" t="str">
        <f>IF('[1]TCE - ANEXO IV - Preencher'!K327="","",'[1]TCE - ANEXO IV - Preencher'!K327)</f>
        <v>21/06/2022</v>
      </c>
      <c r="J318" s="5" t="str">
        <f>'[1]TCE - ANEXO IV - Preencher'!L327</f>
        <v>26220641249434000107550010001008911204867090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278.92</v>
      </c>
    </row>
    <row r="319" spans="1:12" s="8" customFormat="1" ht="19.5" customHeight="1">
      <c r="A319" s="3">
        <f>IFERROR(VLOOKUP(B319,'[1]DADOS (OCULTAR)'!$Q$3:$S$133,3,0),"")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000100892</v>
      </c>
      <c r="I319" s="6" t="str">
        <f>IF('[1]TCE - ANEXO IV - Preencher'!K328="","",'[1]TCE - ANEXO IV - Preencher'!K328)</f>
        <v>21/06/2022</v>
      </c>
      <c r="J319" s="5" t="str">
        <f>'[1]TCE - ANEXO IV - Preencher'!L328</f>
        <v>26220641249434000107550010001008921448339422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936.58</v>
      </c>
    </row>
    <row r="320" spans="1:12" s="8" customFormat="1" ht="19.5" customHeight="1">
      <c r="A320" s="3">
        <f>IFERROR(VLOOKUP(B320,'[1]DADOS (OCULTAR)'!$Q$3:$S$133,3,0),"")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000100893</v>
      </c>
      <c r="I320" s="6" t="str">
        <f>IF('[1]TCE - ANEXO IV - Preencher'!K329="","",'[1]TCE - ANEXO IV - Preencher'!K329)</f>
        <v>21/06/2022</v>
      </c>
      <c r="J320" s="5" t="str">
        <f>'[1]TCE - ANEXO IV - Preencher'!L329</f>
        <v>26220641249434000107550010001008931434214034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936.58</v>
      </c>
    </row>
    <row r="321" spans="1:12" s="8" customFormat="1" ht="19.5" customHeight="1">
      <c r="A321" s="3">
        <f>IFERROR(VLOOKUP(B321,'[1]DADOS (OCULTAR)'!$Q$3:$S$133,3,0),"")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000100900</v>
      </c>
      <c r="I321" s="6" t="str">
        <f>IF('[1]TCE - ANEXO IV - Preencher'!K330="","",'[1]TCE - ANEXO IV - Preencher'!K330)</f>
        <v>22/06/2022</v>
      </c>
      <c r="J321" s="5" t="str">
        <f>'[1]TCE - ANEXO IV - Preencher'!L330</f>
        <v>26220641249434000107550010001009001894362432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171.79</v>
      </c>
    </row>
    <row r="322" spans="1:12" s="8" customFormat="1" ht="19.5" customHeight="1">
      <c r="A322" s="3">
        <f>IFERROR(VLOOKUP(B322,'[1]DADOS (OCULTAR)'!$Q$3:$S$133,3,0),"")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000100901</v>
      </c>
      <c r="I322" s="6" t="str">
        <f>IF('[1]TCE - ANEXO IV - Preencher'!K331="","",'[1]TCE - ANEXO IV - Preencher'!K331)</f>
        <v>22/06/2022</v>
      </c>
      <c r="J322" s="5" t="str">
        <f>'[1]TCE - ANEXO IV - Preencher'!L331</f>
        <v>26220641249434000107550010001009011887201183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148.4</v>
      </c>
    </row>
    <row r="323" spans="1:12" s="8" customFormat="1" ht="19.5" customHeight="1">
      <c r="A323" s="3">
        <f>IFERROR(VLOOKUP(B323,'[1]DADOS (OCULTAR)'!$Q$3:$S$133,3,0),"")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000100902</v>
      </c>
      <c r="I323" s="6" t="str">
        <f>IF('[1]TCE - ANEXO IV - Preencher'!K332="","",'[1]TCE - ANEXO IV - Preencher'!K332)</f>
        <v>22/06/2022</v>
      </c>
      <c r="J323" s="5" t="str">
        <f>'[1]TCE - ANEXO IV - Preencher'!L332</f>
        <v>26220641249434000107550010001009021903939657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936.58</v>
      </c>
    </row>
    <row r="324" spans="1:12" s="8" customFormat="1" ht="19.5" customHeight="1">
      <c r="A324" s="3">
        <f>IFERROR(VLOOKUP(B324,'[1]DADOS (OCULTAR)'!$Q$3:$S$133,3,0),"")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000100903</v>
      </c>
      <c r="I324" s="6" t="str">
        <f>IF('[1]TCE - ANEXO IV - Preencher'!K333="","",'[1]TCE - ANEXO IV - Preencher'!K333)</f>
        <v>22/06/2022</v>
      </c>
      <c r="J324" s="5" t="str">
        <f>'[1]TCE - ANEXO IV - Preencher'!L333</f>
        <v>26220641249434000107550010001009031128554239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1277.7</v>
      </c>
    </row>
    <row r="325" spans="1:12" s="8" customFormat="1" ht="19.5" customHeight="1">
      <c r="A325" s="3">
        <f>IFERROR(VLOOKUP(B325,'[1]DADOS (OCULTAR)'!$Q$3:$S$133,3,0),"")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000100904</v>
      </c>
      <c r="I325" s="6" t="str">
        <f>IF('[1]TCE - ANEXO IV - Preencher'!K334="","",'[1]TCE - ANEXO IV - Preencher'!K334)</f>
        <v>22/06/2022</v>
      </c>
      <c r="J325" s="5" t="str">
        <f>'[1]TCE - ANEXO IV - Preencher'!L334</f>
        <v>26220641249434000107550010001009041326271273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326</v>
      </c>
    </row>
    <row r="326" spans="1:12" s="8" customFormat="1" ht="19.5" customHeight="1">
      <c r="A326" s="3">
        <f>IFERROR(VLOOKUP(B326,'[1]DADOS (OCULTAR)'!$Q$3:$S$133,3,0),"")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000100905</v>
      </c>
      <c r="I326" s="6" t="str">
        <f>IF('[1]TCE - ANEXO IV - Preencher'!K335="","",'[1]TCE - ANEXO IV - Preencher'!K335)</f>
        <v>22/06/2022</v>
      </c>
      <c r="J326" s="5" t="str">
        <f>'[1]TCE - ANEXO IV - Preencher'!L335</f>
        <v>26220641249434000107550010001009051014602808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761.91</v>
      </c>
    </row>
    <row r="327" spans="1:12" s="8" customFormat="1" ht="19.5" customHeight="1">
      <c r="A327" s="3">
        <f>IFERROR(VLOOKUP(B327,'[1]DADOS (OCULTAR)'!$Q$3:$S$133,3,0),"")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000100906</v>
      </c>
      <c r="I327" s="6" t="str">
        <f>IF('[1]TCE - ANEXO IV - Preencher'!K336="","",'[1]TCE - ANEXO IV - Preencher'!K336)</f>
        <v>22/06/2022</v>
      </c>
      <c r="J327" s="5" t="str">
        <f>'[1]TCE - ANEXO IV - Preencher'!L336</f>
        <v>26220641249434000107550010001009061918326450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1096.3900000000001</v>
      </c>
    </row>
    <row r="328" spans="1:12" s="8" customFormat="1" ht="19.5" customHeight="1">
      <c r="A328" s="3">
        <f>IFERROR(VLOOKUP(B328,'[1]DADOS (OCULTAR)'!$Q$3:$S$133,3,0),"")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000100907</v>
      </c>
      <c r="I328" s="6" t="str">
        <f>IF('[1]TCE - ANEXO IV - Preencher'!K337="","",'[1]TCE - ANEXO IV - Preencher'!K337)</f>
        <v>22/06/2022</v>
      </c>
      <c r="J328" s="5" t="str">
        <f>'[1]TCE - ANEXO IV - Preencher'!L337</f>
        <v>26220641249434000107550010001009071054294025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1277.7</v>
      </c>
    </row>
    <row r="329" spans="1:12" s="8" customFormat="1" ht="19.5" customHeight="1">
      <c r="A329" s="3">
        <f>IFERROR(VLOOKUP(B329,'[1]DADOS (OCULTAR)'!$Q$3:$S$133,3,0),"")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000100908</v>
      </c>
      <c r="I329" s="6" t="str">
        <f>IF('[1]TCE - ANEXO IV - Preencher'!K338="","",'[1]TCE - ANEXO IV - Preencher'!K338)</f>
        <v>22/06/2022</v>
      </c>
      <c r="J329" s="5" t="str">
        <f>'[1]TCE - ANEXO IV - Preencher'!L338</f>
        <v>26220641249434000107550010001009081835619331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936.58</v>
      </c>
    </row>
    <row r="330" spans="1:12" s="8" customFormat="1" ht="19.5" customHeight="1">
      <c r="A330" s="3">
        <f>IFERROR(VLOOKUP(B330,'[1]DADOS (OCULTAR)'!$Q$3:$S$133,3,0),"")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000100909</v>
      </c>
      <c r="I330" s="6" t="str">
        <f>IF('[1]TCE - ANEXO IV - Preencher'!K339="","",'[1]TCE - ANEXO IV - Preencher'!K339)</f>
        <v>22/06/2022</v>
      </c>
      <c r="J330" s="5" t="str">
        <f>'[1]TCE - ANEXO IV - Preencher'!L339</f>
        <v>26220641249434000107550010001009091745289224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1096.3900000000001</v>
      </c>
    </row>
    <row r="331" spans="1:12" s="8" customFormat="1" ht="19.5" customHeight="1">
      <c r="A331" s="3">
        <f>IFERROR(VLOOKUP(B331,'[1]DADOS (OCULTAR)'!$Q$3:$S$133,3,0),"")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000100910</v>
      </c>
      <c r="I331" s="6" t="str">
        <f>IF('[1]TCE - ANEXO IV - Preencher'!K340="","",'[1]TCE - ANEXO IV - Preencher'!K340)</f>
        <v>22/06/2022</v>
      </c>
      <c r="J331" s="5" t="str">
        <f>'[1]TCE - ANEXO IV - Preencher'!L340</f>
        <v>26220641249434000107550010001009101924409721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847.26</v>
      </c>
    </row>
    <row r="332" spans="1:12" s="8" customFormat="1" ht="19.5" customHeight="1">
      <c r="A332" s="3">
        <f>IFERROR(VLOOKUP(B332,'[1]DADOS (OCULTAR)'!$Q$3:$S$133,3,0),"")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000100911</v>
      </c>
      <c r="I332" s="6" t="str">
        <f>IF('[1]TCE - ANEXO IV - Preencher'!K341="","",'[1]TCE - ANEXO IV - Preencher'!K341)</f>
        <v>22/06/2022</v>
      </c>
      <c r="J332" s="5" t="str">
        <f>'[1]TCE - ANEXO IV - Preencher'!L341</f>
        <v>26220641249434000107550010001009111836346440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384.28</v>
      </c>
    </row>
    <row r="333" spans="1:12" s="8" customFormat="1" ht="19.5" customHeight="1">
      <c r="A333" s="3">
        <f>IFERROR(VLOOKUP(B333,'[1]DADOS (OCULTAR)'!$Q$3:$S$133,3,0),"")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000100912</v>
      </c>
      <c r="I333" s="6" t="str">
        <f>IF('[1]TCE - ANEXO IV - Preencher'!K342="","",'[1]TCE - ANEXO IV - Preencher'!K342)</f>
        <v>22/06/2022</v>
      </c>
      <c r="J333" s="5" t="str">
        <f>'[1]TCE - ANEXO IV - Preencher'!L342</f>
        <v>26220641249434000107550010001009121524475497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936.58</v>
      </c>
    </row>
    <row r="334" spans="1:12" s="8" customFormat="1" ht="19.5" customHeight="1">
      <c r="A334" s="3">
        <f>IFERROR(VLOOKUP(B334,'[1]DADOS (OCULTAR)'!$Q$3:$S$133,3,0),"")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000100913</v>
      </c>
      <c r="I334" s="6" t="str">
        <f>IF('[1]TCE - ANEXO IV - Preencher'!K343="","",'[1]TCE - ANEXO IV - Preencher'!K343)</f>
        <v>22/06/2022</v>
      </c>
      <c r="J334" s="5" t="str">
        <f>'[1]TCE - ANEXO IV - Preencher'!L343</f>
        <v>26220641249434000107550010001009131470164330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761.91</v>
      </c>
    </row>
    <row r="335" spans="1:12" s="8" customFormat="1" ht="19.5" customHeight="1">
      <c r="A335" s="3">
        <f>IFERROR(VLOOKUP(B335,'[1]DADOS (OCULTAR)'!$Q$3:$S$133,3,0),"")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000100914</v>
      </c>
      <c r="I335" s="6" t="str">
        <f>IF('[1]TCE - ANEXO IV - Preencher'!K344="","",'[1]TCE - ANEXO IV - Preencher'!K344)</f>
        <v>22/06/2022</v>
      </c>
      <c r="J335" s="5" t="str">
        <f>'[1]TCE - ANEXO IV - Preencher'!L344</f>
        <v>26220641249434000107550010001009141219308382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196.68</v>
      </c>
    </row>
    <row r="336" spans="1:12" s="8" customFormat="1" ht="19.5" customHeight="1">
      <c r="A336" s="3">
        <f>IFERROR(VLOOKUP(B336,'[1]DADOS (OCULTAR)'!$Q$3:$S$133,3,0),"")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000100923</v>
      </c>
      <c r="I336" s="6" t="str">
        <f>IF('[1]TCE - ANEXO IV - Preencher'!K345="","",'[1]TCE - ANEXO IV - Preencher'!K345)</f>
        <v>23/06/2022</v>
      </c>
      <c r="J336" s="5" t="str">
        <f>'[1]TCE - ANEXO IV - Preencher'!L345</f>
        <v>26220641249434000107550010001009231006576664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1800</v>
      </c>
    </row>
    <row r="337" spans="1:12" s="8" customFormat="1" ht="19.5" customHeight="1">
      <c r="A337" s="3">
        <f>IFERROR(VLOOKUP(B337,'[1]DADOS (OCULTAR)'!$Q$3:$S$133,3,0),"")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000100939</v>
      </c>
      <c r="I337" s="6" t="str">
        <f>IF('[1]TCE - ANEXO IV - Preencher'!K346="","",'[1]TCE - ANEXO IV - Preencher'!K346)</f>
        <v>27/06/2022</v>
      </c>
      <c r="J337" s="5" t="str">
        <f>'[1]TCE - ANEXO IV - Preencher'!L346</f>
        <v>26220641249434000107550010001009391252298624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>
      <c r="A338" s="3">
        <f>IFERROR(VLOOKUP(B338,'[1]DADOS (OCULTAR)'!$Q$3:$S$133,3,0),"")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000100940</v>
      </c>
      <c r="I338" s="6" t="str">
        <f>IF('[1]TCE - ANEXO IV - Preencher'!K347="","",'[1]TCE - ANEXO IV - Preencher'!K347)</f>
        <v>27/06/2022</v>
      </c>
      <c r="J338" s="5" t="str">
        <f>'[1]TCE - ANEXO IV - Preencher'!L347</f>
        <v>26220641249434000107550010001009401816332909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183.81</v>
      </c>
    </row>
    <row r="339" spans="1:12" s="8" customFormat="1" ht="19.5" customHeight="1">
      <c r="A339" s="3">
        <f>IFERROR(VLOOKUP(B339,'[1]DADOS (OCULTAR)'!$Q$3:$S$133,3,0),"")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000100941</v>
      </c>
      <c r="I339" s="6" t="str">
        <f>IF('[1]TCE - ANEXO IV - Preencher'!K348="","",'[1]TCE - ANEXO IV - Preencher'!K348)</f>
        <v>27/06/2022</v>
      </c>
      <c r="J339" s="5" t="str">
        <f>'[1]TCE - ANEXO IV - Preencher'!L348</f>
        <v>26220641249434000107550010001009411440478306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163.74</v>
      </c>
    </row>
    <row r="340" spans="1:12" s="8" customFormat="1" ht="19.5" customHeight="1">
      <c r="A340" s="3">
        <f>IFERROR(VLOOKUP(B340,'[1]DADOS (OCULTAR)'!$Q$3:$S$133,3,0),"")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000100942</v>
      </c>
      <c r="I340" s="6" t="str">
        <f>IF('[1]TCE - ANEXO IV - Preencher'!K349="","",'[1]TCE - ANEXO IV - Preencher'!K349)</f>
        <v>27/06/2022</v>
      </c>
      <c r="J340" s="5" t="str">
        <f>'[1]TCE - ANEXO IV - Preencher'!L349</f>
        <v>26220641249434000107550010001009421143058156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936.58</v>
      </c>
    </row>
    <row r="341" spans="1:12" s="8" customFormat="1" ht="19.5" customHeight="1">
      <c r="A341" s="3">
        <f>IFERROR(VLOOKUP(B341,'[1]DADOS (OCULTAR)'!$Q$3:$S$133,3,0),"")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000100943</v>
      </c>
      <c r="I341" s="6" t="str">
        <f>IF('[1]TCE - ANEXO IV - Preencher'!K350="","",'[1]TCE - ANEXO IV - Preencher'!K350)</f>
        <v>27/06/2022</v>
      </c>
      <c r="J341" s="5" t="str">
        <f>'[1]TCE - ANEXO IV - Preencher'!L350</f>
        <v>26220641249434000107550010001009431401010085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1096.3900000000001</v>
      </c>
    </row>
    <row r="342" spans="1:12" s="8" customFormat="1" ht="19.5" customHeight="1">
      <c r="A342" s="3">
        <f>IFERROR(VLOOKUP(B342,'[1]DADOS (OCULTAR)'!$Q$3:$S$133,3,0),"")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000100944</v>
      </c>
      <c r="I342" s="6" t="str">
        <f>IF('[1]TCE - ANEXO IV - Preencher'!K351="","",'[1]TCE - ANEXO IV - Preencher'!K351)</f>
        <v>27/06/2022</v>
      </c>
      <c r="J342" s="5" t="str">
        <f>'[1]TCE - ANEXO IV - Preencher'!L351</f>
        <v>26220641249434000107550010001009441069736588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905.9</v>
      </c>
    </row>
    <row r="343" spans="1:12" s="8" customFormat="1" ht="19.5" customHeight="1">
      <c r="A343" s="3">
        <f>IFERROR(VLOOKUP(B343,'[1]DADOS (OCULTAR)'!$Q$3:$S$133,3,0),"")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000101106</v>
      </c>
      <c r="I343" s="6" t="str">
        <f>IF('[1]TCE - ANEXO IV - Preencher'!K352="","",'[1]TCE - ANEXO IV - Preencher'!K352)</f>
        <v>28/06/2022</v>
      </c>
      <c r="J343" s="5" t="str">
        <f>'[1]TCE - ANEXO IV - Preencher'!L352</f>
        <v>26220641249434000107550010001011061065395662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1800</v>
      </c>
    </row>
    <row r="344" spans="1:12" s="8" customFormat="1" ht="19.5" customHeight="1">
      <c r="A344" s="3">
        <f>IFERROR(VLOOKUP(B344,'[1]DADOS (OCULTAR)'!$Q$3:$S$133,3,0),"")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000101219</v>
      </c>
      <c r="I344" s="6" t="str">
        <f>IF('[1]TCE - ANEXO IV - Preencher'!K353="","",'[1]TCE - ANEXO IV - Preencher'!K353)</f>
        <v>29/06/2022</v>
      </c>
      <c r="J344" s="5" t="str">
        <f>'[1]TCE - ANEXO IV - Preencher'!L353</f>
        <v>26220641249434000107550010001012191479827250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1277.7</v>
      </c>
    </row>
    <row r="345" spans="1:12" s="8" customFormat="1" ht="19.5" customHeight="1">
      <c r="A345" s="3">
        <f>IFERROR(VLOOKUP(B345,'[1]DADOS (OCULTAR)'!$Q$3:$S$133,3,0),"")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000101220</v>
      </c>
      <c r="I345" s="6" t="str">
        <f>IF('[1]TCE - ANEXO IV - Preencher'!K354="","",'[1]TCE - ANEXO IV - Preencher'!K354)</f>
        <v>29/06/2022</v>
      </c>
      <c r="J345" s="5" t="str">
        <f>'[1]TCE - ANEXO IV - Preencher'!L354</f>
        <v>26220641249434000107550010001012201990408501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936.58</v>
      </c>
    </row>
    <row r="346" spans="1:12" s="8" customFormat="1" ht="19.5" customHeight="1">
      <c r="A346" s="3">
        <f>IFERROR(VLOOKUP(B346,'[1]DADOS (OCULTAR)'!$Q$3:$S$133,3,0),"")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000101221</v>
      </c>
      <c r="I346" s="6" t="str">
        <f>IF('[1]TCE - ANEXO IV - Preencher'!K355="","",'[1]TCE - ANEXO IV - Preencher'!K355)</f>
        <v>29/06/2022</v>
      </c>
      <c r="J346" s="5" t="str">
        <f>'[1]TCE - ANEXO IV - Preencher'!L355</f>
        <v>26220641249434000107550010001012211049469268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1306.1500000000001</v>
      </c>
    </row>
    <row r="347" spans="1:12" s="8" customFormat="1" ht="19.5" customHeight="1">
      <c r="A347" s="3">
        <f>IFERROR(VLOOKUP(B347,'[1]DADOS (OCULTAR)'!$Q$3:$S$133,3,0),"")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000101222</v>
      </c>
      <c r="I347" s="6" t="str">
        <f>IF('[1]TCE - ANEXO IV - Preencher'!K356="","",'[1]TCE - ANEXO IV - Preencher'!K356)</f>
        <v>29/06/2022</v>
      </c>
      <c r="J347" s="5" t="str">
        <f>'[1]TCE - ANEXO IV - Preencher'!L356</f>
        <v>26220641249434000107550010001012221274134445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235.88</v>
      </c>
    </row>
    <row r="348" spans="1:12" s="8" customFormat="1" ht="19.5" customHeight="1">
      <c r="A348" s="3">
        <f>IFERROR(VLOOKUP(B348,'[1]DADOS (OCULTAR)'!$Q$3:$S$133,3,0),"")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000101223</v>
      </c>
      <c r="I348" s="6" t="str">
        <f>IF('[1]TCE - ANEXO IV - Preencher'!K357="","",'[1]TCE - ANEXO IV - Preencher'!K357)</f>
        <v>29/06/2022</v>
      </c>
      <c r="J348" s="5" t="str">
        <f>'[1]TCE - ANEXO IV - Preencher'!L357</f>
        <v>26220641249434000107550010001012231587697446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989.15</v>
      </c>
    </row>
    <row r="349" spans="1:12" s="8" customFormat="1" ht="19.5" customHeight="1">
      <c r="A349" s="3">
        <f>IFERROR(VLOOKUP(B349,'[1]DADOS (OCULTAR)'!$Q$3:$S$133,3,0),"")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000101224</v>
      </c>
      <c r="I349" s="6" t="str">
        <f>IF('[1]TCE - ANEXO IV - Preencher'!K358="","",'[1]TCE - ANEXO IV - Preencher'!K358)</f>
        <v>29/06/2022</v>
      </c>
      <c r="J349" s="5" t="str">
        <f>'[1]TCE - ANEXO IV - Preencher'!L358</f>
        <v>26220641249434000107550010001012241323403313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275.48</v>
      </c>
    </row>
    <row r="350" spans="1:12" s="8" customFormat="1" ht="19.5" customHeight="1">
      <c r="A350" s="3">
        <f>IFERROR(VLOOKUP(B350,'[1]DADOS (OCULTAR)'!$Q$3:$S$133,3,0),"")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000101225</v>
      </c>
      <c r="I350" s="6" t="str">
        <f>IF('[1]TCE - ANEXO IV - Preencher'!K359="","",'[1]TCE - ANEXO IV - Preencher'!K359)</f>
        <v>29/06/2022</v>
      </c>
      <c r="J350" s="5" t="str">
        <f>'[1]TCE - ANEXO IV - Preencher'!L359</f>
        <v>26220641249434000107550010001012251373181508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437.11</v>
      </c>
    </row>
    <row r="351" spans="1:12" s="8" customFormat="1" ht="19.5" customHeight="1">
      <c r="A351" s="3">
        <f>IFERROR(VLOOKUP(B351,'[1]DADOS (OCULTAR)'!$Q$3:$S$133,3,0),"")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000101226</v>
      </c>
      <c r="I351" s="6" t="str">
        <f>IF('[1]TCE - ANEXO IV - Preencher'!K360="","",'[1]TCE - ANEXO IV - Preencher'!K360)</f>
        <v>29/06/2022</v>
      </c>
      <c r="J351" s="5" t="str">
        <f>'[1]TCE - ANEXO IV - Preencher'!L360</f>
        <v>26220641249434000107550010001012261449648921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936.58</v>
      </c>
    </row>
    <row r="352" spans="1:12" s="8" customFormat="1" ht="19.5" customHeight="1">
      <c r="A352" s="3">
        <f>IFERROR(VLOOKUP(B352,'[1]DADOS (OCULTAR)'!$Q$3:$S$133,3,0),"")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000101227</v>
      </c>
      <c r="I352" s="6" t="str">
        <f>IF('[1]TCE - ANEXO IV - Preencher'!K361="","",'[1]TCE - ANEXO IV - Preencher'!K361)</f>
        <v>29/06/2022</v>
      </c>
      <c r="J352" s="5" t="str">
        <f>'[1]TCE - ANEXO IV - Preencher'!L361</f>
        <v>26220641249434000107550010001012271575569510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235.88</v>
      </c>
    </row>
    <row r="353" spans="1:12" s="8" customFormat="1" ht="19.5" customHeight="1">
      <c r="A353" s="3">
        <f>IFERROR(VLOOKUP(B353,'[1]DADOS (OCULTAR)'!$Q$3:$S$133,3,0),"")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000101228</v>
      </c>
      <c r="I353" s="6" t="str">
        <f>IF('[1]TCE - ANEXO IV - Preencher'!K362="","",'[1]TCE - ANEXO IV - Preencher'!K362)</f>
        <v>29/06/2022</v>
      </c>
      <c r="J353" s="5" t="str">
        <f>'[1]TCE - ANEXO IV - Preencher'!L362</f>
        <v>26220641249434000107550010001012281869445564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380.44</v>
      </c>
    </row>
    <row r="354" spans="1:12" s="8" customFormat="1" ht="19.5" customHeight="1">
      <c r="A354" s="3">
        <f>IFERROR(VLOOKUP(B354,'[1]DADOS (OCULTAR)'!$Q$3:$S$133,3,0),"")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000101308</v>
      </c>
      <c r="I354" s="6" t="str">
        <f>IF('[1]TCE - ANEXO IV - Preencher'!K363="","",'[1]TCE - ANEXO IV - Preencher'!K363)</f>
        <v>29/06/2022</v>
      </c>
      <c r="J354" s="5" t="str">
        <f>'[1]TCE - ANEXO IV - Preencher'!L363</f>
        <v>26220641249434000107550010001013081413681373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2388.2600000000002</v>
      </c>
    </row>
    <row r="355" spans="1:12" s="8" customFormat="1" ht="19.5" customHeight="1">
      <c r="A355" s="3">
        <f>IFERROR(VLOOKUP(B355,'[1]DADOS (OCULTAR)'!$Q$3:$S$133,3,0),"")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000101309</v>
      </c>
      <c r="I355" s="6" t="str">
        <f>IF('[1]TCE - ANEXO IV - Preencher'!K364="","",'[1]TCE - ANEXO IV - Preencher'!K364)</f>
        <v>29/06/2022</v>
      </c>
      <c r="J355" s="5" t="str">
        <f>'[1]TCE - ANEXO IV - Preencher'!L364</f>
        <v>26220641249434000107550010001013091602833038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936.58</v>
      </c>
    </row>
    <row r="356" spans="1:12" s="8" customFormat="1" ht="19.5" customHeight="1">
      <c r="A356" s="3">
        <f>IFERROR(VLOOKUP(B356,'[1]DADOS (OCULTAR)'!$Q$3:$S$133,3,0),"")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000101311</v>
      </c>
      <c r="I356" s="6" t="str">
        <f>IF('[1]TCE - ANEXO IV - Preencher'!K365="","",'[1]TCE - ANEXO IV - Preencher'!K365)</f>
        <v>29/06/2022</v>
      </c>
      <c r="J356" s="5" t="str">
        <f>'[1]TCE - ANEXO IV - Preencher'!L365</f>
        <v>26220641249434000107550010001013111480236942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1334.6</v>
      </c>
    </row>
    <row r="357" spans="1:12" s="8" customFormat="1" ht="19.5" customHeight="1">
      <c r="A357" s="3">
        <f>IFERROR(VLOOKUP(B357,'[1]DADOS (OCULTAR)'!$Q$3:$S$133,3,0),"")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000101312</v>
      </c>
      <c r="I357" s="6" t="str">
        <f>IF('[1]TCE - ANEXO IV - Preencher'!K366="","",'[1]TCE - ANEXO IV - Preencher'!K366)</f>
        <v>29/06/2022</v>
      </c>
      <c r="J357" s="5" t="str">
        <f>'[1]TCE - ANEXO IV - Preencher'!L366</f>
        <v>26220641249434000107550010001013121230570494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936.58</v>
      </c>
    </row>
    <row r="358" spans="1:12" s="8" customFormat="1" ht="19.5" customHeight="1">
      <c r="A358" s="3">
        <f>IFERROR(VLOOKUP(B358,'[1]DADOS (OCULTAR)'!$Q$3:$S$133,3,0),"")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000101314</v>
      </c>
      <c r="I358" s="6" t="str">
        <f>IF('[1]TCE - ANEXO IV - Preencher'!K367="","",'[1]TCE - ANEXO IV - Preencher'!K367)</f>
        <v>29/06/2022</v>
      </c>
      <c r="J358" s="5" t="str">
        <f>'[1]TCE - ANEXO IV - Preencher'!L367</f>
        <v>26220641249434000107550010001013141580532391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1096.3900000000001</v>
      </c>
    </row>
    <row r="359" spans="1:12" s="8" customFormat="1" ht="19.5" customHeight="1">
      <c r="A359" s="3">
        <f>IFERROR(VLOOKUP(B359,'[1]DADOS (OCULTAR)'!$Q$3:$S$133,3,0),"")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000101315</v>
      </c>
      <c r="I359" s="6" t="str">
        <f>IF('[1]TCE - ANEXO IV - Preencher'!K368="","",'[1]TCE - ANEXO IV - Preencher'!K368)</f>
        <v>29/06/2022</v>
      </c>
      <c r="J359" s="5" t="str">
        <f>'[1]TCE - ANEXO IV - Preencher'!L368</f>
        <v>26220641249434000107550010001013151831662328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614.71</v>
      </c>
    </row>
    <row r="360" spans="1:12" s="8" customFormat="1" ht="19.5" customHeight="1">
      <c r="A360" s="3">
        <f>IFERROR(VLOOKUP(B360,'[1]DADOS (OCULTAR)'!$Q$3:$S$133,3,0),"")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000101317</v>
      </c>
      <c r="I360" s="6" t="str">
        <f>IF('[1]TCE - ANEXO IV - Preencher'!K369="","",'[1]TCE - ANEXO IV - Preencher'!K369)</f>
        <v>29/06/2022</v>
      </c>
      <c r="J360" s="5" t="str">
        <f>'[1]TCE - ANEXO IV - Preencher'!L369</f>
        <v>26220641249434000107550010001013171848117799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286.97000000000003</v>
      </c>
    </row>
    <row r="361" spans="1:12" s="8" customFormat="1" ht="19.5" customHeight="1">
      <c r="A361" s="3">
        <f>IFERROR(VLOOKUP(B361,'[1]DADOS (OCULTAR)'!$Q$3:$S$133,3,0),"")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000101319</v>
      </c>
      <c r="I361" s="6" t="str">
        <f>IF('[1]TCE - ANEXO IV - Preencher'!K370="","",'[1]TCE - ANEXO IV - Preencher'!K370)</f>
        <v>29/06/2022</v>
      </c>
      <c r="J361" s="5" t="str">
        <f>'[1]TCE - ANEXO IV - Preencher'!L370</f>
        <v>26220641249434000107550010001013191613513427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2165.98</v>
      </c>
    </row>
    <row r="362" spans="1:12" s="8" customFormat="1" ht="19.5" customHeight="1">
      <c r="A362" s="3">
        <f>IFERROR(VLOOKUP(B362,'[1]DADOS (OCULTAR)'!$Q$3:$S$133,3,0),"")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000101320</v>
      </c>
      <c r="I362" s="6" t="str">
        <f>IF('[1]TCE - ANEXO IV - Preencher'!K371="","",'[1]TCE - ANEXO IV - Preencher'!K371)</f>
        <v>29/06/2022</v>
      </c>
      <c r="J362" s="5" t="str">
        <f>'[1]TCE - ANEXO IV - Preencher'!L371</f>
        <v>26220641249434000107550010001013201810283352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296.13</v>
      </c>
    </row>
    <row r="363" spans="1:12" s="8" customFormat="1" ht="19.5" customHeight="1">
      <c r="A363" s="3">
        <f>IFERROR(VLOOKUP(B363,'[1]DADOS (OCULTAR)'!$Q$3:$S$133,3,0),"")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000101322</v>
      </c>
      <c r="I363" s="6" t="str">
        <f>IF('[1]TCE - ANEXO IV - Preencher'!K372="","",'[1]TCE - ANEXO IV - Preencher'!K372)</f>
        <v>29/06/2022</v>
      </c>
      <c r="J363" s="5" t="str">
        <f>'[1]TCE - ANEXO IV - Preencher'!L372</f>
        <v>26220641249434000107550010001013221704237010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275.48</v>
      </c>
    </row>
    <row r="364" spans="1:12" s="8" customFormat="1" ht="19.5" customHeight="1">
      <c r="A364" s="3">
        <f>IFERROR(VLOOKUP(B364,'[1]DADOS (OCULTAR)'!$Q$3:$S$133,3,0),"")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000101323</v>
      </c>
      <c r="I364" s="6" t="str">
        <f>IF('[1]TCE - ANEXO IV - Preencher'!K373="","",'[1]TCE - ANEXO IV - Preencher'!K373)</f>
        <v>29/06/2022</v>
      </c>
      <c r="J364" s="5" t="str">
        <f>'[1]TCE - ANEXO IV - Preencher'!L373</f>
        <v>26220641249434000107550010001013231545261408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936.58</v>
      </c>
    </row>
    <row r="365" spans="1:12" s="8" customFormat="1" ht="19.5" customHeight="1">
      <c r="A365" s="3">
        <f>IFERROR(VLOOKUP(B365,'[1]DADOS (OCULTAR)'!$Q$3:$S$133,3,0),"")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000101324</v>
      </c>
      <c r="I365" s="6" t="str">
        <f>IF('[1]TCE - ANEXO IV - Preencher'!K374="","",'[1]TCE - ANEXO IV - Preencher'!K374)</f>
        <v>29/06/2022</v>
      </c>
      <c r="J365" s="5" t="str">
        <f>'[1]TCE - ANEXO IV - Preencher'!L374</f>
        <v>26220641249434000107550010001013241571760693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203.82</v>
      </c>
    </row>
    <row r="366" spans="1:12" s="8" customFormat="1" ht="19.5" customHeight="1">
      <c r="A366" s="3">
        <f>IFERROR(VLOOKUP(B366,'[1]DADOS (OCULTAR)'!$Q$3:$S$133,3,0),"")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000101366</v>
      </c>
      <c r="I366" s="6" t="str">
        <f>IF('[1]TCE - ANEXO IV - Preencher'!K375="","",'[1]TCE - ANEXO IV - Preencher'!K375)</f>
        <v>30/06/2022</v>
      </c>
      <c r="J366" s="5" t="str">
        <f>'[1]TCE - ANEXO IV - Preencher'!L375</f>
        <v>26220641249434000107550010001013661559703111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154.38</v>
      </c>
    </row>
    <row r="367" spans="1:12" s="8" customFormat="1" ht="19.5" customHeight="1">
      <c r="A367" s="3">
        <f>IFERROR(VLOOKUP(B367,'[1]DADOS (OCULTAR)'!$Q$3:$S$133,3,0),"")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000101367</v>
      </c>
      <c r="I367" s="6" t="str">
        <f>IF('[1]TCE - ANEXO IV - Preencher'!K376="","",'[1]TCE - ANEXO IV - Preencher'!K376)</f>
        <v>30/06/2022</v>
      </c>
      <c r="J367" s="5" t="str">
        <f>'[1]TCE - ANEXO IV - Preencher'!L376</f>
        <v>26220641249434000107550010001013671517269496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326</v>
      </c>
    </row>
    <row r="368" spans="1:12" s="8" customFormat="1" ht="19.5" customHeight="1">
      <c r="A368" s="3">
        <f>IFERROR(VLOOKUP(B368,'[1]DADOS (OCULTAR)'!$Q$3:$S$133,3,0),"")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000101386</v>
      </c>
      <c r="I368" s="6" t="str">
        <f>IF('[1]TCE - ANEXO IV - Preencher'!K377="","",'[1]TCE - ANEXO IV - Preencher'!K377)</f>
        <v>30/06/2022</v>
      </c>
      <c r="J368" s="5" t="str">
        <f>'[1]TCE - ANEXO IV - Preencher'!L377</f>
        <v>26220641249434000107550010001013861186109140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245.6</v>
      </c>
    </row>
    <row r="369" spans="1:12" s="8" customFormat="1" ht="19.5" customHeight="1">
      <c r="A369" s="3">
        <f>IFERROR(VLOOKUP(B369,'[1]DADOS (OCULTAR)'!$Q$3:$S$133,3,0),"")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000101405</v>
      </c>
      <c r="I369" s="6" t="str">
        <f>IF('[1]TCE - ANEXO IV - Preencher'!K378="","",'[1]TCE - ANEXO IV - Preencher'!K378)</f>
        <v>30/06/2022</v>
      </c>
      <c r="J369" s="5" t="str">
        <f>'[1]TCE - ANEXO IV - Preencher'!L378</f>
        <v>26220641249434000107550010001014051344306088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761.91</v>
      </c>
    </row>
    <row r="370" spans="1:12" s="8" customFormat="1" ht="19.5" customHeight="1">
      <c r="A370" s="3">
        <f>IFERROR(VLOOKUP(B370,'[1]DADOS (OCULTAR)'!$Q$3:$S$133,3,0),"")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3.12 - Material Hospitalar</v>
      </c>
      <c r="D370" s="3">
        <f>'[1]TCE - ANEXO IV - Preencher'!F379</f>
        <v>59309302000199</v>
      </c>
      <c r="E370" s="5" t="str">
        <f>'[1]TCE - ANEXO IV - Preencher'!G379</f>
        <v>INJEX INDUSTRIAS CIRURGICAS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000122346</v>
      </c>
      <c r="I370" s="6" t="str">
        <f>IF('[1]TCE - ANEXO IV - Preencher'!K379="","",'[1]TCE - ANEXO IV - Preencher'!K379)</f>
        <v>13/05/2022</v>
      </c>
      <c r="J370" s="5" t="str">
        <f>'[1]TCE - ANEXO IV - Preencher'!L379</f>
        <v>35220559309302000199550010001223461355527560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5693.56</v>
      </c>
    </row>
    <row r="371" spans="1:12" s="8" customFormat="1" ht="19.5" customHeight="1">
      <c r="A371" s="3">
        <f>IFERROR(VLOOKUP(B371,'[1]DADOS (OCULTAR)'!$Q$3:$S$133,3,0),"")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3.12 - Material Hospitalar</v>
      </c>
      <c r="D371" s="3">
        <f>'[1]TCE - ANEXO IV - Preencher'!F380</f>
        <v>12420164001048</v>
      </c>
      <c r="E371" s="5" t="str">
        <f>'[1]TCE - ANEXO IV - Preencher'!G380</f>
        <v>CM HOSPITALAR SA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000129565</v>
      </c>
      <c r="I371" s="6" t="str">
        <f>IF('[1]TCE - ANEXO IV - Preencher'!K380="","",'[1]TCE - ANEXO IV - Preencher'!K380)</f>
        <v>17/06/2022</v>
      </c>
      <c r="J371" s="5" t="str">
        <f>'[1]TCE - ANEXO IV - Preencher'!L380</f>
        <v>26220612420164001048550010001295651625378120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14200.01</v>
      </c>
    </row>
    <row r="372" spans="1:12" s="8" customFormat="1" ht="19.5" customHeight="1">
      <c r="A372" s="3">
        <f>IFERROR(VLOOKUP(B372,'[1]DADOS (OCULTAR)'!$Q$3:$S$133,3,0),"")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3.14 - Alimentação Preparada</v>
      </c>
      <c r="D372" s="3">
        <f>'[1]TCE - ANEXO IV - Preencher'!F381</f>
        <v>1884446000199</v>
      </c>
      <c r="E372" s="5" t="str">
        <f>'[1]TCE - ANEXO IV - Preencher'!G381</f>
        <v>TECNOVIDA COMERCIAL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000133288</v>
      </c>
      <c r="I372" s="6" t="str">
        <f>IF('[1]TCE - ANEXO IV - Preencher'!K381="","",'[1]TCE - ANEXO IV - Preencher'!K381)</f>
        <v>01/06/2022</v>
      </c>
      <c r="J372" s="5" t="str">
        <f>'[1]TCE - ANEXO IV - Preencher'!L381</f>
        <v>26220601884446000199550010001332881001353108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816</v>
      </c>
    </row>
    <row r="373" spans="1:12" s="8" customFormat="1" ht="19.5" customHeight="1">
      <c r="A373" s="3">
        <f>IFERROR(VLOOKUP(B373,'[1]DADOS (OCULTAR)'!$Q$3:$S$133,3,0),"")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3.4 - Material Farmacológico</v>
      </c>
      <c r="D373" s="3">
        <f>'[1]TCE - ANEXO IV - Preencher'!F382</f>
        <v>8674752000140</v>
      </c>
      <c r="E373" s="5" t="str">
        <f>'[1]TCE - ANEXO IV - Preencher'!G382</f>
        <v>CIRURGICA MONTEBELLO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000134021</v>
      </c>
      <c r="I373" s="6" t="str">
        <f>IF('[1]TCE - ANEXO IV - Preencher'!K382="","",'[1]TCE - ANEXO IV - Preencher'!K382)</f>
        <v>02/06/2022</v>
      </c>
      <c r="J373" s="5" t="str">
        <f>'[1]TCE - ANEXO IV - Preencher'!L382</f>
        <v>26220608674752000140550010001340211152873606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708.5</v>
      </c>
    </row>
    <row r="374" spans="1:12" s="8" customFormat="1" ht="19.5" customHeight="1">
      <c r="A374" s="3">
        <f>IFERROR(VLOOKUP(B374,'[1]DADOS (OCULTAR)'!$Q$3:$S$133,3,0),"")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3.4 - Material Farmacológico</v>
      </c>
      <c r="D374" s="3">
        <f>'[1]TCE - ANEXO IV - Preencher'!F383</f>
        <v>8674752000140</v>
      </c>
      <c r="E374" s="5" t="str">
        <f>'[1]TCE - ANEXO IV - Preencher'!G383</f>
        <v>CIRURGICA MONTEBELLO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000134873</v>
      </c>
      <c r="I374" s="6" t="str">
        <f>IF('[1]TCE - ANEXO IV - Preencher'!K383="","",'[1]TCE - ANEXO IV - Preencher'!K383)</f>
        <v>13/06/2022</v>
      </c>
      <c r="J374" s="5" t="str">
        <f>'[1]TCE - ANEXO IV - Preencher'!L383</f>
        <v>26220608674752000140550010001348731832514824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730.06</v>
      </c>
    </row>
    <row r="375" spans="1:12" s="8" customFormat="1" ht="19.5" customHeight="1">
      <c r="A375" s="3">
        <f>IFERROR(VLOOKUP(B375,'[1]DADOS (OCULTAR)'!$Q$3:$S$133,3,0),"")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3.12 - Material Hospitalar</v>
      </c>
      <c r="D375" s="3">
        <f>'[1]TCE - ANEXO IV - Preencher'!F384</f>
        <v>8674752000140</v>
      </c>
      <c r="E375" s="5" t="str">
        <f>'[1]TCE - ANEXO IV - Preencher'!G384</f>
        <v>CIRURGICA MONTEBELLO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000136091</v>
      </c>
      <c r="I375" s="6" t="str">
        <f>IF('[1]TCE - ANEXO IV - Preencher'!K384="","",'[1]TCE - ANEXO IV - Preencher'!K384)</f>
        <v>28/06/2022</v>
      </c>
      <c r="J375" s="5" t="str">
        <f>'[1]TCE - ANEXO IV - Preencher'!L384</f>
        <v>26220608674752000140550010001360911554108169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8575</v>
      </c>
    </row>
    <row r="376" spans="1:12" s="8" customFormat="1" ht="19.5" customHeight="1">
      <c r="A376" s="3">
        <f>IFERROR(VLOOKUP(B376,'[1]DADOS (OCULTAR)'!$Q$3:$S$133,3,0),"")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3.12 - Material Hospitalar</v>
      </c>
      <c r="D376" s="3">
        <f>'[1]TCE - ANEXO IV - Preencher'!F385</f>
        <v>9342946000100</v>
      </c>
      <c r="E376" s="5" t="str">
        <f>'[1]TCE - ANEXO IV - Preencher'!G385</f>
        <v>PRIME MEDICAL COMERCIO DE MAT MED EIRELI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000142121</v>
      </c>
      <c r="I376" s="6" t="str">
        <f>IF('[1]TCE - ANEXO IV - Preencher'!K385="","",'[1]TCE - ANEXO IV - Preencher'!K385)</f>
        <v>06/06/2022</v>
      </c>
      <c r="J376" s="5" t="str">
        <f>'[1]TCE - ANEXO IV - Preencher'!L385</f>
        <v>29220609342946000100550020001421211857213940</v>
      </c>
      <c r="K376" s="5" t="str">
        <f>IF(F376="B",LEFT('[1]TCE - ANEXO IV - Preencher'!M385,2),IF(F376="S",LEFT('[1]TCE - ANEXO IV - Preencher'!M385,7),IF('[1]TCE - ANEXO IV - Preencher'!H385="","")))</f>
        <v>29</v>
      </c>
      <c r="L376" s="7">
        <f>'[1]TCE - ANEXO IV - Preencher'!N385</f>
        <v>3900</v>
      </c>
    </row>
    <row r="377" spans="1:12" s="8" customFormat="1" ht="19.5" customHeight="1">
      <c r="A377" s="3">
        <f>IFERROR(VLOOKUP(B377,'[1]DADOS (OCULTAR)'!$Q$3:$S$133,3,0),"")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3.12 - Material Hospitalar</v>
      </c>
      <c r="D377" s="3">
        <f>'[1]TCE - ANEXO IV - Preencher'!F386</f>
        <v>58426628000133</v>
      </c>
      <c r="E377" s="5" t="str">
        <f>'[1]TCE - ANEXO IV - Preencher'!G386</f>
        <v>SAMTRONIC INDUSTRIA E COMERCIO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000305167</v>
      </c>
      <c r="I377" s="6" t="str">
        <f>IF('[1]TCE - ANEXO IV - Preencher'!K386="","",'[1]TCE - ANEXO IV - Preencher'!K386)</f>
        <v>23/06/2022</v>
      </c>
      <c r="J377" s="5" t="str">
        <f>'[1]TCE - ANEXO IV - Preencher'!L386</f>
        <v>35220658426628000133550010003051671701405918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18600</v>
      </c>
    </row>
    <row r="378" spans="1:12" s="8" customFormat="1" ht="19.5" customHeight="1">
      <c r="A378" s="3">
        <f>IFERROR(VLOOKUP(B378,'[1]DADOS (OCULTAR)'!$Q$3:$S$133,3,0),"")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3.4 - Material Farmacológico</v>
      </c>
      <c r="D378" s="3">
        <f>'[1]TCE - ANEXO IV - Preencher'!F387</f>
        <v>8778201000126</v>
      </c>
      <c r="E378" s="5" t="str">
        <f>'[1]TCE - ANEXO IV - Preencher'!G387</f>
        <v>DROGAFONTE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000375944</v>
      </c>
      <c r="I378" s="6" t="str">
        <f>IF('[1]TCE - ANEXO IV - Preencher'!K387="","",'[1]TCE - ANEXO IV - Preencher'!K387)</f>
        <v>03/06/2022</v>
      </c>
      <c r="J378" s="5" t="str">
        <f>'[1]TCE - ANEXO IV - Preencher'!L387</f>
        <v>26220608778201000126550010003759441719002401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11566.8</v>
      </c>
    </row>
    <row r="379" spans="1:12" s="8" customFormat="1" ht="19.5" customHeight="1">
      <c r="A379" s="3">
        <f>IFERROR(VLOOKUP(B379,'[1]DADOS (OCULTAR)'!$Q$3:$S$133,3,0),"")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3.7 - Material de Limpeza e Produtos de Hgienização</v>
      </c>
      <c r="D379" s="3">
        <f>'[1]TCE - ANEXO IV - Preencher'!F388</f>
        <v>11449180000100</v>
      </c>
      <c r="E379" s="5" t="str">
        <f>'[1]TCE - ANEXO IV - Preencher'!G388</f>
        <v>DPROSMED DIST PROD MED HOSPITALARES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00051400</v>
      </c>
      <c r="I379" s="6" t="str">
        <f>IF('[1]TCE - ANEXO IV - Preencher'!K388="","",'[1]TCE - ANEXO IV - Preencher'!K388)</f>
        <v>06/06/2022</v>
      </c>
      <c r="J379" s="5" t="str">
        <f>'[1]TCE - ANEXO IV - Preencher'!L388</f>
        <v>26220611449180000100550010000514001000076056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394.68</v>
      </c>
    </row>
    <row r="380" spans="1:12" s="8" customFormat="1" ht="19.5" customHeight="1">
      <c r="A380" s="3">
        <f>IFERROR(VLOOKUP(B380,'[1]DADOS (OCULTAR)'!$Q$3:$S$133,3,0),"")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3.12 - Material Hospitalar</v>
      </c>
      <c r="D380" s="3">
        <f>'[1]TCE - ANEXO IV - Preencher'!F389</f>
        <v>11449180000100</v>
      </c>
      <c r="E380" s="5" t="str">
        <f>'[1]TCE - ANEXO IV - Preencher'!G389</f>
        <v>DPROSMED DIST PROD MED HOSPITALARES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00051431</v>
      </c>
      <c r="I380" s="6" t="str">
        <f>IF('[1]TCE - ANEXO IV - Preencher'!K389="","",'[1]TCE - ANEXO IV - Preencher'!K389)</f>
        <v>07/06/2022</v>
      </c>
      <c r="J380" s="5" t="str">
        <f>'[1]TCE - ANEXO IV - Preencher'!L389</f>
        <v>26220611449180000100550010000514311000076575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2800.6</v>
      </c>
    </row>
    <row r="381" spans="1:12" s="8" customFormat="1" ht="19.5" customHeight="1">
      <c r="A381" s="3">
        <f>IFERROR(VLOOKUP(B381,'[1]DADOS (OCULTAR)'!$Q$3:$S$133,3,0),"")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3.4 - Material Farmacológico</v>
      </c>
      <c r="D381" s="3">
        <f>'[1]TCE - ANEXO IV - Preencher'!F390</f>
        <v>11449180000100</v>
      </c>
      <c r="E381" s="5" t="str">
        <f>'[1]TCE - ANEXO IV - Preencher'!G390</f>
        <v>DPROSMED DIST PROD MED HOSPITALARES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00051489</v>
      </c>
      <c r="I381" s="6" t="str">
        <f>IF('[1]TCE - ANEXO IV - Preencher'!K390="","",'[1]TCE - ANEXO IV - Preencher'!K390)</f>
        <v>08/06/2022</v>
      </c>
      <c r="J381" s="5" t="str">
        <f>'[1]TCE - ANEXO IV - Preencher'!L390</f>
        <v>26220611449180000100550010000514891000077598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12600</v>
      </c>
    </row>
    <row r="382" spans="1:12" s="8" customFormat="1" ht="19.5" customHeight="1">
      <c r="A382" s="3">
        <f>IFERROR(VLOOKUP(B382,'[1]DADOS (OCULTAR)'!$Q$3:$S$133,3,0),"")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3.12 - Material Hospitalar</v>
      </c>
      <c r="D382" s="3">
        <f>'[1]TCE - ANEXO IV - Preencher'!F391</f>
        <v>10779833000156</v>
      </c>
      <c r="E382" s="5" t="str">
        <f>'[1]TCE - ANEXO IV - Preencher'!G391</f>
        <v>MEDICAL MERCANTIL DE APAR MED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000552883</v>
      </c>
      <c r="I382" s="6" t="str">
        <f>IF('[1]TCE - ANEXO IV - Preencher'!K391="","",'[1]TCE - ANEXO IV - Preencher'!K391)</f>
        <v>08/06/2022</v>
      </c>
      <c r="J382" s="5" t="str">
        <f>'[1]TCE - ANEXO IV - Preencher'!L391</f>
        <v>26220610779833000156550010005528831005549050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7725</v>
      </c>
    </row>
    <row r="383" spans="1:12" s="8" customFormat="1" ht="19.5" customHeight="1">
      <c r="A383" s="3">
        <f>IFERROR(VLOOKUP(B383,'[1]DADOS (OCULTAR)'!$Q$3:$S$133,3,0),"")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3.12 - Material Hospitalar</v>
      </c>
      <c r="D383" s="3">
        <f>'[1]TCE - ANEXO IV - Preencher'!F392</f>
        <v>10779833000156</v>
      </c>
      <c r="E383" s="5" t="str">
        <f>'[1]TCE - ANEXO IV - Preencher'!G392</f>
        <v>MEDICAL MERCANTIL DE APAR MED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000553481</v>
      </c>
      <c r="I383" s="6" t="str">
        <f>IF('[1]TCE - ANEXO IV - Preencher'!K392="","",'[1]TCE - ANEXO IV - Preencher'!K392)</f>
        <v>16/06/2022</v>
      </c>
      <c r="J383" s="5" t="str">
        <f>'[1]TCE - ANEXO IV - Preencher'!L392</f>
        <v>26220610779833000156550010005534811555503000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3750</v>
      </c>
    </row>
    <row r="384" spans="1:12" s="8" customFormat="1" ht="19.5" customHeight="1">
      <c r="A384" s="3">
        <f>IFERROR(VLOOKUP(B384,'[1]DADOS (OCULTAR)'!$Q$3:$S$133,3,0),"")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3.12 - Material Hospitalar</v>
      </c>
      <c r="D384" s="3">
        <f>'[1]TCE - ANEXO IV - Preencher'!F393</f>
        <v>10779833000156</v>
      </c>
      <c r="E384" s="5" t="str">
        <f>'[1]TCE - ANEXO IV - Preencher'!G393</f>
        <v>MEDICAL MERCANTIL DE APAR MED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000554084</v>
      </c>
      <c r="I384" s="6" t="str">
        <f>IF('[1]TCE - ANEXO IV - Preencher'!K393="","",'[1]TCE - ANEXO IV - Preencher'!K393)</f>
        <v>27/06/2022</v>
      </c>
      <c r="J384" s="5" t="str">
        <f>'[1]TCE - ANEXO IV - Preencher'!L393</f>
        <v>26220610779833000156550010005540841556106009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3750</v>
      </c>
    </row>
    <row r="385" spans="1:12" s="8" customFormat="1" ht="19.5" customHeight="1">
      <c r="A385" s="3">
        <f>IFERROR(VLOOKUP(B385,'[1]DADOS (OCULTAR)'!$Q$3:$S$133,3,0),"")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3.12 - Material Hospitalar</v>
      </c>
      <c r="D385" s="3">
        <f>'[1]TCE - ANEXO IV - Preencher'!F394</f>
        <v>10779833000156</v>
      </c>
      <c r="E385" s="5" t="str">
        <f>'[1]TCE - ANEXO IV - Preencher'!G394</f>
        <v>MEDICAL MERCANTIL DE APAR MED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000554138</v>
      </c>
      <c r="I385" s="6" t="str">
        <f>IF('[1]TCE - ANEXO IV - Preencher'!K394="","",'[1]TCE - ANEXO IV - Preencher'!K394)</f>
        <v>28/06/2022</v>
      </c>
      <c r="J385" s="5" t="str">
        <f>'[1]TCE - ANEXO IV - Preencher'!L394</f>
        <v>26220610779833000156550010005541381556160006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1021.55</v>
      </c>
    </row>
    <row r="386" spans="1:12" s="8" customFormat="1" ht="19.5" customHeight="1">
      <c r="A386" s="3">
        <f>IFERROR(VLOOKUP(B386,'[1]DADOS (OCULTAR)'!$Q$3:$S$133,3,0),"")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3.14 - Alimentação Preparada</v>
      </c>
      <c r="D386" s="3">
        <f>'[1]TCE - ANEXO IV - Preencher'!F395</f>
        <v>8305623000184</v>
      </c>
      <c r="E386" s="5" t="str">
        <f>'[1]TCE - ANEXO IV - Preencher'!G395</f>
        <v>ATACAMAX IMPORTADORA DE ALIMENTOS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000616075</v>
      </c>
      <c r="I386" s="6" t="str">
        <f>IF('[1]TCE - ANEXO IV - Preencher'!K395="","",'[1]TCE - ANEXO IV - Preencher'!K395)</f>
        <v>14/06/2022</v>
      </c>
      <c r="J386" s="5" t="str">
        <f>'[1]TCE - ANEXO IV - Preencher'!L395</f>
        <v>26220608305623000184550010006160751101055432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6475.96</v>
      </c>
    </row>
    <row r="387" spans="1:12" s="8" customFormat="1" ht="19.5" customHeight="1">
      <c r="A387" s="3">
        <f>IFERROR(VLOOKUP(B387,'[1]DADOS (OCULTAR)'!$Q$3:$S$133,3,0),"")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3.99 - Outras despesas com Material de Consumo</v>
      </c>
      <c r="D387" s="3">
        <f>'[1]TCE - ANEXO IV - Preencher'!F396</f>
        <v>92660406000623</v>
      </c>
      <c r="E387" s="5" t="str">
        <f>'[1]TCE - ANEXO IV - Preencher'!G396</f>
        <v>FRIGELAR COMERCIO E INDUSTRIA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000679632</v>
      </c>
      <c r="I387" s="6" t="str">
        <f>IF('[1]TCE - ANEXO IV - Preencher'!K396="","",'[1]TCE - ANEXO IV - Preencher'!K396)</f>
        <v>15/06/2022</v>
      </c>
      <c r="J387" s="5" t="str">
        <f>'[1]TCE - ANEXO IV - Preencher'!L396</f>
        <v>26220692660406000623550050006796321000178044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17.510000000000002</v>
      </c>
    </row>
    <row r="388" spans="1:12" s="8" customFormat="1" ht="19.5" customHeight="1">
      <c r="A388" s="3">
        <f>IFERROR(VLOOKUP(B388,'[1]DADOS (OCULTAR)'!$Q$3:$S$133,3,0),"")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3.99 - Outras despesas com Material de Consumo</v>
      </c>
      <c r="D388" s="3">
        <f>'[1]TCE - ANEXO IV - Preencher'!F397</f>
        <v>92660406000623</v>
      </c>
      <c r="E388" s="5" t="str">
        <f>'[1]TCE - ANEXO IV - Preencher'!G397</f>
        <v>FRIGELAR COMERCIO E INDUSTRIA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000679641</v>
      </c>
      <c r="I388" s="6" t="str">
        <f>IF('[1]TCE - ANEXO IV - Preencher'!K397="","",'[1]TCE - ANEXO IV - Preencher'!K397)</f>
        <v>15/06/2022</v>
      </c>
      <c r="J388" s="5" t="str">
        <f>'[1]TCE - ANEXO IV - Preencher'!L397</f>
        <v>26220692660406000623550050006796411000226277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322.73</v>
      </c>
    </row>
    <row r="389" spans="1:12" s="8" customFormat="1" ht="19.5" customHeight="1">
      <c r="A389" s="3">
        <f>IFERROR(VLOOKUP(B389,'[1]DADOS (OCULTAR)'!$Q$3:$S$133,3,0),"")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3.14 - Alimentação Preparada</v>
      </c>
      <c r="D389" s="3">
        <f>'[1]TCE - ANEXO IV - Preencher'!F398</f>
        <v>12007670000119</v>
      </c>
      <c r="E389" s="5" t="str">
        <f>'[1]TCE - ANEXO IV - Preencher'!G398</f>
        <v>JOSE LOPES SOUZA - DOCES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001194</v>
      </c>
      <c r="I389" s="6" t="str">
        <f>IF('[1]TCE - ANEXO IV - Preencher'!K398="","",'[1]TCE - ANEXO IV - Preencher'!K398)</f>
        <v>03/06/2022</v>
      </c>
      <c r="J389" s="5" t="str">
        <f>'[1]TCE - ANEXO IV - Preencher'!L398</f>
        <v>26220612007670000119550010000011941395109308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958</v>
      </c>
    </row>
    <row r="390" spans="1:12" s="8" customFormat="1" ht="19.5" customHeight="1">
      <c r="A390" s="3">
        <f>IFERROR(VLOOKUP(B390,'[1]DADOS (OCULTAR)'!$Q$3:$S$133,3,0),"")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3.14 - Alimentação Preparada</v>
      </c>
      <c r="D390" s="3">
        <f>'[1]TCE - ANEXO IV - Preencher'!F399</f>
        <v>10230480001960</v>
      </c>
      <c r="E390" s="5" t="str">
        <f>'[1]TCE - ANEXO IV - Preencher'!G399</f>
        <v>FERREIRA COSTA E CIA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001567796</v>
      </c>
      <c r="I390" s="6" t="str">
        <f>IF('[1]TCE - ANEXO IV - Preencher'!K399="","",'[1]TCE - ANEXO IV - Preencher'!K399)</f>
        <v>15/06/2022</v>
      </c>
      <c r="J390" s="5" t="str">
        <f>'[1]TCE - ANEXO IV - Preencher'!L399</f>
        <v>26220610230480001960550100015677961091646317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1490</v>
      </c>
    </row>
    <row r="391" spans="1:12" s="8" customFormat="1" ht="19.5" customHeight="1">
      <c r="A391" s="3">
        <f>IFERROR(VLOOKUP(B391,'[1]DADOS (OCULTAR)'!$Q$3:$S$133,3,0),"")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3.12 - Material Hospitalar</v>
      </c>
      <c r="D391" s="3">
        <f>'[1]TCE - ANEXO IV - Preencher'!F400</f>
        <v>1513946000114</v>
      </c>
      <c r="E391" s="5" t="str">
        <f>'[1]TCE - ANEXO IV - Preencher'!G400</f>
        <v>BOSTON CIENTIFIC DO BRASIL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002599236</v>
      </c>
      <c r="I391" s="6" t="str">
        <f>IF('[1]TCE - ANEXO IV - Preencher'!K400="","",'[1]TCE - ANEXO IV - Preencher'!K400)</f>
        <v>13/06/2022</v>
      </c>
      <c r="J391" s="5" t="str">
        <f>'[1]TCE - ANEXO IV - Preencher'!L400</f>
        <v>35220601513946000114550030025992361026102414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31137.39</v>
      </c>
    </row>
    <row r="392" spans="1:12" s="8" customFormat="1" ht="19.5" customHeight="1">
      <c r="A392" s="3">
        <f>IFERROR(VLOOKUP(B392,'[1]DADOS (OCULTAR)'!$Q$3:$S$133,3,0),"")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3.12 - Material Hospitalar</v>
      </c>
      <c r="D392" s="3">
        <f>'[1]TCE - ANEXO IV - Preencher'!F401</f>
        <v>1513946000114</v>
      </c>
      <c r="E392" s="5" t="str">
        <f>'[1]TCE - ANEXO IV - Preencher'!G401</f>
        <v>BOSTON CIENTIFIC DO BRASIL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002601530</v>
      </c>
      <c r="I392" s="6" t="str">
        <f>IF('[1]TCE - ANEXO IV - Preencher'!K401="","",'[1]TCE - ANEXO IV - Preencher'!K401)</f>
        <v>17/06/2022</v>
      </c>
      <c r="J392" s="5" t="str">
        <f>'[1]TCE - ANEXO IV - Preencher'!L401</f>
        <v>35220601513946000114550030026015301026129327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6900</v>
      </c>
    </row>
    <row r="393" spans="1:12" s="8" customFormat="1" ht="19.5" customHeight="1">
      <c r="A393" s="3">
        <f>IFERROR(VLOOKUP(B393,'[1]DADOS (OCULTAR)'!$Q$3:$S$133,3,0),"")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3.7 - Material de Limpeza e Produtos de Hgienização</v>
      </c>
      <c r="D393" s="3">
        <f>'[1]TCE - ANEXO IV - Preencher'!F402</f>
        <v>67729178000653</v>
      </c>
      <c r="E393" s="5" t="str">
        <f>'[1]TCE - ANEXO IV - Preencher'!G402</f>
        <v>COMERCIAL CIRURGICA RIOCLARENSE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0028591</v>
      </c>
      <c r="I393" s="6" t="str">
        <f>IF('[1]TCE - ANEXO IV - Preencher'!K402="","",'[1]TCE - ANEXO IV - Preencher'!K402)</f>
        <v>10/06/2022</v>
      </c>
      <c r="J393" s="5" t="str">
        <f>'[1]TCE - ANEXO IV - Preencher'!L402</f>
        <v>26220667729178000653550010000285911529799349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1152</v>
      </c>
    </row>
    <row r="394" spans="1:12" s="8" customFormat="1" ht="19.5" customHeight="1">
      <c r="A394" s="3">
        <f>IFERROR(VLOOKUP(B394,'[1]DADOS (OCULTAR)'!$Q$3:$S$133,3,0),"")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3.7 - Material de Limpeza e Produtos de Hgienização</v>
      </c>
      <c r="D394" s="3">
        <f>'[1]TCE - ANEXO IV - Preencher'!F403</f>
        <v>67729178000653</v>
      </c>
      <c r="E394" s="5" t="str">
        <f>'[1]TCE - ANEXO IV - Preencher'!G403</f>
        <v>COMERCIAL CIRURGICA RIOCLARENSE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0028788</v>
      </c>
      <c r="I394" s="6" t="str">
        <f>IF('[1]TCE - ANEXO IV - Preencher'!K403="","",'[1]TCE - ANEXO IV - Preencher'!K403)</f>
        <v>14/06/2022</v>
      </c>
      <c r="J394" s="5" t="str">
        <f>'[1]TCE - ANEXO IV - Preencher'!L403</f>
        <v>26220667729178000653550010000287881530361322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5648</v>
      </c>
    </row>
    <row r="395" spans="1:12" s="8" customFormat="1" ht="19.5" customHeight="1">
      <c r="A395" s="3">
        <f>IFERROR(VLOOKUP(B395,'[1]DADOS (OCULTAR)'!$Q$3:$S$133,3,0),"")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3.4 - Material Farmacológico</v>
      </c>
      <c r="D395" s="3">
        <f>'[1]TCE - ANEXO IV - Preencher'!F404</f>
        <v>67729178000653</v>
      </c>
      <c r="E395" s="5" t="str">
        <f>'[1]TCE - ANEXO IV - Preencher'!G404</f>
        <v>COMERCIAL CIRURGICA RIOCLARENSE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0029724</v>
      </c>
      <c r="I395" s="6" t="str">
        <f>IF('[1]TCE - ANEXO IV - Preencher'!K404="","",'[1]TCE - ANEXO IV - Preencher'!K404)</f>
        <v>30/06/2022</v>
      </c>
      <c r="J395" s="5" t="str">
        <f>'[1]TCE - ANEXO IV - Preencher'!L404</f>
        <v>26220667729178000653550010000297241789341787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963</v>
      </c>
    </row>
    <row r="396" spans="1:12" s="8" customFormat="1" ht="19.5" customHeight="1">
      <c r="A396" s="3">
        <f>IFERROR(VLOOKUP(B396,'[1]DADOS (OCULTAR)'!$Q$3:$S$133,3,0),"")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3.7 - Material de Limpeza e Produtos de Hgienização</v>
      </c>
      <c r="D396" s="3">
        <f>'[1]TCE - ANEXO IV - Preencher'!F405</f>
        <v>67729178000653</v>
      </c>
      <c r="E396" s="5" t="str">
        <f>'[1]TCE - ANEXO IV - Preencher'!G405</f>
        <v>COMERCIAL CIRURGICA RIOCLARENSE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0029726</v>
      </c>
      <c r="I396" s="6" t="str">
        <f>IF('[1]TCE - ANEXO IV - Preencher'!K405="","",'[1]TCE - ANEXO IV - Preencher'!K405)</f>
        <v>30/06/2022</v>
      </c>
      <c r="J396" s="5" t="str">
        <f>'[1]TCE - ANEXO IV - Preencher'!L405</f>
        <v>26220667729178000653550010000297261999777101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5295</v>
      </c>
    </row>
    <row r="397" spans="1:12" s="8" customFormat="1" ht="19.5" customHeight="1">
      <c r="A397" s="3">
        <f>IFERROR(VLOOKUP(B397,'[1]DADOS (OCULTAR)'!$Q$3:$S$133,3,0),"")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3.14 - Alimentação Preparada</v>
      </c>
      <c r="D397" s="3">
        <f>'[1]TCE - ANEXO IV - Preencher'!F406</f>
        <v>24150377000195</v>
      </c>
      <c r="E397" s="5" t="str">
        <f>'[1]TCE - ANEXO IV - Preencher'!G406</f>
        <v>KARNE &amp; KEIJO LOGISTICA INTEGRADA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004572161</v>
      </c>
      <c r="I397" s="6" t="str">
        <f>IF('[1]TCE - ANEXO IV - Preencher'!K406="","",'[1]TCE - ANEXO IV - Preencher'!K406)</f>
        <v>08/06/2022</v>
      </c>
      <c r="J397" s="5" t="str">
        <f>'[1]TCE - ANEXO IV - Preencher'!L406</f>
        <v>26220624150377000195550010045721611027042167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644.04</v>
      </c>
    </row>
    <row r="398" spans="1:12" s="8" customFormat="1" ht="19.5" customHeight="1">
      <c r="A398" s="3">
        <f>IFERROR(VLOOKUP(B398,'[1]DADOS (OCULTAR)'!$Q$3:$S$133,3,0),"")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3.14 - Alimentação Preparada</v>
      </c>
      <c r="D398" s="3">
        <f>'[1]TCE - ANEXO IV - Preencher'!F407</f>
        <v>24150377000195</v>
      </c>
      <c r="E398" s="5" t="str">
        <f>'[1]TCE - ANEXO IV - Preencher'!G407</f>
        <v>KARNE &amp; KEIJO LOGISTICA INTEGRADA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004584510</v>
      </c>
      <c r="I398" s="6" t="str">
        <f>IF('[1]TCE - ANEXO IV - Preencher'!K407="","",'[1]TCE - ANEXO IV - Preencher'!K407)</f>
        <v>21/06/2022</v>
      </c>
      <c r="J398" s="5" t="str">
        <f>'[1]TCE - ANEXO IV - Preencher'!L407</f>
        <v>26220624150377000195550010045845101191922188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353.7</v>
      </c>
    </row>
    <row r="399" spans="1:12" s="8" customFormat="1" ht="19.5" customHeight="1">
      <c r="A399" s="3">
        <f>IFERROR(VLOOKUP(B399,'[1]DADOS (OCULTAR)'!$Q$3:$S$133,3,0),"")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3.14 - Alimentação Preparada</v>
      </c>
      <c r="D399" s="3">
        <f>'[1]TCE - ANEXO IV - Preencher'!F408</f>
        <v>24150377000195</v>
      </c>
      <c r="E399" s="5" t="str">
        <f>'[1]TCE - ANEXO IV - Preencher'!G408</f>
        <v>KARNE &amp; KEIJO LOGISTICA INTEGRADA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004584511</v>
      </c>
      <c r="I399" s="6" t="str">
        <f>IF('[1]TCE - ANEXO IV - Preencher'!K408="","",'[1]TCE - ANEXO IV - Preencher'!K408)</f>
        <v>21/06/2022</v>
      </c>
      <c r="J399" s="5" t="str">
        <f>'[1]TCE - ANEXO IV - Preencher'!L408</f>
        <v>26220624150377000195550010045845111554581709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3614.66</v>
      </c>
    </row>
    <row r="400" spans="1:12" s="8" customFormat="1" ht="19.5" customHeight="1">
      <c r="A400" s="3">
        <f>IFERROR(VLOOKUP(B400,'[1]DADOS (OCULTAR)'!$Q$3:$S$133,3,0),"")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3.14 - Alimentação Preparada</v>
      </c>
      <c r="D400" s="3">
        <f>'[1]TCE - ANEXO IV - Preencher'!F409</f>
        <v>24150377000195</v>
      </c>
      <c r="E400" s="5" t="str">
        <f>'[1]TCE - ANEXO IV - Preencher'!G409</f>
        <v>KARNE &amp; KEIJO LOGISTICA INTEGRADA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004588539</v>
      </c>
      <c r="I400" s="6" t="str">
        <f>IF('[1]TCE - ANEXO IV - Preencher'!K409="","",'[1]TCE - ANEXO IV - Preencher'!K409)</f>
        <v>27/06/2022</v>
      </c>
      <c r="J400" s="5" t="str">
        <f>'[1]TCE - ANEXO IV - Preencher'!L409</f>
        <v>26220624150377000195550010045885391723938853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274.10000000000002</v>
      </c>
    </row>
    <row r="401" spans="1:12" s="8" customFormat="1" ht="19.5" customHeight="1">
      <c r="A401" s="3">
        <f>IFERROR(VLOOKUP(B401,'[1]DADOS (OCULTAR)'!$Q$3:$S$133,3,0),"")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3.14 - Alimentação Preparada</v>
      </c>
      <c r="D401" s="3">
        <f>'[1]TCE - ANEXO IV - Preencher'!F410</f>
        <v>70089974000179</v>
      </c>
      <c r="E401" s="5" t="str">
        <f>'[1]TCE - ANEXO IV - Preencher'!G410</f>
        <v>COMERCIAL VITA NORTE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004601859</v>
      </c>
      <c r="I401" s="6" t="str">
        <f>IF('[1]TCE - ANEXO IV - Preencher'!K410="","",'[1]TCE - ANEXO IV - Preencher'!K410)</f>
        <v>02/06/2022</v>
      </c>
      <c r="J401" s="5" t="str">
        <f>'[1]TCE - ANEXO IV - Preencher'!L410</f>
        <v>26220670089974000179550010046018591304412536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3592.28</v>
      </c>
    </row>
    <row r="402" spans="1:12" s="8" customFormat="1" ht="19.5" customHeight="1">
      <c r="A402" s="3">
        <f>IFERROR(VLOOKUP(B402,'[1]DADOS (OCULTAR)'!$Q$3:$S$133,3,0),"")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3.7 - Material de Limpeza e Produtos de Hgienização</v>
      </c>
      <c r="D402" s="3">
        <f>'[1]TCE - ANEXO IV - Preencher'!F411</f>
        <v>4004741000100</v>
      </c>
      <c r="E402" s="5" t="str">
        <f>'[1]TCE - ANEXO IV - Preencher'!G411</f>
        <v>NORLUX LTDA-ME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009497</v>
      </c>
      <c r="I402" s="6" t="str">
        <f>IF('[1]TCE - ANEXO IV - Preencher'!K411="","",'[1]TCE - ANEXO IV - Preencher'!K411)</f>
        <v>02/06/2022</v>
      </c>
      <c r="J402" s="5" t="str">
        <f>'[1]TCE - ANEXO IV - Preencher'!L411</f>
        <v>26220604004741000100550000000094971240069208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180</v>
      </c>
    </row>
    <row r="403" spans="1:12" s="8" customFormat="1" ht="19.5" customHeight="1">
      <c r="A403" s="3">
        <f>IFERROR(VLOOKUP(B403,'[1]DADOS (OCULTAR)'!$Q$3:$S$133,3,0),"")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3.14 - Alimentação Preparada</v>
      </c>
      <c r="D403" s="3">
        <f>'[1]TCE - ANEXO IV - Preencher'!F412</f>
        <v>4004741000100</v>
      </c>
      <c r="E403" s="5" t="str">
        <f>'[1]TCE - ANEXO IV - Preencher'!G412</f>
        <v>NORLUX LTDA-ME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009497</v>
      </c>
      <c r="I403" s="6" t="str">
        <f>IF('[1]TCE - ANEXO IV - Preencher'!K412="","",'[1]TCE - ANEXO IV - Preencher'!K412)</f>
        <v>02/06/2022</v>
      </c>
      <c r="J403" s="5" t="str">
        <f>'[1]TCE - ANEXO IV - Preencher'!L412</f>
        <v>26220604004741000100550000000094971240069208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3245</v>
      </c>
    </row>
    <row r="404" spans="1:12" s="8" customFormat="1" ht="19.5" customHeight="1">
      <c r="A404" s="3">
        <f>IFERROR(VLOOKUP(B404,'[1]DADOS (OCULTAR)'!$Q$3:$S$133,3,0),"")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3.7 - Material de Limpeza e Produtos de Hgienização</v>
      </c>
      <c r="D404" s="3">
        <f>'[1]TCE - ANEXO IV - Preencher'!F413</f>
        <v>4004741000100</v>
      </c>
      <c r="E404" s="5" t="str">
        <f>'[1]TCE - ANEXO IV - Preencher'!G413</f>
        <v>NORLUX LTDA-ME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009511</v>
      </c>
      <c r="I404" s="6" t="str">
        <f>IF('[1]TCE - ANEXO IV - Preencher'!K413="","",'[1]TCE - ANEXO IV - Preencher'!K413)</f>
        <v>10/06/2022</v>
      </c>
      <c r="J404" s="5" t="str">
        <f>'[1]TCE - ANEXO IV - Preencher'!L413</f>
        <v>26220604004741000100550000000095111250061260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3122</v>
      </c>
    </row>
    <row r="405" spans="1:12" s="8" customFormat="1" ht="19.5" customHeight="1">
      <c r="A405" s="3">
        <f>IFERROR(VLOOKUP(B405,'[1]DADOS (OCULTAR)'!$Q$3:$S$133,3,0),"")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3.6 - Material de Expediente</v>
      </c>
      <c r="D405" s="3">
        <f>'[1]TCE - ANEXO IV - Preencher'!F414</f>
        <v>4004741000100</v>
      </c>
      <c r="E405" s="5" t="str">
        <f>'[1]TCE - ANEXO IV - Preencher'!G414</f>
        <v>NORLUX LTDA-ME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009525</v>
      </c>
      <c r="I405" s="6" t="str">
        <f>IF('[1]TCE - ANEXO IV - Preencher'!K414="","",'[1]TCE - ANEXO IV - Preencher'!K414)</f>
        <v>17/06/2022</v>
      </c>
      <c r="J405" s="5" t="str">
        <f>'[1]TCE - ANEXO IV - Preencher'!L414</f>
        <v>26220604004741000100550000000095251250062237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1740</v>
      </c>
    </row>
    <row r="406" spans="1:12" s="8" customFormat="1" ht="19.5" customHeight="1">
      <c r="A406" s="3">
        <f>IFERROR(VLOOKUP(B406,'[1]DADOS (OCULTAR)'!$Q$3:$S$133,3,0),"")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3.7 - Material de Limpeza e Produtos de Hgienização</v>
      </c>
      <c r="D406" s="3">
        <f>'[1]TCE - ANEXO IV - Preencher'!F415</f>
        <v>4004741000100</v>
      </c>
      <c r="E406" s="5" t="str">
        <f>'[1]TCE - ANEXO IV - Preencher'!G415</f>
        <v>NORLUX LTDA-ME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009525</v>
      </c>
      <c r="I406" s="6" t="str">
        <f>IF('[1]TCE - ANEXO IV - Preencher'!K415="","",'[1]TCE - ANEXO IV - Preencher'!K415)</f>
        <v>17/06/2022</v>
      </c>
      <c r="J406" s="5" t="str">
        <f>'[1]TCE - ANEXO IV - Preencher'!L415</f>
        <v>26220604004741000100550000000095251250062237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9589</v>
      </c>
    </row>
    <row r="407" spans="1:12" s="8" customFormat="1" ht="19.5" customHeight="1">
      <c r="A407" s="3">
        <f>IFERROR(VLOOKUP(B407,'[1]DADOS (OCULTAR)'!$Q$3:$S$133,3,0),"")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3.14 - Alimentação Preparada</v>
      </c>
      <c r="D407" s="3">
        <f>'[1]TCE - ANEXO IV - Preencher'!F416</f>
        <v>32144442000106</v>
      </c>
      <c r="E407" s="5" t="str">
        <f>'[1]TCE - ANEXO IV - Preencher'!G416</f>
        <v>FL COMERCIO VAREJ DE HORTIFRUTIGRANJEIRO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014246</v>
      </c>
      <c r="I407" s="6" t="str">
        <f>IF('[1]TCE - ANEXO IV - Preencher'!K416="","",'[1]TCE - ANEXO IV - Preencher'!K416)</f>
        <v>31/05/2022</v>
      </c>
      <c r="J407" s="5" t="str">
        <f>'[1]TCE - ANEXO IV - Preencher'!L416</f>
        <v>26220532144442000106550000000142461220154263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296.33</v>
      </c>
    </row>
    <row r="408" spans="1:12" s="8" customFormat="1" ht="19.5" customHeight="1">
      <c r="A408" s="3">
        <f>IFERROR(VLOOKUP(B408,'[1]DADOS (OCULTAR)'!$Q$3:$S$133,3,0),"")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3.7 - Material de Limpeza e Produtos de Hgienização</v>
      </c>
      <c r="D408" s="3">
        <f>'[1]TCE - ANEXO IV - Preencher'!F417</f>
        <v>27319301000139</v>
      </c>
      <c r="E408" s="5" t="str">
        <f>'[1]TCE - ANEXO IV - Preencher'!G417</f>
        <v>VERONICA VALERIA PIMENTEL DOS SANTOS ME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10029</v>
      </c>
      <c r="I408" s="6" t="str">
        <f>IF('[1]TCE - ANEXO IV - Preencher'!K417="","",'[1]TCE - ANEXO IV - Preencher'!K417)</f>
        <v>22/06/2022</v>
      </c>
      <c r="J408" s="5" t="str">
        <f>'[1]TCE - ANEXO IV - Preencher'!L417</f>
        <v>26220627319301000139550010000100291401368883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2132.8200000000002</v>
      </c>
    </row>
    <row r="409" spans="1:12" s="8" customFormat="1" ht="19.5" customHeight="1">
      <c r="A409" s="3">
        <f>IFERROR(VLOOKUP(B409,'[1]DADOS (OCULTAR)'!$Q$3:$S$133,3,0),"")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3.7 - Material de Limpeza e Produtos de Hgienização</v>
      </c>
      <c r="D409" s="3">
        <f>'[1]TCE - ANEXO IV - Preencher'!F418</f>
        <v>27319301000139</v>
      </c>
      <c r="E409" s="5" t="str">
        <f>'[1]TCE - ANEXO IV - Preencher'!G418</f>
        <v>VERONICA VALERIA PIMENTEL DOS SANTOS ME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10040</v>
      </c>
      <c r="I409" s="6" t="str">
        <f>IF('[1]TCE - ANEXO IV - Preencher'!K418="","",'[1]TCE - ANEXO IV - Preencher'!K418)</f>
        <v>28/06/2022</v>
      </c>
      <c r="J409" s="5" t="str">
        <f>'[1]TCE - ANEXO IV - Preencher'!L418</f>
        <v>26220627319301000139550010000100401301368870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2049.1799999999998</v>
      </c>
    </row>
    <row r="410" spans="1:12" s="8" customFormat="1" ht="19.5" customHeight="1">
      <c r="A410" s="3">
        <f>IFERROR(VLOOKUP(B410,'[1]DADOS (OCULTAR)'!$Q$3:$S$133,3,0),"")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3.99 - Outras despesas com Material de Consumo</v>
      </c>
      <c r="D410" s="3">
        <f>'[1]TCE - ANEXO IV - Preencher'!F419</f>
        <v>33358815000104</v>
      </c>
      <c r="E410" s="5" t="str">
        <f>'[1]TCE - ANEXO IV - Preencher'!G419</f>
        <v>M R BEZERRA COM DE PROD ELETRICOS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1010</v>
      </c>
      <c r="I410" s="6" t="str">
        <f>IF('[1]TCE - ANEXO IV - Preencher'!K419="","",'[1]TCE - ANEXO IV - Preencher'!K419)</f>
        <v>08/06/2022</v>
      </c>
      <c r="J410" s="5" t="str">
        <f>'[1]TCE - ANEXO IV - Preencher'!L419</f>
        <v>26220633358815000104550010000010101136728150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112.5</v>
      </c>
    </row>
    <row r="411" spans="1:12" s="8" customFormat="1" ht="19.5" customHeight="1">
      <c r="A411" s="3">
        <f>IFERROR(VLOOKUP(B411,'[1]DADOS (OCULTAR)'!$Q$3:$S$133,3,0),"")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3.14 - Alimentação Preparada</v>
      </c>
      <c r="D411" s="3">
        <f>'[1]TCE - ANEXO IV - Preencher'!F420</f>
        <v>11744898000390</v>
      </c>
      <c r="E411" s="5" t="str">
        <f>'[1]TCE - ANEXO IV - Preencher'!G420</f>
        <v>ATACADAO COMERCIO DE CARNES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1046567</v>
      </c>
      <c r="I411" s="6" t="str">
        <f>IF('[1]TCE - ANEXO IV - Preencher'!K420="","",'[1]TCE - ANEXO IV - Preencher'!K420)</f>
        <v>09/06/2022</v>
      </c>
      <c r="J411" s="5" t="str">
        <f>'[1]TCE - ANEXO IV - Preencher'!L420</f>
        <v>26220611744898000390550010010465671212684137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6030.6</v>
      </c>
    </row>
    <row r="412" spans="1:12" s="8" customFormat="1" ht="19.5" customHeight="1">
      <c r="A412" s="3">
        <f>IFERROR(VLOOKUP(B412,'[1]DADOS (OCULTAR)'!$Q$3:$S$133,3,0),"")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3.14 - Alimentação Preparada</v>
      </c>
      <c r="D412" s="3">
        <f>'[1]TCE - ANEXO IV - Preencher'!F421</f>
        <v>11744898000390</v>
      </c>
      <c r="E412" s="5" t="str">
        <f>'[1]TCE - ANEXO IV - Preencher'!G421</f>
        <v>ATACADAO COMERCIO DE CARNES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1052566</v>
      </c>
      <c r="I412" s="6" t="str">
        <f>IF('[1]TCE - ANEXO IV - Preencher'!K421="","",'[1]TCE - ANEXO IV - Preencher'!K421)</f>
        <v>22/06/2022</v>
      </c>
      <c r="J412" s="5" t="str">
        <f>'[1]TCE - ANEXO IV - Preencher'!L421</f>
        <v>26220611744898000390550010010525661130100156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3153.6</v>
      </c>
    </row>
    <row r="413" spans="1:12" s="8" customFormat="1" ht="19.5" customHeight="1">
      <c r="A413" s="3">
        <f>IFERROR(VLOOKUP(B413,'[1]DADOS (OCULTAR)'!$Q$3:$S$133,3,0),"")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3.13 - Materiais e Materiais Ortopédicos e Corretivos (OPME)</v>
      </c>
      <c r="D413" s="3">
        <f>'[1]TCE - ANEXO IV - Preencher'!F422</f>
        <v>11896145000139</v>
      </c>
      <c r="E413" s="5" t="str">
        <f>'[1]TCE - ANEXO IV - Preencher'!G422</f>
        <v>TAG COM IMP MAT MED HOSP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11539</v>
      </c>
      <c r="I413" s="6" t="str">
        <f>IF('[1]TCE - ANEXO IV - Preencher'!K422="","",'[1]TCE - ANEXO IV - Preencher'!K422)</f>
        <v>27/05/2022</v>
      </c>
      <c r="J413" s="5" t="str">
        <f>'[1]TCE - ANEXO IV - Preencher'!L422</f>
        <v>26220511896145000139550010000115391909190084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1650</v>
      </c>
    </row>
    <row r="414" spans="1:12" s="8" customFormat="1" ht="19.5" customHeight="1">
      <c r="A414" s="3">
        <f>IFERROR(VLOOKUP(B414,'[1]DADOS (OCULTAR)'!$Q$3:$S$133,3,0),"")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3.13 - Materiais e Materiais Ortopédicos e Corretivos (OPME)</v>
      </c>
      <c r="D414" s="3">
        <f>'[1]TCE - ANEXO IV - Preencher'!F423</f>
        <v>11896145000139</v>
      </c>
      <c r="E414" s="5" t="str">
        <f>'[1]TCE - ANEXO IV - Preencher'!G423</f>
        <v>TAG COM IMP MAT MED HOSP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11540</v>
      </c>
      <c r="I414" s="6" t="str">
        <f>IF('[1]TCE - ANEXO IV - Preencher'!K423="","",'[1]TCE - ANEXO IV - Preencher'!K423)</f>
        <v>27/05/2022</v>
      </c>
      <c r="J414" s="5" t="str">
        <f>'[1]TCE - ANEXO IV - Preencher'!L423</f>
        <v>26220511896145000139550010000115401858352784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1700</v>
      </c>
    </row>
    <row r="415" spans="1:12" s="8" customFormat="1" ht="19.5" customHeight="1">
      <c r="A415" s="3">
        <f>IFERROR(VLOOKUP(B415,'[1]DADOS (OCULTAR)'!$Q$3:$S$133,3,0),"")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3.13 - Materiais e Materiais Ortopédicos e Corretivos (OPME)</v>
      </c>
      <c r="D415" s="3">
        <f>'[1]TCE - ANEXO IV - Preencher'!F424</f>
        <v>11896145000139</v>
      </c>
      <c r="E415" s="5" t="str">
        <f>'[1]TCE - ANEXO IV - Preencher'!G424</f>
        <v>TAG COM IMP MAT MED HOSP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11541</v>
      </c>
      <c r="I415" s="6" t="str">
        <f>IF('[1]TCE - ANEXO IV - Preencher'!K424="","",'[1]TCE - ANEXO IV - Preencher'!K424)</f>
        <v>27/05/2022</v>
      </c>
      <c r="J415" s="5" t="str">
        <f>'[1]TCE - ANEXO IV - Preencher'!L424</f>
        <v>26220511896145000139550010000115411612100964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1650</v>
      </c>
    </row>
    <row r="416" spans="1:12" s="8" customFormat="1" ht="19.5" customHeight="1">
      <c r="A416" s="3">
        <f>IFERROR(VLOOKUP(B416,'[1]DADOS (OCULTAR)'!$Q$3:$S$133,3,0),"")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3.13 - Materiais e Materiais Ortopédicos e Corretivos (OPME)</v>
      </c>
      <c r="D416" s="3">
        <f>'[1]TCE - ANEXO IV - Preencher'!F425</f>
        <v>11896145000139</v>
      </c>
      <c r="E416" s="5" t="str">
        <f>'[1]TCE - ANEXO IV - Preencher'!G425</f>
        <v>TAG COM IMP MAT MED HOSP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11588</v>
      </c>
      <c r="I416" s="6" t="str">
        <f>IF('[1]TCE - ANEXO IV - Preencher'!K425="","",'[1]TCE - ANEXO IV - Preencher'!K425)</f>
        <v>09/06/2022</v>
      </c>
      <c r="J416" s="5" t="str">
        <f>'[1]TCE - ANEXO IV - Preencher'!L425</f>
        <v>26220611896145000139550010000115881029976697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1750</v>
      </c>
    </row>
    <row r="417" spans="1:12" s="8" customFormat="1" ht="19.5" customHeight="1">
      <c r="A417" s="3">
        <f>IFERROR(VLOOKUP(B417,'[1]DADOS (OCULTAR)'!$Q$3:$S$133,3,0),"")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3.13 - Materiais e Materiais Ortopédicos e Corretivos (OPME)</v>
      </c>
      <c r="D417" s="3">
        <f>'[1]TCE - ANEXO IV - Preencher'!F426</f>
        <v>11896145000139</v>
      </c>
      <c r="E417" s="5" t="str">
        <f>'[1]TCE - ANEXO IV - Preencher'!G426</f>
        <v>TAG COM IMP MAT MED HOSP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11609</v>
      </c>
      <c r="I417" s="6" t="str">
        <f>IF('[1]TCE - ANEXO IV - Preencher'!K426="","",'[1]TCE - ANEXO IV - Preencher'!K426)</f>
        <v>14/06/2022</v>
      </c>
      <c r="J417" s="5" t="str">
        <f>'[1]TCE - ANEXO IV - Preencher'!L426</f>
        <v>26220611896145000139550010000116091021443799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1750</v>
      </c>
    </row>
    <row r="418" spans="1:12" s="8" customFormat="1" ht="19.5" customHeight="1">
      <c r="A418" s="3">
        <f>IFERROR(VLOOKUP(B418,'[1]DADOS (OCULTAR)'!$Q$3:$S$133,3,0),"")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3.14 - Alimentação Preparada</v>
      </c>
      <c r="D418" s="3">
        <f>'[1]TCE - ANEXO IV - Preencher'!F427</f>
        <v>7534303000133</v>
      </c>
      <c r="E418" s="5" t="str">
        <f>'[1]TCE - ANEXO IV - Preencher'!G427</f>
        <v>COMAL COM. ATACADISTA DE ALIMENTOS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1179734</v>
      </c>
      <c r="I418" s="6" t="str">
        <f>IF('[1]TCE - ANEXO IV - Preencher'!K427="","",'[1]TCE - ANEXO IV - Preencher'!K427)</f>
        <v>02/06/2022</v>
      </c>
      <c r="J418" s="5" t="str">
        <f>'[1]TCE - ANEXO IV - Preencher'!L427</f>
        <v>26220607534303000133550010011797341901013196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1943.4</v>
      </c>
    </row>
    <row r="419" spans="1:12" s="8" customFormat="1" ht="19.5" customHeight="1">
      <c r="A419" s="3">
        <f>IFERROR(VLOOKUP(B419,'[1]DADOS (OCULTAR)'!$Q$3:$S$133,3,0),"")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3.14 - Alimentação Preparada</v>
      </c>
      <c r="D419" s="3">
        <f>'[1]TCE - ANEXO IV - Preencher'!F428</f>
        <v>7534303000133</v>
      </c>
      <c r="E419" s="5" t="str">
        <f>'[1]TCE - ANEXO IV - Preencher'!G428</f>
        <v>COMAL COM. ATACADISTA DE ALIMENTOS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1179734</v>
      </c>
      <c r="I419" s="6" t="str">
        <f>IF('[1]TCE - ANEXO IV - Preencher'!K428="","",'[1]TCE - ANEXO IV - Preencher'!K428)</f>
        <v>02/06/2022</v>
      </c>
      <c r="J419" s="5" t="str">
        <f>'[1]TCE - ANEXO IV - Preencher'!L428</f>
        <v>26220607534303000133550010011797341901013196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2504.73</v>
      </c>
    </row>
    <row r="420" spans="1:12" s="8" customFormat="1" ht="19.5" customHeight="1">
      <c r="A420" s="3">
        <f>IFERROR(VLOOKUP(B420,'[1]DADOS (OCULTAR)'!$Q$3:$S$133,3,0),"")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3.14 - Alimentação Preparada</v>
      </c>
      <c r="D420" s="3">
        <f>'[1]TCE - ANEXO IV - Preencher'!F429</f>
        <v>7534303000133</v>
      </c>
      <c r="E420" s="5" t="str">
        <f>'[1]TCE - ANEXO IV - Preencher'!G429</f>
        <v>COMAL COM. ATACADISTA DE ALIMENTOS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1181033</v>
      </c>
      <c r="I420" s="6" t="str">
        <f>IF('[1]TCE - ANEXO IV - Preencher'!K429="","",'[1]TCE - ANEXO IV - Preencher'!K429)</f>
        <v>09/06/2022</v>
      </c>
      <c r="J420" s="5" t="str">
        <f>'[1]TCE - ANEXO IV - Preencher'!L429</f>
        <v>26220607534303000133550010011810331102221555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19053.150000000001</v>
      </c>
    </row>
    <row r="421" spans="1:12" s="8" customFormat="1" ht="19.5" customHeight="1">
      <c r="A421" s="3">
        <f>IFERROR(VLOOKUP(B421,'[1]DADOS (OCULTAR)'!$Q$3:$S$133,3,0),"")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3.14 - Alimentação Preparada</v>
      </c>
      <c r="D421" s="3">
        <f>'[1]TCE - ANEXO IV - Preencher'!F430</f>
        <v>7534303000133</v>
      </c>
      <c r="E421" s="5" t="str">
        <f>'[1]TCE - ANEXO IV - Preencher'!G430</f>
        <v>COMAL COM. ATACADISTA DE ALIMENTOS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1183317</v>
      </c>
      <c r="I421" s="6" t="str">
        <f>IF('[1]TCE - ANEXO IV - Preencher'!K430="","",'[1]TCE - ANEXO IV - Preencher'!K430)</f>
        <v>22/06/2022</v>
      </c>
      <c r="J421" s="5" t="str">
        <f>'[1]TCE - ANEXO IV - Preencher'!L430</f>
        <v>26220607534303000133550010011833171889222910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4473.6000000000004</v>
      </c>
    </row>
    <row r="422" spans="1:12" s="8" customFormat="1" ht="19.5" customHeight="1">
      <c r="A422" s="3">
        <f>IFERROR(VLOOKUP(B422,'[1]DADOS (OCULTAR)'!$Q$3:$S$133,3,0),"")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3.1 - Combustíveis e Lubrificantes Automotivos</v>
      </c>
      <c r="D422" s="3">
        <f>'[1]TCE - ANEXO IV - Preencher'!F431</f>
        <v>11481678000150</v>
      </c>
      <c r="E422" s="5" t="str">
        <f>'[1]TCE - ANEXO IV - Preencher'!G431</f>
        <v>AUTO POSTO DUQUE DE CAXIAS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1313</v>
      </c>
      <c r="I422" s="6" t="str">
        <f>IF('[1]TCE - ANEXO IV - Preencher'!K431="","",'[1]TCE - ANEXO IV - Preencher'!K431)</f>
        <v>01/06/2022</v>
      </c>
      <c r="J422" s="5" t="str">
        <f>'[1]TCE - ANEXO IV - Preencher'!L431</f>
        <v>26220611481678000150550010000013131000023402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8027.78</v>
      </c>
    </row>
    <row r="423" spans="1:12" s="8" customFormat="1" ht="19.5" customHeight="1">
      <c r="A423" s="3">
        <f>IFERROR(VLOOKUP(B423,'[1]DADOS (OCULTAR)'!$Q$3:$S$133,3,0),"")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3.2 - Gás e Outros Materiais Engarrafados</v>
      </c>
      <c r="D423" s="3">
        <f>'[1]TCE - ANEXO IV - Preencher'!F432</f>
        <v>24380578002203</v>
      </c>
      <c r="E423" s="5" t="str">
        <f>'[1]TCE - ANEXO IV - Preencher'!G432</f>
        <v>WHITE MARTINS GASES INDUST DO NORDEST SA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1365</v>
      </c>
      <c r="I423" s="6" t="str">
        <f>IF('[1]TCE - ANEXO IV - Preencher'!K432="","",'[1]TCE - ANEXO IV - Preencher'!K432)</f>
        <v>12/06/2022</v>
      </c>
      <c r="J423" s="5" t="str">
        <f>'[1]TCE - ANEXO IV - Preencher'!L432</f>
        <v>26220624380578002203550930000013651884646513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7136.84</v>
      </c>
    </row>
    <row r="424" spans="1:12" s="8" customFormat="1" ht="19.5" customHeight="1">
      <c r="A424" s="3">
        <f>IFERROR(VLOOKUP(B424,'[1]DADOS (OCULTAR)'!$Q$3:$S$133,3,0),"")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3.12 - Material Hospitalar</v>
      </c>
      <c r="D424" s="3">
        <f>'[1]TCE - ANEXO IV - Preencher'!F433</f>
        <v>66437831000133</v>
      </c>
      <c r="E424" s="5" t="str">
        <f>'[1]TCE - ANEXO IV - Preencher'!G433</f>
        <v>HTS TECNOLOGIA EM SAUDE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144813</v>
      </c>
      <c r="I424" s="6" t="str">
        <f>IF('[1]TCE - ANEXO IV - Preencher'!K433="","",'[1]TCE - ANEXO IV - Preencher'!K433)</f>
        <v>13/06/2022</v>
      </c>
      <c r="J424" s="5" t="str">
        <f>'[1]TCE - ANEXO IV - Preencher'!L433</f>
        <v>31220666437831000133550010001448131345417119</v>
      </c>
      <c r="K424" s="5" t="str">
        <f>IF(F424="B",LEFT('[1]TCE - ANEXO IV - Preencher'!M433,2),IF(F424="S",LEFT('[1]TCE - ANEXO IV - Preencher'!M433,7),IF('[1]TCE - ANEXO IV - Preencher'!H433="","")))</f>
        <v>31</v>
      </c>
      <c r="L424" s="7">
        <f>'[1]TCE - ANEXO IV - Preencher'!N433</f>
        <v>900</v>
      </c>
    </row>
    <row r="425" spans="1:12" s="8" customFormat="1" ht="19.5" customHeight="1">
      <c r="A425" s="3">
        <f>IFERROR(VLOOKUP(B425,'[1]DADOS (OCULTAR)'!$Q$3:$S$133,3,0),"")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3.7 - Material de Limpeza e Produtos de Hgienização</v>
      </c>
      <c r="D425" s="3">
        <f>'[1]TCE - ANEXO IV - Preencher'!F434</f>
        <v>61418042000131</v>
      </c>
      <c r="E425" s="5" t="str">
        <f>'[1]TCE - ANEXO IV - Preencher'!G434</f>
        <v>CIRURGICA FERNANDES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1466321</v>
      </c>
      <c r="I425" s="6" t="str">
        <f>IF('[1]TCE - ANEXO IV - Preencher'!K434="","",'[1]TCE - ANEXO IV - Preencher'!K434)</f>
        <v>24/05/2022</v>
      </c>
      <c r="J425" s="5" t="str">
        <f>'[1]TCE - ANEXO IV - Preencher'!L434</f>
        <v>35220561418042000131550040014663211748918272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1050.96</v>
      </c>
    </row>
    <row r="426" spans="1:12" s="8" customFormat="1" ht="19.5" customHeight="1">
      <c r="A426" s="3">
        <f>IFERROR(VLOOKUP(B426,'[1]DADOS (OCULTAR)'!$Q$3:$S$133,3,0),"")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3.6 - Material de Expediente</v>
      </c>
      <c r="D426" s="3">
        <f>'[1]TCE - ANEXO IV - Preencher'!F435</f>
        <v>61418042000131</v>
      </c>
      <c r="E426" s="5" t="str">
        <f>'[1]TCE - ANEXO IV - Preencher'!G435</f>
        <v>CIRURGICA FERNANDES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1473610</v>
      </c>
      <c r="I426" s="6" t="str">
        <f>IF('[1]TCE - ANEXO IV - Preencher'!K435="","",'[1]TCE - ANEXO IV - Preencher'!K435)</f>
        <v>13/06/2022</v>
      </c>
      <c r="J426" s="5" t="str">
        <f>'[1]TCE - ANEXO IV - Preencher'!L435</f>
        <v>35220661418042000131550040014736101467716737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1560.51</v>
      </c>
    </row>
    <row r="427" spans="1:12" s="8" customFormat="1" ht="19.5" customHeight="1">
      <c r="A427" s="3">
        <f>IFERROR(VLOOKUP(B427,'[1]DADOS (OCULTAR)'!$Q$3:$S$133,3,0),"")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3.7 - Material de Limpeza e Produtos de Hgienização</v>
      </c>
      <c r="D427" s="3">
        <f>'[1]TCE - ANEXO IV - Preencher'!F436</f>
        <v>61418042000131</v>
      </c>
      <c r="E427" s="5" t="str">
        <f>'[1]TCE - ANEXO IV - Preencher'!G436</f>
        <v>CIRURGICA FERNANDES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1473610</v>
      </c>
      <c r="I427" s="6" t="str">
        <f>IF('[1]TCE - ANEXO IV - Preencher'!K436="","",'[1]TCE - ANEXO IV - Preencher'!K436)</f>
        <v>13/06/2022</v>
      </c>
      <c r="J427" s="5" t="str">
        <f>'[1]TCE - ANEXO IV - Preencher'!L436</f>
        <v>35220661418042000131550040014736101467716737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3384</v>
      </c>
    </row>
    <row r="428" spans="1:12" s="8" customFormat="1" ht="19.5" customHeight="1">
      <c r="A428" s="3">
        <f>IFERROR(VLOOKUP(B428,'[1]DADOS (OCULTAR)'!$Q$3:$S$133,3,0),"")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3.14 - Alimentação Preparada</v>
      </c>
      <c r="D428" s="3">
        <f>'[1]TCE - ANEXO IV - Preencher'!F437</f>
        <v>4609653000123</v>
      </c>
      <c r="E428" s="5" t="str">
        <f>'[1]TCE - ANEXO IV - Preencher'!G437</f>
        <v>DISTRIBUIDORA DE ALIMENTOS MARFIM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1559305</v>
      </c>
      <c r="I428" s="6" t="str">
        <f>IF('[1]TCE - ANEXO IV - Preencher'!K437="","",'[1]TCE - ANEXO IV - Preencher'!K437)</f>
        <v>02/06/2022</v>
      </c>
      <c r="J428" s="5" t="str">
        <f>'[1]TCE - ANEXO IV - Preencher'!L437</f>
        <v>26220604609653000123550020015593051020713114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423</v>
      </c>
    </row>
    <row r="429" spans="1:12" s="8" customFormat="1" ht="19.5" customHeight="1">
      <c r="A429" s="3">
        <f>IFERROR(VLOOKUP(B429,'[1]DADOS (OCULTAR)'!$Q$3:$S$133,3,0),"")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3.13 - Materiais e Materiais Ortopédicos e Corretivos (OPME)</v>
      </c>
      <c r="D429" s="3">
        <f>'[1]TCE - ANEXO IV - Preencher'!F438</f>
        <v>14784339000130</v>
      </c>
      <c r="E429" s="5" t="str">
        <f>'[1]TCE - ANEXO IV - Preencher'!G438</f>
        <v>CROMUS MATERIAIS MEDICO HOSPITALAR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15675</v>
      </c>
      <c r="I429" s="6" t="str">
        <f>IF('[1]TCE - ANEXO IV - Preencher'!K438="","",'[1]TCE - ANEXO IV - Preencher'!K438)</f>
        <v>30/05/2022</v>
      </c>
      <c r="J429" s="5" t="str">
        <f>'[1]TCE - ANEXO IV - Preencher'!L438</f>
        <v>26220514784339000130550010000156751508811393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2800</v>
      </c>
    </row>
    <row r="430" spans="1:12" s="8" customFormat="1" ht="19.5" customHeight="1">
      <c r="A430" s="3">
        <f>IFERROR(VLOOKUP(B430,'[1]DADOS (OCULTAR)'!$Q$3:$S$133,3,0),"")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3.13 - Materiais e Materiais Ortopédicos e Corretivos (OPME)</v>
      </c>
      <c r="D430" s="3">
        <f>'[1]TCE - ANEXO IV - Preencher'!F439</f>
        <v>14784339000130</v>
      </c>
      <c r="E430" s="5" t="str">
        <f>'[1]TCE - ANEXO IV - Preencher'!G439</f>
        <v>CROMUS MATERIAIS MEDICO HOSPITALAR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15784</v>
      </c>
      <c r="I430" s="6" t="str">
        <f>IF('[1]TCE - ANEXO IV - Preencher'!K439="","",'[1]TCE - ANEXO IV - Preencher'!K439)</f>
        <v>07/06/2022</v>
      </c>
      <c r="J430" s="5" t="str">
        <f>'[1]TCE - ANEXO IV - Preencher'!L439</f>
        <v>26220614784339000130550010000157841207132495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2800</v>
      </c>
    </row>
    <row r="431" spans="1:12" s="8" customFormat="1" ht="19.5" customHeight="1">
      <c r="A431" s="3">
        <f>IFERROR(VLOOKUP(B431,'[1]DADOS (OCULTAR)'!$Q$3:$S$133,3,0),"")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3.4 - Material Farmacológico</v>
      </c>
      <c r="D431" s="3">
        <f>'[1]TCE - ANEXO IV - Preencher'!F440</f>
        <v>67729178000491</v>
      </c>
      <c r="E431" s="5" t="str">
        <f>'[1]TCE - ANEXO IV - Preencher'!G440</f>
        <v>COMERCIAL CIRURGICA RIOCLARENS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1588620</v>
      </c>
      <c r="I431" s="6" t="str">
        <f>IF('[1]TCE - ANEXO IV - Preencher'!K440="","",'[1]TCE - ANEXO IV - Preencher'!K440)</f>
        <v>14/06/2022</v>
      </c>
      <c r="J431" s="5" t="str">
        <f>'[1]TCE - ANEXO IV - Preencher'!L440</f>
        <v>35220667729178000491550010015886201082463886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2043.9</v>
      </c>
    </row>
    <row r="432" spans="1:12" s="8" customFormat="1" ht="19.5" customHeight="1">
      <c r="A432" s="3">
        <f>IFERROR(VLOOKUP(B432,'[1]DADOS (OCULTAR)'!$Q$3:$S$133,3,0),"")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3.12 - Material Hospitalar</v>
      </c>
      <c r="D432" s="3">
        <f>'[1]TCE - ANEXO IV - Preencher'!F441</f>
        <v>12882932000194</v>
      </c>
      <c r="E432" s="5" t="str">
        <f>'[1]TCE - ANEXO IV - Preencher'!G441</f>
        <v>EXOMED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163174</v>
      </c>
      <c r="I432" s="6" t="str">
        <f>IF('[1]TCE - ANEXO IV - Preencher'!K441="","",'[1]TCE - ANEXO IV - Preencher'!K441)</f>
        <v>21/06/2022</v>
      </c>
      <c r="J432" s="5" t="str">
        <f>'[1]TCE - ANEXO IV - Preencher'!L441</f>
        <v>26220612882932000194550010001631741916286730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86943.92</v>
      </c>
    </row>
    <row r="433" spans="1:12" s="8" customFormat="1" ht="19.5" customHeight="1">
      <c r="A433" s="3">
        <f>IFERROR(VLOOKUP(B433,'[1]DADOS (OCULTAR)'!$Q$3:$S$133,3,0),"")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3.12 - Material Hospitalar</v>
      </c>
      <c r="D433" s="3">
        <f>'[1]TCE - ANEXO IV - Preencher'!F442</f>
        <v>12882932000194</v>
      </c>
      <c r="E433" s="5" t="str">
        <f>'[1]TCE - ANEXO IV - Preencher'!G442</f>
        <v>EXOMED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163436</v>
      </c>
      <c r="I433" s="6" t="str">
        <f>IF('[1]TCE - ANEXO IV - Preencher'!K442="","",'[1]TCE - ANEXO IV - Preencher'!K442)</f>
        <v>30/06/2022</v>
      </c>
      <c r="J433" s="5" t="str">
        <f>'[1]TCE - ANEXO IV - Preencher'!L442</f>
        <v>26220612882932000194550010001634361889786125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78818.320000000007</v>
      </c>
    </row>
    <row r="434" spans="1:12" s="8" customFormat="1" ht="19.5" customHeight="1">
      <c r="A434" s="3">
        <f>IFERROR(VLOOKUP(B434,'[1]DADOS (OCULTAR)'!$Q$3:$S$133,3,0),"")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3.4 - Material Farmacológico</v>
      </c>
      <c r="D434" s="3">
        <f>'[1]TCE - ANEXO IV - Preencher'!F443</f>
        <v>12882932000194</v>
      </c>
      <c r="E434" s="5" t="str">
        <f>'[1]TCE - ANEXO IV - Preencher'!G443</f>
        <v>EXOMED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163437</v>
      </c>
      <c r="I434" s="6" t="str">
        <f>IF('[1]TCE - ANEXO IV - Preencher'!K443="","",'[1]TCE - ANEXO IV - Preencher'!K443)</f>
        <v>30/06/2022</v>
      </c>
      <c r="J434" s="5" t="str">
        <f>'[1]TCE - ANEXO IV - Preencher'!L443</f>
        <v>26220612882932000194550010001634371034898617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27980.7</v>
      </c>
    </row>
    <row r="435" spans="1:12" s="8" customFormat="1" ht="19.5" customHeight="1">
      <c r="A435" s="3">
        <f>IFERROR(VLOOKUP(B435,'[1]DADOS (OCULTAR)'!$Q$3:$S$133,3,0),"")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3.2 - Gás e Outros Materiais Engarrafados</v>
      </c>
      <c r="D435" s="3">
        <f>'[1]TCE - ANEXO IV - Preencher'!F444</f>
        <v>24380578002203</v>
      </c>
      <c r="E435" s="5" t="str">
        <f>'[1]TCE - ANEXO IV - Preencher'!G444</f>
        <v>WHITE MARTINS GASES INDUST DO NORDEST SA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170821</v>
      </c>
      <c r="I435" s="6" t="str">
        <f>IF('[1]TCE - ANEXO IV - Preencher'!K444="","",'[1]TCE - ANEXO IV - Preencher'!K444)</f>
        <v>14/05/2022</v>
      </c>
      <c r="J435" s="5" t="str">
        <f>'[1]TCE - ANEXO IV - Preencher'!L444</f>
        <v>26220524380578002203552000001708211881170805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6191.49</v>
      </c>
    </row>
    <row r="436" spans="1:12" s="8" customFormat="1" ht="19.5" customHeight="1">
      <c r="A436" s="3">
        <f>IFERROR(VLOOKUP(B436,'[1]DADOS (OCULTAR)'!$Q$3:$S$133,3,0),"")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3.2 - Gás e Outros Materiais Engarrafados</v>
      </c>
      <c r="D436" s="3">
        <f>'[1]TCE - ANEXO IV - Preencher'!F445</f>
        <v>24380578002203</v>
      </c>
      <c r="E436" s="5" t="str">
        <f>'[1]TCE - ANEXO IV - Preencher'!G445</f>
        <v>WHITE MARTINS GASES INDUST DO NORDEST SA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172327</v>
      </c>
      <c r="I436" s="6" t="str">
        <f>IF('[1]TCE - ANEXO IV - Preencher'!K445="","",'[1]TCE - ANEXO IV - Preencher'!K445)</f>
        <v>24/06/2022</v>
      </c>
      <c r="J436" s="5" t="str">
        <f>'[1]TCE - ANEXO IV - Preencher'!L445</f>
        <v>26220624380578002203552000001723271886209490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7968.77</v>
      </c>
    </row>
    <row r="437" spans="1:12" s="8" customFormat="1" ht="19.5" customHeight="1">
      <c r="A437" s="3">
        <f>IFERROR(VLOOKUP(B437,'[1]DADOS (OCULTAR)'!$Q$3:$S$133,3,0),"")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3.99 - Outras despesas com Material de Consumo</v>
      </c>
      <c r="D437" s="3">
        <f>'[1]TCE - ANEXO IV - Preencher'!F446</f>
        <v>3458278000103</v>
      </c>
      <c r="E437" s="5" t="str">
        <f>'[1]TCE - ANEXO IV - Preencher'!G446</f>
        <v>ANA LUCIA DE OLIVEIRA LEAO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180</v>
      </c>
      <c r="I437" s="6" t="str">
        <f>IF('[1]TCE - ANEXO IV - Preencher'!K446="","",'[1]TCE - ANEXO IV - Preencher'!K446)</f>
        <v>30/05/2022</v>
      </c>
      <c r="J437" s="5" t="str">
        <f>'[1]TCE - ANEXO IV - Preencher'!L446</f>
        <v>26220503458278000103550550000001801402808744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198</v>
      </c>
    </row>
    <row r="438" spans="1:12" s="8" customFormat="1" ht="19.5" customHeight="1">
      <c r="A438" s="3">
        <f>IFERROR(VLOOKUP(B438,'[1]DADOS (OCULTAR)'!$Q$3:$S$133,3,0),"")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3.14 - Alimentação Preparada</v>
      </c>
      <c r="D438" s="3">
        <f>'[1]TCE - ANEXO IV - Preencher'!F447</f>
        <v>18993815000184</v>
      </c>
      <c r="E438" s="5" t="str">
        <f>'[1]TCE - ANEXO IV - Preencher'!G447</f>
        <v>HILTON VIEIRA COSTA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1862</v>
      </c>
      <c r="I438" s="6" t="str">
        <f>IF('[1]TCE - ANEXO IV - Preencher'!K447="","",'[1]TCE - ANEXO IV - Preencher'!K447)</f>
        <v>31/05/2022</v>
      </c>
      <c r="J438" s="5" t="str">
        <f>'[1]TCE - ANEXO IV - Preencher'!L447</f>
        <v>26220518993815000184550010000018621113124840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353.34</v>
      </c>
    </row>
    <row r="439" spans="1:12" s="8" customFormat="1" ht="19.5" customHeight="1">
      <c r="A439" s="3">
        <f>IFERROR(VLOOKUP(B439,'[1]DADOS (OCULTAR)'!$Q$3:$S$133,3,0),"")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3.14 - Alimentação Preparada</v>
      </c>
      <c r="D439" s="3">
        <f>'[1]TCE - ANEXO IV - Preencher'!F448</f>
        <v>18993815000184</v>
      </c>
      <c r="E439" s="5" t="str">
        <f>'[1]TCE - ANEXO IV - Preencher'!G448</f>
        <v>HILTON VIEIRA COSTA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1877</v>
      </c>
      <c r="I439" s="6" t="str">
        <f>IF('[1]TCE - ANEXO IV - Preencher'!K448="","",'[1]TCE - ANEXO IV - Preencher'!K448)</f>
        <v>02/06/2022</v>
      </c>
      <c r="J439" s="5" t="str">
        <f>'[1]TCE - ANEXO IV - Preencher'!L448</f>
        <v>26220618993815000184550010000018771277027011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465.58</v>
      </c>
    </row>
    <row r="440" spans="1:12" s="8" customFormat="1" ht="19.5" customHeight="1">
      <c r="A440" s="3">
        <f>IFERROR(VLOOKUP(B440,'[1]DADOS (OCULTAR)'!$Q$3:$S$133,3,0),"")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3.14 - Alimentação Preparada</v>
      </c>
      <c r="D440" s="3">
        <f>'[1]TCE - ANEXO IV - Preencher'!F449</f>
        <v>18993815000184</v>
      </c>
      <c r="E440" s="5" t="str">
        <f>'[1]TCE - ANEXO IV - Preencher'!G449</f>
        <v>HILTON VIEIRA COSTA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1885</v>
      </c>
      <c r="I440" s="6" t="str">
        <f>IF('[1]TCE - ANEXO IV - Preencher'!K449="","",'[1]TCE - ANEXO IV - Preencher'!K449)</f>
        <v>06/06/2022</v>
      </c>
      <c r="J440" s="5" t="str">
        <f>'[1]TCE - ANEXO IV - Preencher'!L449</f>
        <v>26220618993815000184550010000018851796929603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282.85000000000002</v>
      </c>
    </row>
    <row r="441" spans="1:12" s="8" customFormat="1" ht="19.5" customHeight="1">
      <c r="A441" s="3">
        <f>IFERROR(VLOOKUP(B441,'[1]DADOS (OCULTAR)'!$Q$3:$S$133,3,0),"")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3.14 - Alimentação Preparada</v>
      </c>
      <c r="D441" s="3">
        <f>'[1]TCE - ANEXO IV - Preencher'!F450</f>
        <v>18993815000184</v>
      </c>
      <c r="E441" s="5" t="str">
        <f>'[1]TCE - ANEXO IV - Preencher'!G450</f>
        <v>HILTON VIEIRA COSTA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1895</v>
      </c>
      <c r="I441" s="6" t="str">
        <f>IF('[1]TCE - ANEXO IV - Preencher'!K450="","",'[1]TCE - ANEXO IV - Preencher'!K450)</f>
        <v>07/06/2022</v>
      </c>
      <c r="J441" s="5" t="str">
        <f>'[1]TCE - ANEXO IV - Preencher'!L450</f>
        <v>26220618993815000184550010000018951625354785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449.06</v>
      </c>
    </row>
    <row r="442" spans="1:12" s="8" customFormat="1" ht="19.5" customHeight="1">
      <c r="A442" s="3">
        <f>IFERROR(VLOOKUP(B442,'[1]DADOS (OCULTAR)'!$Q$3:$S$133,3,0),"")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3.14 - Alimentação Preparada</v>
      </c>
      <c r="D442" s="3">
        <f>'[1]TCE - ANEXO IV - Preencher'!F451</f>
        <v>18993815000184</v>
      </c>
      <c r="E442" s="5" t="str">
        <f>'[1]TCE - ANEXO IV - Preencher'!G451</f>
        <v>HILTON VIEIRA COSTA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1909</v>
      </c>
      <c r="I442" s="6" t="str">
        <f>IF('[1]TCE - ANEXO IV - Preencher'!K451="","",'[1]TCE - ANEXO IV - Preencher'!K451)</f>
        <v>09/06/2022</v>
      </c>
      <c r="J442" s="5" t="str">
        <f>'[1]TCE - ANEXO IV - Preencher'!L451</f>
        <v>26220618993815000184550010000019091568093288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396.85</v>
      </c>
    </row>
    <row r="443" spans="1:12" s="8" customFormat="1" ht="19.5" customHeight="1">
      <c r="A443" s="3">
        <f>IFERROR(VLOOKUP(B443,'[1]DADOS (OCULTAR)'!$Q$3:$S$133,3,0),"")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3.14 - Alimentação Preparada</v>
      </c>
      <c r="D443" s="3">
        <f>'[1]TCE - ANEXO IV - Preencher'!F452</f>
        <v>18993815000184</v>
      </c>
      <c r="E443" s="5" t="str">
        <f>'[1]TCE - ANEXO IV - Preencher'!G452</f>
        <v>HILTON VIEIRA COSTA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1913</v>
      </c>
      <c r="I443" s="6" t="str">
        <f>IF('[1]TCE - ANEXO IV - Preencher'!K452="","",'[1]TCE - ANEXO IV - Preencher'!K452)</f>
        <v>10/06/2022</v>
      </c>
      <c r="J443" s="5" t="str">
        <f>'[1]TCE - ANEXO IV - Preencher'!L452</f>
        <v>26220618993815000184550010000019131836240704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219.69</v>
      </c>
    </row>
    <row r="444" spans="1:12" s="8" customFormat="1" ht="19.5" customHeight="1">
      <c r="A444" s="3">
        <f>IFERROR(VLOOKUP(B444,'[1]DADOS (OCULTAR)'!$Q$3:$S$133,3,0),"")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3.14 - Alimentação Preparada</v>
      </c>
      <c r="D444" s="3">
        <f>'[1]TCE - ANEXO IV - Preencher'!F453</f>
        <v>18993815000184</v>
      </c>
      <c r="E444" s="5" t="str">
        <f>'[1]TCE - ANEXO IV - Preencher'!G453</f>
        <v>HILTON VIEIRA COSTA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1931</v>
      </c>
      <c r="I444" s="6" t="str">
        <f>IF('[1]TCE - ANEXO IV - Preencher'!K453="","",'[1]TCE - ANEXO IV - Preencher'!K453)</f>
        <v>15/06/2022</v>
      </c>
      <c r="J444" s="5" t="str">
        <f>'[1]TCE - ANEXO IV - Preencher'!L453</f>
        <v>26220618993815000184550010000019311986027451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421.3</v>
      </c>
    </row>
    <row r="445" spans="1:12" s="8" customFormat="1" ht="19.5" customHeight="1">
      <c r="A445" s="3">
        <f>IFERROR(VLOOKUP(B445,'[1]DADOS (OCULTAR)'!$Q$3:$S$133,3,0),"")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3.14 - Alimentação Preparada</v>
      </c>
      <c r="D445" s="3">
        <f>'[1]TCE - ANEXO IV - Preencher'!F454</f>
        <v>18993815000184</v>
      </c>
      <c r="E445" s="5" t="str">
        <f>'[1]TCE - ANEXO IV - Preencher'!G454</f>
        <v>HILTON VIEIRA COSTA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1940</v>
      </c>
      <c r="I445" s="6" t="str">
        <f>IF('[1]TCE - ANEXO IV - Preencher'!K454="","",'[1]TCE - ANEXO IV - Preencher'!K454)</f>
        <v>16/06/2022</v>
      </c>
      <c r="J445" s="5" t="str">
        <f>'[1]TCE - ANEXO IV - Preencher'!L454</f>
        <v>26220618993815000184550010000019401354918332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514.79</v>
      </c>
    </row>
    <row r="446" spans="1:12" s="8" customFormat="1" ht="19.5" customHeight="1">
      <c r="A446" s="3">
        <f>IFERROR(VLOOKUP(B446,'[1]DADOS (OCULTAR)'!$Q$3:$S$133,3,0),"")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3.14 - Alimentação Preparada</v>
      </c>
      <c r="D446" s="3">
        <f>'[1]TCE - ANEXO IV - Preencher'!F455</f>
        <v>18993815000184</v>
      </c>
      <c r="E446" s="5" t="str">
        <f>'[1]TCE - ANEXO IV - Preencher'!G455</f>
        <v>HILTON VIEIRA COSTA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1960</v>
      </c>
      <c r="I446" s="6" t="str">
        <f>IF('[1]TCE - ANEXO IV - Preencher'!K455="","",'[1]TCE - ANEXO IV - Preencher'!K455)</f>
        <v>21/06/2022</v>
      </c>
      <c r="J446" s="5" t="str">
        <f>'[1]TCE - ANEXO IV - Preencher'!L455</f>
        <v>26220618993815000184550010000019601103847003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364.05</v>
      </c>
    </row>
    <row r="447" spans="1:12" s="8" customFormat="1" ht="19.5" customHeight="1">
      <c r="A447" s="3">
        <f>IFERROR(VLOOKUP(B447,'[1]DADOS (OCULTAR)'!$Q$3:$S$133,3,0),"")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3.14 - Alimentação Preparada</v>
      </c>
      <c r="D447" s="3">
        <f>'[1]TCE - ANEXO IV - Preencher'!F456</f>
        <v>18993815000184</v>
      </c>
      <c r="E447" s="5" t="str">
        <f>'[1]TCE - ANEXO IV - Preencher'!G456</f>
        <v>HILTON VIEIRA COSTA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1961</v>
      </c>
      <c r="I447" s="6" t="str">
        <f>IF('[1]TCE - ANEXO IV - Preencher'!K456="","",'[1]TCE - ANEXO IV - Preencher'!K456)</f>
        <v>21/06/2022</v>
      </c>
      <c r="J447" s="5" t="str">
        <f>'[1]TCE - ANEXO IV - Preencher'!L456</f>
        <v>26220618993815000184550010000019611447025990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345.19</v>
      </c>
    </row>
    <row r="448" spans="1:12" s="8" customFormat="1" ht="19.5" customHeight="1">
      <c r="A448" s="3">
        <f>IFERROR(VLOOKUP(B448,'[1]DADOS (OCULTAR)'!$Q$3:$S$133,3,0),"")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3.14 - Alimentação Preparada</v>
      </c>
      <c r="D448" s="3">
        <f>'[1]TCE - ANEXO IV - Preencher'!F457</f>
        <v>18993815000184</v>
      </c>
      <c r="E448" s="5" t="str">
        <f>'[1]TCE - ANEXO IV - Preencher'!G457</f>
        <v>HILTON VIEIRA COSTA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1962</v>
      </c>
      <c r="I448" s="6" t="str">
        <f>IF('[1]TCE - ANEXO IV - Preencher'!K457="","",'[1]TCE - ANEXO IV - Preencher'!K457)</f>
        <v>22/06/2022</v>
      </c>
      <c r="J448" s="5" t="str">
        <f>'[1]TCE - ANEXO IV - Preencher'!L457</f>
        <v>26220618993815000184550010000019621699929468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460.7</v>
      </c>
    </row>
    <row r="449" spans="1:12" s="8" customFormat="1" ht="19.5" customHeight="1">
      <c r="A449" s="3">
        <f>IFERROR(VLOOKUP(B449,'[1]DADOS (OCULTAR)'!$Q$3:$S$133,3,0),"")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3.14 - Alimentação Preparada</v>
      </c>
      <c r="D449" s="3">
        <f>'[1]TCE - ANEXO IV - Preencher'!F458</f>
        <v>18993815000184</v>
      </c>
      <c r="E449" s="5" t="str">
        <f>'[1]TCE - ANEXO IV - Preencher'!G458</f>
        <v>HILTON VIEIRA COSTA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1966</v>
      </c>
      <c r="I449" s="6" t="str">
        <f>IF('[1]TCE - ANEXO IV - Preencher'!K458="","",'[1]TCE - ANEXO IV - Preencher'!K458)</f>
        <v>22/06/2022</v>
      </c>
      <c r="J449" s="5" t="str">
        <f>'[1]TCE - ANEXO IV - Preencher'!L458</f>
        <v>26220618993815000184550010000019661994075678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430.2</v>
      </c>
    </row>
    <row r="450" spans="1:12" s="8" customFormat="1" ht="19.5" customHeight="1">
      <c r="A450" s="3">
        <f>IFERROR(VLOOKUP(B450,'[1]DADOS (OCULTAR)'!$Q$3:$S$133,3,0),"")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3.14 - Alimentação Preparada</v>
      </c>
      <c r="D450" s="3">
        <f>'[1]TCE - ANEXO IV - Preencher'!F459</f>
        <v>18993815000184</v>
      </c>
      <c r="E450" s="5" t="str">
        <f>'[1]TCE - ANEXO IV - Preencher'!G459</f>
        <v>HILTON VIEIRA COSTA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1978</v>
      </c>
      <c r="I450" s="6" t="str">
        <f>IF('[1]TCE - ANEXO IV - Preencher'!K459="","",'[1]TCE - ANEXO IV - Preencher'!K459)</f>
        <v>28/06/2022</v>
      </c>
      <c r="J450" s="5" t="str">
        <f>'[1]TCE - ANEXO IV - Preencher'!L459</f>
        <v>26220618993815000184550010000019781592914340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277.14999999999998</v>
      </c>
    </row>
    <row r="451" spans="1:12" s="8" customFormat="1" ht="19.5" customHeight="1">
      <c r="A451" s="3">
        <f>IFERROR(VLOOKUP(B451,'[1]DADOS (OCULTAR)'!$Q$3:$S$133,3,0),"")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3.12 - Material Hospitalar</v>
      </c>
      <c r="D451" s="3">
        <f>'[1]TCE - ANEXO IV - Preencher'!F460</f>
        <v>5044056000161</v>
      </c>
      <c r="E451" s="5" t="str">
        <f>'[1]TCE - ANEXO IV - Preencher'!G460</f>
        <v>DMH PRODUTOS HOSPITALARES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20595</v>
      </c>
      <c r="I451" s="6" t="str">
        <f>IF('[1]TCE - ANEXO IV - Preencher'!K460="","",'[1]TCE - ANEXO IV - Preencher'!K460)</f>
        <v>03/06/2022</v>
      </c>
      <c r="J451" s="5" t="str">
        <f>'[1]TCE - ANEXO IV - Preencher'!L460</f>
        <v>26220605044056000161550010000205951726341016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8349.8799999999992</v>
      </c>
    </row>
    <row r="452" spans="1:12" s="8" customFormat="1" ht="19.5" customHeight="1">
      <c r="A452" s="3">
        <f>IFERROR(VLOOKUP(B452,'[1]DADOS (OCULTAR)'!$Q$3:$S$133,3,0),"")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3.14 - Alimentação Preparada</v>
      </c>
      <c r="D452" s="3">
        <f>'[1]TCE - ANEXO IV - Preencher'!F461</f>
        <v>5919583000172</v>
      </c>
      <c r="E452" s="5" t="str">
        <f>'[1]TCE - ANEXO IV - Preencher'!G461</f>
        <v>PEROLA COMERCIO DE EMBALAGENS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24636</v>
      </c>
      <c r="I452" s="6" t="str">
        <f>IF('[1]TCE - ANEXO IV - Preencher'!K461="","",'[1]TCE - ANEXO IV - Preencher'!K461)</f>
        <v>07/06/2022</v>
      </c>
      <c r="J452" s="5" t="str">
        <f>'[1]TCE - ANEXO IV - Preencher'!L461</f>
        <v>26220605919583000172550010000246361654433861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8421</v>
      </c>
    </row>
    <row r="453" spans="1:12" s="8" customFormat="1" ht="19.5" customHeight="1">
      <c r="A453" s="3">
        <f>IFERROR(VLOOKUP(B453,'[1]DADOS (OCULTAR)'!$Q$3:$S$133,3,0),"")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3.14 - Alimentação Preparada</v>
      </c>
      <c r="D453" s="3">
        <f>'[1]TCE - ANEXO IV - Preencher'!F462</f>
        <v>7160019000225</v>
      </c>
      <c r="E453" s="5" t="str">
        <f>'[1]TCE - ANEXO IV - Preencher'!G462</f>
        <v>VITALE COMERCIO SA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2659</v>
      </c>
      <c r="I453" s="6" t="str">
        <f>IF('[1]TCE - ANEXO IV - Preencher'!K462="","",'[1]TCE - ANEXO IV - Preencher'!K462)</f>
        <v>10/06/2022</v>
      </c>
      <c r="J453" s="5" t="str">
        <f>'[1]TCE - ANEXO IV - Preencher'!L462</f>
        <v>26220607160019000225550010000026591321072976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3175.2</v>
      </c>
    </row>
    <row r="454" spans="1:12" s="8" customFormat="1" ht="19.5" customHeight="1">
      <c r="A454" s="3">
        <f>IFERROR(VLOOKUP(B454,'[1]DADOS (OCULTAR)'!$Q$3:$S$133,3,0),"")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3.14 - Alimentação Preparada</v>
      </c>
      <c r="D454" s="3">
        <f>'[1]TCE - ANEXO IV - Preencher'!F463</f>
        <v>7160019000225</v>
      </c>
      <c r="E454" s="5" t="str">
        <f>'[1]TCE - ANEXO IV - Preencher'!G463</f>
        <v>VITALE COMERCIO SA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2695</v>
      </c>
      <c r="I454" s="6" t="str">
        <f>IF('[1]TCE - ANEXO IV - Preencher'!K463="","",'[1]TCE - ANEXO IV - Preencher'!K463)</f>
        <v>14/06/2022</v>
      </c>
      <c r="J454" s="5" t="str">
        <f>'[1]TCE - ANEXO IV - Preencher'!L463</f>
        <v>26220607160019000225550010000026951196890954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5181.5</v>
      </c>
    </row>
    <row r="455" spans="1:12" s="8" customFormat="1" ht="19.5" customHeight="1">
      <c r="A455" s="3">
        <f>IFERROR(VLOOKUP(B455,'[1]DADOS (OCULTAR)'!$Q$3:$S$133,3,0),"")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3.4 - Material Farmacológico</v>
      </c>
      <c r="D455" s="3">
        <f>'[1]TCE - ANEXO IV - Preencher'!F464</f>
        <v>44734671000151</v>
      </c>
      <c r="E455" s="5" t="str">
        <f>'[1]TCE - ANEXO IV - Preencher'!G464</f>
        <v>CRISTALIA PROD. QUIM. FARMACEUTICOS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3293558</v>
      </c>
      <c r="I455" s="6" t="str">
        <f>IF('[1]TCE - ANEXO IV - Preencher'!K464="","",'[1]TCE - ANEXO IV - Preencher'!K464)</f>
        <v>31/05/2022</v>
      </c>
      <c r="J455" s="5" t="str">
        <f>'[1]TCE - ANEXO IV - Preencher'!L464</f>
        <v>35220544734671000151550100032935581849160100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16500</v>
      </c>
    </row>
    <row r="456" spans="1:12" s="8" customFormat="1" ht="19.5" customHeight="1">
      <c r="A456" s="3">
        <f>IFERROR(VLOOKUP(B456,'[1]DADOS (OCULTAR)'!$Q$3:$S$133,3,0),"")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3.4 - Material Farmacológico</v>
      </c>
      <c r="D456" s="3">
        <f>'[1]TCE - ANEXO IV - Preencher'!F465</f>
        <v>11206099000441</v>
      </c>
      <c r="E456" s="5" t="str">
        <f>'[1]TCE - ANEXO IV - Preencher'!G465</f>
        <v>SUPERMED COMERCIO E IMPORT DE PROD MED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371206</v>
      </c>
      <c r="I456" s="6" t="str">
        <f>IF('[1]TCE - ANEXO IV - Preencher'!K465="","",'[1]TCE - ANEXO IV - Preencher'!K465)</f>
        <v>13/06/2022</v>
      </c>
      <c r="J456" s="5" t="str">
        <f>'[1]TCE - ANEXO IV - Preencher'!L465</f>
        <v>35220611206099000441550010003712061000775320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800.4</v>
      </c>
    </row>
    <row r="457" spans="1:12" s="8" customFormat="1" ht="19.5" customHeight="1">
      <c r="A457" s="3">
        <f>IFERROR(VLOOKUP(B457,'[1]DADOS (OCULTAR)'!$Q$3:$S$133,3,0),"")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3.14 - Alimentação Preparada</v>
      </c>
      <c r="D457" s="3">
        <f>'[1]TCE - ANEXO IV - Preencher'!F466</f>
        <v>11840014000130</v>
      </c>
      <c r="E457" s="5" t="str">
        <f>'[1]TCE - ANEXO IV - Preencher'!G466</f>
        <v>MACROPAC PROTEÇÃO E EMBALAGE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383844</v>
      </c>
      <c r="I457" s="6" t="str">
        <f>IF('[1]TCE - ANEXO IV - Preencher'!K466="","",'[1]TCE - ANEXO IV - Preencher'!K466)</f>
        <v>02/06/2022</v>
      </c>
      <c r="J457" s="5" t="str">
        <f>'[1]TCE - ANEXO IV - Preencher'!L466</f>
        <v>26220611840014000130550010003838441491748119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3104</v>
      </c>
    </row>
    <row r="458" spans="1:12" s="8" customFormat="1" ht="19.5" customHeight="1">
      <c r="A458" s="3">
        <f>IFERROR(VLOOKUP(B458,'[1]DADOS (OCULTAR)'!$Q$3:$S$133,3,0),"")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3.12 - Material Hospitalar</v>
      </c>
      <c r="D458" s="3">
        <f>'[1]TCE - ANEXO IV - Preencher'!F467</f>
        <v>11840014000130</v>
      </c>
      <c r="E458" s="5" t="str">
        <f>'[1]TCE - ANEXO IV - Preencher'!G467</f>
        <v>MACROPAC PROTEÇÃO E EMBALAGE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383844</v>
      </c>
      <c r="I458" s="6" t="str">
        <f>IF('[1]TCE - ANEXO IV - Preencher'!K467="","",'[1]TCE - ANEXO IV - Preencher'!K467)</f>
        <v>02/06/2022</v>
      </c>
      <c r="J458" s="5" t="str">
        <f>'[1]TCE - ANEXO IV - Preencher'!L467</f>
        <v>26220611840014000130550010003838441491748119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8.1</v>
      </c>
    </row>
    <row r="459" spans="1:12" s="8" customFormat="1" ht="19.5" customHeight="1">
      <c r="A459" s="3">
        <f>IFERROR(VLOOKUP(B459,'[1]DADOS (OCULTAR)'!$Q$3:$S$133,3,0),"")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3.12 - Material Hospitalar</v>
      </c>
      <c r="D459" s="3">
        <f>'[1]TCE - ANEXO IV - Preencher'!F468</f>
        <v>8675394000190</v>
      </c>
      <c r="E459" s="5" t="str">
        <f>'[1]TCE - ANEXO IV - Preencher'!G468</f>
        <v>SAFE SUPORTE A VIDA E COM INTERNACIONAL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39661</v>
      </c>
      <c r="I459" s="6" t="str">
        <f>IF('[1]TCE - ANEXO IV - Preencher'!K468="","",'[1]TCE - ANEXO IV - Preencher'!K468)</f>
        <v>14/06/2022</v>
      </c>
      <c r="J459" s="5" t="str">
        <f>'[1]TCE - ANEXO IV - Preencher'!L468</f>
        <v>26220608675394000190550010000396611033170626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880</v>
      </c>
    </row>
    <row r="460" spans="1:12" s="8" customFormat="1" ht="19.5" customHeight="1">
      <c r="A460" s="3">
        <f>IFERROR(VLOOKUP(B460,'[1]DADOS (OCULTAR)'!$Q$3:$S$133,3,0),"")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3.14 - Alimentação Preparada</v>
      </c>
      <c r="D460" s="3">
        <f>'[1]TCE - ANEXO IV - Preencher'!F469</f>
        <v>81611931001957</v>
      </c>
      <c r="E460" s="5" t="str">
        <f>'[1]TCE - ANEXO IV - Preencher'!G469</f>
        <v>OESA COMERCIO E REPRESENTACOES SA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40006</v>
      </c>
      <c r="I460" s="6" t="str">
        <f>IF('[1]TCE - ANEXO IV - Preencher'!K469="","",'[1]TCE - ANEXO IV - Preencher'!K469)</f>
        <v>02/06/2022</v>
      </c>
      <c r="J460" s="5" t="str">
        <f>'[1]TCE - ANEXO IV - Preencher'!L469</f>
        <v>26220681611931001957550010000400061995118010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360.4</v>
      </c>
    </row>
    <row r="461" spans="1:12" s="8" customFormat="1" ht="19.5" customHeight="1">
      <c r="A461" s="3">
        <f>IFERROR(VLOOKUP(B461,'[1]DADOS (OCULTAR)'!$Q$3:$S$133,3,0),"")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3.14 - Alimentação Preparada</v>
      </c>
      <c r="D461" s="3">
        <f>'[1]TCE - ANEXO IV - Preencher'!F470</f>
        <v>81611931001957</v>
      </c>
      <c r="E461" s="5" t="str">
        <f>'[1]TCE - ANEXO IV - Preencher'!G470</f>
        <v>OESA COMERCIO E REPRESENTACOES SA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40200</v>
      </c>
      <c r="I461" s="6" t="str">
        <f>IF('[1]TCE - ANEXO IV - Preencher'!K470="","",'[1]TCE - ANEXO IV - Preencher'!K470)</f>
        <v>03/06/2022</v>
      </c>
      <c r="J461" s="5" t="str">
        <f>'[1]TCE - ANEXO IV - Preencher'!L470</f>
        <v>26220681611931001957550010000402001155151710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4102</v>
      </c>
    </row>
    <row r="462" spans="1:12" s="8" customFormat="1" ht="19.5" customHeight="1">
      <c r="A462" s="3">
        <f>IFERROR(VLOOKUP(B462,'[1]DADOS (OCULTAR)'!$Q$3:$S$133,3,0),"")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3.14 - Alimentação Preparada</v>
      </c>
      <c r="D462" s="3">
        <f>'[1]TCE - ANEXO IV - Preencher'!F471</f>
        <v>70089974000179</v>
      </c>
      <c r="E462" s="5" t="str">
        <f>'[1]TCE - ANEXO IV - Preencher'!G471</f>
        <v>COMERCIAL VITA NORTE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4617894</v>
      </c>
      <c r="I462" s="6" t="str">
        <f>IF('[1]TCE - ANEXO IV - Preencher'!K471="","",'[1]TCE - ANEXO IV - Preencher'!K471)</f>
        <v>21/06/2022</v>
      </c>
      <c r="J462" s="5" t="str">
        <f>'[1]TCE - ANEXO IV - Preencher'!L471</f>
        <v>26220670089974000179550010046178941720051094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902.88</v>
      </c>
    </row>
    <row r="463" spans="1:12" s="8" customFormat="1" ht="19.5" customHeight="1">
      <c r="A463" s="3">
        <f>IFERROR(VLOOKUP(B463,'[1]DADOS (OCULTAR)'!$Q$3:$S$133,3,0),"")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3.14 - Alimentação Preparada</v>
      </c>
      <c r="D463" s="3">
        <f>'[1]TCE - ANEXO IV - Preencher'!F472</f>
        <v>70089974000179</v>
      </c>
      <c r="E463" s="5" t="str">
        <f>'[1]TCE - ANEXO IV - Preencher'!G472</f>
        <v>COMERCIAL VITA NORTE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4617895</v>
      </c>
      <c r="I463" s="6" t="str">
        <f>IF('[1]TCE - ANEXO IV - Preencher'!K472="","",'[1]TCE - ANEXO IV - Preencher'!K472)</f>
        <v>21/06/2022</v>
      </c>
      <c r="J463" s="5" t="str">
        <f>'[1]TCE - ANEXO IV - Preencher'!L472</f>
        <v>26220670089974000179550010046178951669795483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49.6</v>
      </c>
    </row>
    <row r="464" spans="1:12" s="8" customFormat="1" ht="19.5" customHeight="1">
      <c r="A464" s="3">
        <f>IFERROR(VLOOKUP(B464,'[1]DADOS (OCULTAR)'!$Q$3:$S$133,3,0),"")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3.12 - Material Hospitalar</v>
      </c>
      <c r="D464" s="3">
        <f>'[1]TCE - ANEXO IV - Preencher'!F473</f>
        <v>22580510000118</v>
      </c>
      <c r="E464" s="5" t="str">
        <f>'[1]TCE - ANEXO IV - Preencher'!G473</f>
        <v>UNIFAR DTSTRIBUTOOU DE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48758</v>
      </c>
      <c r="I464" s="6" t="str">
        <f>IF('[1]TCE - ANEXO IV - Preencher'!K473="","",'[1]TCE - ANEXO IV - Preencher'!K473)</f>
        <v>07/06/2022</v>
      </c>
      <c r="J464" s="5" t="str">
        <f>'[1]TCE - ANEXO IV - Preencher'!L473</f>
        <v>26220622580510000118550010000487581000343221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150</v>
      </c>
    </row>
    <row r="465" spans="1:12" s="8" customFormat="1" ht="19.5" customHeight="1">
      <c r="A465" s="3">
        <f>IFERROR(VLOOKUP(B465,'[1]DADOS (OCULTAR)'!$Q$3:$S$133,3,0),"")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3.4 - Material Farmacológico</v>
      </c>
      <c r="D465" s="3">
        <f>'[1]TCE - ANEXO IV - Preencher'!F474</f>
        <v>22580510000118</v>
      </c>
      <c r="E465" s="5" t="str">
        <f>'[1]TCE - ANEXO IV - Preencher'!G474</f>
        <v>UNIFAR DTSTRIBUTOOU DE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49100</v>
      </c>
      <c r="I465" s="6" t="str">
        <f>IF('[1]TCE - ANEXO IV - Preencher'!K474="","",'[1]TCE - ANEXO IV - Preencher'!K474)</f>
        <v>28/06/2022</v>
      </c>
      <c r="J465" s="5" t="str">
        <f>'[1]TCE - ANEXO IV - Preencher'!L474</f>
        <v>26220622580510000118550010000491001000347024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1604.91</v>
      </c>
    </row>
    <row r="466" spans="1:12" s="8" customFormat="1" ht="19.5" customHeight="1">
      <c r="A466" s="3">
        <f>IFERROR(VLOOKUP(B466,'[1]DADOS (OCULTAR)'!$Q$3:$S$133,3,0),"")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3.12 - Material Hospitalar</v>
      </c>
      <c r="D466" s="3">
        <f>'[1]TCE - ANEXO IV - Preencher'!F475</f>
        <v>4614288000145</v>
      </c>
      <c r="E466" s="5" t="str">
        <f>'[1]TCE - ANEXO IV - Preencher'!G475</f>
        <v>DISK LIFE COMERCIO DE PRODUTOS CIRURGICO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5141</v>
      </c>
      <c r="I466" s="6" t="str">
        <f>IF('[1]TCE - ANEXO IV - Preencher'!K475="","",'[1]TCE - ANEXO IV - Preencher'!K475)</f>
        <v>06/06/2022</v>
      </c>
      <c r="J466" s="5" t="str">
        <f>'[1]TCE - ANEXO IV - Preencher'!L475</f>
        <v>26220604614288000145550010000051411445918712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17209.650000000001</v>
      </c>
    </row>
    <row r="467" spans="1:12" s="8" customFormat="1" ht="19.5" customHeight="1">
      <c r="A467" s="3">
        <f>IFERROR(VLOOKUP(B467,'[1]DADOS (OCULTAR)'!$Q$3:$S$133,3,0),"")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3.12 - Material Hospitalar</v>
      </c>
      <c r="D467" s="3">
        <f>'[1]TCE - ANEXO IV - Preencher'!F476</f>
        <v>4614288000145</v>
      </c>
      <c r="E467" s="5" t="str">
        <f>'[1]TCE - ANEXO IV - Preencher'!G476</f>
        <v>DISK LIFE COMERCIO DE PRODUTOS CIRURGICO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5155</v>
      </c>
      <c r="I467" s="6" t="str">
        <f>IF('[1]TCE - ANEXO IV - Preencher'!K476="","",'[1]TCE - ANEXO IV - Preencher'!K476)</f>
        <v>08/06/2022</v>
      </c>
      <c r="J467" s="5" t="str">
        <f>'[1]TCE - ANEXO IV - Preencher'!L476</f>
        <v>26220604614288000145550010000051551625598070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4087.5</v>
      </c>
    </row>
    <row r="468" spans="1:12" s="8" customFormat="1" ht="19.5" customHeight="1">
      <c r="A468" s="3">
        <f>IFERROR(VLOOKUP(B468,'[1]DADOS (OCULTAR)'!$Q$3:$S$133,3,0),"")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3.12 - Material Hospitalar</v>
      </c>
      <c r="D468" s="3">
        <f>'[1]TCE - ANEXO IV - Preencher'!F477</f>
        <v>4614288000145</v>
      </c>
      <c r="E468" s="5" t="str">
        <f>'[1]TCE - ANEXO IV - Preencher'!G477</f>
        <v>DISK LIFE COMERCIO DE PRODUTOS CIRURGICO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5156</v>
      </c>
      <c r="I468" s="6" t="str">
        <f>IF('[1]TCE - ANEXO IV - Preencher'!K477="","",'[1]TCE - ANEXO IV - Preencher'!K477)</f>
        <v>08/06/2022</v>
      </c>
      <c r="J468" s="5" t="str">
        <f>'[1]TCE - ANEXO IV - Preencher'!L477</f>
        <v>26220604614288000145550010000051561953845518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576</v>
      </c>
    </row>
    <row r="469" spans="1:12" s="8" customFormat="1" ht="19.5" customHeight="1">
      <c r="A469" s="3">
        <f>IFERROR(VLOOKUP(B469,'[1]DADOS (OCULTAR)'!$Q$3:$S$133,3,0),"")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3.12 - Material Hospitalar</v>
      </c>
      <c r="D469" s="3">
        <f>'[1]TCE - ANEXO IV - Preencher'!F478</f>
        <v>6204103000150</v>
      </c>
      <c r="E469" s="5" t="str">
        <f>'[1]TCE - ANEXO IV - Preencher'!G478</f>
        <v>R S DOS SANTOS COMERCIO EIRELI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52401</v>
      </c>
      <c r="I469" s="6" t="str">
        <f>IF('[1]TCE - ANEXO IV - Preencher'!K478="","",'[1]TCE - ANEXO IV - Preencher'!K478)</f>
        <v>28/06/2022</v>
      </c>
      <c r="J469" s="5" t="str">
        <f>'[1]TCE - ANEXO IV - Preencher'!L478</f>
        <v>26220606204103000150550010000524011891240063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2849</v>
      </c>
    </row>
    <row r="470" spans="1:12" s="8" customFormat="1" ht="19.5" customHeight="1">
      <c r="A470" s="3">
        <f>IFERROR(VLOOKUP(B470,'[1]DADOS (OCULTAR)'!$Q$3:$S$133,3,0),"")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3.99 - Outras despesas com Material de Consumo</v>
      </c>
      <c r="D470" s="3">
        <f>'[1]TCE - ANEXO IV - Preencher'!F479</f>
        <v>279531000327</v>
      </c>
      <c r="E470" s="5" t="str">
        <f>'[1]TCE - ANEXO IV - Preencher'!G479</f>
        <v>TUPAN CONSTRUCAO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553725</v>
      </c>
      <c r="I470" s="6" t="str">
        <f>IF('[1]TCE - ANEXO IV - Preencher'!K479="","",'[1]TCE - ANEXO IV - Preencher'!K479)</f>
        <v>15/06/2022</v>
      </c>
      <c r="J470" s="5" t="str">
        <f>'[1]TCE - ANEXO IV - Preencher'!L479</f>
        <v>26220600279531000327550020005537251891949278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44.28</v>
      </c>
    </row>
    <row r="471" spans="1:12" s="8" customFormat="1" ht="19.5" customHeight="1">
      <c r="A471" s="3">
        <f>IFERROR(VLOOKUP(B471,'[1]DADOS (OCULTAR)'!$Q$3:$S$133,3,0),"")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3.99 - Outras despesas com Material de Consumo</v>
      </c>
      <c r="D471" s="3">
        <f>'[1]TCE - ANEXO IV - Preencher'!F480</f>
        <v>279531000327</v>
      </c>
      <c r="E471" s="5" t="str">
        <f>'[1]TCE - ANEXO IV - Preencher'!G480</f>
        <v>TUPAN CONSTRUCAO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555051</v>
      </c>
      <c r="I471" s="6" t="str">
        <f>IF('[1]TCE - ANEXO IV - Preencher'!K480="","",'[1]TCE - ANEXO IV - Preencher'!K480)</f>
        <v>28/06/2022</v>
      </c>
      <c r="J471" s="5" t="str">
        <f>'[1]TCE - ANEXO IV - Preencher'!L480</f>
        <v>26220600279531000327550020005550511581237513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1235.71</v>
      </c>
    </row>
    <row r="472" spans="1:12" s="8" customFormat="1" ht="19.5" customHeight="1">
      <c r="A472" s="3">
        <f>IFERROR(VLOOKUP(B472,'[1]DADOS (OCULTAR)'!$Q$3:$S$133,3,0),"")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3.2 - Gás e Outros Materiais Engarrafados</v>
      </c>
      <c r="D472" s="3">
        <f>'[1]TCE - ANEXO IV - Preencher'!F481</f>
        <v>24380578002041</v>
      </c>
      <c r="E472" s="5" t="str">
        <f>'[1]TCE - ANEXO IV - Preencher'!G481</f>
        <v>WHITE MARTINS GASES INDUSTRIAIS DO NORDE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64236</v>
      </c>
      <c r="I472" s="6" t="str">
        <f>IF('[1]TCE - ANEXO IV - Preencher'!K481="","",'[1]TCE - ANEXO IV - Preencher'!K481)</f>
        <v>10/06/2022</v>
      </c>
      <c r="J472" s="5" t="str">
        <f>'[1]TCE - ANEXO IV - Preencher'!L481</f>
        <v>26220624380578002041550440000642361884458026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171.06</v>
      </c>
    </row>
    <row r="473" spans="1:12" s="8" customFormat="1" ht="19.5" customHeight="1">
      <c r="A473" s="3">
        <f>IFERROR(VLOOKUP(B473,'[1]DADOS (OCULTAR)'!$Q$3:$S$133,3,0),"")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3.2 - Gás e Outros Materiais Engarrafados</v>
      </c>
      <c r="D473" s="3">
        <f>'[1]TCE - ANEXO IV - Preencher'!F482</f>
        <v>24380578002041</v>
      </c>
      <c r="E473" s="5" t="str">
        <f>'[1]TCE - ANEXO IV - Preencher'!G482</f>
        <v>WHITE MARTINS GASES INDUSTRIAIS DO NORDE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64259</v>
      </c>
      <c r="I473" s="6" t="str">
        <f>IF('[1]TCE - ANEXO IV - Preencher'!K482="","",'[1]TCE - ANEXO IV - Preencher'!K482)</f>
        <v>13/06/2022</v>
      </c>
      <c r="J473" s="5" t="str">
        <f>'[1]TCE - ANEXO IV - Preencher'!L482</f>
        <v>26220624380578002041550440000642591884692589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256.58999999999997</v>
      </c>
    </row>
    <row r="474" spans="1:12" s="8" customFormat="1" ht="19.5" customHeight="1">
      <c r="A474" s="3">
        <f>IFERROR(VLOOKUP(B474,'[1]DADOS (OCULTAR)'!$Q$3:$S$133,3,0),"")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3.2 - Gás e Outros Materiais Engarrafados</v>
      </c>
      <c r="D474" s="3">
        <f>'[1]TCE - ANEXO IV - Preencher'!F483</f>
        <v>24380578002041</v>
      </c>
      <c r="E474" s="5" t="str">
        <f>'[1]TCE - ANEXO IV - Preencher'!G483</f>
        <v>WHITE MARTINS GASES INDUSTRIAIS DO NORDE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64272</v>
      </c>
      <c r="I474" s="6" t="str">
        <f>IF('[1]TCE - ANEXO IV - Preencher'!K483="","",'[1]TCE - ANEXO IV - Preencher'!K483)</f>
        <v>14/06/2022</v>
      </c>
      <c r="J474" s="5" t="str">
        <f>'[1]TCE - ANEXO IV - Preencher'!L483</f>
        <v>26220624380578002041550440000642721884875340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128.30000000000001</v>
      </c>
    </row>
    <row r="475" spans="1:12" s="8" customFormat="1" ht="19.5" customHeight="1">
      <c r="A475" s="3">
        <f>IFERROR(VLOOKUP(B475,'[1]DADOS (OCULTAR)'!$Q$3:$S$133,3,0),"")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3.2 - Gás e Outros Materiais Engarrafados</v>
      </c>
      <c r="D475" s="3">
        <f>'[1]TCE - ANEXO IV - Preencher'!F484</f>
        <v>24380578002041</v>
      </c>
      <c r="E475" s="5" t="str">
        <f>'[1]TCE - ANEXO IV - Preencher'!G484</f>
        <v>WHITE MARTINS GASES INDUSTRIAIS DO NORDE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64288</v>
      </c>
      <c r="I475" s="6" t="str">
        <f>IF('[1]TCE - ANEXO IV - Preencher'!K484="","",'[1]TCE - ANEXO IV - Preencher'!K484)</f>
        <v>15/06/2022</v>
      </c>
      <c r="J475" s="5" t="str">
        <f>'[1]TCE - ANEXO IV - Preencher'!L484</f>
        <v>26220624380578002041550440000642881885028226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85.53</v>
      </c>
    </row>
    <row r="476" spans="1:12" s="8" customFormat="1" ht="19.5" customHeight="1">
      <c r="A476" s="3">
        <f>IFERROR(VLOOKUP(B476,'[1]DADOS (OCULTAR)'!$Q$3:$S$133,3,0),"")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3.2 - Gás e Outros Materiais Engarrafados</v>
      </c>
      <c r="D476" s="3">
        <f>'[1]TCE - ANEXO IV - Preencher'!F485</f>
        <v>24380578002041</v>
      </c>
      <c r="E476" s="5" t="str">
        <f>'[1]TCE - ANEXO IV - Preencher'!G485</f>
        <v>WHITE MARTINS GASES INDUSTRIAIS DO NORDE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64319</v>
      </c>
      <c r="I476" s="6" t="str">
        <f>IF('[1]TCE - ANEXO IV - Preencher'!K485="","",'[1]TCE - ANEXO IV - Preencher'!K485)</f>
        <v>17/06/2022</v>
      </c>
      <c r="J476" s="5" t="str">
        <f>'[1]TCE - ANEXO IV - Preencher'!L485</f>
        <v>26220624380578002041550440000643191885256685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256.58999999999997</v>
      </c>
    </row>
    <row r="477" spans="1:12" s="8" customFormat="1" ht="19.5" customHeight="1">
      <c r="A477" s="3">
        <f>IFERROR(VLOOKUP(B477,'[1]DADOS (OCULTAR)'!$Q$3:$S$133,3,0),"")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3.2 - Gás e Outros Materiais Engarrafados</v>
      </c>
      <c r="D477" s="3">
        <f>'[1]TCE - ANEXO IV - Preencher'!F486</f>
        <v>24380578002041</v>
      </c>
      <c r="E477" s="5" t="str">
        <f>'[1]TCE - ANEXO IV - Preencher'!G486</f>
        <v>WHITE MARTINS GASES INDUSTRIAIS DO NORDE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64344</v>
      </c>
      <c r="I477" s="6" t="str">
        <f>IF('[1]TCE - ANEXO IV - Preencher'!K486="","",'[1]TCE - ANEXO IV - Preencher'!K486)</f>
        <v>20/06/2022</v>
      </c>
      <c r="J477" s="5" t="str">
        <f>'[1]TCE - ANEXO IV - Preencher'!L486</f>
        <v>26220624380578002041550440000643441885512765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384.89</v>
      </c>
    </row>
    <row r="478" spans="1:12" s="8" customFormat="1" ht="19.5" customHeight="1">
      <c r="A478" s="3">
        <f>IFERROR(VLOOKUP(B478,'[1]DADOS (OCULTAR)'!$Q$3:$S$133,3,0),"")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3.2 - Gás e Outros Materiais Engarrafados</v>
      </c>
      <c r="D478" s="3">
        <f>'[1]TCE - ANEXO IV - Preencher'!F487</f>
        <v>24380578002041</v>
      </c>
      <c r="E478" s="5" t="str">
        <f>'[1]TCE - ANEXO IV - Preencher'!G487</f>
        <v>WHITE MARTINS GASES INDUSTRIAIS DO NORDE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64376</v>
      </c>
      <c r="I478" s="6" t="str">
        <f>IF('[1]TCE - ANEXO IV - Preencher'!K487="","",'[1]TCE - ANEXO IV - Preencher'!K487)</f>
        <v>22/06/2022</v>
      </c>
      <c r="J478" s="5" t="str">
        <f>'[1]TCE - ANEXO IV - Preencher'!L487</f>
        <v>26220624380578002041550440000643761885859033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187.7</v>
      </c>
    </row>
    <row r="479" spans="1:12" s="8" customFormat="1" ht="19.5" customHeight="1">
      <c r="A479" s="3">
        <f>IFERROR(VLOOKUP(B479,'[1]DADOS (OCULTAR)'!$Q$3:$S$133,3,0),"")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3.12 - Material Hospitalar</v>
      </c>
      <c r="D479" s="3">
        <f>'[1]TCE - ANEXO IV - Preencher'!F488</f>
        <v>28087490000124</v>
      </c>
      <c r="E479" s="5" t="str">
        <f>'[1]TCE - ANEXO IV - Preencher'!G488</f>
        <v>C. C. R. EQUIPAMENTOS DE PROTECAO EIRELI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6703</v>
      </c>
      <c r="I479" s="6" t="str">
        <f>IF('[1]TCE - ANEXO IV - Preencher'!K488="","",'[1]TCE - ANEXO IV - Preencher'!K488)</f>
        <v>10/05/2022</v>
      </c>
      <c r="J479" s="5" t="str">
        <f>'[1]TCE - ANEXO IV - Preencher'!L488</f>
        <v>35220528087490000124550010000067031441717495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2380</v>
      </c>
    </row>
    <row r="480" spans="1:12" s="8" customFormat="1" ht="19.5" customHeight="1">
      <c r="A480" s="3">
        <f>IFERROR(VLOOKUP(B480,'[1]DADOS (OCULTAR)'!$Q$3:$S$133,3,0),"")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3.2 - Gás e Outros Materiais Engarrafados</v>
      </c>
      <c r="D480" s="3">
        <f>'[1]TCE - ANEXO IV - Preencher'!F489</f>
        <v>6980064000859</v>
      </c>
      <c r="E480" s="5" t="str">
        <f>'[1]TCE - ANEXO IV - Preencher'!G489</f>
        <v>NACIONAL GAS BUTANO DISTRIBUIDORA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719518</v>
      </c>
      <c r="I480" s="6" t="str">
        <f>IF('[1]TCE - ANEXO IV - Preencher'!K489="","",'[1]TCE - ANEXO IV - Preencher'!K489)</f>
        <v>07/06/2022</v>
      </c>
      <c r="J480" s="5" t="str">
        <f>'[1]TCE - ANEXO IV - Preencher'!L489</f>
        <v>26220606980064004846550010007195181972610975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6171.48</v>
      </c>
    </row>
    <row r="481" spans="1:12" s="8" customFormat="1" ht="19.5" customHeight="1">
      <c r="A481" s="3">
        <f>IFERROR(VLOOKUP(B481,'[1]DADOS (OCULTAR)'!$Q$3:$S$133,3,0),"")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3.4 - Material Farmacológico</v>
      </c>
      <c r="D481" s="3">
        <f>'[1]TCE - ANEXO IV - Preencher'!F490</f>
        <v>35753111000153</v>
      </c>
      <c r="E481" s="5" t="str">
        <f>'[1]TCE - ANEXO IV - Preencher'!G490</f>
        <v>NORD PRODUTOS EM SAUDE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7508</v>
      </c>
      <c r="I481" s="6" t="str">
        <f>IF('[1]TCE - ANEXO IV - Preencher'!K490="","",'[1]TCE - ANEXO IV - Preencher'!K490)</f>
        <v>06/06/2022</v>
      </c>
      <c r="J481" s="5" t="str">
        <f>'[1]TCE - ANEXO IV - Preencher'!L490</f>
        <v>26220635753111000153550010000075081000080020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4431</v>
      </c>
    </row>
    <row r="482" spans="1:12" s="8" customFormat="1" ht="19.5" customHeight="1">
      <c r="A482" s="3">
        <f>IFERROR(VLOOKUP(B482,'[1]DADOS (OCULTAR)'!$Q$3:$S$133,3,0),"")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3.12 - Material Hospitalar</v>
      </c>
      <c r="D482" s="3">
        <f>'[1]TCE - ANEXO IV - Preencher'!F491</f>
        <v>2068375000119</v>
      </c>
      <c r="E482" s="5" t="str">
        <f>'[1]TCE - ANEXO IV - Preencher'!G491</f>
        <v>MEDICICOR COMERCIAL EIRELI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851256</v>
      </c>
      <c r="I482" s="6" t="str">
        <f>IF('[1]TCE - ANEXO IV - Preencher'!K491="","",'[1]TCE - ANEXO IV - Preencher'!K491)</f>
        <v>02/06/2022</v>
      </c>
      <c r="J482" s="5" t="str">
        <f>'[1]TCE - ANEXO IV - Preencher'!L491</f>
        <v>29220602068375000119550020008512561392774265</v>
      </c>
      <c r="K482" s="5" t="str">
        <f>IF(F482="B",LEFT('[1]TCE - ANEXO IV - Preencher'!M491,2),IF(F482="S",LEFT('[1]TCE - ANEXO IV - Preencher'!M491,7),IF('[1]TCE - ANEXO IV - Preencher'!H491="","")))</f>
        <v>29</v>
      </c>
      <c r="L482" s="7">
        <f>'[1]TCE - ANEXO IV - Preencher'!N491</f>
        <v>5600</v>
      </c>
    </row>
    <row r="483" spans="1:12" s="8" customFormat="1" ht="19.5" customHeight="1">
      <c r="A483" s="3">
        <f>IFERROR(VLOOKUP(B483,'[1]DADOS (OCULTAR)'!$Q$3:$S$133,3,0),"")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3.99 - Outras despesas com Material de Consumo</v>
      </c>
      <c r="D483" s="3">
        <f>'[1]TCE - ANEXO IV - Preencher'!F492</f>
        <v>30328995000185</v>
      </c>
      <c r="E483" s="5" t="str">
        <f>'[1]TCE - ANEXO IV - Preencher'!G492</f>
        <v>JOSE ROBERO DA COSTA OLIVEIRA 6839568040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924</v>
      </c>
      <c r="I483" s="6" t="str">
        <f>IF('[1]TCE - ANEXO IV - Preencher'!K492="","",'[1]TCE - ANEXO IV - Preencher'!K492)</f>
        <v>07/06/2022</v>
      </c>
      <c r="J483" s="5" t="str">
        <f>'[1]TCE - ANEXO IV - Preencher'!L492</f>
        <v>26220630328995000185550000000009241210955034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561.15</v>
      </c>
    </row>
    <row r="484" spans="1:12" s="8" customFormat="1" ht="19.5" customHeight="1">
      <c r="A484" s="3">
        <f>IFERROR(VLOOKUP(B484,'[1]DADOS (OCULTAR)'!$Q$3:$S$133,3,0),"")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3.99 - Outras despesas com Material de Consumo</v>
      </c>
      <c r="D484" s="3">
        <f>'[1]TCE - ANEXO IV - Preencher'!F493</f>
        <v>30328995000185</v>
      </c>
      <c r="E484" s="5" t="str">
        <f>'[1]TCE - ANEXO IV - Preencher'!G493</f>
        <v>JOSE ROBERO DA COSTA OLIVEIRA 6839568040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925</v>
      </c>
      <c r="I484" s="6" t="str">
        <f>IF('[1]TCE - ANEXO IV - Preencher'!K493="","",'[1]TCE - ANEXO IV - Preencher'!K493)</f>
        <v>07/06/2022</v>
      </c>
      <c r="J484" s="5" t="str">
        <f>'[1]TCE - ANEXO IV - Preencher'!L493</f>
        <v>26220630328995000185550000000009251253950686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49.75</v>
      </c>
    </row>
    <row r="485" spans="1:12" s="8" customFormat="1" ht="19.5" customHeight="1">
      <c r="A485" s="3">
        <f>IFERROR(VLOOKUP(B485,'[1]DADOS (OCULTAR)'!$Q$3:$S$133,3,0),"")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3.99 - Outras despesas com Material de Consumo</v>
      </c>
      <c r="D485" s="3">
        <f>'[1]TCE - ANEXO IV - Preencher'!F494</f>
        <v>30328995000185</v>
      </c>
      <c r="E485" s="5" t="str">
        <f>'[1]TCE - ANEXO IV - Preencher'!G494</f>
        <v>JOSE ROBERO DA COSTA OLIVEIRA 6839568040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925</v>
      </c>
      <c r="I485" s="6" t="str">
        <f>IF('[1]TCE - ANEXO IV - Preencher'!K494="","",'[1]TCE - ANEXO IV - Preencher'!K494)</f>
        <v>07/06/2022</v>
      </c>
      <c r="J485" s="5" t="str">
        <f>'[1]TCE - ANEXO IV - Preencher'!L494</f>
        <v>26220630328995000185550000000009251253950686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623.25</v>
      </c>
    </row>
    <row r="486" spans="1:12" s="8" customFormat="1" ht="19.5" customHeight="1">
      <c r="A486" s="3">
        <f>IFERROR(VLOOKUP(B486,'[1]DADOS (OCULTAR)'!$Q$3:$S$133,3,0),"")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3.99 - Outras despesas com Material de Consumo</v>
      </c>
      <c r="D486" s="3">
        <f>'[1]TCE - ANEXO IV - Preencher'!F495</f>
        <v>30328995000185</v>
      </c>
      <c r="E486" s="5" t="str">
        <f>'[1]TCE - ANEXO IV - Preencher'!G495</f>
        <v>JOSE ROBERO DA COSTA OLIVEIRA 6839568040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930</v>
      </c>
      <c r="I486" s="6" t="str">
        <f>IF('[1]TCE - ANEXO IV - Preencher'!K495="","",'[1]TCE - ANEXO IV - Preencher'!K495)</f>
        <v>20/06/2022</v>
      </c>
      <c r="J486" s="5" t="str">
        <f>'[1]TCE - ANEXO IV - Preencher'!L495</f>
        <v>26220630328995000185550000000009301157647196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93.97</v>
      </c>
    </row>
    <row r="487" spans="1:12" s="8" customFormat="1" ht="19.5" customHeight="1">
      <c r="A487" s="3">
        <f>IFERROR(VLOOKUP(B487,'[1]DADOS (OCULTAR)'!$Q$3:$S$133,3,0),"")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3.7 - Material de Limpeza e Produtos de Hgienização</v>
      </c>
      <c r="D487" s="3">
        <f>'[1]TCE - ANEXO IV - Preencher'!F496</f>
        <v>27319301000139</v>
      </c>
      <c r="E487" s="5" t="str">
        <f>'[1]TCE - ANEXO IV - Preencher'!G496</f>
        <v>VERONICA VALERIA PIMENTEL DOS SANTOS ME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9945</v>
      </c>
      <c r="I487" s="6" t="str">
        <f>IF('[1]TCE - ANEXO IV - Preencher'!K496="","",'[1]TCE - ANEXO IV - Preencher'!K496)</f>
        <v>30/05/2022</v>
      </c>
      <c r="J487" s="5" t="str">
        <f>'[1]TCE - ANEXO IV - Preencher'!L496</f>
        <v>26220527319301000139550010000099451808498816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1902.4</v>
      </c>
    </row>
    <row r="488" spans="1:12" s="8" customFormat="1" ht="19.5" customHeight="1">
      <c r="A488" s="3">
        <f>IFERROR(VLOOKUP(B488,'[1]DADOS (OCULTAR)'!$Q$3:$S$133,3,0),"")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3.7 - Material de Limpeza e Produtos de Hgienização</v>
      </c>
      <c r="D488" s="3">
        <f>'[1]TCE - ANEXO IV - Preencher'!F497</f>
        <v>27319301000139</v>
      </c>
      <c r="E488" s="5" t="str">
        <f>'[1]TCE - ANEXO IV - Preencher'!G497</f>
        <v>VERONICA VALERIA PIMENTEL DOS SANTOS ME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9995</v>
      </c>
      <c r="I488" s="6" t="str">
        <f>IF('[1]TCE - ANEXO IV - Preencher'!K497="","",'[1]TCE - ANEXO IV - Preencher'!K497)</f>
        <v>15/06/2022</v>
      </c>
      <c r="J488" s="5" t="str">
        <f>'[1]TCE - ANEXO IV - Preencher'!L497</f>
        <v>26220627319301000139550010000099951808498811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4000</v>
      </c>
    </row>
    <row r="489" spans="1:12" s="8" customFormat="1" ht="19.5" customHeight="1">
      <c r="A489" s="3">
        <f>IFERROR(VLOOKUP(B489,'[1]DADOS (OCULTAR)'!$Q$3:$S$133,3,0),"")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 xml:space="preserve">5.7 - Reparo e Manutenção de Bens Movéis de Outras Naturezas </v>
      </c>
      <c r="D489" s="3">
        <f>'[1]TCE - ANEXO IV - Preencher'!F498</f>
        <v>7763435000137</v>
      </c>
      <c r="E489" s="5" t="str">
        <f>'[1]TCE - ANEXO IV - Preencher'!G498</f>
        <v>REFRINGEL CLIMATIZAÇÃO E REFRIGERAÇÃO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0000239</v>
      </c>
      <c r="I489" s="6" t="str">
        <f>IF('[1]TCE - ANEXO IV - Preencher'!K498="","",'[1]TCE - ANEXO IV - Preencher'!K498)</f>
        <v>15/06/2022</v>
      </c>
      <c r="J489" s="5" t="str">
        <f>'[1]TCE - ANEXO IV - Preencher'!L498</f>
        <v>EUU4J1TDY</v>
      </c>
      <c r="K489" s="5" t="str">
        <f>IF(F489="B",LEFT('[1]TCE - ANEXO IV - Preencher'!M498,2),IF(F489="S",LEFT('[1]TCE - ANEXO IV - Preencher'!M498,7),IF('[1]TCE - ANEXO IV - Preencher'!H498="","")))</f>
        <v>2600054</v>
      </c>
      <c r="L489" s="7">
        <f>'[1]TCE - ANEXO IV - Preencher'!N498</f>
        <v>520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renatavso</dc:creator>
  <cp:lastModifiedBy>renatavso</cp:lastModifiedBy>
  <dcterms:created xsi:type="dcterms:W3CDTF">2022-07-28T13:53:48Z</dcterms:created>
  <dcterms:modified xsi:type="dcterms:W3CDTF">2022-07-28T13:54:04Z</dcterms:modified>
</cp:coreProperties>
</file>