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03 MARÇO\PCF\TCE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<sst xmlns="http://schemas.openxmlformats.org/spreadsheetml/2006/main" count="12" uniqueCount="12">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</sst>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3%20MAR&#199;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03/2022</v>
          </cell>
          <cell r="K11">
            <v>44650</v>
          </cell>
          <cell r="M11" t="str">
            <v>2611606 - Recife - PE</v>
          </cell>
          <cell r="N11">
            <v>116872.04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148771</v>
          </cell>
          <cell r="K12">
            <v>44530</v>
          </cell>
          <cell r="M12" t="str">
            <v>2611606 - Recife - PE</v>
          </cell>
          <cell r="N12">
            <v>3039.85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28087620000129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81180019340</v>
          </cell>
          <cell r="K13">
            <v>44530</v>
          </cell>
          <cell r="M13" t="str">
            <v>2611606 - Recife - PE</v>
          </cell>
          <cell r="N13">
            <v>1571.02</v>
          </cell>
        </row>
        <row r="14">
          <cell r="C14" t="str">
            <v>HOSPITAL MIGUEL ARRAES</v>
          </cell>
          <cell r="E14" t="str">
            <v>5.99 - Outros Serviços de Terceiros Pessoa Jurídica</v>
          </cell>
          <cell r="F14" t="str">
            <v>09.039.744/0002-75</v>
          </cell>
          <cell r="G14" t="str">
            <v>GRU - GUIA DE RECOLHIMENTO RECURSAL</v>
          </cell>
          <cell r="H14" t="str">
            <v>S</v>
          </cell>
          <cell r="I14" t="str">
            <v>N</v>
          </cell>
          <cell r="J14" t="str">
            <v>18740-2</v>
          </cell>
          <cell r="K14">
            <v>44630</v>
          </cell>
          <cell r="M14" t="str">
            <v>2610707 - Paulista - PE</v>
          </cell>
          <cell r="N14">
            <v>303.43</v>
          </cell>
        </row>
        <row r="15">
          <cell r="C15" t="str">
            <v>HOSPITAL MIGUEL ARRAES</v>
          </cell>
          <cell r="E15" t="str">
            <v>5.99 - Outros Serviços de Terceiros Pessoa Jurídica</v>
          </cell>
          <cell r="F15" t="str">
            <v>09.039.744/0002-75</v>
          </cell>
          <cell r="G15" t="str">
            <v>TAXA DAM</v>
          </cell>
          <cell r="H15" t="str">
            <v>S</v>
          </cell>
          <cell r="I15" t="str">
            <v>N</v>
          </cell>
          <cell r="J15" t="str">
            <v>03/2022</v>
          </cell>
          <cell r="K15">
            <v>44658</v>
          </cell>
          <cell r="M15" t="str">
            <v>2610707 - Paulista - PE</v>
          </cell>
          <cell r="N15">
            <v>326.25</v>
          </cell>
        </row>
        <row r="16">
          <cell r="C16" t="str">
            <v>HOSPITAL MIGUEL ARRAES</v>
          </cell>
          <cell r="E16" t="str">
            <v>5.99 - Outros Serviços de Terceiros Pessoa Jurídica</v>
          </cell>
          <cell r="F16" t="str">
            <v>09.039.744/0002-75</v>
          </cell>
          <cell r="G16" t="str">
            <v>TAXA TRIBUNAL DE JUSTIÇA - PROCURAÇÃO HMA</v>
          </cell>
          <cell r="H16" t="str">
            <v>S</v>
          </cell>
          <cell r="I16" t="str">
            <v>N</v>
          </cell>
          <cell r="J16" t="str">
            <v>03/2022</v>
          </cell>
          <cell r="K16">
            <v>44628</v>
          </cell>
          <cell r="M16" t="str">
            <v>2610707 - Paulista - PE</v>
          </cell>
          <cell r="N16">
            <v>101.32</v>
          </cell>
        </row>
        <row r="17">
          <cell r="C17" t="str">
            <v>HOSPITAL MIGUEL ARRAES</v>
          </cell>
          <cell r="E17" t="str">
            <v xml:space="preserve">5.25 - Serviços Bancários </v>
          </cell>
          <cell r="F17" t="str">
            <v>09.039.744/0002-75</v>
          </cell>
          <cell r="G17" t="str">
            <v>TAXA DE MANUTENÇÃO</v>
          </cell>
          <cell r="H17" t="str">
            <v>S</v>
          </cell>
          <cell r="I17" t="str">
            <v>N</v>
          </cell>
          <cell r="J17" t="str">
            <v>03/2022</v>
          </cell>
          <cell r="K17">
            <v>44650</v>
          </cell>
          <cell r="M17" t="str">
            <v>2610707 - Paulista - PE</v>
          </cell>
          <cell r="N17">
            <v>216.21</v>
          </cell>
        </row>
        <row r="18">
          <cell r="C18" t="str">
            <v>HOSPITAL MIGUEL ARRAES</v>
          </cell>
          <cell r="E18" t="str">
            <v xml:space="preserve">5.25 - Serviços Bancários </v>
          </cell>
          <cell r="F18" t="str">
            <v>09.039.744/0002-75</v>
          </cell>
          <cell r="G18" t="str">
            <v>TARIFAS BANCÁRIAS (EXTRATO)</v>
          </cell>
          <cell r="H18" t="str">
            <v>S</v>
          </cell>
          <cell r="I18" t="str">
            <v>N</v>
          </cell>
          <cell r="J18" t="str">
            <v>03/2022</v>
          </cell>
          <cell r="K18">
            <v>44650</v>
          </cell>
          <cell r="M18" t="str">
            <v>2610707 - Paulista - PE</v>
          </cell>
          <cell r="N18">
            <v>806.9</v>
          </cell>
        </row>
        <row r="19">
          <cell r="C19" t="str">
            <v>HOSPITAL MIGUEL ARRAES</v>
          </cell>
          <cell r="E19" t="str">
            <v>5.9 - Telefonia Móvel</v>
          </cell>
          <cell r="F19">
            <v>2421421001355</v>
          </cell>
          <cell r="G19" t="str">
            <v xml:space="preserve"> TELEFÔNIA TIM</v>
          </cell>
          <cell r="H19" t="str">
            <v>S</v>
          </cell>
          <cell r="I19" t="str">
            <v>N</v>
          </cell>
          <cell r="J19" t="str">
            <v>4678165172</v>
          </cell>
          <cell r="K19">
            <v>44634</v>
          </cell>
          <cell r="M19" t="str">
            <v>2611606 - Recife - PE</v>
          </cell>
          <cell r="N19">
            <v>390.13</v>
          </cell>
        </row>
        <row r="20">
          <cell r="C20" t="str">
            <v>HOSPITAL MIGUEL ARRAES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386964929</v>
          </cell>
          <cell r="K20">
            <v>44663</v>
          </cell>
          <cell r="L20" t="str">
            <v>40450E16DFA14EEDD2ADF9E403E7AF6A</v>
          </cell>
          <cell r="M20" t="str">
            <v>2611606 - Recife - PE</v>
          </cell>
          <cell r="N20">
            <v>2260.09</v>
          </cell>
        </row>
        <row r="21">
          <cell r="C21" t="str">
            <v>HOSPITAL MIGUEL ARRAES</v>
          </cell>
          <cell r="E21" t="str">
            <v>5.18 - Teledonia Fixa</v>
          </cell>
          <cell r="F21">
            <v>3423730000193</v>
          </cell>
          <cell r="G21" t="str">
            <v xml:space="preserve"> SMART TELECOMINICAÇÕES</v>
          </cell>
          <cell r="H21" t="str">
            <v>S</v>
          </cell>
          <cell r="I21" t="str">
            <v>S</v>
          </cell>
          <cell r="J21" t="str">
            <v>00052269</v>
          </cell>
          <cell r="K21">
            <v>44663</v>
          </cell>
          <cell r="L21" t="str">
            <v>GNNPVXPH</v>
          </cell>
          <cell r="M21" t="str">
            <v>2611606 - Recife - PE</v>
          </cell>
          <cell r="N21">
            <v>89.91</v>
          </cell>
        </row>
        <row r="22">
          <cell r="C22" t="str">
            <v>HOSPITAL MIGUEL ARRAES</v>
          </cell>
          <cell r="E22" t="str">
            <v>5.13 - Água e Esgoto</v>
          </cell>
          <cell r="F22">
            <v>9769035000164</v>
          </cell>
          <cell r="G22" t="str">
            <v>COMPESA COMPANHIA PERNAMBUCANA DE SANEAMENTO</v>
          </cell>
          <cell r="H22" t="str">
            <v>S</v>
          </cell>
          <cell r="I22" t="str">
            <v>N</v>
          </cell>
          <cell r="J22" t="str">
            <v>03/2022</v>
          </cell>
          <cell r="K22">
            <v>44632</v>
          </cell>
          <cell r="M22" t="str">
            <v>2611606 - Recife - PE</v>
          </cell>
          <cell r="N22">
            <v>55621.7</v>
          </cell>
        </row>
        <row r="23">
          <cell r="C23" t="str">
            <v>HOSPITAL MIGUEL ARRAES</v>
          </cell>
          <cell r="E23" t="str">
            <v>5.12 - Energia Elétrica</v>
          </cell>
          <cell r="F23">
            <v>10835932000108</v>
          </cell>
          <cell r="G23" t="str">
            <v>CELPE - COMPANHINHA ENERGETICA DE PERNAMBUCO</v>
          </cell>
          <cell r="H23" t="str">
            <v>S</v>
          </cell>
          <cell r="I23" t="str">
            <v>S</v>
          </cell>
          <cell r="J23" t="str">
            <v>204100945</v>
          </cell>
          <cell r="K23">
            <v>44671</v>
          </cell>
          <cell r="L23" t="str">
            <v>C0CB544F2ACE6B4A02E4254472F43F76</v>
          </cell>
          <cell r="M23" t="str">
            <v>2611606 - Recife - PE</v>
          </cell>
          <cell r="N23">
            <v>313288.96999999997</v>
          </cell>
        </row>
        <row r="24">
          <cell r="C24" t="str">
            <v>HOSPITAL MIGUEL ARRAES</v>
          </cell>
          <cell r="E24" t="str">
            <v>5.3 - Locação de Máquinas e Equipamentos</v>
          </cell>
          <cell r="F24">
            <v>24801362000140</v>
          </cell>
          <cell r="G24" t="str">
            <v>BRUNO COSMO DA COSTA COMERCIO</v>
          </cell>
          <cell r="H24" t="str">
            <v>S</v>
          </cell>
          <cell r="I24" t="str">
            <v>N</v>
          </cell>
          <cell r="J24" t="str">
            <v>000054</v>
          </cell>
          <cell r="K24">
            <v>44661</v>
          </cell>
          <cell r="M24" t="str">
            <v>2611606 - Recife - PE</v>
          </cell>
          <cell r="N24">
            <v>5470</v>
          </cell>
        </row>
        <row r="25">
          <cell r="C25" t="str">
            <v>HOSPITAL MIGUEL ARRAES</v>
          </cell>
          <cell r="E25" t="str">
            <v>5.3 - Locação de Máquinas e Equipamentos</v>
          </cell>
          <cell r="F25">
            <v>26081685000131</v>
          </cell>
          <cell r="G25" t="str">
            <v>CG REFRIFERAÇÃO</v>
          </cell>
          <cell r="H25" t="str">
            <v>S</v>
          </cell>
          <cell r="I25" t="str">
            <v>N</v>
          </cell>
          <cell r="J25" t="str">
            <v>0002892</v>
          </cell>
          <cell r="K25">
            <v>44656</v>
          </cell>
          <cell r="M25" t="str">
            <v>2611606 - Recife - PE</v>
          </cell>
          <cell r="N25">
            <v>3700</v>
          </cell>
        </row>
        <row r="26">
          <cell r="C26" t="str">
            <v>HOSPITAL MIGUEL ARRAES</v>
          </cell>
          <cell r="E26" t="str">
            <v>5.3 - Locação de Máquinas e Equipamentos</v>
          </cell>
          <cell r="F26">
            <v>10279299000119</v>
          </cell>
          <cell r="G26" t="str">
            <v>RGRAPH LOCAÇÃO COMERCIO E SERV LTDA</v>
          </cell>
          <cell r="H26" t="str">
            <v>S</v>
          </cell>
          <cell r="I26" t="str">
            <v>N</v>
          </cell>
          <cell r="J26" t="str">
            <v>05028</v>
          </cell>
          <cell r="K26">
            <v>44659</v>
          </cell>
          <cell r="M26" t="str">
            <v>2611606 - Recife - PE</v>
          </cell>
          <cell r="N26">
            <v>11401.68</v>
          </cell>
        </row>
        <row r="27">
          <cell r="C27" t="str">
            <v>HOSPITAL MIGUEL ARRAES</v>
          </cell>
          <cell r="E27" t="str">
            <v>5.3 - Locação de Máquinas e Equipamentos</v>
          </cell>
          <cell r="F27">
            <v>24566993000121</v>
          </cell>
          <cell r="G27" t="str">
            <v>H&amp;CARE BRASIL COMERCIO</v>
          </cell>
          <cell r="H27" t="str">
            <v>S</v>
          </cell>
          <cell r="I27" t="str">
            <v>N</v>
          </cell>
          <cell r="J27" t="str">
            <v>2577</v>
          </cell>
          <cell r="K27">
            <v>44671</v>
          </cell>
          <cell r="M27" t="str">
            <v>5300108 - Brasília - DF</v>
          </cell>
          <cell r="N27">
            <v>2200</v>
          </cell>
        </row>
        <row r="28">
          <cell r="C28" t="str">
            <v>HOSPITAL MIGUEL ARRAES</v>
          </cell>
          <cell r="E28" t="str">
            <v>5.1 - Locação de Equipamentos Médicos-Hospitalares</v>
          </cell>
          <cell r="F28">
            <v>331788002405</v>
          </cell>
          <cell r="G28" t="str">
            <v>AIR LIQUIDE BRASIL LTDA</v>
          </cell>
          <cell r="H28" t="str">
            <v>S</v>
          </cell>
          <cell r="I28" t="str">
            <v>N</v>
          </cell>
          <cell r="J28" t="str">
            <v>0044327</v>
          </cell>
          <cell r="K28">
            <v>44651</v>
          </cell>
          <cell r="M28" t="str">
            <v>2602902 - Cabo de Santo Agostinho - PE</v>
          </cell>
          <cell r="N28">
            <v>12744.91</v>
          </cell>
        </row>
        <row r="29">
          <cell r="C29" t="str">
            <v>HOSPITAL MIGUEL ARRAES</v>
          </cell>
          <cell r="E29" t="str">
            <v>5.1 - Locação de Equipamentos Médicos-Hospitalares</v>
          </cell>
          <cell r="F29">
            <v>18271934000123</v>
          </cell>
          <cell r="G29" t="str">
            <v>NOVA BIOMEDICAL (GASOMETRO)</v>
          </cell>
          <cell r="H29" t="str">
            <v>S</v>
          </cell>
          <cell r="I29" t="str">
            <v>S</v>
          </cell>
          <cell r="J29" t="str">
            <v>9010</v>
          </cell>
          <cell r="K29">
            <v>44645</v>
          </cell>
          <cell r="L29" t="str">
            <v>3358266B7</v>
          </cell>
          <cell r="M29" t="str">
            <v>3144805 - Nova Lima - MG</v>
          </cell>
          <cell r="N29">
            <v>7700</v>
          </cell>
        </row>
        <row r="30">
          <cell r="C30" t="str">
            <v>HOSPITAL MIGUEL ARRAES</v>
          </cell>
          <cell r="E30" t="str">
            <v>5.1 - Locação de Equipamentos Médicos-Hospitalares</v>
          </cell>
          <cell r="F30">
            <v>18271934000123</v>
          </cell>
          <cell r="G30" t="str">
            <v>NOVA BIOMEDICAL (GASOMETRO)</v>
          </cell>
          <cell r="H30" t="str">
            <v>S</v>
          </cell>
          <cell r="I30" t="str">
            <v>S</v>
          </cell>
          <cell r="J30" t="str">
            <v>9011</v>
          </cell>
          <cell r="K30">
            <v>44645</v>
          </cell>
          <cell r="L30" t="str">
            <v>C81156A41</v>
          </cell>
          <cell r="M30" t="str">
            <v>3144805 - Nova Lima - MG</v>
          </cell>
          <cell r="N30">
            <v>11920</v>
          </cell>
        </row>
        <row r="31">
          <cell r="C31" t="str">
            <v>HOSPITAL MIGUEL ARRAES</v>
          </cell>
          <cell r="E31" t="str">
            <v>5.1 - Locação de Equipamentos Médicos-Hospitalares</v>
          </cell>
          <cell r="F31">
            <v>18271934000123</v>
          </cell>
          <cell r="G31" t="str">
            <v>NOVA BIOMEDICAL (GASOMETRO)</v>
          </cell>
          <cell r="H31" t="str">
            <v>S</v>
          </cell>
          <cell r="I31" t="str">
            <v>S</v>
          </cell>
          <cell r="J31" t="str">
            <v>9012</v>
          </cell>
          <cell r="K31">
            <v>44645</v>
          </cell>
          <cell r="L31" t="str">
            <v>BD40F2A59</v>
          </cell>
          <cell r="M31" t="str">
            <v>3144805 - Nova Lima - MG</v>
          </cell>
          <cell r="N31">
            <v>2769</v>
          </cell>
        </row>
        <row r="32">
          <cell r="C32" t="str">
            <v>HOSPITAL MIGUEL ARRAES</v>
          </cell>
          <cell r="E32" t="str">
            <v>5.1 - Locação de Equipamentos Médicos-Hospitalares</v>
          </cell>
          <cell r="F32">
            <v>24380578002041</v>
          </cell>
          <cell r="G32" t="str">
            <v>WHITE MARTINS</v>
          </cell>
          <cell r="H32" t="str">
            <v>S</v>
          </cell>
          <cell r="I32" t="str">
            <v>N</v>
          </cell>
          <cell r="J32" t="str">
            <v>137757</v>
          </cell>
          <cell r="K32">
            <v>44625</v>
          </cell>
          <cell r="M32" t="str">
            <v>2607901 - Jaboatão dos Guararapes - PE</v>
          </cell>
          <cell r="N32">
            <v>936.64</v>
          </cell>
        </row>
        <row r="33">
          <cell r="C33" t="str">
            <v>HOSPITAL MIGUEL ARRAES</v>
          </cell>
          <cell r="E33" t="str">
            <v>5.8 - Locação de Veículos Automotores</v>
          </cell>
          <cell r="F33">
            <v>11788755000208</v>
          </cell>
          <cell r="G33" t="str">
            <v>INTER FROTAS</v>
          </cell>
          <cell r="H33" t="str">
            <v>S</v>
          </cell>
          <cell r="I33" t="str">
            <v>N</v>
          </cell>
          <cell r="J33" t="str">
            <v>0000443</v>
          </cell>
          <cell r="K33">
            <v>44652</v>
          </cell>
          <cell r="M33" t="str">
            <v>2609600 - Olinda - PE</v>
          </cell>
          <cell r="N33">
            <v>2777</v>
          </cell>
        </row>
        <row r="34">
          <cell r="C34" t="str">
            <v>HOSPITAL MIGUEL ARRAES</v>
          </cell>
          <cell r="E34" t="str">
            <v>5.19 - Serviços Gráficos, de Encadernação e de Emolduração</v>
          </cell>
          <cell r="F34" t="str">
            <v>19.168.683/0001-19</v>
          </cell>
          <cell r="G34" t="str">
            <v>SERGIO ALVES DA SILVA</v>
          </cell>
          <cell r="H34" t="str">
            <v>S</v>
          </cell>
          <cell r="I34" t="str">
            <v>S</v>
          </cell>
          <cell r="J34" t="str">
            <v>000000566</v>
          </cell>
          <cell r="K34">
            <v>44631</v>
          </cell>
          <cell r="L34" t="str">
            <v>DDPC26461</v>
          </cell>
          <cell r="M34" t="str">
            <v>2610707 - Paulista - PE</v>
          </cell>
          <cell r="N34">
            <v>80</v>
          </cell>
        </row>
        <row r="35">
          <cell r="C35" t="str">
            <v>HOSPITAL MIGUEL ARRAES</v>
          </cell>
          <cell r="E35" t="str">
            <v>5.20 - Serviços Judicíarios e Cartoriais</v>
          </cell>
          <cell r="F35" t="str">
            <v>09.039.744/0002-75</v>
          </cell>
          <cell r="G35" t="str">
            <v>GUIA JUDICIAL - JANAINA MARIA DE SANTANA</v>
          </cell>
          <cell r="H35" t="str">
            <v>S</v>
          </cell>
          <cell r="I35" t="str">
            <v>N</v>
          </cell>
          <cell r="J35" t="str">
            <v>03/2022</v>
          </cell>
          <cell r="K35">
            <v>44622</v>
          </cell>
          <cell r="M35" t="str">
            <v>2610707 - Paulista - PE</v>
          </cell>
          <cell r="N35">
            <v>761.71</v>
          </cell>
        </row>
        <row r="36">
          <cell r="C36" t="str">
            <v>HOSPITAL MIGUEL ARRAES</v>
          </cell>
          <cell r="E36" t="str">
            <v>5.20 - Serviços Judicíarios e Cartoriais</v>
          </cell>
          <cell r="F36" t="str">
            <v>09.039.744/0002-75</v>
          </cell>
          <cell r="G36" t="str">
            <v>GUIA JUDICIAL - CELSO DE OLIVEIRA</v>
          </cell>
          <cell r="H36" t="str">
            <v>S</v>
          </cell>
          <cell r="I36" t="str">
            <v>N</v>
          </cell>
          <cell r="J36" t="str">
            <v>03/2022</v>
          </cell>
          <cell r="K36">
            <v>44637</v>
          </cell>
          <cell r="M36" t="str">
            <v>2610707 - Paulista - PE</v>
          </cell>
          <cell r="N36">
            <v>1521.25</v>
          </cell>
        </row>
        <row r="37">
          <cell r="C37" t="str">
            <v>HOSPITAL MIGUEL ARRAES</v>
          </cell>
          <cell r="E37" t="str">
            <v>5.20 - Serviços Judicíarios e Cartoriais</v>
          </cell>
          <cell r="F37" t="str">
            <v>09.039.744/0002-75</v>
          </cell>
          <cell r="G37" t="str">
            <v>GUIA JUDICIAL - CELSO DE OLIVEIRA</v>
          </cell>
          <cell r="H37" t="str">
            <v>S</v>
          </cell>
          <cell r="I37" t="str">
            <v>N</v>
          </cell>
          <cell r="J37" t="str">
            <v>03/2022</v>
          </cell>
          <cell r="K37">
            <v>44638</v>
          </cell>
          <cell r="M37" t="str">
            <v>2610707 - Paulista - PE</v>
          </cell>
          <cell r="N37">
            <v>3051.27</v>
          </cell>
        </row>
        <row r="38">
          <cell r="C38" t="str">
            <v>HOSPITAL MIGUEL ARRAES</v>
          </cell>
          <cell r="E38" t="str">
            <v>5.17 - Manutenção de Software, Certificação Digital e Microfilmagem</v>
          </cell>
          <cell r="F38" t="str">
            <v>27.814.653/0001-60</v>
          </cell>
          <cell r="G38" t="str">
            <v>LUMI CONSULTORIA E SERVIÇOS LTDA</v>
          </cell>
          <cell r="H38" t="str">
            <v>S</v>
          </cell>
          <cell r="I38" t="str">
            <v>S</v>
          </cell>
          <cell r="J38" t="str">
            <v>0000683</v>
          </cell>
          <cell r="K38">
            <v>44663</v>
          </cell>
          <cell r="L38" t="str">
            <v>LIMIEA1B5</v>
          </cell>
          <cell r="M38" t="str">
            <v>2611606 - Recife - PE</v>
          </cell>
          <cell r="N38">
            <v>3822</v>
          </cell>
        </row>
        <row r="39">
          <cell r="C39" t="str">
            <v>HOSPITAL MIGUEL ARRAES</v>
          </cell>
          <cell r="E39" t="str">
            <v>5.17 - Manutenção de Software, Certificação Digital e Microfilmagem</v>
          </cell>
          <cell r="F39" t="str">
            <v>16.783.034/0001-30</v>
          </cell>
          <cell r="G39" t="str">
            <v>SÍNTESE LICENCIAMENTO PROD.</v>
          </cell>
          <cell r="H39" t="str">
            <v>S</v>
          </cell>
          <cell r="I39" t="str">
            <v>S</v>
          </cell>
          <cell r="J39" t="str">
            <v>00018738</v>
          </cell>
          <cell r="K39">
            <v>44652</v>
          </cell>
          <cell r="L39" t="str">
            <v>CTVPP4YG</v>
          </cell>
          <cell r="M39" t="str">
            <v>2611606 - Recife - PE</v>
          </cell>
          <cell r="N39">
            <v>2300</v>
          </cell>
        </row>
        <row r="40">
          <cell r="C40" t="str">
            <v>HOSPITAL MIGUEL ARRAES</v>
          </cell>
          <cell r="E40" t="str">
            <v>5.99 - Outros Serviços de Terceiros Pessoa Jurídica</v>
          </cell>
          <cell r="F40" t="str">
            <v>09.039.7440002-75</v>
          </cell>
          <cell r="G40" t="str">
            <v>JUROS PAGOS A FORNECEDOR</v>
          </cell>
          <cell r="H40" t="str">
            <v>S</v>
          </cell>
          <cell r="I40" t="str">
            <v>N</v>
          </cell>
          <cell r="J40" t="str">
            <v>03/2022</v>
          </cell>
          <cell r="K40">
            <v>44650</v>
          </cell>
          <cell r="M40" t="str">
            <v>2610707 - Paulista - PE</v>
          </cell>
          <cell r="N40">
            <v>19223.53</v>
          </cell>
        </row>
        <row r="41">
          <cell r="C41" t="str">
            <v>HOSPITAL MIGUEL ARRAES</v>
          </cell>
          <cell r="E41" t="str">
            <v>5.99 - Outros Serviços de Terceiros Pessoa Jurídica</v>
          </cell>
          <cell r="F41" t="str">
            <v>09.039.7440002-75</v>
          </cell>
          <cell r="G41" t="str">
            <v>FUNDO FIXO</v>
          </cell>
          <cell r="H41" t="str">
            <v>S</v>
          </cell>
          <cell r="I41" t="str">
            <v>N</v>
          </cell>
          <cell r="J41" t="str">
            <v>03/2022</v>
          </cell>
          <cell r="K41">
            <v>44650</v>
          </cell>
          <cell r="M41" t="str">
            <v>2610707 - Paulista - PE</v>
          </cell>
          <cell r="N41">
            <v>90.1</v>
          </cell>
        </row>
        <row r="42">
          <cell r="C42" t="str">
            <v>HOSPITAL MIGUEL ARRAES</v>
          </cell>
          <cell r="E42" t="str">
            <v>5.16 - Serviços Médico-Hospitalares, Odotonlogia e Laboratoriais</v>
          </cell>
          <cell r="F42" t="str">
            <v>15.001.239/0001-53</v>
          </cell>
          <cell r="G42" t="str">
            <v>REME ORTOPEDIA</v>
          </cell>
          <cell r="H42" t="str">
            <v>S</v>
          </cell>
          <cell r="I42" t="str">
            <v>S</v>
          </cell>
          <cell r="J42" t="str">
            <v>000000340</v>
          </cell>
          <cell r="K42">
            <v>44656</v>
          </cell>
          <cell r="L42" t="str">
            <v>CILV77602</v>
          </cell>
          <cell r="M42" t="str">
            <v>2606200 - Goiana - PE</v>
          </cell>
          <cell r="N42">
            <v>7339.5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15.615.641/0001-28</v>
          </cell>
          <cell r="G43" t="str">
            <v>ANDRADE CARDOSO E PINTO ORTOPEDIA</v>
          </cell>
          <cell r="H43" t="str">
            <v>S</v>
          </cell>
          <cell r="I43" t="str">
            <v>S</v>
          </cell>
          <cell r="J43" t="str">
            <v>00000301</v>
          </cell>
          <cell r="K43">
            <v>44656</v>
          </cell>
          <cell r="L43" t="str">
            <v>D49RKPMY</v>
          </cell>
          <cell r="M43" t="str">
            <v>2611606 - Recife - PE</v>
          </cell>
          <cell r="N43">
            <v>42197.4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24.113.750/0001-38</v>
          </cell>
          <cell r="G44" t="str">
            <v>JDVMR ORTOPEDIA</v>
          </cell>
          <cell r="H44" t="str">
            <v>S</v>
          </cell>
          <cell r="I44" t="str">
            <v>S</v>
          </cell>
          <cell r="J44" t="str">
            <v>00000768</v>
          </cell>
          <cell r="K44">
            <v>44656</v>
          </cell>
          <cell r="L44" t="str">
            <v xml:space="preserve">CSHNWQXC </v>
          </cell>
          <cell r="M44" t="str">
            <v>2611606 - Recife - PE</v>
          </cell>
          <cell r="N44">
            <v>9540.2999999999993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17.504.845/0001-17</v>
          </cell>
          <cell r="G45" t="str">
            <v>M4 SERVIÇOS MÉDICOS LTDA</v>
          </cell>
          <cell r="H45" t="str">
            <v>S</v>
          </cell>
          <cell r="I45" t="str">
            <v>S</v>
          </cell>
          <cell r="J45" t="str">
            <v>000000015</v>
          </cell>
          <cell r="K45">
            <v>44656</v>
          </cell>
          <cell r="L45" t="str">
            <v>ADUH97170</v>
          </cell>
          <cell r="M45" t="str">
            <v>2609600 - Olinda - PE</v>
          </cell>
          <cell r="N45">
            <v>27883.8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02.484.419/0001-91</v>
          </cell>
          <cell r="G46" t="str">
            <v>PRONTO SOCORRO DE FRATURAS DE CARUARU LTDA</v>
          </cell>
          <cell r="H46" t="str">
            <v>S</v>
          </cell>
          <cell r="I46" t="str">
            <v>S</v>
          </cell>
          <cell r="J46" t="str">
            <v>3402</v>
          </cell>
          <cell r="K46">
            <v>44658</v>
          </cell>
          <cell r="L46" t="str">
            <v>ZD3RODLAM</v>
          </cell>
          <cell r="M46" t="str">
            <v>2606200 - Goiana - PE</v>
          </cell>
          <cell r="N46">
            <v>18343.5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10.411.765/0001-78</v>
          </cell>
          <cell r="G47" t="str">
            <v>CDHJM COMÉRCIO E SERVIÇOS MÉDICOS</v>
          </cell>
          <cell r="H47" t="str">
            <v>S</v>
          </cell>
          <cell r="I47" t="str">
            <v>S</v>
          </cell>
          <cell r="J47" t="str">
            <v>000000460</v>
          </cell>
          <cell r="K47">
            <v>44656</v>
          </cell>
          <cell r="L47" t="str">
            <v>KOFB75259</v>
          </cell>
          <cell r="M47" t="str">
            <v>2606200 - Goiana - PE</v>
          </cell>
          <cell r="N47">
            <v>88184.25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11.831.665/0001-63</v>
          </cell>
          <cell r="G48" t="str">
            <v>WGCL ORTOPEDIA</v>
          </cell>
          <cell r="H48" t="str">
            <v>S</v>
          </cell>
          <cell r="I48" t="str">
            <v>S</v>
          </cell>
          <cell r="J48" t="str">
            <v>00000624</v>
          </cell>
          <cell r="K48">
            <v>44656</v>
          </cell>
          <cell r="L48" t="str">
            <v>ZZVT67635</v>
          </cell>
          <cell r="M48" t="str">
            <v>2607901 - Jaboatão dos Guararapes - PE</v>
          </cell>
          <cell r="N48">
            <v>14674.8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14.945.965/0001-61</v>
          </cell>
          <cell r="G49" t="str">
            <v>MEMORIAL ORTOPEDIA</v>
          </cell>
          <cell r="H49" t="str">
            <v>S</v>
          </cell>
          <cell r="I49" t="str">
            <v>S</v>
          </cell>
          <cell r="J49" t="str">
            <v>00002499</v>
          </cell>
          <cell r="K49">
            <v>44657</v>
          </cell>
          <cell r="L49" t="str">
            <v>KL4HXVJ4</v>
          </cell>
          <cell r="M49" t="str">
            <v>2611606 - Recife - PE</v>
          </cell>
          <cell r="N49">
            <v>13211.1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23.660.751/0001-30</v>
          </cell>
          <cell r="G50" t="str">
            <v>ORTOPEDIA PAULISTA</v>
          </cell>
          <cell r="H50" t="str">
            <v>S</v>
          </cell>
          <cell r="I50" t="str">
            <v>S</v>
          </cell>
          <cell r="J50" t="str">
            <v>000000209</v>
          </cell>
          <cell r="K50">
            <v>44656</v>
          </cell>
          <cell r="L50" t="str">
            <v>MANC03634</v>
          </cell>
          <cell r="M50" t="str">
            <v>2610707 - Paulista - PE</v>
          </cell>
          <cell r="N50">
            <v>69225.45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21.891.380/0001-71</v>
          </cell>
          <cell r="G51" t="str">
            <v>CIRURGIA ORTOPEDICA DE PERNAMBUCO</v>
          </cell>
          <cell r="H51" t="str">
            <v>S</v>
          </cell>
          <cell r="I51" t="str">
            <v>S</v>
          </cell>
          <cell r="J51" t="str">
            <v>00000246</v>
          </cell>
          <cell r="K51">
            <v>44657</v>
          </cell>
          <cell r="L51" t="str">
            <v>B4SB4SYC</v>
          </cell>
          <cell r="M51" t="str">
            <v>2611606 - Recife - PE</v>
          </cell>
          <cell r="N51">
            <v>52348.800000000003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28.720.830/0001-02</v>
          </cell>
          <cell r="G52" t="str">
            <v>TRAUMANORTE SERVIÇO</v>
          </cell>
          <cell r="H52" t="str">
            <v>S</v>
          </cell>
          <cell r="I52" t="str">
            <v>S</v>
          </cell>
          <cell r="J52" t="str">
            <v>00000310</v>
          </cell>
          <cell r="K52">
            <v>44657</v>
          </cell>
          <cell r="L52" t="str">
            <v xml:space="preserve">SU6CGECP </v>
          </cell>
          <cell r="M52" t="str">
            <v>2611606 - Recife - PE</v>
          </cell>
          <cell r="N52">
            <v>22014.3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20.966.373/0001-29</v>
          </cell>
          <cell r="G53" t="str">
            <v>FMJ SAÚDE LTDA</v>
          </cell>
          <cell r="H53" t="str">
            <v>S</v>
          </cell>
          <cell r="I53" t="str">
            <v>S</v>
          </cell>
          <cell r="J53" t="str">
            <v>000000307</v>
          </cell>
          <cell r="K53">
            <v>44656</v>
          </cell>
          <cell r="L53" t="str">
            <v>FJJH94023</v>
          </cell>
          <cell r="M53" t="str">
            <v>2609600 - Olinda - PE</v>
          </cell>
          <cell r="N53">
            <v>7337.4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11.736.847/0001-55</v>
          </cell>
          <cell r="G54" t="str">
            <v>SANTOS &amp; SIMEÃO LTDA</v>
          </cell>
          <cell r="H54" t="str">
            <v>S</v>
          </cell>
          <cell r="I54" t="str">
            <v>S</v>
          </cell>
          <cell r="J54" t="str">
            <v>000000386</v>
          </cell>
          <cell r="K54">
            <v>44658</v>
          </cell>
          <cell r="L54" t="str">
            <v>IQUZ16908</v>
          </cell>
          <cell r="M54" t="str">
            <v>2610707 - Paulista - PE</v>
          </cell>
          <cell r="N54">
            <v>30573.9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29.781.763/0001-07</v>
          </cell>
          <cell r="G55" t="str">
            <v>GDC CIRURGIA</v>
          </cell>
          <cell r="H55" t="str">
            <v>S</v>
          </cell>
          <cell r="I55" t="str">
            <v>S</v>
          </cell>
          <cell r="J55" t="str">
            <v>000000086</v>
          </cell>
          <cell r="K55">
            <v>44665</v>
          </cell>
          <cell r="L55" t="str">
            <v>QULT60104</v>
          </cell>
          <cell r="M55" t="str">
            <v>2610707 - Paulista - PE</v>
          </cell>
          <cell r="N55">
            <v>74724.3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17.976.904/0001-50</v>
          </cell>
          <cell r="G56" t="str">
            <v>DR SERVIÇOS MÉDICOS LTDA</v>
          </cell>
          <cell r="H56" t="str">
            <v>S</v>
          </cell>
          <cell r="I56" t="str">
            <v>S</v>
          </cell>
          <cell r="J56" t="str">
            <v>000000260</v>
          </cell>
          <cell r="K56">
            <v>44652</v>
          </cell>
          <cell r="L56" t="str">
            <v>GPMG59605</v>
          </cell>
          <cell r="M56" t="str">
            <v>2610707 - Paulista - PE</v>
          </cell>
          <cell r="N56">
            <v>50022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36.121.797/0001-22</v>
          </cell>
          <cell r="G57" t="str">
            <v>XAVIER CUNHA E DANTAS</v>
          </cell>
          <cell r="H57" t="str">
            <v>S</v>
          </cell>
          <cell r="I57" t="str">
            <v>S</v>
          </cell>
          <cell r="J57" t="str">
            <v>00000446</v>
          </cell>
          <cell r="K57">
            <v>44655</v>
          </cell>
          <cell r="L57" t="str">
            <v xml:space="preserve">VPQBCAXD </v>
          </cell>
          <cell r="M57" t="str">
            <v>2611606 - Recife - PE</v>
          </cell>
          <cell r="N57">
            <v>19080.599999999999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31.665.767/0001-63</v>
          </cell>
          <cell r="G58" t="str">
            <v>FFH SERVICOS</v>
          </cell>
          <cell r="H58" t="str">
            <v>S</v>
          </cell>
          <cell r="I58" t="str">
            <v>S</v>
          </cell>
          <cell r="J58" t="str">
            <v>000000136</v>
          </cell>
          <cell r="K58">
            <v>44656</v>
          </cell>
          <cell r="L58" t="str">
            <v>HACM48854</v>
          </cell>
          <cell r="M58" t="str">
            <v>2602902 - Cabo de Santo Agostinho - PE</v>
          </cell>
          <cell r="N58">
            <v>7339.5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34.956188/0001-68</v>
          </cell>
          <cell r="G59" t="str">
            <v>TELES FERNANDES E SILVA SERVIÇOS MEDICOS E HOSPITALARES</v>
          </cell>
          <cell r="H59" t="str">
            <v>S</v>
          </cell>
          <cell r="I59" t="str">
            <v>S</v>
          </cell>
          <cell r="J59" t="str">
            <v>000000074</v>
          </cell>
          <cell r="K59">
            <v>44655</v>
          </cell>
          <cell r="L59" t="str">
            <v>TAQL86474</v>
          </cell>
          <cell r="M59" t="str">
            <v>2610707 - Paulista - PE</v>
          </cell>
          <cell r="N59">
            <v>36687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08.655.011/0001-11</v>
          </cell>
          <cell r="G60" t="str">
            <v>ENDOSCOPIA CENTRO DE DIAG E TRATAMENTO LTDA</v>
          </cell>
          <cell r="H60" t="str">
            <v>S</v>
          </cell>
          <cell r="I60" t="str">
            <v>S</v>
          </cell>
          <cell r="J60" t="str">
            <v>00000608</v>
          </cell>
          <cell r="K60">
            <v>44657</v>
          </cell>
          <cell r="L60" t="str">
            <v>5NF7IMD2</v>
          </cell>
          <cell r="M60" t="str">
            <v>2611606 - Recife - PE</v>
          </cell>
          <cell r="N60">
            <v>3669.75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24.428.954/0001-68</v>
          </cell>
          <cell r="G61" t="str">
            <v>IPEG - INSTITUTO PERNAMBUCANO DE ENDOSCOPIA</v>
          </cell>
          <cell r="H61" t="str">
            <v>S</v>
          </cell>
          <cell r="I61" t="str">
            <v>S</v>
          </cell>
          <cell r="J61" t="str">
            <v>00000508</v>
          </cell>
          <cell r="K61">
            <v>44657</v>
          </cell>
          <cell r="L61" t="str">
            <v>DTCNEAJK</v>
          </cell>
          <cell r="M61" t="str">
            <v>2307304 - Juazeiro do Norte - CE</v>
          </cell>
          <cell r="N61">
            <v>334.2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32.781.152/0001-65</v>
          </cell>
          <cell r="G62" t="str">
            <v>MADUREIRA, MACEDO E CIA SERV. MÉDICOS</v>
          </cell>
          <cell r="H62" t="str">
            <v>S</v>
          </cell>
          <cell r="I62" t="str">
            <v>S</v>
          </cell>
          <cell r="J62" t="str">
            <v>000000311</v>
          </cell>
          <cell r="K62">
            <v>44652</v>
          </cell>
          <cell r="L62" t="str">
            <v>GBAZZPHE</v>
          </cell>
          <cell r="M62" t="str">
            <v>2611606 - Recife - PE</v>
          </cell>
          <cell r="N62">
            <v>2935.8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30.595.182/0001-51</v>
          </cell>
          <cell r="G63" t="str">
            <v>ATMMA SERVIÇOS DE DIAGNÓSTICOS MÉDICOS LTDA</v>
          </cell>
          <cell r="H63" t="str">
            <v>S</v>
          </cell>
          <cell r="I63" t="str">
            <v>S</v>
          </cell>
          <cell r="J63" t="str">
            <v>00000933</v>
          </cell>
          <cell r="K63">
            <v>44655</v>
          </cell>
          <cell r="L63" t="str">
            <v>MHBVIJAF</v>
          </cell>
          <cell r="M63" t="str">
            <v>2611606 - Recife - PE</v>
          </cell>
          <cell r="N63">
            <v>14127.23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24.069.548/0001-56</v>
          </cell>
          <cell r="G64" t="str">
            <v>RADIO IMAGEM SERV DE RADIOLOGIA</v>
          </cell>
          <cell r="H64" t="str">
            <v>S</v>
          </cell>
          <cell r="I64" t="str">
            <v>S</v>
          </cell>
          <cell r="J64" t="str">
            <v>00001129</v>
          </cell>
          <cell r="K64">
            <v>44657</v>
          </cell>
          <cell r="L64" t="str">
            <v>AQWN6RRJ</v>
          </cell>
          <cell r="M64" t="str">
            <v>2611606 - Recife - PE</v>
          </cell>
          <cell r="N64">
            <v>4585.8900000000003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23.902.127/0001-00</v>
          </cell>
          <cell r="G65" t="str">
            <v>CKCD DIAGNOSTICO POR IMAGEM</v>
          </cell>
          <cell r="H65" t="str">
            <v>S</v>
          </cell>
          <cell r="I65" t="str">
            <v>S</v>
          </cell>
          <cell r="J65" t="str">
            <v>00000690</v>
          </cell>
          <cell r="K65">
            <v>44652</v>
          </cell>
          <cell r="L65" t="str">
            <v>ECBKS5ZX</v>
          </cell>
          <cell r="M65" t="str">
            <v>2611606 - Recife - PE</v>
          </cell>
          <cell r="N65">
            <v>9541.35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10.903.824/0001-25</v>
          </cell>
          <cell r="G66" t="str">
            <v>ACE DIAGNOSTICOS</v>
          </cell>
          <cell r="H66" t="str">
            <v>S</v>
          </cell>
          <cell r="I66" t="str">
            <v>S</v>
          </cell>
          <cell r="J66" t="str">
            <v>00001186</v>
          </cell>
          <cell r="K66">
            <v>44657</v>
          </cell>
          <cell r="L66" t="str">
            <v>WBNIFEBX</v>
          </cell>
          <cell r="M66" t="str">
            <v>2610707 - Paulista - PE</v>
          </cell>
          <cell r="N66">
            <v>10275.299999999999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12.185.448/0001-06</v>
          </cell>
          <cell r="G67" t="str">
            <v>ALAMA SERVIÇOS DE RADIOLOGIA</v>
          </cell>
          <cell r="H67" t="str">
            <v>S</v>
          </cell>
          <cell r="I67" t="str">
            <v>S</v>
          </cell>
          <cell r="J67" t="str">
            <v>00001304</v>
          </cell>
          <cell r="K67">
            <v>44664</v>
          </cell>
          <cell r="L67" t="str">
            <v>FHG8UX7X</v>
          </cell>
          <cell r="M67" t="str">
            <v>2611606 - Recife - PE</v>
          </cell>
          <cell r="N67">
            <v>3669.75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19.442.794/0001-71</v>
          </cell>
          <cell r="G68" t="str">
            <v>LCF SERVIÇOS DE RADIOLOGIA LTDA EPP</v>
          </cell>
          <cell r="H68" t="str">
            <v>S</v>
          </cell>
          <cell r="I68" t="str">
            <v>S</v>
          </cell>
          <cell r="J68" t="str">
            <v>000000191</v>
          </cell>
          <cell r="K68">
            <v>44655</v>
          </cell>
          <cell r="L68" t="str">
            <v>URDQPXDEC</v>
          </cell>
          <cell r="M68" t="str">
            <v>2600054 - Abreu e Lima - PE</v>
          </cell>
          <cell r="N68">
            <v>7339.5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20.413.439/0001-53</v>
          </cell>
          <cell r="G69" t="str">
            <v xml:space="preserve">APTA DIAGNOSTICOS POR IMAGEM LTDA </v>
          </cell>
          <cell r="H69" t="str">
            <v>S</v>
          </cell>
          <cell r="I69" t="str">
            <v>S</v>
          </cell>
          <cell r="J69" t="str">
            <v>00001426</v>
          </cell>
          <cell r="K69">
            <v>44655</v>
          </cell>
          <cell r="L69" t="str">
            <v>RYZZAMX4</v>
          </cell>
          <cell r="M69" t="str">
            <v>2611606 - Recife - PE</v>
          </cell>
          <cell r="N69">
            <v>3669.75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05.977.621/0001-43</v>
          </cell>
          <cell r="G70" t="str">
            <v>BIOIMAGEM SS LTDA</v>
          </cell>
          <cell r="H70" t="str">
            <v>S</v>
          </cell>
          <cell r="I70" t="str">
            <v>S</v>
          </cell>
          <cell r="J70" t="str">
            <v>00008993</v>
          </cell>
          <cell r="K70">
            <v>44659</v>
          </cell>
          <cell r="L70" t="str">
            <v>XSUCUVWK</v>
          </cell>
          <cell r="M70" t="str">
            <v>2610707 - Paulista - PE</v>
          </cell>
          <cell r="N70">
            <v>2935.8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20.515.760/0001-49</v>
          </cell>
          <cell r="G71" t="str">
            <v>J.B DUTRA SERVIÇOS RADIOLOGICOS EIRELI ME</v>
          </cell>
          <cell r="H71" t="str">
            <v>S</v>
          </cell>
          <cell r="I71" t="str">
            <v>S</v>
          </cell>
          <cell r="J71" t="str">
            <v>000000486</v>
          </cell>
          <cell r="K71">
            <v>44657</v>
          </cell>
          <cell r="L71" t="str">
            <v>SVWZ81437</v>
          </cell>
          <cell r="M71" t="str">
            <v>2610707 - Paulista - PE</v>
          </cell>
          <cell r="N71">
            <v>2201.85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17.214.633/0001-03</v>
          </cell>
          <cell r="G72" t="str">
            <v>JAB HOLOIMAGEM</v>
          </cell>
          <cell r="H72" t="str">
            <v>S</v>
          </cell>
          <cell r="I72" t="str">
            <v>S</v>
          </cell>
          <cell r="J72" t="str">
            <v>00001460</v>
          </cell>
          <cell r="K72">
            <v>44656</v>
          </cell>
          <cell r="L72" t="str">
            <v>E7JKGHIX</v>
          </cell>
          <cell r="M72" t="str">
            <v>2611606 - Recife - PE</v>
          </cell>
          <cell r="N72">
            <v>2935.8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28.230.853/0001-39</v>
          </cell>
          <cell r="G73" t="str">
            <v>MAGALHÃES, TEIXEIRA, MACEDO E GOMES LTDA</v>
          </cell>
          <cell r="H73" t="str">
            <v>S</v>
          </cell>
          <cell r="I73" t="str">
            <v>S</v>
          </cell>
          <cell r="J73" t="str">
            <v>00000507</v>
          </cell>
          <cell r="K73">
            <v>44655</v>
          </cell>
          <cell r="L73" t="str">
            <v>WVNLPXRW</v>
          </cell>
          <cell r="M73" t="str">
            <v>2611606 - Recife - PE</v>
          </cell>
          <cell r="N73">
            <v>10274.25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32.215.123/0001-36</v>
          </cell>
          <cell r="G74" t="str">
            <v xml:space="preserve">CARVALHO PEDROSA E PIMENTEL SERVICOS MEDICOS LTDA </v>
          </cell>
          <cell r="H74" t="str">
            <v>S</v>
          </cell>
          <cell r="I74" t="str">
            <v>S</v>
          </cell>
          <cell r="J74" t="str">
            <v>00000187</v>
          </cell>
          <cell r="K74">
            <v>44657</v>
          </cell>
          <cell r="L74" t="str">
            <v>HP4LW3UX</v>
          </cell>
          <cell r="M74" t="str">
            <v>2611606 - Recife - PE</v>
          </cell>
          <cell r="N74">
            <v>9172.81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01.050.827/0001-72</v>
          </cell>
          <cell r="G75" t="str">
            <v>GASTRO. PE ENDOSCOPIA E COLONOSCO LTDA</v>
          </cell>
          <cell r="H75" t="str">
            <v>S</v>
          </cell>
          <cell r="I75" t="str">
            <v>S</v>
          </cell>
          <cell r="J75" t="str">
            <v>000002048</v>
          </cell>
          <cell r="K75">
            <v>44652</v>
          </cell>
          <cell r="L75" t="str">
            <v>ZZWR24813</v>
          </cell>
          <cell r="M75" t="str">
            <v>2611606 - Recife - PE</v>
          </cell>
          <cell r="N75">
            <v>1834.36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27.011.871/0001-67</v>
          </cell>
          <cell r="G76" t="str">
            <v xml:space="preserve">UROLOGIA ESTADO DE PERNMBUCO LTDA </v>
          </cell>
          <cell r="H76" t="str">
            <v>S</v>
          </cell>
          <cell r="I76" t="str">
            <v>S</v>
          </cell>
          <cell r="J76" t="str">
            <v>00000679</v>
          </cell>
          <cell r="K76">
            <v>44657</v>
          </cell>
          <cell r="L76" t="str">
            <v>I3PEJK9T</v>
          </cell>
          <cell r="M76" t="str">
            <v>2611606 - Recife - PE</v>
          </cell>
          <cell r="N76">
            <v>5871.6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37.954.837/0001-80</v>
          </cell>
          <cell r="G77" t="str">
            <v>NEELT SERVIÇOS MÉDICOS LTDA</v>
          </cell>
          <cell r="H77" t="str">
            <v>S</v>
          </cell>
          <cell r="I77" t="str">
            <v>S</v>
          </cell>
          <cell r="J77" t="str">
            <v>00000197</v>
          </cell>
          <cell r="K77">
            <v>44664</v>
          </cell>
          <cell r="L77" t="str">
            <v>USGC9M7Z</v>
          </cell>
          <cell r="M77" t="str">
            <v>2611606 - Recife - PE</v>
          </cell>
          <cell r="N77">
            <v>11007.15</v>
          </cell>
        </row>
        <row r="78">
          <cell r="C78" t="str">
            <v>HOSPITAL MIGUEL ARRAES</v>
          </cell>
          <cell r="E78" t="str">
            <v>5.16 - Serviços Médico-Hospitalares, Odotonlogia e Laboratoriais</v>
          </cell>
          <cell r="F78" t="str">
            <v>23.331.386/0001-10</v>
          </cell>
          <cell r="G78" t="str">
            <v xml:space="preserve">CLINICA INTENSIVA </v>
          </cell>
          <cell r="H78" t="str">
            <v>S</v>
          </cell>
          <cell r="I78" t="str">
            <v>S</v>
          </cell>
          <cell r="J78" t="str">
            <v>00001282</v>
          </cell>
          <cell r="K78">
            <v>44652</v>
          </cell>
          <cell r="L78" t="str">
            <v>E92YRZIE</v>
          </cell>
          <cell r="M78" t="str">
            <v>2611606 - Recife - PE</v>
          </cell>
          <cell r="N78">
            <v>7704.91</v>
          </cell>
        </row>
        <row r="79">
          <cell r="C79" t="str">
            <v>HOSPITAL MIGUEL ARRAES</v>
          </cell>
          <cell r="E79" t="str">
            <v>5.16 - Serviços Médico-Hospitalares, Odotonlogia e Laboratoriais</v>
          </cell>
          <cell r="F79" t="str">
            <v>41.162.811/0001-76</v>
          </cell>
          <cell r="G79" t="str">
            <v>CLINICA LUBAMBO SERVICOS MEDICOS LTDA</v>
          </cell>
          <cell r="H79" t="str">
            <v>S</v>
          </cell>
          <cell r="I79" t="str">
            <v>S</v>
          </cell>
          <cell r="J79" t="str">
            <v>00000069</v>
          </cell>
          <cell r="K79">
            <v>44655</v>
          </cell>
          <cell r="L79" t="str">
            <v>SPM1WNQJ</v>
          </cell>
          <cell r="M79" t="str">
            <v>2611606 - Recife - PE</v>
          </cell>
          <cell r="N79">
            <v>3668.7</v>
          </cell>
        </row>
        <row r="80">
          <cell r="C80" t="str">
            <v>HOSPITAL MIGUEL ARRAES</v>
          </cell>
          <cell r="E80" t="str">
            <v>5.16 - Serviços Médico-Hospitalares, Odotonlogia e Laboratoriais</v>
          </cell>
          <cell r="F80" t="str">
            <v>05.379.547/0001-63</v>
          </cell>
          <cell r="G80" t="str">
            <v xml:space="preserve">USR UNIDADE DE SERVIÇOS RADIOLOGICOS LTDA </v>
          </cell>
          <cell r="H80" t="str">
            <v>S</v>
          </cell>
          <cell r="I80" t="str">
            <v>S</v>
          </cell>
          <cell r="J80" t="str">
            <v>00000856</v>
          </cell>
          <cell r="K80">
            <v>44655</v>
          </cell>
          <cell r="L80" t="str">
            <v>CPWZJLDQ</v>
          </cell>
          <cell r="M80" t="str">
            <v>2611606 - Recife - PE</v>
          </cell>
          <cell r="N80">
            <v>5871.6</v>
          </cell>
        </row>
        <row r="81">
          <cell r="C81" t="str">
            <v>HOSPITAL MIGUEL ARRAES</v>
          </cell>
          <cell r="E81" t="str">
            <v>5.16 - Serviços Médico-Hospitalares, Odotonlogia e Laboratoriais</v>
          </cell>
          <cell r="F81" t="str">
            <v>26.211.653/0001-03</v>
          </cell>
          <cell r="G81" t="str">
            <v>GUELFER CAMPOS SERVIÇOS MEDICOS LTDA</v>
          </cell>
          <cell r="H81" t="str">
            <v>S</v>
          </cell>
          <cell r="I81" t="str">
            <v>S</v>
          </cell>
          <cell r="J81" t="str">
            <v>0000000264</v>
          </cell>
          <cell r="K81">
            <v>44656</v>
          </cell>
          <cell r="L81" t="str">
            <v>UJKWENDIY</v>
          </cell>
          <cell r="M81" t="str">
            <v>2611606 - Recife - PE</v>
          </cell>
          <cell r="N81">
            <v>10273.200000000001</v>
          </cell>
        </row>
        <row r="82">
          <cell r="C82" t="str">
            <v>HOSPITAL MIGUEL ARRAES</v>
          </cell>
          <cell r="E82" t="str">
            <v>5.16 - Serviços Médico-Hospitalares, Odotonlogia e Laboratoriais</v>
          </cell>
          <cell r="F82" t="str">
            <v>04.539.279/0174-55</v>
          </cell>
          <cell r="G82" t="str">
            <v>CERPE - CIENTIFICALAB PRODUTOS</v>
          </cell>
          <cell r="H82" t="str">
            <v>S</v>
          </cell>
          <cell r="I82" t="str">
            <v>S</v>
          </cell>
          <cell r="J82" t="str">
            <v>000000150</v>
          </cell>
          <cell r="K82">
            <v>44651</v>
          </cell>
          <cell r="L82" t="str">
            <v>XPIA20437</v>
          </cell>
          <cell r="M82" t="str">
            <v>2610707 - Paulista - PE</v>
          </cell>
          <cell r="N82">
            <v>158701.88</v>
          </cell>
        </row>
        <row r="83">
          <cell r="C83" t="str">
            <v>HOSPITAL MIGUEL ARRAES</v>
          </cell>
          <cell r="E83" t="str">
            <v>5.16 - Serviços Médico-Hospitalares, Odotonlogia e Laboratoriais</v>
          </cell>
          <cell r="F83" t="str">
            <v>05.281.073/0001-12</v>
          </cell>
          <cell r="G83" t="str">
            <v>LABORATORIO HORACIO FITTIPALDI</v>
          </cell>
          <cell r="H83" t="str">
            <v>S</v>
          </cell>
          <cell r="I83" t="str">
            <v>S</v>
          </cell>
          <cell r="J83" t="str">
            <v>00010334</v>
          </cell>
          <cell r="K83">
            <v>44665</v>
          </cell>
          <cell r="L83" t="str">
            <v>PT9SLFIB</v>
          </cell>
          <cell r="M83" t="str">
            <v>2611606 - Recife - PE</v>
          </cell>
          <cell r="N83">
            <v>9310</v>
          </cell>
        </row>
        <row r="84">
          <cell r="C84" t="str">
            <v>HOSPITAL MIGUEL ARRAES</v>
          </cell>
          <cell r="E84" t="str">
            <v>5.8 - Locação de Veículos Automotores</v>
          </cell>
          <cell r="F84" t="str">
            <v>29.932.922/0001-19</v>
          </cell>
          <cell r="G84" t="str">
            <v>MEDLIFE LOCAÇÃO DE MAQUINAS</v>
          </cell>
          <cell r="H84" t="str">
            <v>S</v>
          </cell>
          <cell r="I84" t="str">
            <v>N</v>
          </cell>
          <cell r="J84" t="str">
            <v>377</v>
          </cell>
          <cell r="K84">
            <v>44651</v>
          </cell>
          <cell r="M84" t="str">
            <v>2611606 - Recife - PE</v>
          </cell>
          <cell r="N84">
            <v>28000</v>
          </cell>
        </row>
        <row r="85">
          <cell r="C85" t="str">
            <v>HOSPITAL MIGUEL ARRAES</v>
          </cell>
          <cell r="E85" t="str">
            <v>5.99 - Outros Serviços de Terceiros Pessoa Jurídica</v>
          </cell>
          <cell r="F85" t="str">
            <v>08.084.394/0001-15</v>
          </cell>
          <cell r="G85" t="str">
            <v>NEFROCLINICA LTDA</v>
          </cell>
          <cell r="H85" t="str">
            <v>S</v>
          </cell>
          <cell r="I85" t="str">
            <v>S</v>
          </cell>
          <cell r="J85" t="str">
            <v>00005417</v>
          </cell>
          <cell r="K85">
            <v>44663</v>
          </cell>
          <cell r="L85" t="str">
            <v>RYMKNG4B</v>
          </cell>
          <cell r="M85" t="str">
            <v>2611606 - Recife - PE</v>
          </cell>
          <cell r="N85">
            <v>211160</v>
          </cell>
        </row>
        <row r="86">
          <cell r="C86" t="str">
            <v>HOSPITAL MIGUEL ARRAES</v>
          </cell>
          <cell r="E86" t="str">
            <v>5.16 - Serviços Médico-Hospitalares, Odotonlogia e Laboratoriais</v>
          </cell>
          <cell r="F86" t="str">
            <v>11.187.085/0001-85</v>
          </cell>
          <cell r="G86" t="str">
            <v>COOPANEST - PE COOPERATIVA DOS MÉDICOS A</v>
          </cell>
          <cell r="H86" t="str">
            <v>S</v>
          </cell>
          <cell r="I86" t="str">
            <v>N</v>
          </cell>
          <cell r="J86" t="str">
            <v>52522003</v>
          </cell>
          <cell r="K86">
            <v>44655</v>
          </cell>
          <cell r="M86" t="str">
            <v>2611606 - Recife - PE</v>
          </cell>
          <cell r="N86">
            <v>263093.33</v>
          </cell>
        </row>
        <row r="87">
          <cell r="C87" t="str">
            <v>HOSPITAL MIGUEL ARRAES</v>
          </cell>
          <cell r="E87" t="str">
            <v>5.15 - Serviços Domésticos</v>
          </cell>
          <cell r="F87" t="str">
            <v>06.272.575/0048-03</v>
          </cell>
          <cell r="G87" t="str">
            <v>LAVEBRAS GESTÃO DE TEXTEIS</v>
          </cell>
          <cell r="H87" t="str">
            <v>S</v>
          </cell>
          <cell r="I87" t="str">
            <v>S</v>
          </cell>
          <cell r="J87" t="str">
            <v>000004614</v>
          </cell>
          <cell r="K87">
            <v>44650</v>
          </cell>
          <cell r="L87" t="str">
            <v>EJRG63134</v>
          </cell>
          <cell r="M87" t="str">
            <v>2610707 - Paulista - PE</v>
          </cell>
          <cell r="N87">
            <v>71500.570000000007</v>
          </cell>
        </row>
        <row r="88">
          <cell r="C88" t="str">
            <v>HOSPITAL MIGUEL ARRAES</v>
          </cell>
          <cell r="E88" t="str">
            <v>5.10 - Detetização/Tratamento de Resíduos e Afins</v>
          </cell>
          <cell r="F88" t="str">
            <v>11.863.530/0001-80</v>
          </cell>
          <cell r="G88" t="str">
            <v>BRASCON GESTAO AMBIENTAL</v>
          </cell>
          <cell r="H88" t="str">
            <v>S</v>
          </cell>
          <cell r="I88" t="str">
            <v>S</v>
          </cell>
          <cell r="J88" t="str">
            <v>00106999</v>
          </cell>
          <cell r="K88">
            <v>44656</v>
          </cell>
          <cell r="L88" t="str">
            <v>UEEZF552F</v>
          </cell>
          <cell r="M88" t="str">
            <v>2611309 - Pombos - PE</v>
          </cell>
          <cell r="N88">
            <v>23322.84</v>
          </cell>
        </row>
        <row r="89">
          <cell r="C89" t="str">
            <v>HOSPITAL MIGUEL ARRAES</v>
          </cell>
          <cell r="E89" t="str">
            <v>5.17 - Manutenção de Software, Certificação Digital e Microfilmagem</v>
          </cell>
          <cell r="F89" t="str">
            <v>92.306.257/0007-80</v>
          </cell>
          <cell r="G89" t="str">
            <v>MV INFORMÁTICA NORDESTE LTDA</v>
          </cell>
          <cell r="H89" t="str">
            <v>S</v>
          </cell>
          <cell r="I89" t="str">
            <v>S</v>
          </cell>
          <cell r="J89" t="str">
            <v>00036186</v>
          </cell>
          <cell r="K89">
            <v>44622</v>
          </cell>
          <cell r="L89" t="str">
            <v>HFMV46GX</v>
          </cell>
          <cell r="M89" t="str">
            <v>2611606 - Recife - PE</v>
          </cell>
          <cell r="N89">
            <v>40976.550000000003</v>
          </cell>
        </row>
        <row r="90">
          <cell r="C90" t="str">
            <v>HOSPITAL MIGUEL ARRAES</v>
          </cell>
          <cell r="E90" t="str">
            <v>5.17 - Manutenção de Software, Certificação Digital e Microfilmagem</v>
          </cell>
          <cell r="F90" t="str">
            <v>07.928.972/0001-90</v>
          </cell>
          <cell r="G90" t="str">
            <v>CARTELO CONSULTORIA DE MERCADO</v>
          </cell>
          <cell r="H90" t="str">
            <v>S</v>
          </cell>
          <cell r="I90" t="str">
            <v>S</v>
          </cell>
          <cell r="J90" t="str">
            <v>00003563</v>
          </cell>
          <cell r="K90">
            <v>44623</v>
          </cell>
          <cell r="L90" t="str">
            <v>DT5MJRXN</v>
          </cell>
          <cell r="M90" t="str">
            <v>2611606 - Recife - PE</v>
          </cell>
          <cell r="N90">
            <v>442.17</v>
          </cell>
        </row>
        <row r="91">
          <cell r="C91" t="str">
            <v>HOSPITAL MIGUEL ARRAES</v>
          </cell>
          <cell r="E91" t="str">
            <v>5.17 - Manutenção de Software, Certificação Digital e Microfilmagem</v>
          </cell>
          <cell r="F91" t="str">
            <v>53.113.791/0001-22</v>
          </cell>
          <cell r="G91" t="str">
            <v>TOTVS AS</v>
          </cell>
          <cell r="H91" t="str">
            <v>S</v>
          </cell>
          <cell r="I91" t="str">
            <v>S</v>
          </cell>
          <cell r="J91" t="str">
            <v>03267077</v>
          </cell>
          <cell r="K91">
            <v>44634</v>
          </cell>
          <cell r="L91" t="str">
            <v>QA3ZZMBM</v>
          </cell>
          <cell r="M91" t="str">
            <v>3550308 - São Paulo - SP</v>
          </cell>
          <cell r="N91">
            <v>1314.35</v>
          </cell>
        </row>
        <row r="92">
          <cell r="C92" t="str">
            <v>HOSPITAL MIGUEL ARRAES</v>
          </cell>
          <cell r="E92" t="str">
            <v>5.17 - Manutenção de Software, Certificação Digital e Microfilmagem</v>
          </cell>
          <cell r="F92" t="str">
            <v>53.113.791/0012-85</v>
          </cell>
          <cell r="G92" t="str">
            <v>TOTVS AS</v>
          </cell>
          <cell r="H92" t="str">
            <v>S</v>
          </cell>
          <cell r="I92" t="str">
            <v>S</v>
          </cell>
          <cell r="J92" t="str">
            <v>19670</v>
          </cell>
          <cell r="K92">
            <v>44622</v>
          </cell>
          <cell r="L92" t="str">
            <v>96C635BC</v>
          </cell>
          <cell r="M92" t="str">
            <v>3106200 - Belo Horizonte - MG</v>
          </cell>
          <cell r="N92">
            <v>3036.28</v>
          </cell>
        </row>
        <row r="93">
          <cell r="C93" t="str">
            <v>HOSPITAL MIGUEL ARRAES</v>
          </cell>
          <cell r="E93" t="str">
            <v>5.17 - Manutenção de Software, Certificação Digital e Microfilmagem</v>
          </cell>
          <cell r="F93" t="str">
            <v>53.113.791/0012-85</v>
          </cell>
          <cell r="G93" t="str">
            <v>TOTVS AS</v>
          </cell>
          <cell r="H93" t="str">
            <v>S</v>
          </cell>
          <cell r="I93" t="str">
            <v>S</v>
          </cell>
          <cell r="J93" t="str">
            <v>19674</v>
          </cell>
          <cell r="K93">
            <v>44622</v>
          </cell>
          <cell r="L93" t="str">
            <v>6A5F22C0</v>
          </cell>
          <cell r="M93" t="str">
            <v>3106200 - Belo Horizonte - MG</v>
          </cell>
          <cell r="N93">
            <v>393.48</v>
          </cell>
        </row>
        <row r="94">
          <cell r="C94" t="str">
            <v>HOSPITAL MIGUEL ARRAES</v>
          </cell>
          <cell r="E94" t="str">
            <v>5.99 - Outros Serviços de Terceiros Pessoa Jurídica</v>
          </cell>
          <cell r="F94" t="str">
            <v>58.921.792/0001-17</v>
          </cell>
          <cell r="G94" t="str">
            <v>PLANISA PLANEJAMENTO E ORGANIZAÇÃO</v>
          </cell>
          <cell r="H94" t="str">
            <v>S</v>
          </cell>
          <cell r="I94" t="str">
            <v>S</v>
          </cell>
          <cell r="J94" t="str">
            <v>00026733</v>
          </cell>
          <cell r="K94">
            <v>44624</v>
          </cell>
          <cell r="L94" t="str">
            <v>DIYRQLP</v>
          </cell>
          <cell r="M94" t="str">
            <v>3550308 - São Paulo - SP</v>
          </cell>
          <cell r="N94">
            <v>6054.64</v>
          </cell>
        </row>
        <row r="95">
          <cell r="C95" t="str">
            <v>HOSPITAL MIGUEL ARRAES</v>
          </cell>
          <cell r="E95" t="str">
            <v>5.99 - Outros Serviços de Terceiros Pessoa Jurídica</v>
          </cell>
          <cell r="F95" t="str">
            <v>35.521.046/0001-30</v>
          </cell>
          <cell r="G95" t="str">
            <v>TGI CONSULTORIA EM GESTÃO</v>
          </cell>
          <cell r="H95" t="str">
            <v>S</v>
          </cell>
          <cell r="I95" t="str">
            <v>S</v>
          </cell>
          <cell r="J95" t="str">
            <v>00021271</v>
          </cell>
          <cell r="K95">
            <v>44628</v>
          </cell>
          <cell r="L95" t="str">
            <v>JRPVUDLQ</v>
          </cell>
          <cell r="M95" t="str">
            <v>2611606 - Recife - PE</v>
          </cell>
          <cell r="N95">
            <v>3600</v>
          </cell>
        </row>
        <row r="96">
          <cell r="C96" t="str">
            <v>HOSPITAL MIGUEL ARRAES</v>
          </cell>
          <cell r="E96" t="str">
            <v>5.99 - Outros Serviços de Terceiros Pessoa Jurídica</v>
          </cell>
          <cell r="F96" t="str">
            <v>24.560.575/0001-27</v>
          </cell>
          <cell r="G96" t="str">
            <v>VTV PRODUÇÕES</v>
          </cell>
          <cell r="H96" t="str">
            <v>S</v>
          </cell>
          <cell r="I96" t="str">
            <v>S</v>
          </cell>
          <cell r="J96" t="str">
            <v>00002256</v>
          </cell>
          <cell r="K96">
            <v>44650</v>
          </cell>
          <cell r="L96" t="str">
            <v>WRUXKDE5</v>
          </cell>
          <cell r="M96" t="str">
            <v>2611606 - Recife - PE</v>
          </cell>
          <cell r="N96">
            <v>500</v>
          </cell>
        </row>
        <row r="97">
          <cell r="C97" t="str">
            <v>HOSPITAL MIGUEL ARRAES</v>
          </cell>
          <cell r="E97" t="str">
            <v>5.2 - Serviços Técnicos Profissionais</v>
          </cell>
          <cell r="F97" t="str">
            <v>02.512.303/0001-19</v>
          </cell>
          <cell r="G97" t="str">
            <v>NORÕES, AZEVEDO E ADVOGADOS ASSOCIADOS</v>
          </cell>
          <cell r="H97" t="str">
            <v>S</v>
          </cell>
          <cell r="I97" t="str">
            <v>S</v>
          </cell>
          <cell r="J97" t="str">
            <v>00005601</v>
          </cell>
          <cell r="K97">
            <v>44623</v>
          </cell>
          <cell r="L97" t="str">
            <v>XPRJSQBL</v>
          </cell>
          <cell r="M97" t="str">
            <v>2611606 - Recife - PE</v>
          </cell>
          <cell r="N97">
            <v>2940</v>
          </cell>
        </row>
        <row r="98">
          <cell r="C98" t="str">
            <v>HOSPITAL MIGUEL ARRAES</v>
          </cell>
          <cell r="E98" t="str">
            <v>5.2 - Serviços Técnicos Profissionais</v>
          </cell>
          <cell r="F98" t="str">
            <v>02.512.303/0001-19</v>
          </cell>
          <cell r="G98" t="str">
            <v>NORÕES, AZEVEDO E ADVOGADOS ASSOCIADOS</v>
          </cell>
          <cell r="H98" t="str">
            <v>S</v>
          </cell>
          <cell r="I98" t="str">
            <v>S</v>
          </cell>
          <cell r="J98" t="str">
            <v>00005600</v>
          </cell>
          <cell r="K98">
            <v>44623</v>
          </cell>
          <cell r="L98" t="str">
            <v>9GYKFCDA</v>
          </cell>
          <cell r="M98" t="str">
            <v>2611606 - Recife - PE</v>
          </cell>
          <cell r="N98">
            <v>9804</v>
          </cell>
        </row>
        <row r="99">
          <cell r="C99" t="str">
            <v>HOSPITAL MIGUEL ARRAES</v>
          </cell>
          <cell r="E99" t="str">
            <v>5.10 - Detetização/Tratamento de Resíduos e Afins</v>
          </cell>
          <cell r="F99" t="str">
            <v>10.333.266./0001-00</v>
          </cell>
          <cell r="G99" t="str">
            <v>CARLOS ANTONIO DE OLIVEIRA MILET JUNIOR</v>
          </cell>
          <cell r="H99" t="str">
            <v>S</v>
          </cell>
          <cell r="I99" t="str">
            <v>S</v>
          </cell>
          <cell r="J99" t="str">
            <v>00009315</v>
          </cell>
          <cell r="K99">
            <v>44644</v>
          </cell>
          <cell r="L99" t="str">
            <v>HLQXQDCR</v>
          </cell>
          <cell r="M99" t="str">
            <v>2610707 - Paulista - PE</v>
          </cell>
          <cell r="N99">
            <v>600</v>
          </cell>
        </row>
        <row r="100">
          <cell r="C100" t="str">
            <v>HOSPITAL MIGUEL ARRAES</v>
          </cell>
          <cell r="E100" t="str">
            <v>5.23 - Limpeza e Conservação</v>
          </cell>
          <cell r="F100" t="str">
            <v>10.229.013/0001-90</v>
          </cell>
          <cell r="G100" t="str">
            <v>INTERCLEAN ADMINISTRAÇÃO</v>
          </cell>
          <cell r="H100" t="str">
            <v>S</v>
          </cell>
          <cell r="I100" t="str">
            <v>S</v>
          </cell>
          <cell r="J100" t="str">
            <v>00000587</v>
          </cell>
          <cell r="K100">
            <v>44638</v>
          </cell>
          <cell r="L100" t="str">
            <v>IVFEFTPA</v>
          </cell>
          <cell r="M100" t="str">
            <v>2611606 - Recife - PE</v>
          </cell>
          <cell r="N100">
            <v>257712.45</v>
          </cell>
        </row>
        <row r="101">
          <cell r="C101" t="str">
            <v>HOSPITAL MIGUEL ARRAES</v>
          </cell>
          <cell r="E101" t="str">
            <v>5.99 - Outros Serviços de Terceiros Pessoa Jurídica</v>
          </cell>
          <cell r="F101" t="str">
            <v>05.467.959/0001-55</v>
          </cell>
          <cell r="G101" t="str">
            <v>MOTO 29 SERVIÇO DE ENTREGA LTDA</v>
          </cell>
          <cell r="H101" t="str">
            <v>S</v>
          </cell>
          <cell r="I101" t="str">
            <v>S</v>
          </cell>
          <cell r="J101" t="str">
            <v>000001961</v>
          </cell>
          <cell r="K101">
            <v>44637</v>
          </cell>
          <cell r="L101" t="str">
            <v>LKRQ98153</v>
          </cell>
          <cell r="M101" t="str">
            <v>2607901 - Jaboatão dos Guararapes - PE</v>
          </cell>
          <cell r="N101">
            <v>9320.58</v>
          </cell>
        </row>
        <row r="102">
          <cell r="C102" t="str">
            <v>HOSPITAL MIGUEL ARRAES</v>
          </cell>
          <cell r="E102" t="str">
            <v>5.99 - Outros Serviços de Terceiros Pessoa Jurídica</v>
          </cell>
          <cell r="F102" t="str">
            <v>02.059.987/0001-45</v>
          </cell>
          <cell r="G102" t="str">
            <v>TECH YDRO GESTÃO E SERVIÇO ENGENHARIA</v>
          </cell>
          <cell r="H102" t="str">
            <v>S</v>
          </cell>
          <cell r="I102" t="str">
            <v>S</v>
          </cell>
          <cell r="J102" t="str">
            <v>0000002255</v>
          </cell>
          <cell r="K102">
            <v>44621</v>
          </cell>
          <cell r="L102" t="str">
            <v>WAM2JYKI4</v>
          </cell>
          <cell r="M102" t="str">
            <v>2304400 - Fortaleza - CE</v>
          </cell>
          <cell r="N102">
            <v>2467.08</v>
          </cell>
        </row>
        <row r="103">
          <cell r="C103" t="str">
            <v>HOSPITAL MIGUEL ARRAES</v>
          </cell>
          <cell r="E103" t="str">
            <v>5.99 - Outros Serviços de Terceiros Pessoa Jurídica</v>
          </cell>
          <cell r="F103" t="str">
            <v>27.534.506/0001-37</v>
          </cell>
          <cell r="G103" t="str">
            <v>FELLIPE R P DE OLIVEIRA</v>
          </cell>
          <cell r="H103" t="str">
            <v>S</v>
          </cell>
          <cell r="I103" t="str">
            <v>S</v>
          </cell>
          <cell r="J103" t="str">
            <v>00001246</v>
          </cell>
          <cell r="K103">
            <v>44656</v>
          </cell>
          <cell r="L103" t="str">
            <v>GARRA6C6</v>
          </cell>
          <cell r="M103" t="str">
            <v>2611606 - Recife - PE</v>
          </cell>
          <cell r="N103">
            <v>850</v>
          </cell>
        </row>
        <row r="104">
          <cell r="C104" t="str">
            <v>HOSPITAL MIGUEL ARRAES</v>
          </cell>
          <cell r="E104" t="str">
            <v>5.99 - Outros Serviços de Terceiros Pessoa Jurídica</v>
          </cell>
          <cell r="F104" t="str">
            <v>23.284.851/0001-09</v>
          </cell>
          <cell r="G104" t="str">
            <v>VANDA SEVERINA DE BARROS</v>
          </cell>
          <cell r="H104" t="str">
            <v>S</v>
          </cell>
          <cell r="I104" t="str">
            <v>S</v>
          </cell>
          <cell r="J104" t="str">
            <v>051568</v>
          </cell>
          <cell r="K104">
            <v>44663</v>
          </cell>
          <cell r="L104" t="str">
            <v>GNGE68237</v>
          </cell>
          <cell r="M104" t="str">
            <v>2606804 - Igarassu - PE</v>
          </cell>
          <cell r="N104">
            <v>1605</v>
          </cell>
        </row>
        <row r="105">
          <cell r="C105" t="str">
            <v>HOSPITAL MIGUEL ARRAES</v>
          </cell>
          <cell r="E105" t="str">
            <v>5.99 - Outros Serviços de Terceiros Pessoa Jurídica</v>
          </cell>
          <cell r="F105" t="str">
            <v>13.409.775/0003-29</v>
          </cell>
          <cell r="G105" t="str">
            <v>LINUS LOG LTDA</v>
          </cell>
          <cell r="H105" t="str">
            <v>S</v>
          </cell>
          <cell r="I105" t="str">
            <v>S</v>
          </cell>
          <cell r="J105" t="str">
            <v>0000001548</v>
          </cell>
          <cell r="K105">
            <v>44669</v>
          </cell>
          <cell r="L105" t="str">
            <v>LJXE66342</v>
          </cell>
          <cell r="M105" t="str">
            <v>2607901 - Jaboatão dos Guararapes - PE</v>
          </cell>
          <cell r="N105">
            <v>2811.57</v>
          </cell>
        </row>
        <row r="106">
          <cell r="C106" t="str">
            <v>HOSPITAL MIGUEL ARRAES</v>
          </cell>
          <cell r="E106" t="str">
            <v>5.99 - Outros Serviços de Terceiros Pessoa Jurídica</v>
          </cell>
          <cell r="F106">
            <v>10816775000274</v>
          </cell>
          <cell r="G106" t="str">
            <v>INSPETORA SALESIANA DO NORDESTE</v>
          </cell>
          <cell r="H106" t="str">
            <v>S</v>
          </cell>
          <cell r="I106" t="str">
            <v>S</v>
          </cell>
          <cell r="J106" t="str">
            <v>00014799</v>
          </cell>
          <cell r="K106">
            <v>44642</v>
          </cell>
          <cell r="L106" t="str">
            <v>KBJRNHQE</v>
          </cell>
          <cell r="M106" t="str">
            <v>2611606 - Recife - PE</v>
          </cell>
          <cell r="N106">
            <v>1190</v>
          </cell>
        </row>
        <row r="107">
          <cell r="C107" t="str">
            <v>HOSPITAL MIGUEL ARRAES</v>
          </cell>
          <cell r="E107" t="str">
            <v>5.99 - Outros Serviços de Terceiros Pessoa Jurídica</v>
          </cell>
          <cell r="F107">
            <v>5020356000100</v>
          </cell>
          <cell r="G107" t="str">
            <v>BID COMERCIO E SERVIÇOS EM TECNOLOGIA</v>
          </cell>
          <cell r="H107" t="str">
            <v>S</v>
          </cell>
          <cell r="I107" t="str">
            <v>S</v>
          </cell>
          <cell r="J107" t="str">
            <v>00004576</v>
          </cell>
          <cell r="K107">
            <v>44652</v>
          </cell>
          <cell r="L107" t="str">
            <v>6PDFTPMM</v>
          </cell>
          <cell r="M107" t="str">
            <v>2611606 - Recife - PE</v>
          </cell>
          <cell r="N107">
            <v>944.9</v>
          </cell>
        </row>
        <row r="108">
          <cell r="C108" t="str">
            <v>HOSPITAL MIGUEL ARRAES</v>
          </cell>
          <cell r="E108" t="str">
            <v>5.5 - Reparo e Manutenção de Máquinas e Equipamentos</v>
          </cell>
          <cell r="F108" t="str">
            <v>07.146.768/0001-17</v>
          </cell>
          <cell r="G108" t="str">
            <v>SERV IMAGEM</v>
          </cell>
          <cell r="H108" t="str">
            <v>S</v>
          </cell>
          <cell r="I108" t="str">
            <v>S</v>
          </cell>
          <cell r="J108" t="str">
            <v>000004561</v>
          </cell>
          <cell r="K108">
            <v>44650</v>
          </cell>
          <cell r="L108" t="str">
            <v>ASAF68929</v>
          </cell>
          <cell r="M108" t="str">
            <v>2607901 - Jaboatão dos Guararapes - PE</v>
          </cell>
          <cell r="N108">
            <v>2059</v>
          </cell>
        </row>
        <row r="109">
          <cell r="C109" t="str">
            <v>HOSPITAL MIGUEL ARRAES</v>
          </cell>
          <cell r="E109" t="str">
            <v>5.5 - Reparo e Manutenção de Máquinas e Equipamentos</v>
          </cell>
          <cell r="F109" t="str">
            <v>01.449.930/0007-85</v>
          </cell>
          <cell r="G109" t="str">
            <v>SIEMENS LTDA</v>
          </cell>
          <cell r="H109" t="str">
            <v>S</v>
          </cell>
          <cell r="I109" t="str">
            <v>S</v>
          </cell>
          <cell r="J109" t="str">
            <v>00011481</v>
          </cell>
          <cell r="K109">
            <v>44635</v>
          </cell>
          <cell r="L109" t="str">
            <v>UPWQTGXG</v>
          </cell>
          <cell r="M109" t="str">
            <v>2611606 - Recife - PE</v>
          </cell>
          <cell r="N109">
            <v>49892.800000000003</v>
          </cell>
        </row>
        <row r="110">
          <cell r="C110" t="str">
            <v>HOSPITAL MIGUEL ARRAES</v>
          </cell>
          <cell r="E110" t="str">
            <v>5.5 - Reparo e Manutenção de Máquinas e Equipamentos</v>
          </cell>
          <cell r="F110" t="str">
            <v>12.626.414/0001-00</v>
          </cell>
          <cell r="G110" t="str">
            <v>MANTEQ H.I LTDA</v>
          </cell>
          <cell r="H110" t="str">
            <v>S</v>
          </cell>
          <cell r="I110" t="str">
            <v>S</v>
          </cell>
          <cell r="J110" t="str">
            <v>00000811</v>
          </cell>
          <cell r="K110">
            <v>44635</v>
          </cell>
          <cell r="L110" t="str">
            <v>GRJZ64554</v>
          </cell>
          <cell r="M110" t="str">
            <v>2607901 - Jaboatão dos Guararapes - PE</v>
          </cell>
          <cell r="N110">
            <v>7600</v>
          </cell>
        </row>
        <row r="111">
          <cell r="C111" t="str">
            <v>HOSPITAL MIGUEL ARRAES</v>
          </cell>
          <cell r="E111" t="str">
            <v>5.5 - Reparo e Manutenção de Máquinas e Equipamentos</v>
          </cell>
          <cell r="F111" t="str">
            <v>24.380.578/0020-41</v>
          </cell>
          <cell r="G111" t="str">
            <v>WHITE MARTINS (ASSIST. TÉCNICA)</v>
          </cell>
          <cell r="H111" t="str">
            <v>S</v>
          </cell>
          <cell r="I111" t="str">
            <v>S</v>
          </cell>
          <cell r="J111" t="str">
            <v>12484</v>
          </cell>
          <cell r="K111">
            <v>44632</v>
          </cell>
          <cell r="L111" t="str">
            <v>OACE77002</v>
          </cell>
          <cell r="M111" t="str">
            <v>2607901 - Jaboatão dos Guararapes - PE</v>
          </cell>
          <cell r="N111">
            <v>560.34</v>
          </cell>
        </row>
        <row r="112">
          <cell r="C112" t="str">
            <v>HOSPITAL MIGUEL ARRAES</v>
          </cell>
          <cell r="E112" t="str">
            <v>5.5 - Reparo e Manutenção de Máquinas e Equipamentos</v>
          </cell>
          <cell r="F112" t="str">
            <v>58.752.460/0001-56</v>
          </cell>
          <cell r="G112" t="str">
            <v>SHIMDZU DO BRASIL</v>
          </cell>
          <cell r="H112" t="str">
            <v>S</v>
          </cell>
          <cell r="I112" t="str">
            <v>S</v>
          </cell>
          <cell r="J112" t="str">
            <v>016558</v>
          </cell>
          <cell r="K112">
            <v>44641</v>
          </cell>
          <cell r="L112" t="str">
            <v>146T712356472938799V</v>
          </cell>
          <cell r="M112" t="str">
            <v>3505708 - Barueri - SP</v>
          </cell>
          <cell r="N112">
            <v>14656.76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09.581.782/0001-74</v>
          </cell>
          <cell r="G113" t="str">
            <v>LAPAROMED MÉDICA CIRURGICA</v>
          </cell>
          <cell r="H113" t="str">
            <v>S</v>
          </cell>
          <cell r="I113" t="str">
            <v>S</v>
          </cell>
          <cell r="J113" t="str">
            <v>00001707</v>
          </cell>
          <cell r="K113">
            <v>44652</v>
          </cell>
          <cell r="L113" t="str">
            <v>V4C5HLR4</v>
          </cell>
          <cell r="M113" t="str">
            <v>2611606 - Recife - PE</v>
          </cell>
          <cell r="N113">
            <v>4000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 t="str">
            <v>03.480.539/0001-83</v>
          </cell>
          <cell r="G114" t="str">
            <v>TECSAUDE - SL ENGENHARIA</v>
          </cell>
          <cell r="H114" t="str">
            <v>S</v>
          </cell>
          <cell r="I114" t="str">
            <v>S</v>
          </cell>
          <cell r="J114" t="str">
            <v>000009664</v>
          </cell>
          <cell r="K114">
            <v>44656</v>
          </cell>
          <cell r="L114" t="str">
            <v>TPVK42781</v>
          </cell>
          <cell r="M114" t="str">
            <v>2607901 - Jaboatão dos Guararapes - PE</v>
          </cell>
          <cell r="N114">
            <v>29403.1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27.117.678/0001-05</v>
          </cell>
          <cell r="G115" t="str">
            <v>ELETRONICA DO FUTURO</v>
          </cell>
          <cell r="H115" t="str">
            <v>S</v>
          </cell>
          <cell r="I115" t="str">
            <v>S</v>
          </cell>
          <cell r="J115" t="str">
            <v>00000160</v>
          </cell>
          <cell r="K115">
            <v>44655</v>
          </cell>
          <cell r="L115" t="str">
            <v>MSUCYIRT</v>
          </cell>
          <cell r="M115" t="str">
            <v>2611606 - Recife - PE</v>
          </cell>
          <cell r="N115">
            <v>6500</v>
          </cell>
        </row>
        <row r="116">
          <cell r="C116" t="str">
            <v>HOSPITAL MIGUEL ARRAES</v>
          </cell>
          <cell r="E116" t="str">
            <v>5.5 - Reparo e Manutenção de Máquinas e Equipamentos</v>
          </cell>
          <cell r="F116" t="str">
            <v>00.028.986/0016-94</v>
          </cell>
          <cell r="G116" t="str">
            <v>ELEVADORES ATLAS</v>
          </cell>
          <cell r="H116" t="str">
            <v>S</v>
          </cell>
          <cell r="I116" t="str">
            <v>S</v>
          </cell>
          <cell r="J116" t="str">
            <v>00389095</v>
          </cell>
          <cell r="K116">
            <v>44631</v>
          </cell>
          <cell r="L116" t="str">
            <v>MAPKVZWX</v>
          </cell>
          <cell r="M116" t="str">
            <v>2611606 - Recife - PE</v>
          </cell>
          <cell r="N116">
            <v>8272.77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 t="str">
            <v>27.588.134/0001-21</v>
          </cell>
          <cell r="G117" t="str">
            <v>EDVALDO SEVERINO SILVA</v>
          </cell>
          <cell r="H117" t="str">
            <v>S</v>
          </cell>
          <cell r="I117" t="str">
            <v>S</v>
          </cell>
          <cell r="J117" t="str">
            <v>000000320</v>
          </cell>
          <cell r="K117">
            <v>44636</v>
          </cell>
          <cell r="L117" t="str">
            <v>VFOW26556</v>
          </cell>
          <cell r="M117" t="str">
            <v>2607901 - Jaboatão dos Guararapes - PE</v>
          </cell>
          <cell r="N117">
            <v>13079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 t="str">
            <v>09.014.387/0001-00</v>
          </cell>
          <cell r="G118" t="str">
            <v>COMPLETA SERVOÇOS DE AR CONDICIONADO</v>
          </cell>
          <cell r="H118" t="str">
            <v>S</v>
          </cell>
          <cell r="I118" t="str">
            <v>S</v>
          </cell>
          <cell r="J118" t="str">
            <v>00001645</v>
          </cell>
          <cell r="K118">
            <v>44644</v>
          </cell>
          <cell r="L118" t="str">
            <v>LHEGWT2R</v>
          </cell>
          <cell r="M118" t="str">
            <v>2611606 - Recife - PE</v>
          </cell>
          <cell r="N118">
            <v>750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 t="str">
            <v>09.014.387/0001-00</v>
          </cell>
          <cell r="G119" t="str">
            <v>COMPLETA SERVOÇOS DE AR CONDICIONADO</v>
          </cell>
          <cell r="H119" t="str">
            <v>S</v>
          </cell>
          <cell r="I119" t="str">
            <v>S</v>
          </cell>
          <cell r="J119" t="str">
            <v>00001646</v>
          </cell>
          <cell r="K119">
            <v>44644</v>
          </cell>
          <cell r="L119" t="str">
            <v>L9ZPJQM8</v>
          </cell>
          <cell r="M119" t="str">
            <v>2611606 - Recife - PE</v>
          </cell>
          <cell r="N119">
            <v>63972.91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27.588.134/0001-21</v>
          </cell>
          <cell r="G120" t="str">
            <v>EDVALDO SEVERINO SILVA</v>
          </cell>
          <cell r="H120" t="str">
            <v>S</v>
          </cell>
          <cell r="I120" t="str">
            <v>S</v>
          </cell>
          <cell r="J120" t="str">
            <v>000000321</v>
          </cell>
          <cell r="K120">
            <v>44655</v>
          </cell>
          <cell r="L120" t="str">
            <v>WIFX52952</v>
          </cell>
          <cell r="M120" t="str">
            <v>2607901 - Jaboatão dos Guararapes - PE</v>
          </cell>
          <cell r="N120">
            <v>8000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24.884.275/0001-01</v>
          </cell>
          <cell r="G121" t="str">
            <v xml:space="preserve">INNOVAR SERV E LOC </v>
          </cell>
          <cell r="H121" t="str">
            <v>S</v>
          </cell>
          <cell r="I121" t="str">
            <v>S</v>
          </cell>
          <cell r="J121" t="str">
            <v>000000245</v>
          </cell>
          <cell r="K121">
            <v>44648</v>
          </cell>
          <cell r="L121" t="str">
            <v>KBBE12241</v>
          </cell>
          <cell r="M121" t="str">
            <v>2609600 - Olinda - PE</v>
          </cell>
          <cell r="N121">
            <v>3400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11.343.756/0001-50</v>
          </cell>
          <cell r="G122" t="str">
            <v>JL GRUPOS GERADORES</v>
          </cell>
          <cell r="H122" t="str">
            <v>S</v>
          </cell>
          <cell r="I122" t="str">
            <v>S</v>
          </cell>
          <cell r="J122" t="str">
            <v>000003280</v>
          </cell>
          <cell r="K122">
            <v>44658</v>
          </cell>
          <cell r="L122" t="str">
            <v>URZU55512</v>
          </cell>
          <cell r="M122" t="str">
            <v>2603454 - Camaragibe - PE</v>
          </cell>
          <cell r="N122">
            <v>1580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24.050.462/0001-81</v>
          </cell>
          <cell r="G123" t="str">
            <v>SUPREMA L LIMA</v>
          </cell>
          <cell r="H123" t="str">
            <v>S</v>
          </cell>
          <cell r="I123" t="str">
            <v>S</v>
          </cell>
          <cell r="J123" t="str">
            <v>00000243</v>
          </cell>
          <cell r="K123">
            <v>44655</v>
          </cell>
          <cell r="L123" t="str">
            <v>CAG4RU4PZ</v>
          </cell>
          <cell r="M123" t="str">
            <v>2600054 - Abreu e Lima - PE</v>
          </cell>
          <cell r="N123">
            <v>11820</v>
          </cell>
        </row>
        <row r="124">
          <cell r="C124" t="str">
            <v>HOSPITAL MIGUEL ARRAES</v>
          </cell>
          <cell r="E124" t="str">
            <v>5.5 - Reparo e Manutenção de Máquinas e Equipamentos</v>
          </cell>
          <cell r="F124">
            <v>10859172000179</v>
          </cell>
          <cell r="G124" t="str">
            <v>INSTALAINFRA ELETRICA VOZ E DADOS</v>
          </cell>
          <cell r="H124" t="str">
            <v>S</v>
          </cell>
          <cell r="I124" t="str">
            <v>S</v>
          </cell>
          <cell r="J124" t="str">
            <v>00000632</v>
          </cell>
          <cell r="K124">
            <v>44637</v>
          </cell>
          <cell r="L124" t="str">
            <v>MDNHKFUE</v>
          </cell>
          <cell r="M124" t="str">
            <v>2611606 - Recife - PE</v>
          </cell>
          <cell r="N124">
            <v>5700</v>
          </cell>
        </row>
        <row r="125">
          <cell r="C125" t="str">
            <v>HOSPITAL MIGUEL ARRAES</v>
          </cell>
          <cell r="E125" t="str">
            <v>5.99 - Outros Serviços de Terceiros Pessoa Jurídica</v>
          </cell>
          <cell r="F125" t="str">
            <v>17.171.401/0001-07</v>
          </cell>
          <cell r="G125" t="str">
            <v>CANAL DE SOLUÇÕES INDUSTRIA E COMERCIO</v>
          </cell>
          <cell r="H125" t="str">
            <v>S</v>
          </cell>
          <cell r="I125" t="str">
            <v>S</v>
          </cell>
          <cell r="J125" t="str">
            <v>00000314</v>
          </cell>
          <cell r="K125">
            <v>44644</v>
          </cell>
          <cell r="L125" t="str">
            <v>6S2HATUX</v>
          </cell>
          <cell r="M125" t="str">
            <v>2611606 - Recife - PE</v>
          </cell>
          <cell r="N125">
            <v>3823.2</v>
          </cell>
        </row>
        <row r="126">
          <cell r="C126" t="str">
            <v>HOSPITAL MIGUEL ARRAES</v>
          </cell>
          <cell r="E126" t="str">
            <v>5.5 - Reparo e Manutenção de Máquinas e Equipamentos</v>
          </cell>
          <cell r="F126">
            <v>17398584000106</v>
          </cell>
          <cell r="G126" t="str">
            <v>MTG MONTAGEM TECNICA DE GÁS</v>
          </cell>
          <cell r="H126" t="str">
            <v>S</v>
          </cell>
          <cell r="I126" t="str">
            <v>S</v>
          </cell>
          <cell r="J126" t="str">
            <v>00001458</v>
          </cell>
          <cell r="K126">
            <v>44656</v>
          </cell>
          <cell r="L126" t="str">
            <v>TYTA8YL3P</v>
          </cell>
          <cell r="M126" t="str">
            <v>2611606 - Recife - PE</v>
          </cell>
          <cell r="N126">
            <v>2700</v>
          </cell>
        </row>
        <row r="127">
          <cell r="C127" t="str">
            <v>HOSPITAL MIGUEL ARRAES</v>
          </cell>
          <cell r="E127" t="str">
            <v>5.5 - Reparo e Manutenção de Máquinas e Equipamentos</v>
          </cell>
          <cell r="F127">
            <v>17398584000106</v>
          </cell>
          <cell r="G127" t="str">
            <v>MTG MONTAGEM TECNICA DE GÁS</v>
          </cell>
          <cell r="H127" t="str">
            <v>S</v>
          </cell>
          <cell r="I127" t="str">
            <v>S</v>
          </cell>
          <cell r="J127" t="str">
            <v>00001454</v>
          </cell>
          <cell r="K127">
            <v>44643</v>
          </cell>
          <cell r="L127" t="str">
            <v>HHLLGTEU</v>
          </cell>
          <cell r="M127" t="str">
            <v>2611606 - Recife - PE</v>
          </cell>
          <cell r="N127">
            <v>2100</v>
          </cell>
        </row>
        <row r="128">
          <cell r="C128" t="str">
            <v>HOSPITAL MIGUEL ARRAES</v>
          </cell>
          <cell r="E128" t="str">
            <v>5.5 - Reparo e Manutenção de Máquinas e Equipamentos</v>
          </cell>
          <cell r="F128">
            <v>3220439000118</v>
          </cell>
          <cell r="G128" t="str">
            <v>SS COMERCIAL LTDA</v>
          </cell>
          <cell r="H128" t="str">
            <v>S</v>
          </cell>
          <cell r="I128" t="str">
            <v>S</v>
          </cell>
          <cell r="J128" t="str">
            <v>00006890</v>
          </cell>
          <cell r="K128">
            <v>44641</v>
          </cell>
          <cell r="L128" t="str">
            <v>GQ7XGZNJ</v>
          </cell>
          <cell r="M128" t="str">
            <v>2611606 - Recife - PE</v>
          </cell>
          <cell r="N128">
            <v>335</v>
          </cell>
        </row>
        <row r="129">
          <cell r="C129" t="str">
            <v>HOSPITAL MIGUEL ARRAES</v>
          </cell>
          <cell r="E129" t="str">
            <v>5.5 - Reparo e Manutenção de Máquinas e Equipamentos</v>
          </cell>
          <cell r="F129">
            <v>3220439000118</v>
          </cell>
          <cell r="G129" t="str">
            <v>SS COMERCIAL LTDA</v>
          </cell>
          <cell r="H129" t="str">
            <v>S</v>
          </cell>
          <cell r="I129" t="str">
            <v>S</v>
          </cell>
          <cell r="J129" t="str">
            <v>00006889</v>
          </cell>
          <cell r="K129">
            <v>44641</v>
          </cell>
          <cell r="L129" t="str">
            <v>P6LAPI4X</v>
          </cell>
          <cell r="M129" t="str">
            <v>2611606 - Recife - PE</v>
          </cell>
          <cell r="N129">
            <v>585</v>
          </cell>
        </row>
        <row r="130">
          <cell r="C130" t="str">
            <v>HOSPITAL MIGUEL ARRAES</v>
          </cell>
          <cell r="E130" t="str">
            <v>5.16 - Serviços Médico-Hospitalares, Odotonlogia e Laboratoriais</v>
          </cell>
          <cell r="F130">
            <v>1740827000102</v>
          </cell>
          <cell r="G130" t="str">
            <v>PATOLOGISTAS ASSOCIADOS LTDA</v>
          </cell>
          <cell r="H130" t="str">
            <v>S</v>
          </cell>
          <cell r="I130" t="str">
            <v>S</v>
          </cell>
          <cell r="J130" t="str">
            <v>00015427</v>
          </cell>
          <cell r="K130">
            <v>44662</v>
          </cell>
          <cell r="L130" t="str">
            <v>VEE8ZXXL</v>
          </cell>
          <cell r="M130" t="str">
            <v>2611606 - Recife - PE</v>
          </cell>
          <cell r="N130">
            <v>1200</v>
          </cell>
        </row>
        <row r="131">
          <cell r="C131" t="str">
            <v>HOSPITAL MIGUEL ARRAES</v>
          </cell>
          <cell r="E131" t="str">
            <v>5.5 - Reparo e Manutenção de Máquinas e Equipamentos</v>
          </cell>
          <cell r="F131">
            <v>19886692000145</v>
          </cell>
          <cell r="G131" t="str">
            <v>PRECISAO SERVIÇO TECNICOS ESPECIALIZADOS LTDA</v>
          </cell>
          <cell r="H131" t="str">
            <v>S</v>
          </cell>
          <cell r="I131" t="str">
            <v>S</v>
          </cell>
          <cell r="J131" t="str">
            <v>00008377</v>
          </cell>
          <cell r="K131">
            <v>44648</v>
          </cell>
          <cell r="L131" t="str">
            <v>GM99HHCD</v>
          </cell>
          <cell r="M131" t="str">
            <v>2611606 - Recife - PE</v>
          </cell>
          <cell r="N131">
            <v>2166</v>
          </cell>
        </row>
        <row r="132">
          <cell r="C132" t="str">
            <v>HOSPITAL MIGUEL ARRAES</v>
          </cell>
          <cell r="E132" t="str">
            <v>5.5 - Reparo e Manutenção de Máquinas e Equipamentos</v>
          </cell>
          <cell r="F132">
            <v>30668583000194</v>
          </cell>
          <cell r="G132" t="str">
            <v>EC FERREIRA DOS SANTOS</v>
          </cell>
          <cell r="H132" t="str">
            <v>S</v>
          </cell>
          <cell r="I132" t="str">
            <v>S</v>
          </cell>
          <cell r="J132" t="str">
            <v>00000384</v>
          </cell>
          <cell r="K132">
            <v>44624</v>
          </cell>
          <cell r="L132" t="str">
            <v>CWXRIBIX</v>
          </cell>
          <cell r="M132" t="str">
            <v>2611606 - Recife - PE</v>
          </cell>
          <cell r="N132">
            <v>980</v>
          </cell>
        </row>
        <row r="133">
          <cell r="C133" t="str">
            <v>HOSPITAL MIGUEL ARRAES</v>
          </cell>
          <cell r="E133" t="str">
            <v>5.5 - Reparo e Manutenção de Máquinas e Equipamentos</v>
          </cell>
          <cell r="F133">
            <v>5974275000140</v>
          </cell>
          <cell r="G133" t="str">
            <v>EKIPE TECNOLOGIA EM SEGURANÇA</v>
          </cell>
          <cell r="H133" t="str">
            <v>S</v>
          </cell>
          <cell r="I133" t="str">
            <v>S</v>
          </cell>
          <cell r="J133" t="str">
            <v>00016868</v>
          </cell>
          <cell r="K133">
            <v>44641</v>
          </cell>
          <cell r="L133" t="str">
            <v>RWIF9739</v>
          </cell>
          <cell r="M133" t="str">
            <v>2607901 - Jaboatão dos Guararapes - PE</v>
          </cell>
          <cell r="N133">
            <v>1760</v>
          </cell>
        </row>
        <row r="134">
          <cell r="C134" t="str">
            <v>HOSPITAL MIGUEL ARRAES</v>
          </cell>
          <cell r="E134" t="str">
            <v>5.5 - Reparo e Manutenção de Máquinas e Equipamentos</v>
          </cell>
          <cell r="F134">
            <v>9207539000190</v>
          </cell>
          <cell r="G134" t="str">
            <v>RBM REMOÇAO DE RESIDUOS LTDA</v>
          </cell>
          <cell r="H134" t="str">
            <v>S</v>
          </cell>
          <cell r="I134" t="str">
            <v>S</v>
          </cell>
          <cell r="J134" t="str">
            <v>00006201</v>
          </cell>
          <cell r="K134">
            <v>44655</v>
          </cell>
          <cell r="L134" t="str">
            <v>ASACNXRL</v>
          </cell>
          <cell r="M134" t="str">
            <v>2611606 - Recife - PE</v>
          </cell>
          <cell r="N134">
            <v>2300</v>
          </cell>
        </row>
        <row r="135">
          <cell r="C135" t="str">
            <v>HOSPITAL MIGUEL ARRAES</v>
          </cell>
          <cell r="E135" t="str">
            <v>4.6 - Serviços de Profissionais de Saúde</v>
          </cell>
          <cell r="F135">
            <v>6903203451</v>
          </cell>
          <cell r="G135" t="str">
            <v>MURILO PEREIRA ALVES JUNIOR</v>
          </cell>
          <cell r="H135" t="str">
            <v>S</v>
          </cell>
          <cell r="I135" t="str">
            <v>N</v>
          </cell>
          <cell r="J135" t="str">
            <v>03/2022</v>
          </cell>
          <cell r="K135">
            <v>44651</v>
          </cell>
          <cell r="M135" t="str">
            <v>2610707 - Paulista - PE</v>
          </cell>
          <cell r="N135">
            <v>4560</v>
          </cell>
        </row>
        <row r="136">
          <cell r="C136" t="str">
            <v>HOSPITAL MIGUEL ARRAES</v>
          </cell>
          <cell r="E136" t="str">
            <v>5.17 - Manutenção de Software, Certificação Digital e Microfilmagem</v>
          </cell>
          <cell r="F136">
            <v>8980641000161</v>
          </cell>
          <cell r="G136" t="str">
            <v>MAPROS LTDA</v>
          </cell>
          <cell r="H136" t="str">
            <v>S</v>
          </cell>
          <cell r="I136" t="str">
            <v>S</v>
          </cell>
          <cell r="J136" t="str">
            <v>00020142</v>
          </cell>
          <cell r="K136">
            <v>44634</v>
          </cell>
          <cell r="L136" t="str">
            <v>GNQ8KJ7X</v>
          </cell>
          <cell r="M136" t="str">
            <v>2611606 - Recife - PE</v>
          </cell>
          <cell r="N136">
            <v>490</v>
          </cell>
        </row>
        <row r="137">
          <cell r="C137" t="str">
            <v>HOSPITAL MIGUEL ARRAES</v>
          </cell>
          <cell r="E137" t="str">
            <v>5.17 - Manutenção de Software, Certificação Digital e Microfilmagem</v>
          </cell>
          <cell r="F137">
            <v>8980641000161</v>
          </cell>
          <cell r="G137" t="str">
            <v>MAPROS LTDA</v>
          </cell>
          <cell r="H137" t="str">
            <v>S</v>
          </cell>
          <cell r="I137" t="str">
            <v>S</v>
          </cell>
          <cell r="J137" t="str">
            <v>00020131</v>
          </cell>
          <cell r="K137">
            <v>44631</v>
          </cell>
          <cell r="L137" t="str">
            <v>TVC4SREJ</v>
          </cell>
          <cell r="M137" t="str">
            <v>2611606 - Recife - PE</v>
          </cell>
          <cell r="N137">
            <v>4980</v>
          </cell>
        </row>
        <row r="138">
          <cell r="C138" t="str">
            <v>HOSPITAL MIGUEL ARRAES</v>
          </cell>
          <cell r="E138" t="str">
            <v>5.99 - Outros Serviços de Terceiros Pessoa Jurídica</v>
          </cell>
          <cell r="F138">
            <v>14154806000149</v>
          </cell>
          <cell r="G138" t="str">
            <v>ROMEU DA S OLIVEIRA EQUIPADORA</v>
          </cell>
          <cell r="H138" t="str">
            <v>S</v>
          </cell>
          <cell r="I138" t="str">
            <v>S</v>
          </cell>
          <cell r="J138" t="str">
            <v>000000255</v>
          </cell>
          <cell r="K138">
            <v>44637</v>
          </cell>
          <cell r="L138" t="str">
            <v>HWSL12451</v>
          </cell>
          <cell r="M138" t="str">
            <v>2610707 - Paulista - PE</v>
          </cell>
          <cell r="N138">
            <v>540</v>
          </cell>
        </row>
        <row r="139">
          <cell r="C139" t="str">
            <v>HOSPITAL MIGUEL ARRAES</v>
          </cell>
          <cell r="E139" t="str">
            <v>5.99 - Outros Serviços de Terceiros Pessoa Jurídica</v>
          </cell>
          <cell r="F139">
            <v>14154806000149</v>
          </cell>
          <cell r="G139" t="str">
            <v>ROMEU DA S OLIVEIRA EQUIPADORA</v>
          </cell>
          <cell r="H139" t="str">
            <v>S</v>
          </cell>
          <cell r="I139" t="str">
            <v>S</v>
          </cell>
          <cell r="J139" t="str">
            <v>000000254</v>
          </cell>
          <cell r="K139">
            <v>44634</v>
          </cell>
          <cell r="L139" t="str">
            <v>JRGU60962</v>
          </cell>
          <cell r="M139" t="str">
            <v>2610707 - Paulista - PE</v>
          </cell>
          <cell r="N139">
            <v>1200</v>
          </cell>
        </row>
        <row r="140">
          <cell r="C140" t="str">
            <v>HOSPITAL MIGUEL ARRAES</v>
          </cell>
          <cell r="E140" t="str">
            <v>5.99 - Outros Serviços de Terceiros Pessoa Jurídica</v>
          </cell>
          <cell r="F140">
            <v>41643331000127</v>
          </cell>
          <cell r="G140" t="str">
            <v>RC RADIOPROTEÇÃO LTDA</v>
          </cell>
          <cell r="H140" t="str">
            <v>S</v>
          </cell>
          <cell r="I140" t="str">
            <v>S</v>
          </cell>
          <cell r="J140" t="str">
            <v>0000441</v>
          </cell>
          <cell r="K140">
            <v>44656</v>
          </cell>
          <cell r="L140" t="str">
            <v>GAEYURF5</v>
          </cell>
          <cell r="M140" t="str">
            <v>2611606 - Recife - PE</v>
          </cell>
          <cell r="N140">
            <v>3974</v>
          </cell>
        </row>
        <row r="141">
          <cell r="C141" t="str">
            <v>HOSPITAL MIGUEL ARRAES</v>
          </cell>
          <cell r="E141" t="str">
            <v xml:space="preserve">3.10 - Material para Manutenção de Bens Móveis </v>
          </cell>
          <cell r="F141">
            <v>133418000177</v>
          </cell>
          <cell r="G141" t="str">
            <v>IBRAMED INDUSTR BRAS DE EQUIP MED EIRELI</v>
          </cell>
          <cell r="H141" t="str">
            <v>B</v>
          </cell>
          <cell r="I141" t="str">
            <v>S</v>
          </cell>
          <cell r="J141" t="str">
            <v>000147091</v>
          </cell>
          <cell r="K141" t="str">
            <v>07/03/2022</v>
          </cell>
          <cell r="L141" t="str">
            <v>35220300133418000177550010001470911160613278</v>
          </cell>
          <cell r="M141" t="str">
            <v>35 -  São Paulo</v>
          </cell>
          <cell r="N141">
            <v>129.05000000000001</v>
          </cell>
        </row>
        <row r="142">
          <cell r="C142" t="str">
            <v>HOSPITAL MIGUEL ARRAES</v>
          </cell>
          <cell r="E142" t="str">
            <v>3.12 - Material Hospitalar</v>
          </cell>
          <cell r="F142">
            <v>165933000139</v>
          </cell>
          <cell r="G142" t="str">
            <v>DESCARTEX COFECCOES E COM LTDA</v>
          </cell>
          <cell r="H142" t="str">
            <v>B</v>
          </cell>
          <cell r="I142" t="str">
            <v>S</v>
          </cell>
          <cell r="J142" t="str">
            <v>000030237</v>
          </cell>
          <cell r="K142" t="str">
            <v>23/03/2022</v>
          </cell>
          <cell r="L142" t="str">
            <v>26220300165933000139550020000302371469211373</v>
          </cell>
          <cell r="M142" t="str">
            <v>26 -  Pernambuco</v>
          </cell>
          <cell r="N142">
            <v>2130</v>
          </cell>
        </row>
        <row r="143">
          <cell r="C143" t="str">
            <v>HOSPITAL MIGUEL ARRAES</v>
          </cell>
          <cell r="E143" t="str">
            <v>3.12 - Material Hospitalar</v>
          </cell>
          <cell r="F143">
            <v>165933000139</v>
          </cell>
          <cell r="G143" t="str">
            <v>DESCARTEX COFECCOES E COM LTDA</v>
          </cell>
          <cell r="H143" t="str">
            <v>B</v>
          </cell>
          <cell r="I143" t="str">
            <v>S</v>
          </cell>
          <cell r="J143" t="str">
            <v>000030238</v>
          </cell>
          <cell r="K143" t="str">
            <v>23/03/2022</v>
          </cell>
          <cell r="L143" t="str">
            <v>26220300165933000139550020000302381947905816</v>
          </cell>
          <cell r="M143" t="str">
            <v>26 -  Pernambuco</v>
          </cell>
          <cell r="N143">
            <v>9665</v>
          </cell>
        </row>
        <row r="144">
          <cell r="C144" t="str">
            <v>HOSPITAL MIGUEL ARRAES</v>
          </cell>
          <cell r="E144" t="str">
            <v>3.12 - Material Hospitalar</v>
          </cell>
          <cell r="F144">
            <v>165933000139</v>
          </cell>
          <cell r="G144" t="str">
            <v>DESCARTEX COFECCOES E COM LTDA</v>
          </cell>
          <cell r="H144" t="str">
            <v>B</v>
          </cell>
          <cell r="I144" t="str">
            <v>S</v>
          </cell>
          <cell r="J144" t="str">
            <v>000030239</v>
          </cell>
          <cell r="K144" t="str">
            <v>23/03/2022</v>
          </cell>
          <cell r="L144" t="str">
            <v>26220300165933000139550020000302391991335342</v>
          </cell>
          <cell r="M144" t="str">
            <v>26 -  Pernambuco</v>
          </cell>
          <cell r="N144">
            <v>1585.5</v>
          </cell>
        </row>
        <row r="145">
          <cell r="C145" t="str">
            <v>HOSPITAL MIGUEL ARRAES</v>
          </cell>
          <cell r="E145" t="str">
            <v>3.4 - Material Farmacológico</v>
          </cell>
          <cell r="F145">
            <v>236193000184</v>
          </cell>
          <cell r="G145" t="str">
            <v>CIRURGICA RECIFE COMERCIO E REPRES LTDA</v>
          </cell>
          <cell r="H145" t="str">
            <v>B</v>
          </cell>
          <cell r="I145" t="str">
            <v>S</v>
          </cell>
          <cell r="J145" t="str">
            <v>000070316</v>
          </cell>
          <cell r="K145" t="str">
            <v>29/03/2022</v>
          </cell>
          <cell r="L145" t="str">
            <v>26220300236193000184550010000703161000703172</v>
          </cell>
          <cell r="M145" t="str">
            <v>26 -  Pernambuco</v>
          </cell>
          <cell r="N145">
            <v>20000</v>
          </cell>
        </row>
        <row r="146">
          <cell r="C146" t="str">
            <v>HOSPITAL MIGUEL ARRAES</v>
          </cell>
          <cell r="E146" t="str">
            <v>3.99 - Outras despesas com Material de Consumo</v>
          </cell>
          <cell r="F146">
            <v>279531000327</v>
          </cell>
          <cell r="G146" t="str">
            <v>TUPAN CONSTRUCAO LTDA</v>
          </cell>
          <cell r="H146" t="str">
            <v>B</v>
          </cell>
          <cell r="I146" t="str">
            <v>S</v>
          </cell>
          <cell r="J146" t="str">
            <v>538083</v>
          </cell>
          <cell r="K146" t="str">
            <v>03/03/2022</v>
          </cell>
          <cell r="L146" t="str">
            <v>26220300279531000327550020005380831251142160</v>
          </cell>
          <cell r="M146" t="str">
            <v>26 -  Pernambuco</v>
          </cell>
          <cell r="N146">
            <v>630.14</v>
          </cell>
        </row>
        <row r="147">
          <cell r="C147" t="str">
            <v>HOSPITAL MIGUEL ARRAES</v>
          </cell>
          <cell r="E147" t="str">
            <v>3.99 - Outras despesas com Material de Consumo</v>
          </cell>
          <cell r="F147">
            <v>279531000327</v>
          </cell>
          <cell r="G147" t="str">
            <v>TUPAN CONSTRUCAO LTDA</v>
          </cell>
          <cell r="H147" t="str">
            <v>B</v>
          </cell>
          <cell r="I147" t="str">
            <v>S</v>
          </cell>
          <cell r="J147" t="str">
            <v>538084</v>
          </cell>
          <cell r="K147" t="str">
            <v>03/03/2022</v>
          </cell>
          <cell r="L147" t="str">
            <v>26220300279531000327550020005380841192250183</v>
          </cell>
          <cell r="M147" t="str">
            <v>26 -  Pernambuco</v>
          </cell>
          <cell r="N147">
            <v>2597.9</v>
          </cell>
        </row>
        <row r="148">
          <cell r="C148" t="str">
            <v>HOSPITAL MIGUEL ARRAES</v>
          </cell>
          <cell r="E148" t="str">
            <v>3.99 - Outras despesas com Material de Consumo</v>
          </cell>
          <cell r="F148">
            <v>279531000327</v>
          </cell>
          <cell r="G148" t="str">
            <v>TUPAN CONSTRUCAO LTDA</v>
          </cell>
          <cell r="H148" t="str">
            <v>B</v>
          </cell>
          <cell r="I148" t="str">
            <v>S</v>
          </cell>
          <cell r="J148" t="str">
            <v>538365</v>
          </cell>
          <cell r="K148" t="str">
            <v>04/03/2022</v>
          </cell>
          <cell r="L148" t="str">
            <v>26220300279531000327550020005383651120935458</v>
          </cell>
          <cell r="M148" t="str">
            <v>26 -  Pernambuco</v>
          </cell>
          <cell r="N148">
            <v>1511.6</v>
          </cell>
        </row>
        <row r="149">
          <cell r="C149" t="str">
            <v>HOSPITAL MIGUEL ARRAES</v>
          </cell>
          <cell r="E149" t="str">
            <v>3.99 - Outras despesas com Material de Consumo</v>
          </cell>
          <cell r="F149">
            <v>279531000327</v>
          </cell>
          <cell r="G149" t="str">
            <v>TUPAN CONSTRUCAO LTDA</v>
          </cell>
          <cell r="H149" t="str">
            <v>B</v>
          </cell>
          <cell r="I149" t="str">
            <v>S</v>
          </cell>
          <cell r="J149" t="str">
            <v>540454</v>
          </cell>
          <cell r="K149" t="str">
            <v>17/03/2022</v>
          </cell>
          <cell r="L149" t="str">
            <v>26220300279531000327550020005404541521552494</v>
          </cell>
          <cell r="M149" t="str">
            <v>26 -  Pernambuco</v>
          </cell>
          <cell r="N149">
            <v>18</v>
          </cell>
        </row>
        <row r="150">
          <cell r="C150" t="str">
            <v>HOSPITAL MIGUEL ARRAES</v>
          </cell>
          <cell r="E150" t="str">
            <v>3.99 - Outras despesas com Material de Consumo</v>
          </cell>
          <cell r="F150">
            <v>279531000327</v>
          </cell>
          <cell r="G150" t="str">
            <v>TUPAN CONSTRUCAO LTDA</v>
          </cell>
          <cell r="H150" t="str">
            <v>B</v>
          </cell>
          <cell r="I150" t="str">
            <v>S</v>
          </cell>
          <cell r="J150" t="str">
            <v>540460</v>
          </cell>
          <cell r="K150" t="str">
            <v>17/03/2022</v>
          </cell>
          <cell r="L150" t="str">
            <v>26220300279531000327550020005404601172021020</v>
          </cell>
          <cell r="M150" t="str">
            <v>26 -  Pernambuco</v>
          </cell>
          <cell r="N150">
            <v>187</v>
          </cell>
        </row>
        <row r="151">
          <cell r="C151" t="str">
            <v>HOSPITAL MIGUEL ARRAES</v>
          </cell>
          <cell r="E151" t="str">
            <v>3.7 - Material de Limpeza e Produtos de Hgienização</v>
          </cell>
          <cell r="F151">
            <v>279531000327</v>
          </cell>
          <cell r="G151" t="str">
            <v>TUPAN CONSTRUCAO LTDA</v>
          </cell>
          <cell r="H151" t="str">
            <v>B</v>
          </cell>
          <cell r="I151" t="str">
            <v>S</v>
          </cell>
          <cell r="J151" t="str">
            <v>540461</v>
          </cell>
          <cell r="K151" t="str">
            <v>17/03/2022</v>
          </cell>
          <cell r="L151" t="str">
            <v>26220300279531000327550020005404611277913360</v>
          </cell>
          <cell r="M151" t="str">
            <v>26 -  Pernambuco</v>
          </cell>
          <cell r="N151">
            <v>66.42</v>
          </cell>
        </row>
        <row r="152">
          <cell r="C152" t="str">
            <v>HOSPITAL MIGUEL ARRAES</v>
          </cell>
          <cell r="E152" t="str">
            <v>3.99 - Outras despesas com Material de Consumo</v>
          </cell>
          <cell r="F152">
            <v>279531000327</v>
          </cell>
          <cell r="G152" t="str">
            <v>TUPAN CONSTRUCAO LTDA</v>
          </cell>
          <cell r="H152" t="str">
            <v>B</v>
          </cell>
          <cell r="I152" t="str">
            <v>S</v>
          </cell>
          <cell r="J152" t="str">
            <v>540461</v>
          </cell>
          <cell r="K152" t="str">
            <v>17/03/2022</v>
          </cell>
          <cell r="L152" t="str">
            <v>26220300279531000327550020005404611277913360</v>
          </cell>
          <cell r="M152" t="str">
            <v>26 -  Pernambuco</v>
          </cell>
          <cell r="N152">
            <v>39.299999999999997</v>
          </cell>
        </row>
        <row r="153">
          <cell r="C153" t="str">
            <v>HOSPITAL MIGUEL ARRAES</v>
          </cell>
          <cell r="E153" t="str">
            <v>3.99 - Outras despesas com Material de Consumo</v>
          </cell>
          <cell r="F153">
            <v>279531000327</v>
          </cell>
          <cell r="G153" t="str">
            <v>TUPAN CONSTRUCAO LTDA</v>
          </cell>
          <cell r="H153" t="str">
            <v>B</v>
          </cell>
          <cell r="I153" t="str">
            <v>S</v>
          </cell>
          <cell r="J153" t="str">
            <v>540462</v>
          </cell>
          <cell r="K153" t="str">
            <v>17/03/2022</v>
          </cell>
          <cell r="L153" t="str">
            <v>26220300279531000327550020005404621173806912</v>
          </cell>
          <cell r="M153" t="str">
            <v>26 -  Pernambuco</v>
          </cell>
          <cell r="N153">
            <v>61.8</v>
          </cell>
        </row>
        <row r="154">
          <cell r="C154" t="str">
            <v>HOSPITAL MIGUEL ARRAES</v>
          </cell>
          <cell r="E154" t="str">
            <v xml:space="preserve">3.8 - Uniformes, Tecidos e Aviamentos </v>
          </cell>
          <cell r="F154">
            <v>617171000164</v>
          </cell>
          <cell r="G154" t="str">
            <v>BORDA TUDO BORDADOS PERSONALIZADOS LTDA</v>
          </cell>
          <cell r="H154" t="str">
            <v>B</v>
          </cell>
          <cell r="I154" t="str">
            <v>S</v>
          </cell>
          <cell r="J154" t="str">
            <v>1026</v>
          </cell>
          <cell r="K154" t="str">
            <v>22/03/2022</v>
          </cell>
          <cell r="L154" t="str">
            <v>26220300617171000164550040000010261802636980</v>
          </cell>
          <cell r="M154" t="str">
            <v>26 -  Pernambuco</v>
          </cell>
          <cell r="N154">
            <v>2199.9499999999998</v>
          </cell>
        </row>
        <row r="155">
          <cell r="C155" t="str">
            <v>HOSPITAL MIGUEL ARRAES</v>
          </cell>
          <cell r="E155" t="str">
            <v xml:space="preserve">3.8 - Uniformes, Tecidos e Aviamentos </v>
          </cell>
          <cell r="F155">
            <v>617171000164</v>
          </cell>
          <cell r="G155" t="str">
            <v>BORDA TUDO BORDADOS PERSONALIZADOS LTDA</v>
          </cell>
          <cell r="H155" t="str">
            <v>B</v>
          </cell>
          <cell r="I155" t="str">
            <v>S</v>
          </cell>
          <cell r="J155" t="str">
            <v>1027</v>
          </cell>
          <cell r="K155" t="str">
            <v>22/03/2022</v>
          </cell>
          <cell r="L155" t="str">
            <v>26220300617171000164550040000010271614162027</v>
          </cell>
          <cell r="M155" t="str">
            <v>26 -  Pernambuco</v>
          </cell>
          <cell r="N155">
            <v>2200</v>
          </cell>
        </row>
        <row r="156">
          <cell r="C156" t="str">
            <v>HOSPITAL MIGUEL ARRAES</v>
          </cell>
          <cell r="E156" t="str">
            <v>3.99 - Outras despesas com Material de Consumo</v>
          </cell>
          <cell r="F156">
            <v>810146000100</v>
          </cell>
          <cell r="G156" t="str">
            <v>MADEPORT</v>
          </cell>
          <cell r="H156" t="str">
            <v>B</v>
          </cell>
          <cell r="I156" t="str">
            <v>S</v>
          </cell>
          <cell r="J156" t="str">
            <v>000042544</v>
          </cell>
          <cell r="K156" t="str">
            <v>16/03/2022</v>
          </cell>
          <cell r="L156" t="str">
            <v>26220300810146000100550010000425441006997790</v>
          </cell>
          <cell r="M156" t="str">
            <v>26 -  Pernambuco</v>
          </cell>
          <cell r="N156">
            <v>270</v>
          </cell>
        </row>
        <row r="157">
          <cell r="C157" t="str">
            <v>HOSPITAL MIGUEL ARRAES</v>
          </cell>
          <cell r="E157" t="str">
            <v>3.12 - Material Hospitalar</v>
          </cell>
          <cell r="F157">
            <v>1513946000114</v>
          </cell>
          <cell r="G157" t="str">
            <v>BOSTON CIENTIFIC DO BRASIL</v>
          </cell>
          <cell r="H157" t="str">
            <v>B</v>
          </cell>
          <cell r="I157" t="str">
            <v>S</v>
          </cell>
          <cell r="J157" t="str">
            <v>002550429</v>
          </cell>
          <cell r="K157" t="str">
            <v>29/03/2022</v>
          </cell>
          <cell r="L157" t="str">
            <v>35220301513946000114550030025504291025545193</v>
          </cell>
          <cell r="M157" t="str">
            <v>35 -  São Paulo</v>
          </cell>
          <cell r="N157">
            <v>3000</v>
          </cell>
        </row>
        <row r="158">
          <cell r="C158" t="str">
            <v>HOSPITAL MIGUEL ARRAES</v>
          </cell>
          <cell r="E158" t="str">
            <v>3.14 - Alimentação Preparada</v>
          </cell>
          <cell r="F158">
            <v>1687725000162</v>
          </cell>
          <cell r="G158" t="str">
            <v>CENEP LTDA</v>
          </cell>
          <cell r="H158" t="str">
            <v>B</v>
          </cell>
          <cell r="I158" t="str">
            <v>S</v>
          </cell>
          <cell r="J158" t="str">
            <v>000034835</v>
          </cell>
          <cell r="K158" t="str">
            <v>04/03/2022</v>
          </cell>
          <cell r="L158" t="str">
            <v>26220301687725000162550010000348351227061524</v>
          </cell>
          <cell r="M158" t="str">
            <v>26 -  Pernambuco</v>
          </cell>
          <cell r="N158">
            <v>17835</v>
          </cell>
        </row>
        <row r="159">
          <cell r="C159" t="str">
            <v>HOSPITAL MIGUEL ARRAES</v>
          </cell>
          <cell r="E159" t="str">
            <v>3.14 - Alimentação Preparada</v>
          </cell>
          <cell r="F159">
            <v>1687725000162</v>
          </cell>
          <cell r="G159" t="str">
            <v>CENEP LTDA</v>
          </cell>
          <cell r="H159" t="str">
            <v>B</v>
          </cell>
          <cell r="I159" t="str">
            <v>S</v>
          </cell>
          <cell r="J159" t="str">
            <v>000035257</v>
          </cell>
          <cell r="K159" t="str">
            <v>28/03/2022</v>
          </cell>
          <cell r="L159" t="str">
            <v>26220301687725000162550010000352571964439979</v>
          </cell>
          <cell r="M159" t="str">
            <v>26 -  Pernambuco</v>
          </cell>
          <cell r="N159">
            <v>1100</v>
          </cell>
        </row>
        <row r="160">
          <cell r="C160" t="str">
            <v>HOSPITAL MIGUEL ARRAES</v>
          </cell>
          <cell r="E160" t="str">
            <v>3.12 - Material Hospitalar</v>
          </cell>
          <cell r="F160">
            <v>1752051000132</v>
          </cell>
          <cell r="G160" t="str">
            <v>ARMARINHO IVO COMERCIO REPRESENTACOES LT</v>
          </cell>
          <cell r="H160" t="str">
            <v>B</v>
          </cell>
          <cell r="I160" t="str">
            <v>S</v>
          </cell>
          <cell r="J160" t="str">
            <v>32213</v>
          </cell>
          <cell r="K160" t="str">
            <v>28/03/2022</v>
          </cell>
          <cell r="L160" t="str">
            <v>26220301752051000132550010000322131670959802</v>
          </cell>
          <cell r="M160" t="str">
            <v>26 -  Pernambuco</v>
          </cell>
          <cell r="N160">
            <v>162</v>
          </cell>
        </row>
        <row r="161">
          <cell r="C161" t="str">
            <v>HOSPITAL MIGUEL ARRAES</v>
          </cell>
          <cell r="E161" t="str">
            <v>3.12 - Material Hospitalar</v>
          </cell>
          <cell r="F161">
            <v>1835769000192</v>
          </cell>
          <cell r="G161" t="str">
            <v>BRAMED MATERIAL CIRURGICO LTDA</v>
          </cell>
          <cell r="H161" t="str">
            <v>B</v>
          </cell>
          <cell r="I161" t="str">
            <v>S</v>
          </cell>
          <cell r="J161" t="str">
            <v>000018704</v>
          </cell>
          <cell r="K161" t="str">
            <v>31/03/2022</v>
          </cell>
          <cell r="L161" t="str">
            <v>26220301835769000192550010000187041965472716</v>
          </cell>
          <cell r="M161" t="str">
            <v>26 -  Pernambuco</v>
          </cell>
          <cell r="N161">
            <v>14000</v>
          </cell>
        </row>
        <row r="162">
          <cell r="C162" t="str">
            <v>HOSPITAL MIGUEL ARRAES</v>
          </cell>
          <cell r="E162" t="str">
            <v>3.14 - Alimentação Preparada</v>
          </cell>
          <cell r="F162">
            <v>1884446000199</v>
          </cell>
          <cell r="G162" t="str">
            <v>TECNOVIDA COMERCIAL LTDA</v>
          </cell>
          <cell r="H162" t="str">
            <v>B</v>
          </cell>
          <cell r="I162" t="str">
            <v>S</v>
          </cell>
          <cell r="J162" t="str">
            <v>000132339</v>
          </cell>
          <cell r="K162" t="str">
            <v>15/03/2022</v>
          </cell>
          <cell r="L162" t="str">
            <v>26220301884446000199550010001323391135000167</v>
          </cell>
          <cell r="M162" t="str">
            <v>26 -  Pernambuco</v>
          </cell>
          <cell r="N162">
            <v>1968.1</v>
          </cell>
        </row>
        <row r="163">
          <cell r="C163" t="str">
            <v>HOSPITAL MIGUEL ARRAES</v>
          </cell>
          <cell r="E163" t="str">
            <v>3.12 - Material Hospitalar</v>
          </cell>
          <cell r="F163">
            <v>2068375000119</v>
          </cell>
          <cell r="G163" t="str">
            <v>MEDICICOR COMERCIAL EIRELI</v>
          </cell>
          <cell r="H163" t="str">
            <v>B</v>
          </cell>
          <cell r="I163" t="str">
            <v>S</v>
          </cell>
          <cell r="J163" t="str">
            <v>842534</v>
          </cell>
          <cell r="K163" t="str">
            <v>16/03/2022</v>
          </cell>
          <cell r="L163" t="str">
            <v>29220302068375000119550020008425341602858566</v>
          </cell>
          <cell r="M163" t="str">
            <v>29 -  Bahia</v>
          </cell>
          <cell r="N163">
            <v>5600</v>
          </cell>
        </row>
        <row r="164">
          <cell r="C164" t="str">
            <v>HOSPITAL MIGUEL ARRAES</v>
          </cell>
          <cell r="E164" t="str">
            <v>3.4 - Material Farmacológico</v>
          </cell>
          <cell r="F164">
            <v>2520829000140</v>
          </cell>
          <cell r="G164" t="str">
            <v>DIMASTER  COMERCIO DE PRODUTOS HOSPITAL</v>
          </cell>
          <cell r="H164" t="str">
            <v>B</v>
          </cell>
          <cell r="I164" t="str">
            <v>S</v>
          </cell>
          <cell r="J164" t="str">
            <v>277800</v>
          </cell>
          <cell r="K164" t="str">
            <v>24/03/2022</v>
          </cell>
          <cell r="L164" t="str">
            <v>43220302520829000140550010002778001593283148</v>
          </cell>
          <cell r="M164" t="str">
            <v>43 -  Rio Grande do Sul</v>
          </cell>
          <cell r="N164">
            <v>10473</v>
          </cell>
        </row>
        <row r="165">
          <cell r="C165" t="str">
            <v>HOSPITAL MIGUEL ARRAES</v>
          </cell>
          <cell r="E165" t="str">
            <v>3.4 - Material Farmacológico</v>
          </cell>
          <cell r="F165">
            <v>2520829000140</v>
          </cell>
          <cell r="G165" t="str">
            <v>DIMASTER  COMERCIO DE PRODUTOS HOSPITAL</v>
          </cell>
          <cell r="H165" t="str">
            <v>B</v>
          </cell>
          <cell r="I165" t="str">
            <v>S</v>
          </cell>
          <cell r="J165" t="str">
            <v>277801</v>
          </cell>
          <cell r="K165" t="str">
            <v>24/03/2022</v>
          </cell>
          <cell r="L165" t="str">
            <v>43220302520829000140550010002778011481705960</v>
          </cell>
          <cell r="M165" t="str">
            <v>43 -  Rio Grande do Sul</v>
          </cell>
          <cell r="N165">
            <v>71095.75</v>
          </cell>
        </row>
        <row r="166">
          <cell r="C166" t="str">
            <v>HOSPITAL MIGUEL ARRAES</v>
          </cell>
          <cell r="E166" t="str">
            <v>3.6 - Material de Expediente</v>
          </cell>
          <cell r="F166">
            <v>3330023000152</v>
          </cell>
          <cell r="G166" t="str">
            <v>PAPER BOX DISTRIBUIDORA E SERVICOS LTDA</v>
          </cell>
          <cell r="H166" t="str">
            <v>B</v>
          </cell>
          <cell r="I166" t="str">
            <v>S</v>
          </cell>
          <cell r="J166" t="str">
            <v>000038984</v>
          </cell>
          <cell r="K166" t="str">
            <v>17/03/2022</v>
          </cell>
          <cell r="L166" t="str">
            <v>26220303330023000152550010000389841099878084</v>
          </cell>
          <cell r="M166" t="str">
            <v>26 -  Pernambuco</v>
          </cell>
          <cell r="N166">
            <v>927</v>
          </cell>
        </row>
        <row r="167">
          <cell r="C167" t="str">
            <v>HOSPITAL MIGUEL ARRAES</v>
          </cell>
          <cell r="E167" t="str">
            <v>3.99 - Outras despesas com Material de Consumo</v>
          </cell>
          <cell r="F167">
            <v>3458278000103</v>
          </cell>
          <cell r="G167" t="str">
            <v>ANA LUCIA DE OLIVEIRA LEAO</v>
          </cell>
          <cell r="H167" t="str">
            <v>B</v>
          </cell>
          <cell r="I167" t="str">
            <v>S</v>
          </cell>
          <cell r="J167" t="str">
            <v>000000172</v>
          </cell>
          <cell r="K167" t="str">
            <v>11/03/2022</v>
          </cell>
          <cell r="L167" t="str">
            <v>26220303458278000103550550000001721419741703</v>
          </cell>
          <cell r="M167" t="str">
            <v>26 -  Pernambuco</v>
          </cell>
          <cell r="N167">
            <v>165</v>
          </cell>
        </row>
        <row r="168">
          <cell r="C168" t="str">
            <v>HOSPITAL MIGUEL ARRAES</v>
          </cell>
          <cell r="E168" t="str">
            <v>3.14 - Alimentação Preparada</v>
          </cell>
          <cell r="F168">
            <v>3721769000278</v>
          </cell>
          <cell r="G168" t="str">
            <v>MASTERBOI LTDA</v>
          </cell>
          <cell r="H168" t="str">
            <v>B</v>
          </cell>
          <cell r="I168" t="str">
            <v>S</v>
          </cell>
          <cell r="J168" t="str">
            <v>000601044</v>
          </cell>
          <cell r="K168" t="str">
            <v>04/03/2022</v>
          </cell>
          <cell r="L168" t="str">
            <v>26220303721769000278550040006010441177749350</v>
          </cell>
          <cell r="M168" t="str">
            <v>26 -  Pernambuco</v>
          </cell>
          <cell r="N168">
            <v>1745.4</v>
          </cell>
        </row>
        <row r="169">
          <cell r="C169" t="str">
            <v>HOSPITAL MIGUEL ARRAES</v>
          </cell>
          <cell r="E169" t="str">
            <v>3.14 - Alimentação Preparada</v>
          </cell>
          <cell r="F169">
            <v>3721769000278</v>
          </cell>
          <cell r="G169" t="str">
            <v>MASTERBOI LTDA</v>
          </cell>
          <cell r="H169" t="str">
            <v>B</v>
          </cell>
          <cell r="I169" t="str">
            <v>S</v>
          </cell>
          <cell r="J169" t="str">
            <v>000616418</v>
          </cell>
          <cell r="K169" t="str">
            <v>21/03/2022</v>
          </cell>
          <cell r="L169" t="str">
            <v>26220303721769000278550040006164181422142687</v>
          </cell>
          <cell r="M169" t="str">
            <v>26 -  Pernambuco</v>
          </cell>
          <cell r="N169">
            <v>226.3</v>
          </cell>
        </row>
        <row r="170">
          <cell r="C170" t="str">
            <v>HOSPITAL MIGUEL ARRAES</v>
          </cell>
          <cell r="E170" t="str">
            <v>3.14 - Alimentação Preparada</v>
          </cell>
          <cell r="F170">
            <v>3721769000278</v>
          </cell>
          <cell r="G170" t="str">
            <v>MASTERBOI LTDA</v>
          </cell>
          <cell r="H170" t="str">
            <v>B</v>
          </cell>
          <cell r="I170" t="str">
            <v>S</v>
          </cell>
          <cell r="J170" t="str">
            <v>000617389</v>
          </cell>
          <cell r="K170" t="str">
            <v>22/03/2022</v>
          </cell>
          <cell r="L170" t="str">
            <v>26220303721769000278550040006173891933036042</v>
          </cell>
          <cell r="M170" t="str">
            <v>26 -  Pernambuco</v>
          </cell>
          <cell r="N170">
            <v>5213.22</v>
          </cell>
        </row>
        <row r="171">
          <cell r="C171" t="str">
            <v>HOSPITAL MIGUEL ARRAES</v>
          </cell>
          <cell r="E171" t="str">
            <v>3.12 - Material Hospitalar</v>
          </cell>
          <cell r="F171">
            <v>3840189000119</v>
          </cell>
          <cell r="G171" t="str">
            <v>RS MED LTDA</v>
          </cell>
          <cell r="H171" t="str">
            <v>B</v>
          </cell>
          <cell r="I171" t="str">
            <v>S</v>
          </cell>
          <cell r="J171" t="str">
            <v>000016393</v>
          </cell>
          <cell r="K171" t="str">
            <v>25/02/2022</v>
          </cell>
          <cell r="L171" t="str">
            <v>31220203840189000119550010000163931250220220</v>
          </cell>
          <cell r="M171" t="str">
            <v>31 -  Minas Gerais</v>
          </cell>
          <cell r="N171">
            <v>5180</v>
          </cell>
        </row>
        <row r="172">
          <cell r="C172" t="str">
            <v>HOSPITAL MIGUEL ARRAES</v>
          </cell>
          <cell r="E172" t="str">
            <v>3.6 - Material de Expediente</v>
          </cell>
          <cell r="F172">
            <v>4004741000100</v>
          </cell>
          <cell r="G172" t="str">
            <v>NORLUX LTDA-ME</v>
          </cell>
          <cell r="H172" t="str">
            <v>B</v>
          </cell>
          <cell r="I172" t="str">
            <v>S</v>
          </cell>
          <cell r="J172" t="str">
            <v>009351</v>
          </cell>
          <cell r="K172" t="str">
            <v>25/03/2022</v>
          </cell>
          <cell r="L172" t="str">
            <v>26220304004741000100550000000093511230035291</v>
          </cell>
          <cell r="M172" t="str">
            <v>26 -  Pernambuco</v>
          </cell>
          <cell r="N172">
            <v>1228</v>
          </cell>
        </row>
        <row r="173">
          <cell r="C173" t="str">
            <v>HOSPITAL MIGUEL ARRAES</v>
          </cell>
          <cell r="E173" t="str">
            <v>3.7 - Material de Limpeza e Produtos de Hgienização</v>
          </cell>
          <cell r="F173">
            <v>4004741000100</v>
          </cell>
          <cell r="G173" t="str">
            <v>NORLUX LTDA-ME</v>
          </cell>
          <cell r="H173" t="str">
            <v>B</v>
          </cell>
          <cell r="I173" t="str">
            <v>S</v>
          </cell>
          <cell r="J173" t="str">
            <v>009351</v>
          </cell>
          <cell r="K173" t="str">
            <v>25/03/2022</v>
          </cell>
          <cell r="L173" t="str">
            <v>26220304004741000100550000000093511230035291</v>
          </cell>
          <cell r="M173" t="str">
            <v>26 -  Pernambuco</v>
          </cell>
          <cell r="N173">
            <v>11150</v>
          </cell>
        </row>
        <row r="174">
          <cell r="C174" t="str">
            <v>HOSPITAL MIGUEL ARRAES</v>
          </cell>
          <cell r="E174" t="str">
            <v>3.14 - Alimentação Preparada</v>
          </cell>
          <cell r="F174">
            <v>4004741000100</v>
          </cell>
          <cell r="G174" t="str">
            <v>NORLUX LTDA-ME</v>
          </cell>
          <cell r="H174" t="str">
            <v>B</v>
          </cell>
          <cell r="I174" t="str">
            <v>S</v>
          </cell>
          <cell r="J174" t="str">
            <v>009351</v>
          </cell>
          <cell r="K174" t="str">
            <v>25/03/2022</v>
          </cell>
          <cell r="L174" t="str">
            <v>26220304004741000100550000000093511230035291</v>
          </cell>
          <cell r="M174" t="str">
            <v>26 -  Pernambuco</v>
          </cell>
          <cell r="N174">
            <v>3150</v>
          </cell>
        </row>
        <row r="175">
          <cell r="C175" t="str">
            <v>HOSPITAL MIGUEL ARRAES</v>
          </cell>
          <cell r="E175" t="str">
            <v xml:space="preserve">3.10 - Material para Manutenção de Bens Móveis </v>
          </cell>
          <cell r="F175">
            <v>4402515000179</v>
          </cell>
          <cell r="G175" t="str">
            <v>E M DE MOPURA COMERCIAL</v>
          </cell>
          <cell r="H175" t="str">
            <v>B</v>
          </cell>
          <cell r="I175" t="str">
            <v>S</v>
          </cell>
          <cell r="J175" t="str">
            <v>004870</v>
          </cell>
          <cell r="K175" t="str">
            <v>01/03/2022</v>
          </cell>
          <cell r="L175" t="str">
            <v>26220204402515000179550010000048701900647478</v>
          </cell>
          <cell r="M175" t="str">
            <v>26 -  Pernambuco</v>
          </cell>
          <cell r="N175">
            <v>202</v>
          </cell>
        </row>
        <row r="176">
          <cell r="C176" t="str">
            <v>HOSPITAL MIGUEL ARRAES</v>
          </cell>
          <cell r="E176" t="str">
            <v xml:space="preserve">3.8 - Uniformes, Tecidos e Aviamentos </v>
          </cell>
          <cell r="F176">
            <v>4402515000179</v>
          </cell>
          <cell r="G176" t="str">
            <v>E M DE MOPURA COMERCIAL</v>
          </cell>
          <cell r="H176" t="str">
            <v>B</v>
          </cell>
          <cell r="I176" t="str">
            <v>S</v>
          </cell>
          <cell r="J176" t="str">
            <v>004871</v>
          </cell>
          <cell r="K176" t="str">
            <v>25/02/2022</v>
          </cell>
          <cell r="L176" t="str">
            <v>26220204402515000179550010000048711900647890</v>
          </cell>
          <cell r="M176" t="str">
            <v>26 -  Pernambuco</v>
          </cell>
          <cell r="N176">
            <v>297</v>
          </cell>
        </row>
        <row r="177">
          <cell r="C177" t="str">
            <v>HOSPITAL MIGUEL ARRAES</v>
          </cell>
          <cell r="E177" t="str">
            <v>3.6 - Material de Expediente</v>
          </cell>
          <cell r="F177">
            <v>4402515000179</v>
          </cell>
          <cell r="G177" t="str">
            <v>E M DE MOPURA COMERCIAL</v>
          </cell>
          <cell r="H177" t="str">
            <v>B</v>
          </cell>
          <cell r="I177" t="str">
            <v>S</v>
          </cell>
          <cell r="J177" t="str">
            <v>004897</v>
          </cell>
          <cell r="K177" t="str">
            <v>17/03/2022</v>
          </cell>
          <cell r="L177" t="str">
            <v>26220304402515000179550010000048971904589020</v>
          </cell>
          <cell r="M177" t="str">
            <v>26 -  Pernambuco</v>
          </cell>
          <cell r="N177">
            <v>217.5</v>
          </cell>
        </row>
        <row r="178">
          <cell r="C178" t="str">
            <v>HOSPITAL MIGUEL ARRAES</v>
          </cell>
          <cell r="E178" t="str">
            <v xml:space="preserve">3.8 - Uniformes, Tecidos e Aviamentos </v>
          </cell>
          <cell r="F178">
            <v>4402515000179</v>
          </cell>
          <cell r="G178" t="str">
            <v>E M DE MOPURA COMERCIAL</v>
          </cell>
          <cell r="H178" t="str">
            <v>B</v>
          </cell>
          <cell r="I178" t="str">
            <v>S</v>
          </cell>
          <cell r="J178" t="str">
            <v>004904</v>
          </cell>
          <cell r="K178" t="str">
            <v>21/03/2022</v>
          </cell>
          <cell r="L178" t="str">
            <v>26220304402515000179550010000049041905543020</v>
          </cell>
          <cell r="M178" t="str">
            <v>26 -  Pernambuco</v>
          </cell>
          <cell r="N178">
            <v>11497</v>
          </cell>
        </row>
        <row r="179">
          <cell r="C179" t="str">
            <v>HOSPITAL MIGUEL ARRAES</v>
          </cell>
          <cell r="E179" t="str">
            <v>3.99 - Outras despesas com Material de Consumo</v>
          </cell>
          <cell r="F179">
            <v>4402515000179</v>
          </cell>
          <cell r="G179" t="str">
            <v>E M DE MOPURA COMERCIAL</v>
          </cell>
          <cell r="H179" t="str">
            <v>B</v>
          </cell>
          <cell r="I179" t="str">
            <v>S</v>
          </cell>
          <cell r="J179" t="str">
            <v>004909</v>
          </cell>
          <cell r="K179" t="str">
            <v>28/03/2022</v>
          </cell>
          <cell r="L179" t="str">
            <v>26220304402515000179550010000049091906780633</v>
          </cell>
          <cell r="M179" t="str">
            <v>26 -  Pernambuco</v>
          </cell>
          <cell r="N179">
            <v>960</v>
          </cell>
        </row>
        <row r="180">
          <cell r="C180" t="str">
            <v>HOSPITAL MIGUEL ARRAES</v>
          </cell>
          <cell r="E180" t="str">
            <v>3.14 - Alimentação Preparada</v>
          </cell>
          <cell r="F180">
            <v>4609653000123</v>
          </cell>
          <cell r="G180" t="str">
            <v>DISTRIBUIDORA DE ALIMENTOS MARFIM LTDA</v>
          </cell>
          <cell r="H180" t="str">
            <v>B</v>
          </cell>
          <cell r="I180" t="str">
            <v>S</v>
          </cell>
          <cell r="J180" t="str">
            <v>1530916</v>
          </cell>
          <cell r="K180" t="str">
            <v>05/03/2022</v>
          </cell>
          <cell r="L180" t="str">
            <v>26220304609653000123550020015309161411021218</v>
          </cell>
          <cell r="M180" t="str">
            <v>26 -  Pernambuco</v>
          </cell>
          <cell r="N180">
            <v>88.56</v>
          </cell>
        </row>
        <row r="181">
          <cell r="C181" t="str">
            <v>HOSPITAL MIGUEL ARRAES</v>
          </cell>
          <cell r="E181" t="str">
            <v>3.14 - Alimentação Preparada</v>
          </cell>
          <cell r="F181">
            <v>4609653000123</v>
          </cell>
          <cell r="G181" t="str">
            <v>DISTRIBUIDORA DE ALIMENTOS MARFIM LTDA</v>
          </cell>
          <cell r="H181" t="str">
            <v>B</v>
          </cell>
          <cell r="I181" t="str">
            <v>S</v>
          </cell>
          <cell r="J181" t="str">
            <v>1531194</v>
          </cell>
          <cell r="K181" t="str">
            <v>08/03/2022</v>
          </cell>
          <cell r="L181" t="str">
            <v>26220304609653000123550020015311941192345614</v>
          </cell>
          <cell r="M181" t="str">
            <v>26 -  Pernambuco</v>
          </cell>
          <cell r="N181">
            <v>1648</v>
          </cell>
        </row>
        <row r="182">
          <cell r="C182" t="str">
            <v>HOSPITAL MIGUEL ARRAES</v>
          </cell>
          <cell r="E182" t="str">
            <v>3.12 - Material Hospitalar</v>
          </cell>
          <cell r="F182">
            <v>4614288000145</v>
          </cell>
          <cell r="G182" t="str">
            <v>DISK LIFE COMERCIO DE PRODUTOS CIRURGICO</v>
          </cell>
          <cell r="H182" t="str">
            <v>B</v>
          </cell>
          <cell r="I182" t="str">
            <v>S</v>
          </cell>
          <cell r="J182" t="str">
            <v>4740</v>
          </cell>
          <cell r="K182" t="str">
            <v>03/03/2022</v>
          </cell>
          <cell r="L182" t="str">
            <v>26220304614288000145550010000047401234605269</v>
          </cell>
          <cell r="M182" t="str">
            <v>26 -  Pernambuco</v>
          </cell>
          <cell r="N182">
            <v>5500.6</v>
          </cell>
        </row>
        <row r="183">
          <cell r="C183" t="str">
            <v>HOSPITAL MIGUEL ARRAES</v>
          </cell>
          <cell r="E183" t="str">
            <v>3.6 - Material de Expediente</v>
          </cell>
          <cell r="F183">
            <v>4614288000145</v>
          </cell>
          <cell r="G183" t="str">
            <v>DISK LIFE COMERCIO DE PRODUTOS CIRURGICO</v>
          </cell>
          <cell r="H183" t="str">
            <v>B</v>
          </cell>
          <cell r="I183" t="str">
            <v>S</v>
          </cell>
          <cell r="J183" t="str">
            <v>4823</v>
          </cell>
          <cell r="K183" t="str">
            <v>17/03/2022</v>
          </cell>
          <cell r="L183" t="str">
            <v>26220304614288000145550010000048231575633674</v>
          </cell>
          <cell r="M183" t="str">
            <v>26 -  Pernambuco</v>
          </cell>
          <cell r="N183">
            <v>5904</v>
          </cell>
        </row>
        <row r="184">
          <cell r="C184" t="str">
            <v>HOSPITAL MIGUEL ARRAES</v>
          </cell>
          <cell r="E184" t="str">
            <v>3.12 - Material Hospitalar</v>
          </cell>
          <cell r="F184">
            <v>4614288000145</v>
          </cell>
          <cell r="G184" t="str">
            <v>DISK LIFE COMERCIO DE PRODUTOS CIRURGICO</v>
          </cell>
          <cell r="H184" t="str">
            <v>B</v>
          </cell>
          <cell r="I184" t="str">
            <v>S</v>
          </cell>
          <cell r="J184" t="str">
            <v>4824</v>
          </cell>
          <cell r="K184" t="str">
            <v>17/03/2022</v>
          </cell>
          <cell r="L184" t="str">
            <v>26220304614288000145550010000048241741458714</v>
          </cell>
          <cell r="M184" t="str">
            <v>26 -  Pernambuco</v>
          </cell>
          <cell r="N184">
            <v>15686.75</v>
          </cell>
        </row>
        <row r="185">
          <cell r="C185" t="str">
            <v>HOSPITAL MIGUEL ARRAES</v>
          </cell>
          <cell r="E185" t="str">
            <v>3.12 - Material Hospitalar</v>
          </cell>
          <cell r="F185">
            <v>5044056000161</v>
          </cell>
          <cell r="G185" t="str">
            <v>DMH PRODUTOS HOSPITALARES LTDA</v>
          </cell>
          <cell r="H185" t="str">
            <v>B</v>
          </cell>
          <cell r="I185" t="str">
            <v>S</v>
          </cell>
          <cell r="J185" t="str">
            <v>20167</v>
          </cell>
          <cell r="K185" t="str">
            <v>17/03/2022</v>
          </cell>
          <cell r="L185" t="str">
            <v>26220305044056000161550010000201671228104880</v>
          </cell>
          <cell r="M185" t="str">
            <v>26 -  Pernambuco</v>
          </cell>
          <cell r="N185">
            <v>8811.14</v>
          </cell>
        </row>
        <row r="186">
          <cell r="C186" t="str">
            <v>HOSPITAL MIGUEL ARRAES</v>
          </cell>
          <cell r="E186" t="str">
            <v>3.12 - Material Hospitalar</v>
          </cell>
          <cell r="F186">
            <v>5256681000258</v>
          </cell>
          <cell r="G186" t="str">
            <v>MACK MEDICAL</v>
          </cell>
          <cell r="H186" t="str">
            <v>B</v>
          </cell>
          <cell r="I186" t="str">
            <v>S</v>
          </cell>
          <cell r="J186" t="str">
            <v>9801</v>
          </cell>
          <cell r="K186" t="str">
            <v>28/03/2022</v>
          </cell>
          <cell r="L186" t="str">
            <v>26220305256681000258550020000098011035887285</v>
          </cell>
          <cell r="M186" t="str">
            <v>26 -  Pernambuco</v>
          </cell>
          <cell r="N186">
            <v>15822.9</v>
          </cell>
        </row>
        <row r="187">
          <cell r="C187" t="str">
            <v>HOSPITAL MIGUEL ARRAES</v>
          </cell>
          <cell r="E187" t="str">
            <v>3.12 - Material Hospitalar</v>
          </cell>
          <cell r="F187">
            <v>5330520000186</v>
          </cell>
          <cell r="G187" t="str">
            <v>UNIBIO DISTRIBUIDORA E SERVIÇOS LTDA</v>
          </cell>
          <cell r="H187" t="str">
            <v>B</v>
          </cell>
          <cell r="I187" t="str">
            <v>S</v>
          </cell>
          <cell r="J187" t="str">
            <v>000011042</v>
          </cell>
          <cell r="K187" t="str">
            <v>22/02/2022</v>
          </cell>
          <cell r="L187" t="str">
            <v>35220205330520000186550010000110421004640326</v>
          </cell>
          <cell r="M187" t="str">
            <v>35 -  São Paulo</v>
          </cell>
          <cell r="N187">
            <v>2440</v>
          </cell>
        </row>
        <row r="188">
          <cell r="C188" t="str">
            <v>HOSPITAL MIGUEL ARRAES</v>
          </cell>
          <cell r="E188" t="str">
            <v>3.12 - Material Hospitalar</v>
          </cell>
          <cell r="F188">
            <v>5578020000168</v>
          </cell>
          <cell r="G188" t="str">
            <v>OMNIELMASTER HEMOMED REPR COME SERV EM S</v>
          </cell>
          <cell r="H188" t="str">
            <v>B</v>
          </cell>
          <cell r="I188" t="str">
            <v>S</v>
          </cell>
          <cell r="J188" t="str">
            <v>000010469</v>
          </cell>
          <cell r="K188" t="str">
            <v>30/03/2022</v>
          </cell>
          <cell r="L188" t="str">
            <v>23220305578020000168550010000104691066250580</v>
          </cell>
          <cell r="M188" t="str">
            <v>23 -  Ceará</v>
          </cell>
          <cell r="N188">
            <v>625</v>
          </cell>
        </row>
        <row r="189">
          <cell r="C189" t="str">
            <v>HOSPITAL MIGUEL ARRAES</v>
          </cell>
          <cell r="E189" t="str">
            <v>3.11 - Material Laboratorial</v>
          </cell>
          <cell r="F189">
            <v>5905525000190</v>
          </cell>
          <cell r="G189" t="str">
            <v>BIOSUL PRODUTOS DIAGNOSTICOS LTDA</v>
          </cell>
          <cell r="H189" t="str">
            <v>B</v>
          </cell>
          <cell r="I189" t="str">
            <v>S</v>
          </cell>
          <cell r="J189" t="str">
            <v>000067819</v>
          </cell>
          <cell r="K189" t="str">
            <v>22/02/2022</v>
          </cell>
          <cell r="L189" t="str">
            <v>31220205905525000190550010000678191864364456</v>
          </cell>
          <cell r="M189" t="str">
            <v>31 -  Minas Gerais</v>
          </cell>
          <cell r="N189">
            <v>1039.5</v>
          </cell>
        </row>
        <row r="190">
          <cell r="C190" t="str">
            <v>HOSPITAL MIGUEL ARRAES</v>
          </cell>
          <cell r="E190" t="str">
            <v>3.12 - Material Hospitalar</v>
          </cell>
          <cell r="F190">
            <v>5944604000533</v>
          </cell>
          <cell r="G190" t="str">
            <v>EDWARDS LIFESCIENCES COM PROD MED CIRUR</v>
          </cell>
          <cell r="H190" t="str">
            <v>B</v>
          </cell>
          <cell r="I190" t="str">
            <v>S</v>
          </cell>
          <cell r="J190" t="str">
            <v>85759</v>
          </cell>
          <cell r="K190" t="str">
            <v>14/03/2022</v>
          </cell>
          <cell r="L190" t="str">
            <v>35220305944604000533550010000857591001972039</v>
          </cell>
          <cell r="M190" t="str">
            <v>35 -  São Paulo</v>
          </cell>
          <cell r="N190">
            <v>10349.02</v>
          </cell>
        </row>
        <row r="191">
          <cell r="C191" t="str">
            <v>HOSPITAL MIGUEL ARRAES</v>
          </cell>
          <cell r="E191" t="str">
            <v>3.12 - Material Hospitalar</v>
          </cell>
          <cell r="F191">
            <v>5944604000533</v>
          </cell>
          <cell r="G191" t="str">
            <v>EDWARDS LIFESCIENCES COM PROD MED CIRUR</v>
          </cell>
          <cell r="H191" t="str">
            <v>B</v>
          </cell>
          <cell r="I191" t="str">
            <v>S</v>
          </cell>
          <cell r="J191" t="str">
            <v>85760</v>
          </cell>
          <cell r="K191" t="str">
            <v>14/03/2022</v>
          </cell>
          <cell r="L191" t="str">
            <v>35220305944604000533550010000857601001972048</v>
          </cell>
          <cell r="M191" t="str">
            <v>35 -  São Paulo</v>
          </cell>
          <cell r="N191">
            <v>7088.4</v>
          </cell>
        </row>
        <row r="192">
          <cell r="C192" t="str">
            <v>HOSPITAL MIGUEL ARRAES</v>
          </cell>
          <cell r="E192" t="str">
            <v>3.2 - Gás e Outros Materiais Engarrafados</v>
          </cell>
          <cell r="F192">
            <v>6980064000859</v>
          </cell>
          <cell r="G192" t="str">
            <v>NACIONAL GAS BUTANO DISTRIBUIDORA LTDA</v>
          </cell>
          <cell r="H192" t="str">
            <v>B</v>
          </cell>
          <cell r="I192" t="str">
            <v>S</v>
          </cell>
          <cell r="J192" t="str">
            <v>000000533</v>
          </cell>
          <cell r="K192" t="str">
            <v>15/03/2022</v>
          </cell>
          <cell r="L192" t="str">
            <v>26220306980064004846550200000005331354925671</v>
          </cell>
          <cell r="M192" t="str">
            <v>26 -  Pernambuco</v>
          </cell>
          <cell r="N192">
            <v>5307.61</v>
          </cell>
        </row>
        <row r="193">
          <cell r="C193" t="str">
            <v>HOSPITAL MIGUEL ARRAES</v>
          </cell>
          <cell r="E193" t="str">
            <v>3.12 - Material Hospitalar</v>
          </cell>
          <cell r="F193">
            <v>7160019000144</v>
          </cell>
          <cell r="G193" t="str">
            <v>VITALE COMERCIO LTDA EPP</v>
          </cell>
          <cell r="H193" t="str">
            <v>B</v>
          </cell>
          <cell r="I193" t="str">
            <v>S</v>
          </cell>
          <cell r="J193" t="str">
            <v>78390</v>
          </cell>
          <cell r="K193" t="str">
            <v>08/03/2022</v>
          </cell>
          <cell r="L193" t="str">
            <v>26220307160019000144550010000783901811723488</v>
          </cell>
          <cell r="M193" t="str">
            <v>26 -  Pernambuco</v>
          </cell>
          <cell r="N193">
            <v>3600</v>
          </cell>
        </row>
        <row r="194">
          <cell r="C194" t="str">
            <v>HOSPITAL MIGUEL ARRAES</v>
          </cell>
          <cell r="E194" t="str">
            <v>3.12 - Material Hospitalar</v>
          </cell>
          <cell r="F194">
            <v>7204591000168</v>
          </cell>
          <cell r="G194" t="str">
            <v>BIOTEC PRODUTOS HOSPITALARES LTDA</v>
          </cell>
          <cell r="H194" t="str">
            <v>B</v>
          </cell>
          <cell r="I194" t="str">
            <v>S</v>
          </cell>
          <cell r="J194" t="str">
            <v>0120892</v>
          </cell>
          <cell r="K194" t="str">
            <v>03/03/2022</v>
          </cell>
          <cell r="L194" t="str">
            <v>35220307204591000168550010001208921079414486</v>
          </cell>
          <cell r="M194" t="str">
            <v>35 -  São Paulo</v>
          </cell>
          <cell r="N194">
            <v>1907</v>
          </cell>
        </row>
        <row r="195">
          <cell r="C195" t="str">
            <v>HOSPITAL MIGUEL ARRAES</v>
          </cell>
          <cell r="E195" t="str">
            <v>3.4 - Material Farmacológico</v>
          </cell>
          <cell r="F195">
            <v>7484373000124</v>
          </cell>
          <cell r="G195" t="str">
            <v>UNI HOSPITALAR LTDA</v>
          </cell>
          <cell r="H195" t="str">
            <v>B</v>
          </cell>
          <cell r="I195" t="str">
            <v>S</v>
          </cell>
          <cell r="J195" t="str">
            <v>000141661</v>
          </cell>
          <cell r="K195" t="str">
            <v>03/03/2022</v>
          </cell>
          <cell r="L195" t="str">
            <v>26220307484373000124550010001416611226612303</v>
          </cell>
          <cell r="M195" t="str">
            <v>26 -  Pernambuco</v>
          </cell>
          <cell r="N195">
            <v>29700</v>
          </cell>
        </row>
        <row r="196">
          <cell r="C196" t="str">
            <v>HOSPITAL MIGUEL ARRAES</v>
          </cell>
          <cell r="E196" t="str">
            <v>3.14 - Alimentação Preparada</v>
          </cell>
          <cell r="F196">
            <v>7534303000133</v>
          </cell>
          <cell r="G196" t="str">
            <v>COMAL COM. ATACADISTA DE ALIMENTOS</v>
          </cell>
          <cell r="H196" t="str">
            <v>B</v>
          </cell>
          <cell r="I196" t="str">
            <v>S</v>
          </cell>
          <cell r="J196" t="str">
            <v>1162683</v>
          </cell>
          <cell r="K196" t="str">
            <v>04/03/2022</v>
          </cell>
          <cell r="L196" t="str">
            <v>26220307534303000133550010011626831211243208</v>
          </cell>
          <cell r="M196" t="str">
            <v>26 -  Pernambuco</v>
          </cell>
          <cell r="N196">
            <v>5395.82</v>
          </cell>
        </row>
        <row r="197">
          <cell r="C197" t="str">
            <v>HOSPITAL MIGUEL ARRAES</v>
          </cell>
          <cell r="E197" t="str">
            <v>3.14 - Alimentação Preparada</v>
          </cell>
          <cell r="F197">
            <v>7534303000133</v>
          </cell>
          <cell r="G197" t="str">
            <v>COMAL COM. ATACADISTA DE ALIMENTOS</v>
          </cell>
          <cell r="H197" t="str">
            <v>B</v>
          </cell>
          <cell r="I197" t="str">
            <v>S</v>
          </cell>
          <cell r="J197" t="str">
            <v>1164989</v>
          </cell>
          <cell r="K197" t="str">
            <v>17/03/2022</v>
          </cell>
          <cell r="L197" t="str">
            <v>26220307534303000133550010011649891230981056</v>
          </cell>
          <cell r="M197" t="str">
            <v>26 -  Pernambuco</v>
          </cell>
          <cell r="N197">
            <v>474.5</v>
          </cell>
        </row>
        <row r="198">
          <cell r="C198" t="str">
            <v>HOSPITAL MIGUEL ARRAES</v>
          </cell>
          <cell r="E198" t="str">
            <v>3.14 - Alimentação Preparada</v>
          </cell>
          <cell r="F198">
            <v>7534303000133</v>
          </cell>
          <cell r="G198" t="str">
            <v>COMAL COM. ATACADISTA DE ALIMENTOS</v>
          </cell>
          <cell r="H198" t="str">
            <v>B</v>
          </cell>
          <cell r="I198" t="str">
            <v>S</v>
          </cell>
          <cell r="J198" t="str">
            <v>1164990</v>
          </cell>
          <cell r="K198" t="str">
            <v>17/03/2022</v>
          </cell>
          <cell r="L198" t="str">
            <v>26220307534303000133550010011649901213210226</v>
          </cell>
          <cell r="M198" t="str">
            <v>26 -  Pernambuco</v>
          </cell>
          <cell r="N198">
            <v>3653.87</v>
          </cell>
        </row>
        <row r="199">
          <cell r="C199" t="str">
            <v>HOSPITAL MIGUEL ARRAES</v>
          </cell>
          <cell r="E199" t="str">
            <v>3.14 - Alimentação Preparada</v>
          </cell>
          <cell r="F199">
            <v>8064651000157</v>
          </cell>
          <cell r="G199" t="str">
            <v>HIPER PADARIA AZUL MAR EIRELI</v>
          </cell>
          <cell r="H199" t="str">
            <v>B</v>
          </cell>
          <cell r="I199" t="str">
            <v>S</v>
          </cell>
          <cell r="J199" t="str">
            <v>9399</v>
          </cell>
          <cell r="K199" t="str">
            <v>31/03/2022</v>
          </cell>
          <cell r="L199" t="str">
            <v>26220308064651000157550010000093991400498807</v>
          </cell>
          <cell r="M199" t="str">
            <v>26 -  Pernambuco</v>
          </cell>
          <cell r="N199">
            <v>10549.31</v>
          </cell>
        </row>
        <row r="200">
          <cell r="C200" t="str">
            <v>HOSPITAL MIGUEL ARRAES</v>
          </cell>
          <cell r="E200" t="str">
            <v>3.4 - Material Farmacológico</v>
          </cell>
          <cell r="F200">
            <v>8671559000155</v>
          </cell>
          <cell r="G200" t="str">
            <v>RECIFARMA COM DE PROD FARMACEUTICOS LTDA</v>
          </cell>
          <cell r="H200" t="str">
            <v>B</v>
          </cell>
          <cell r="I200" t="str">
            <v>S</v>
          </cell>
          <cell r="J200" t="str">
            <v>000002273</v>
          </cell>
          <cell r="K200" t="str">
            <v>28/03/2022</v>
          </cell>
          <cell r="L200" t="str">
            <v>26220308671559000155550010000022731100037228</v>
          </cell>
          <cell r="M200" t="str">
            <v>26 -  Pernambuco</v>
          </cell>
          <cell r="N200">
            <v>356.66</v>
          </cell>
        </row>
        <row r="201">
          <cell r="C201" t="str">
            <v>HOSPITAL MIGUEL ARRAES</v>
          </cell>
          <cell r="E201" t="str">
            <v>3.4 - Material Farmacológico</v>
          </cell>
          <cell r="F201">
            <v>8674752000140</v>
          </cell>
          <cell r="G201" t="str">
            <v>CIRURGICA MONTEBELLO LTDA</v>
          </cell>
          <cell r="H201" t="str">
            <v>B</v>
          </cell>
          <cell r="I201" t="str">
            <v>S</v>
          </cell>
          <cell r="J201" t="str">
            <v>000126526</v>
          </cell>
          <cell r="K201" t="str">
            <v>10/03/2022</v>
          </cell>
          <cell r="L201" t="str">
            <v>26220308674752000140550010001265261530311635</v>
          </cell>
          <cell r="M201" t="str">
            <v>26 -  Pernambuco</v>
          </cell>
          <cell r="N201">
            <v>48308.34</v>
          </cell>
        </row>
        <row r="202">
          <cell r="C202" t="str">
            <v>HOSPITAL MIGUEL ARRAES</v>
          </cell>
          <cell r="E202" t="str">
            <v>3.4 - Material Farmacológico</v>
          </cell>
          <cell r="F202">
            <v>8674752000140</v>
          </cell>
          <cell r="G202" t="str">
            <v>CIRURGICA MONTEBELLO LTDA</v>
          </cell>
          <cell r="H202" t="str">
            <v>B</v>
          </cell>
          <cell r="I202" t="str">
            <v>S</v>
          </cell>
          <cell r="J202" t="str">
            <v>000126587</v>
          </cell>
          <cell r="K202" t="str">
            <v>10/03/2022</v>
          </cell>
          <cell r="L202" t="str">
            <v>26220308674752000140550010001265871658477594</v>
          </cell>
          <cell r="M202" t="str">
            <v>26 -  Pernambuco</v>
          </cell>
          <cell r="N202">
            <v>32771.25</v>
          </cell>
        </row>
        <row r="203">
          <cell r="C203" t="str">
            <v>HOSPITAL MIGUEL ARRAES</v>
          </cell>
          <cell r="E203" t="str">
            <v>3.4 - Material Farmacológico</v>
          </cell>
          <cell r="F203">
            <v>8674752000140</v>
          </cell>
          <cell r="G203" t="str">
            <v>CIRURGICA MONTEBELLO LTDA</v>
          </cell>
          <cell r="H203" t="str">
            <v>B</v>
          </cell>
          <cell r="I203" t="str">
            <v>S</v>
          </cell>
          <cell r="J203" t="str">
            <v>000128349</v>
          </cell>
          <cell r="K203" t="str">
            <v>30/03/2022</v>
          </cell>
          <cell r="L203" t="str">
            <v>26220308674752000140550010001283491992679008</v>
          </cell>
          <cell r="M203" t="str">
            <v>26 -  Pernambuco</v>
          </cell>
          <cell r="N203">
            <v>1932.5</v>
          </cell>
        </row>
        <row r="204">
          <cell r="C204" t="str">
            <v>HOSPITAL MIGUEL ARRAES</v>
          </cell>
          <cell r="E204" t="str">
            <v>3.13 - Materiais e Materiais Ortopédicos e Corretivos (OPME)</v>
          </cell>
          <cell r="F204">
            <v>8713023000155</v>
          </cell>
          <cell r="G204" t="str">
            <v>ENDOSURGICAL COM. REP. MAT. ODONT. LTDA</v>
          </cell>
          <cell r="H204" t="str">
            <v>B</v>
          </cell>
          <cell r="I204" t="str">
            <v>S</v>
          </cell>
          <cell r="J204" t="str">
            <v>57387</v>
          </cell>
          <cell r="K204" t="str">
            <v>02/03/2022</v>
          </cell>
          <cell r="L204" t="str">
            <v>26220308713023000155550010000573871753249818</v>
          </cell>
          <cell r="M204" t="str">
            <v>26 -  Pernambuco</v>
          </cell>
          <cell r="N204">
            <v>1020</v>
          </cell>
        </row>
        <row r="205">
          <cell r="C205" t="str">
            <v>HOSPITAL MIGUEL ARRAES</v>
          </cell>
          <cell r="E205" t="str">
            <v>3.13 - Materiais e Materiais Ortopédicos e Corretivos (OPME)</v>
          </cell>
          <cell r="F205">
            <v>8713023000155</v>
          </cell>
          <cell r="G205" t="str">
            <v>ENDOSURGICAL COM. REP. MAT. ODONT. LTDA</v>
          </cell>
          <cell r="H205" t="str">
            <v>B</v>
          </cell>
          <cell r="I205" t="str">
            <v>S</v>
          </cell>
          <cell r="J205" t="str">
            <v>57758</v>
          </cell>
          <cell r="K205" t="str">
            <v>09/03/2022</v>
          </cell>
          <cell r="L205" t="str">
            <v>26220308713023000155550010000577581659214488</v>
          </cell>
          <cell r="M205" t="str">
            <v>26 -  Pernambuco</v>
          </cell>
          <cell r="N205">
            <v>1270</v>
          </cell>
        </row>
        <row r="206">
          <cell r="C206" t="str">
            <v>HOSPITAL MIGUEL ARRAES</v>
          </cell>
          <cell r="E206" t="str">
            <v>3.13 - Materiais e Materiais Ortopédicos e Corretivos (OPME)</v>
          </cell>
          <cell r="F206">
            <v>8713023000155</v>
          </cell>
          <cell r="G206" t="str">
            <v>ENDOSURGICAL COM. REP. MAT. ODONT. LTDA</v>
          </cell>
          <cell r="H206" t="str">
            <v>B</v>
          </cell>
          <cell r="I206" t="str">
            <v>S</v>
          </cell>
          <cell r="J206" t="str">
            <v>58016</v>
          </cell>
          <cell r="K206" t="str">
            <v>14/03/2022</v>
          </cell>
          <cell r="L206" t="str">
            <v>26220308713023000155550010000580161458287638</v>
          </cell>
          <cell r="M206" t="str">
            <v>26 -  Pernambuco</v>
          </cell>
          <cell r="N206">
            <v>1020</v>
          </cell>
        </row>
        <row r="207">
          <cell r="C207" t="str">
            <v>HOSPITAL MIGUEL ARRAES</v>
          </cell>
          <cell r="E207" t="str">
            <v>3.13 - Materiais e Materiais Ortopédicos e Corretivos (OPME)</v>
          </cell>
          <cell r="F207">
            <v>8713023000155</v>
          </cell>
          <cell r="G207" t="str">
            <v>ENDOSURGICAL COM. REP. MAT. ODONT. LTDA</v>
          </cell>
          <cell r="H207" t="str">
            <v>B</v>
          </cell>
          <cell r="I207" t="str">
            <v>S</v>
          </cell>
          <cell r="J207" t="str">
            <v>58017</v>
          </cell>
          <cell r="K207" t="str">
            <v>14/03/2022</v>
          </cell>
          <cell r="L207" t="str">
            <v>26220308713023000155550010000580171108014540</v>
          </cell>
          <cell r="M207" t="str">
            <v>26 -  Pernambuco</v>
          </cell>
          <cell r="N207">
            <v>1270</v>
          </cell>
        </row>
        <row r="208">
          <cell r="C208" t="str">
            <v>HOSPITAL MIGUEL ARRAES</v>
          </cell>
          <cell r="E208" t="str">
            <v>3.13 - Materiais e Materiais Ortopédicos e Corretivos (OPME)</v>
          </cell>
          <cell r="F208">
            <v>8713023000155</v>
          </cell>
          <cell r="G208" t="str">
            <v>ENDOSURGICAL COM. REP. MAT. ODONT. LTDA</v>
          </cell>
          <cell r="H208" t="str">
            <v>B</v>
          </cell>
          <cell r="I208" t="str">
            <v>S</v>
          </cell>
          <cell r="J208" t="str">
            <v>58018</v>
          </cell>
          <cell r="K208" t="str">
            <v>14/03/2022</v>
          </cell>
          <cell r="L208" t="str">
            <v>26220308713023000155550010000580181503003286</v>
          </cell>
          <cell r="M208" t="str">
            <v>26 -  Pernambuco</v>
          </cell>
          <cell r="N208">
            <v>1020</v>
          </cell>
        </row>
        <row r="209">
          <cell r="C209" t="str">
            <v>HOSPITAL MIGUEL ARRAES</v>
          </cell>
          <cell r="E209" t="str">
            <v>3.13 - Materiais e Materiais Ortopédicos e Corretivos (OPME)</v>
          </cell>
          <cell r="F209">
            <v>8713023000155</v>
          </cell>
          <cell r="G209" t="str">
            <v>ENDOSURGICAL COM. REP. MAT. ODONT. LTDA</v>
          </cell>
          <cell r="H209" t="str">
            <v>B</v>
          </cell>
          <cell r="I209" t="str">
            <v>S</v>
          </cell>
          <cell r="J209" t="str">
            <v>58019</v>
          </cell>
          <cell r="K209" t="str">
            <v>14/03/2022</v>
          </cell>
          <cell r="L209" t="str">
            <v>26220308713023000155550010000580191108710711</v>
          </cell>
          <cell r="M209" t="str">
            <v>26 -  Pernambuco</v>
          </cell>
          <cell r="N209">
            <v>1020</v>
          </cell>
        </row>
        <row r="210">
          <cell r="C210" t="str">
            <v>HOSPITAL MIGUEL ARRAES</v>
          </cell>
          <cell r="E210" t="str">
            <v>3.13 - Materiais e Materiais Ortopédicos e Corretivos (OPME)</v>
          </cell>
          <cell r="F210">
            <v>8713023000155</v>
          </cell>
          <cell r="G210" t="str">
            <v>ENDOSURGICAL COM. REP. MAT. ODONT. LTDA</v>
          </cell>
          <cell r="H210" t="str">
            <v>B</v>
          </cell>
          <cell r="I210" t="str">
            <v>S</v>
          </cell>
          <cell r="J210" t="str">
            <v>58331</v>
          </cell>
          <cell r="K210" t="str">
            <v>23/03/2022</v>
          </cell>
          <cell r="L210" t="str">
            <v>26220308713023000155550010000583311053226741</v>
          </cell>
          <cell r="M210" t="str">
            <v>26 -  Pernambuco</v>
          </cell>
          <cell r="N210">
            <v>1020</v>
          </cell>
        </row>
        <row r="211">
          <cell r="C211" t="str">
            <v>HOSPITAL MIGUEL ARRAES</v>
          </cell>
          <cell r="E211" t="str">
            <v>3.13 - Materiais e Materiais Ortopédicos e Corretivos (OPME)</v>
          </cell>
          <cell r="F211">
            <v>8713023000155</v>
          </cell>
          <cell r="G211" t="str">
            <v>ENDOSURGICAL COM. REP. MAT. ODONT. LTDA</v>
          </cell>
          <cell r="H211" t="str">
            <v>B</v>
          </cell>
          <cell r="I211" t="str">
            <v>S</v>
          </cell>
          <cell r="J211" t="str">
            <v>58736</v>
          </cell>
          <cell r="K211" t="str">
            <v>30/03/2022</v>
          </cell>
          <cell r="L211" t="str">
            <v>26220308713023000155550010000587361110824493</v>
          </cell>
          <cell r="M211" t="str">
            <v>26 -  Pernambuco</v>
          </cell>
          <cell r="N211">
            <v>1020</v>
          </cell>
        </row>
        <row r="212">
          <cell r="C212" t="str">
            <v>HOSPITAL MIGUEL ARRAES</v>
          </cell>
          <cell r="E212" t="str">
            <v>3.13 - Materiais e Materiais Ortopédicos e Corretivos (OPME)</v>
          </cell>
          <cell r="F212">
            <v>8713023000155</v>
          </cell>
          <cell r="G212" t="str">
            <v>ENDOSURGICAL COM. REP. MAT. ODONT. LTDA</v>
          </cell>
          <cell r="H212" t="str">
            <v>B</v>
          </cell>
          <cell r="I212" t="str">
            <v>S</v>
          </cell>
          <cell r="J212" t="str">
            <v>58737</v>
          </cell>
          <cell r="K212" t="str">
            <v>30/03/2022</v>
          </cell>
          <cell r="L212" t="str">
            <v>26220308713023000155550010000587371810990873</v>
          </cell>
          <cell r="M212" t="str">
            <v>26 -  Pernambuco</v>
          </cell>
          <cell r="N212">
            <v>1020</v>
          </cell>
        </row>
        <row r="213">
          <cell r="C213" t="str">
            <v>HOSPITAL MIGUEL ARRAES</v>
          </cell>
          <cell r="E213" t="str">
            <v>3.13 - Materiais e Materiais Ortopédicos e Corretivos (OPME)</v>
          </cell>
          <cell r="F213">
            <v>8713023000155</v>
          </cell>
          <cell r="G213" t="str">
            <v>ENDOSURGICAL COM. REP. MAT. ODONT. LTDA</v>
          </cell>
          <cell r="H213" t="str">
            <v>B</v>
          </cell>
          <cell r="I213" t="str">
            <v>S</v>
          </cell>
          <cell r="J213" t="str">
            <v>58738</v>
          </cell>
          <cell r="K213" t="str">
            <v>30/03/2022</v>
          </cell>
          <cell r="L213" t="str">
            <v>26220308713023000155550010000587381343859642</v>
          </cell>
          <cell r="M213" t="str">
            <v>26 -  Pernambuco</v>
          </cell>
          <cell r="N213">
            <v>1020</v>
          </cell>
        </row>
        <row r="214">
          <cell r="C214" t="str">
            <v>HOSPITAL MIGUEL ARRAES</v>
          </cell>
          <cell r="E214" t="str">
            <v>3.4 - Material Farmacológico</v>
          </cell>
          <cell r="F214">
            <v>8719794000150</v>
          </cell>
          <cell r="G214" t="str">
            <v>CENTRAL DISTRIB DE MEDICAMENTOS LTDA</v>
          </cell>
          <cell r="H214" t="str">
            <v>B</v>
          </cell>
          <cell r="I214" t="str">
            <v>S</v>
          </cell>
          <cell r="J214" t="str">
            <v>000098117</v>
          </cell>
          <cell r="K214" t="str">
            <v>04/03/2022</v>
          </cell>
          <cell r="L214" t="str">
            <v>26220308719794000150550010000981171716254594</v>
          </cell>
          <cell r="M214" t="str">
            <v>26 -  Pernambuco</v>
          </cell>
          <cell r="N214">
            <v>51370</v>
          </cell>
        </row>
        <row r="215">
          <cell r="C215" t="str">
            <v>HOSPITAL MIGUEL ARRAES</v>
          </cell>
          <cell r="E215" t="str">
            <v>3.11 - Material Laboratorial</v>
          </cell>
          <cell r="F215">
            <v>8772204000152</v>
          </cell>
          <cell r="G215" t="str">
            <v>CASA DO LABORATORIO</v>
          </cell>
          <cell r="H215" t="str">
            <v>B</v>
          </cell>
          <cell r="I215" t="str">
            <v>S</v>
          </cell>
          <cell r="J215" t="str">
            <v>000063226</v>
          </cell>
          <cell r="K215" t="str">
            <v>25/02/2022</v>
          </cell>
          <cell r="L215" t="str">
            <v>26220208772204000152550020000632261665417033</v>
          </cell>
          <cell r="M215" t="str">
            <v>26 -  Pernambuco</v>
          </cell>
          <cell r="N215">
            <v>260</v>
          </cell>
        </row>
        <row r="216">
          <cell r="C216" t="str">
            <v>HOSPITAL MIGUEL ARRAES</v>
          </cell>
          <cell r="E216" t="str">
            <v>3.4 - Material Farmacológico</v>
          </cell>
          <cell r="F216">
            <v>9007162000126</v>
          </cell>
          <cell r="G216" t="str">
            <v>MAUES LOBATO COM. E REP. LTDA</v>
          </cell>
          <cell r="H216" t="str">
            <v>B</v>
          </cell>
          <cell r="I216" t="str">
            <v>S</v>
          </cell>
          <cell r="J216" t="str">
            <v>000084947</v>
          </cell>
          <cell r="K216" t="str">
            <v>25/03/2022</v>
          </cell>
          <cell r="L216" t="str">
            <v>26220309007162000126550010000849471295363242</v>
          </cell>
          <cell r="M216" t="str">
            <v>26 -  Pernambuco</v>
          </cell>
          <cell r="N216">
            <v>5850</v>
          </cell>
        </row>
        <row r="217">
          <cell r="C217" t="str">
            <v>HOSPITAL MIGUEL ARRAES</v>
          </cell>
          <cell r="E217" t="str">
            <v>3.12 - Material Hospitalar</v>
          </cell>
          <cell r="F217">
            <v>9079298000141</v>
          </cell>
          <cell r="G217" t="str">
            <v>FAGMED COMERCIO DE PRODUTOS HOSPITALARES</v>
          </cell>
          <cell r="H217" t="str">
            <v>B</v>
          </cell>
          <cell r="I217" t="str">
            <v>S</v>
          </cell>
          <cell r="J217" t="str">
            <v>000019748</v>
          </cell>
          <cell r="K217" t="str">
            <v>09/03/2022</v>
          </cell>
          <cell r="L217" t="str">
            <v>26220309079298000141550000000197481100197481</v>
          </cell>
          <cell r="M217" t="str">
            <v>26 -  Pernambuco</v>
          </cell>
          <cell r="N217">
            <v>6591</v>
          </cell>
        </row>
        <row r="218">
          <cell r="C218" t="str">
            <v>HOSPITAL MIGUEL ARRAES</v>
          </cell>
          <cell r="E218" t="str">
            <v>3.12 - Material Hospitalar</v>
          </cell>
          <cell r="F218">
            <v>9079298000141</v>
          </cell>
          <cell r="G218" t="str">
            <v>FAGMED COMERCIO DE PRODUTOS HOSPITALARES</v>
          </cell>
          <cell r="H218" t="str">
            <v>B</v>
          </cell>
          <cell r="I218" t="str">
            <v>S</v>
          </cell>
          <cell r="J218" t="str">
            <v>000019811</v>
          </cell>
          <cell r="K218" t="str">
            <v>16/03/2022</v>
          </cell>
          <cell r="L218" t="str">
            <v>26220309079298000141550000000198111100198114</v>
          </cell>
          <cell r="M218" t="str">
            <v>26 -  Pernambuco</v>
          </cell>
          <cell r="N218">
            <v>16224</v>
          </cell>
        </row>
        <row r="219">
          <cell r="C219" t="str">
            <v>HOSPITAL MIGUEL ARRAES</v>
          </cell>
          <cell r="E219" t="str">
            <v>3.99 - Outras despesas com Material de Consumo</v>
          </cell>
          <cell r="F219">
            <v>9322117000166</v>
          </cell>
          <cell r="G219" t="str">
            <v>PANDRA COMERCIAL LTDA</v>
          </cell>
          <cell r="H219" t="str">
            <v>B</v>
          </cell>
          <cell r="I219" t="str">
            <v>S</v>
          </cell>
          <cell r="J219" t="str">
            <v>000003329</v>
          </cell>
          <cell r="K219" t="str">
            <v>04/03/2022</v>
          </cell>
          <cell r="L219" t="str">
            <v>26220309322117000166550010000033291722022903</v>
          </cell>
          <cell r="M219" t="str">
            <v>26 -  Pernambuco</v>
          </cell>
          <cell r="N219">
            <v>1240</v>
          </cell>
        </row>
        <row r="220">
          <cell r="C220" t="str">
            <v>HOSPITAL MIGUEL ARRAES</v>
          </cell>
          <cell r="E220" t="str">
            <v>3.12 - Material Hospitalar</v>
          </cell>
          <cell r="F220">
            <v>9342946000100</v>
          </cell>
          <cell r="G220" t="str">
            <v>PRIME MEDICAL COMERCIO DE MAT MED EIRELI</v>
          </cell>
          <cell r="H220" t="str">
            <v>B</v>
          </cell>
          <cell r="I220" t="str">
            <v>S</v>
          </cell>
          <cell r="J220" t="str">
            <v>000135800</v>
          </cell>
          <cell r="K220" t="str">
            <v>29/03/2022</v>
          </cell>
          <cell r="L220" t="str">
            <v>29220309342946000100550020001358001472819943</v>
          </cell>
          <cell r="M220" t="str">
            <v>29 -  Bahia</v>
          </cell>
          <cell r="N220">
            <v>6480</v>
          </cell>
        </row>
        <row r="221">
          <cell r="C221" t="str">
            <v>HOSPITAL MIGUEL ARRAES</v>
          </cell>
          <cell r="E221" t="str">
            <v>3.99 - Outras despesas com Material de Consumo</v>
          </cell>
          <cell r="F221">
            <v>9469073000363</v>
          </cell>
          <cell r="G221" t="str">
            <v>COMERCIAL BEZERRA LTDA</v>
          </cell>
          <cell r="H221" t="str">
            <v>B</v>
          </cell>
          <cell r="I221" t="str">
            <v>S</v>
          </cell>
          <cell r="J221" t="str">
            <v>114482</v>
          </cell>
          <cell r="K221" t="str">
            <v>08/03/2022</v>
          </cell>
          <cell r="L221" t="str">
            <v>26220309469073000363550010001144821093469580</v>
          </cell>
          <cell r="M221" t="str">
            <v>26 -  Pernambuco</v>
          </cell>
          <cell r="N221">
            <v>59.6</v>
          </cell>
        </row>
        <row r="222">
          <cell r="C222" t="str">
            <v>HOSPITAL MIGUEL ARRAES</v>
          </cell>
          <cell r="E222" t="str">
            <v>3.99 - Outras despesas com Material de Consumo</v>
          </cell>
          <cell r="F222">
            <v>9469073000444</v>
          </cell>
          <cell r="G222" t="str">
            <v>COMERCIAL BEZERRA LTDA</v>
          </cell>
          <cell r="H222" t="str">
            <v>B</v>
          </cell>
          <cell r="I222" t="str">
            <v>S</v>
          </cell>
          <cell r="J222" t="str">
            <v>20775</v>
          </cell>
          <cell r="K222" t="str">
            <v>22/03/2022</v>
          </cell>
          <cell r="L222" t="str">
            <v>26220309469073000444550010000207751093791160</v>
          </cell>
          <cell r="M222" t="str">
            <v>26 -  Pernambuco</v>
          </cell>
          <cell r="N222">
            <v>437.25</v>
          </cell>
        </row>
        <row r="223">
          <cell r="C223" t="str">
            <v>HOSPITAL MIGUEL ARRAES</v>
          </cell>
          <cell r="E223" t="str">
            <v xml:space="preserve">3.8 - Uniformes, Tecidos e Aviamentos </v>
          </cell>
          <cell r="F223">
            <v>9607807000161</v>
          </cell>
          <cell r="G223" t="str">
            <v>INJEFARMA CAVALCANTI E SILVA DIST. LTDA</v>
          </cell>
          <cell r="H223" t="str">
            <v>B</v>
          </cell>
          <cell r="I223" t="str">
            <v>S</v>
          </cell>
          <cell r="J223" t="str">
            <v>000019323</v>
          </cell>
          <cell r="K223" t="str">
            <v>15/03/2022</v>
          </cell>
          <cell r="L223" t="str">
            <v>26220309607807000161550010000193231188358970</v>
          </cell>
          <cell r="M223" t="str">
            <v>26 -  Pernambuco</v>
          </cell>
          <cell r="N223">
            <v>4860</v>
          </cell>
        </row>
        <row r="224">
          <cell r="C224" t="str">
            <v>HOSPITAL MIGUEL ARRAES</v>
          </cell>
          <cell r="E224" t="str">
            <v>3.99 - Outras despesas com Material de Consumo</v>
          </cell>
          <cell r="F224">
            <v>10230480001960</v>
          </cell>
          <cell r="G224" t="str">
            <v>FERREIRA COSTA E CIA LTDA</v>
          </cell>
          <cell r="H224" t="str">
            <v>B</v>
          </cell>
          <cell r="I224" t="str">
            <v>S</v>
          </cell>
          <cell r="J224" t="str">
            <v>001509368</v>
          </cell>
          <cell r="K224" t="str">
            <v>01/03/2022</v>
          </cell>
          <cell r="L224" t="str">
            <v>26220310230480001960550100015093681087803535</v>
          </cell>
          <cell r="M224" t="str">
            <v>26 -  Pernambuco</v>
          </cell>
          <cell r="N224">
            <v>695.2</v>
          </cell>
        </row>
        <row r="225">
          <cell r="C225" t="str">
            <v>HOSPITAL MIGUEL ARRAES</v>
          </cell>
          <cell r="E225" t="str">
            <v>3.99 - Outras despesas com Material de Consumo</v>
          </cell>
          <cell r="F225">
            <v>10230480001960</v>
          </cell>
          <cell r="G225" t="str">
            <v>FERREIRA COSTA E CIA LTDA</v>
          </cell>
          <cell r="H225" t="str">
            <v>B</v>
          </cell>
          <cell r="I225" t="str">
            <v>S</v>
          </cell>
          <cell r="J225" t="str">
            <v>001509419</v>
          </cell>
          <cell r="K225" t="str">
            <v>01/03/2022</v>
          </cell>
          <cell r="L225" t="str">
            <v>26220310230480001960550100015094191087806721</v>
          </cell>
          <cell r="M225" t="str">
            <v>26 -  Pernambuco</v>
          </cell>
          <cell r="N225">
            <v>319.60000000000002</v>
          </cell>
        </row>
        <row r="226">
          <cell r="C226" t="str">
            <v>HOSPITAL MIGUEL ARRAES</v>
          </cell>
          <cell r="E226" t="str">
            <v>3.99 - Outras despesas com Material de Consumo</v>
          </cell>
          <cell r="F226">
            <v>10230480001960</v>
          </cell>
          <cell r="G226" t="str">
            <v>FERREIRA COSTA E CIA LTDA</v>
          </cell>
          <cell r="H226" t="str">
            <v>B</v>
          </cell>
          <cell r="I226" t="str">
            <v>S</v>
          </cell>
          <cell r="J226" t="str">
            <v>001513853</v>
          </cell>
          <cell r="K226" t="str">
            <v>09/03/2022</v>
          </cell>
          <cell r="L226" t="str">
            <v>26220310230480001960550100015138531088127615</v>
          </cell>
          <cell r="M226" t="str">
            <v>26 -  Pernambuco</v>
          </cell>
          <cell r="N226">
            <v>691</v>
          </cell>
        </row>
        <row r="227">
          <cell r="C227" t="str">
            <v>HOSPITAL MIGUEL ARRAES</v>
          </cell>
          <cell r="E227" t="str">
            <v>3.11 - Material Laboratorial</v>
          </cell>
          <cell r="F227">
            <v>10647227000187</v>
          </cell>
          <cell r="G227" t="str">
            <v>TUPAN SAUDE CENTER LTDA ME</v>
          </cell>
          <cell r="H227" t="str">
            <v>B</v>
          </cell>
          <cell r="I227" t="str">
            <v>S</v>
          </cell>
          <cell r="J227" t="str">
            <v>000015667</v>
          </cell>
          <cell r="K227" t="str">
            <v>03/03/2022</v>
          </cell>
          <cell r="L227" t="str">
            <v>26220310647227000187550010000156671009267604</v>
          </cell>
          <cell r="M227" t="str">
            <v>26 -  Pernambuco</v>
          </cell>
          <cell r="N227">
            <v>1586</v>
          </cell>
        </row>
        <row r="228">
          <cell r="C228" t="str">
            <v>HOSPITAL MIGUEL ARRAES</v>
          </cell>
          <cell r="E228" t="str">
            <v>3.11 - Material Laboratorial</v>
          </cell>
          <cell r="F228">
            <v>10647227000268</v>
          </cell>
          <cell r="G228" t="str">
            <v>TUPAN SAUDE CENTER LTDA</v>
          </cell>
          <cell r="H228" t="str">
            <v>B</v>
          </cell>
          <cell r="I228" t="str">
            <v>S</v>
          </cell>
          <cell r="J228" t="str">
            <v>000001394</v>
          </cell>
          <cell r="K228" t="str">
            <v>01/03/2022</v>
          </cell>
          <cell r="L228" t="str">
            <v>26220210647227000268550010000013941009264131</v>
          </cell>
          <cell r="M228" t="str">
            <v>26 -  Pernambuco</v>
          </cell>
          <cell r="N228">
            <v>6327</v>
          </cell>
        </row>
        <row r="229">
          <cell r="C229" t="str">
            <v>HOSPITAL MIGUEL ARRAES</v>
          </cell>
          <cell r="E229" t="str">
            <v>3.11 - Material Laboratorial</v>
          </cell>
          <cell r="F229">
            <v>10647227000268</v>
          </cell>
          <cell r="G229" t="str">
            <v>TUPAN SAUDE CENTER LTDA</v>
          </cell>
          <cell r="H229" t="str">
            <v>B</v>
          </cell>
          <cell r="I229" t="str">
            <v>S</v>
          </cell>
          <cell r="J229" t="str">
            <v>000001485</v>
          </cell>
          <cell r="K229" t="str">
            <v>30/03/2022</v>
          </cell>
          <cell r="L229" t="str">
            <v>26220310647227000268550010000014851009272347</v>
          </cell>
          <cell r="M229" t="str">
            <v>26 -  Pernambuco</v>
          </cell>
          <cell r="N229">
            <v>2090</v>
          </cell>
        </row>
        <row r="230">
          <cell r="C230" t="str">
            <v>HOSPITAL MIGUEL ARRAES</v>
          </cell>
          <cell r="E230" t="str">
            <v>3.12 - Material Hospitalar</v>
          </cell>
          <cell r="F230">
            <v>10779833000156</v>
          </cell>
          <cell r="G230" t="str">
            <v>MEDICAL MERCANTIL DE APAR MED LTDA</v>
          </cell>
          <cell r="H230" t="str">
            <v>B</v>
          </cell>
          <cell r="I230" t="str">
            <v>S</v>
          </cell>
          <cell r="J230" t="str">
            <v>000547282</v>
          </cell>
          <cell r="K230" t="str">
            <v>21/03/2022</v>
          </cell>
          <cell r="L230" t="str">
            <v>26220310779833000156550010005472821123956249</v>
          </cell>
          <cell r="M230" t="str">
            <v>26 -  Pernambuco</v>
          </cell>
          <cell r="N230">
            <v>8383.2000000000007</v>
          </cell>
        </row>
        <row r="231">
          <cell r="C231" t="str">
            <v>HOSPITAL MIGUEL ARRAES</v>
          </cell>
          <cell r="E231" t="str">
            <v>3.12 - Material Hospitalar</v>
          </cell>
          <cell r="F231">
            <v>10779833000156</v>
          </cell>
          <cell r="G231" t="str">
            <v>MEDICAL MERCANTIL DE APAR MED LTDA</v>
          </cell>
          <cell r="H231" t="str">
            <v>B</v>
          </cell>
          <cell r="I231" t="str">
            <v>S</v>
          </cell>
          <cell r="J231" t="str">
            <v>546086</v>
          </cell>
          <cell r="K231" t="str">
            <v>03/03/2022</v>
          </cell>
          <cell r="L231" t="str">
            <v>26220310779833000156550010005460861164843841</v>
          </cell>
          <cell r="M231" t="str">
            <v>26 -  Pernambuco</v>
          </cell>
          <cell r="N231">
            <v>2838</v>
          </cell>
        </row>
        <row r="232">
          <cell r="C232" t="str">
            <v>HOSPITAL MIGUEL ARRAES</v>
          </cell>
          <cell r="E232" t="str">
            <v>3.12 - Material Hospitalar</v>
          </cell>
          <cell r="F232">
            <v>10779833000156</v>
          </cell>
          <cell r="G232" t="str">
            <v>MEDICAL MERCANTIL DE APAR MED LTDA</v>
          </cell>
          <cell r="H232" t="str">
            <v>B</v>
          </cell>
          <cell r="I232" t="str">
            <v>S</v>
          </cell>
          <cell r="J232" t="str">
            <v>546599</v>
          </cell>
          <cell r="K232" t="str">
            <v>10/03/2022</v>
          </cell>
          <cell r="L232" t="str">
            <v>26220310779833000156550010005465991163113624</v>
          </cell>
          <cell r="M232" t="str">
            <v>26 -  Pernambuco</v>
          </cell>
          <cell r="N232">
            <v>4375</v>
          </cell>
        </row>
        <row r="233">
          <cell r="C233" t="str">
            <v>HOSPITAL MIGUEL ARRAES</v>
          </cell>
          <cell r="E233" t="str">
            <v>3.12 - Material Hospitalar</v>
          </cell>
          <cell r="F233">
            <v>10779833000156</v>
          </cell>
          <cell r="G233" t="str">
            <v>MEDICAL MERCANTIL DE APAR MED LTDA</v>
          </cell>
          <cell r="H233" t="str">
            <v>B</v>
          </cell>
          <cell r="I233" t="str">
            <v>S</v>
          </cell>
          <cell r="J233" t="str">
            <v>546956</v>
          </cell>
          <cell r="K233" t="str">
            <v>16/03/2022</v>
          </cell>
          <cell r="L233" t="str">
            <v>26220310779833000156550010005469561101530587</v>
          </cell>
          <cell r="M233" t="str">
            <v>26 -  Pernambuco</v>
          </cell>
          <cell r="N233">
            <v>1039.3</v>
          </cell>
        </row>
        <row r="234">
          <cell r="C234" t="str">
            <v>HOSPITAL MIGUEL ARRAES</v>
          </cell>
          <cell r="E234" t="str">
            <v>3.4 - Material Farmacológico</v>
          </cell>
          <cell r="F234">
            <v>11260846000420</v>
          </cell>
          <cell r="G234" t="str">
            <v>ANBIOTON IMPORTADORA LTDA</v>
          </cell>
          <cell r="H234" t="str">
            <v>B</v>
          </cell>
          <cell r="I234" t="str">
            <v>S</v>
          </cell>
          <cell r="J234" t="str">
            <v>000000232</v>
          </cell>
          <cell r="K234" t="str">
            <v>30/03/2022</v>
          </cell>
          <cell r="L234" t="str">
            <v>26220311260846000420550010000002321602487223</v>
          </cell>
          <cell r="M234" t="str">
            <v>26 -  Pernambuco</v>
          </cell>
          <cell r="N234">
            <v>21280.5</v>
          </cell>
        </row>
        <row r="235">
          <cell r="C235" t="str">
            <v>HOSPITAL MIGUEL ARRAES</v>
          </cell>
          <cell r="E235" t="str">
            <v>3.7 - Material de Limpeza e Produtos de Hgienização</v>
          </cell>
          <cell r="F235">
            <v>11463963000148</v>
          </cell>
          <cell r="G235" t="str">
            <v>BCI BRASIL CHINA IMPORTADORA LTDA</v>
          </cell>
          <cell r="H235" t="str">
            <v>B</v>
          </cell>
          <cell r="I235" t="str">
            <v>S</v>
          </cell>
          <cell r="J235" t="str">
            <v>000034602</v>
          </cell>
          <cell r="K235" t="str">
            <v>31/03/2022</v>
          </cell>
          <cell r="L235" t="str">
            <v>26220311463963000148550010000346021721903675</v>
          </cell>
          <cell r="M235" t="str">
            <v>26 -  Pernambuco</v>
          </cell>
          <cell r="N235">
            <v>8462.73</v>
          </cell>
        </row>
        <row r="236">
          <cell r="C236" t="str">
            <v>HOSPITAL MIGUEL ARRAES</v>
          </cell>
          <cell r="E236" t="str">
            <v>3.99 - Outras despesas com Material de Consumo</v>
          </cell>
          <cell r="F236">
            <v>11481280000113</v>
          </cell>
          <cell r="G236" t="str">
            <v>ELETRONICA CASA TRANSISTORES LTDA</v>
          </cell>
          <cell r="H236" t="str">
            <v>B</v>
          </cell>
          <cell r="I236" t="str">
            <v>S</v>
          </cell>
          <cell r="J236" t="str">
            <v>3969</v>
          </cell>
          <cell r="K236" t="str">
            <v>24/03/2022</v>
          </cell>
          <cell r="L236" t="str">
            <v>26220311481280000113550010000039691508115025</v>
          </cell>
          <cell r="M236" t="str">
            <v>26 -  Pernambuco</v>
          </cell>
          <cell r="N236">
            <v>156</v>
          </cell>
        </row>
        <row r="237">
          <cell r="C237" t="str">
            <v>HOSPITAL MIGUEL ARRAES</v>
          </cell>
          <cell r="E237" t="str">
            <v>3.1 - Combustíveis e Lubrificantes Automotivos</v>
          </cell>
          <cell r="F237">
            <v>11481678000150</v>
          </cell>
          <cell r="G237" t="str">
            <v>AUTO POSTO DUQUE DE CAXIAS LTDA</v>
          </cell>
          <cell r="H237" t="str">
            <v>B</v>
          </cell>
          <cell r="I237" t="str">
            <v>S</v>
          </cell>
          <cell r="J237" t="str">
            <v>1195</v>
          </cell>
          <cell r="K237" t="str">
            <v>03/03/2022</v>
          </cell>
          <cell r="L237" t="str">
            <v>26220311481678000150550010000011951000020792</v>
          </cell>
          <cell r="M237" t="str">
            <v>26 -  Pernambuco</v>
          </cell>
          <cell r="N237">
            <v>6412.17</v>
          </cell>
        </row>
        <row r="238">
          <cell r="C238" t="str">
            <v>HOSPITAL MIGUEL ARRAES</v>
          </cell>
          <cell r="E238" t="str">
            <v>3.4 - Material Farmacológico</v>
          </cell>
          <cell r="F238">
            <v>11563145000117</v>
          </cell>
          <cell r="G238" t="str">
            <v>COMERCIAL MOSTAERT LTDA</v>
          </cell>
          <cell r="H238" t="str">
            <v>B</v>
          </cell>
          <cell r="I238" t="str">
            <v>S</v>
          </cell>
          <cell r="J238" t="str">
            <v>000110234</v>
          </cell>
          <cell r="K238" t="str">
            <v>28/03/2022</v>
          </cell>
          <cell r="L238" t="str">
            <v>26220311563145000117550010001102341410575818</v>
          </cell>
          <cell r="M238" t="str">
            <v>26 -  Pernambuco</v>
          </cell>
          <cell r="N238">
            <v>78407</v>
          </cell>
        </row>
        <row r="239">
          <cell r="C239" t="str">
            <v>HOSPITAL MIGUEL ARRAES</v>
          </cell>
          <cell r="E239" t="str">
            <v>3.99 - Outras despesas com Material de Consumo</v>
          </cell>
          <cell r="F239">
            <v>11623188000655</v>
          </cell>
          <cell r="G239" t="str">
            <v>ARMAZEM CORAL</v>
          </cell>
          <cell r="H239" t="str">
            <v>B</v>
          </cell>
          <cell r="I239" t="str">
            <v>S</v>
          </cell>
          <cell r="J239" t="str">
            <v>000125648</v>
          </cell>
          <cell r="K239" t="str">
            <v>23/03/2022</v>
          </cell>
          <cell r="L239" t="str">
            <v>26220311623188000655550010001256481001256498</v>
          </cell>
          <cell r="M239" t="str">
            <v>26 -  Pernambuco</v>
          </cell>
          <cell r="N239">
            <v>112</v>
          </cell>
        </row>
        <row r="240">
          <cell r="C240" t="str">
            <v>HOSPITAL MIGUEL ARRAES</v>
          </cell>
          <cell r="E240" t="str">
            <v>3.14 - Alimentação Preparada</v>
          </cell>
          <cell r="F240">
            <v>11744898000390</v>
          </cell>
          <cell r="G240" t="str">
            <v>ATACADAO COMERCIO DE CARNES LTDA</v>
          </cell>
          <cell r="H240" t="str">
            <v>B</v>
          </cell>
          <cell r="I240" t="str">
            <v>S</v>
          </cell>
          <cell r="J240" t="str">
            <v>1006486</v>
          </cell>
          <cell r="K240" t="str">
            <v>17/03/2022</v>
          </cell>
          <cell r="L240" t="str">
            <v>26220311744898000390550010010064861195781537</v>
          </cell>
          <cell r="M240" t="str">
            <v>26 -  Pernambuco</v>
          </cell>
          <cell r="N240">
            <v>6849.2</v>
          </cell>
        </row>
        <row r="241">
          <cell r="C241" t="str">
            <v>HOSPITAL MIGUEL ARRAES</v>
          </cell>
          <cell r="E241" t="str">
            <v>3.14 - Alimentação Preparada</v>
          </cell>
          <cell r="F241">
            <v>11744898000390</v>
          </cell>
          <cell r="G241" t="str">
            <v>ATACADAO COMERCIO DE CARNES LTDA</v>
          </cell>
          <cell r="H241" t="str">
            <v>B</v>
          </cell>
          <cell r="I241" t="str">
            <v>S</v>
          </cell>
          <cell r="J241" t="str">
            <v>1008488</v>
          </cell>
          <cell r="K241" t="str">
            <v>22/03/2022</v>
          </cell>
          <cell r="L241" t="str">
            <v>26220311744898000390550010010084881382332477</v>
          </cell>
          <cell r="M241" t="str">
            <v>26 -  Pernambuco</v>
          </cell>
          <cell r="N241">
            <v>307.60000000000002</v>
          </cell>
        </row>
        <row r="242">
          <cell r="C242" t="str">
            <v>HOSPITAL MIGUEL ARRAES</v>
          </cell>
          <cell r="E242" t="str">
            <v>3.14 - Alimentação Preparada</v>
          </cell>
          <cell r="F242">
            <v>11840014000130</v>
          </cell>
          <cell r="G242" t="str">
            <v>MACROPAC PROTEÇÃO E EMBALAGE</v>
          </cell>
          <cell r="H242" t="str">
            <v>B</v>
          </cell>
          <cell r="I242" t="str">
            <v>S</v>
          </cell>
          <cell r="J242" t="str">
            <v>372361</v>
          </cell>
          <cell r="K242" t="str">
            <v>07/03/2022</v>
          </cell>
          <cell r="L242" t="str">
            <v>26220311840014000130550010003723611101711104</v>
          </cell>
          <cell r="M242" t="str">
            <v>26 -  Pernambuco</v>
          </cell>
          <cell r="N242">
            <v>2827.64</v>
          </cell>
        </row>
        <row r="243">
          <cell r="C243" t="str">
            <v>HOSPITAL MIGUEL ARRAES</v>
          </cell>
          <cell r="E243" t="str">
            <v>3.12 - Material Hospitalar</v>
          </cell>
          <cell r="F243">
            <v>11840014000130</v>
          </cell>
          <cell r="G243" t="str">
            <v>MACROPAC PROTEÇÃO E EMBALAGE</v>
          </cell>
          <cell r="H243" t="str">
            <v>B</v>
          </cell>
          <cell r="I243" t="str">
            <v>S</v>
          </cell>
          <cell r="J243" t="str">
            <v>372361</v>
          </cell>
          <cell r="K243" t="str">
            <v>07/03/2022</v>
          </cell>
          <cell r="L243" t="str">
            <v>26220311840014000130550010003723611101711104</v>
          </cell>
          <cell r="M243" t="str">
            <v>26 -  Pernambuco</v>
          </cell>
          <cell r="N243">
            <v>25.8</v>
          </cell>
        </row>
        <row r="244">
          <cell r="C244" t="str">
            <v>HOSPITAL MIGUEL ARRAES</v>
          </cell>
          <cell r="E244" t="str">
            <v>3.13 - Materiais e Materiais Ortopédicos e Corretivos (OPME)</v>
          </cell>
          <cell r="F244">
            <v>11896145000139</v>
          </cell>
          <cell r="G244" t="str">
            <v>TAG COM IMP MAT MED HOSP LTDA</v>
          </cell>
          <cell r="H244" t="str">
            <v>B</v>
          </cell>
          <cell r="I244" t="str">
            <v>S</v>
          </cell>
          <cell r="J244" t="str">
            <v>11105</v>
          </cell>
          <cell r="K244" t="str">
            <v>16/02/2022</v>
          </cell>
          <cell r="L244" t="str">
            <v>26220211896145000139550010000111051932559616</v>
          </cell>
          <cell r="M244" t="str">
            <v>26 -  Pernambuco</v>
          </cell>
          <cell r="N244">
            <v>2400</v>
          </cell>
        </row>
        <row r="245">
          <cell r="C245" t="str">
            <v>HOSPITAL MIGUEL ARRAES</v>
          </cell>
          <cell r="E245" t="str">
            <v>3.4 - Material Farmacológico</v>
          </cell>
          <cell r="F245">
            <v>12420164000238</v>
          </cell>
          <cell r="G245" t="str">
            <v>CM HOSPITALAR S A</v>
          </cell>
          <cell r="H245" t="str">
            <v>B</v>
          </cell>
          <cell r="I245" t="str">
            <v>S</v>
          </cell>
          <cell r="J245" t="str">
            <v>000850504</v>
          </cell>
          <cell r="K245" t="str">
            <v>04/03/2022</v>
          </cell>
          <cell r="L245" t="str">
            <v>41220312420164000238550010008505041504193595</v>
          </cell>
          <cell r="M245" t="str">
            <v>41 -  Paraná</v>
          </cell>
          <cell r="N245">
            <v>28463.1</v>
          </cell>
        </row>
        <row r="246">
          <cell r="C246" t="str">
            <v>HOSPITAL MIGUEL ARRAES</v>
          </cell>
          <cell r="E246" t="str">
            <v>3.4 - Material Farmacológico</v>
          </cell>
          <cell r="F246">
            <v>12420164000904</v>
          </cell>
          <cell r="G246" t="str">
            <v>CM HOSPITALAR SA</v>
          </cell>
          <cell r="H246" t="str">
            <v>B</v>
          </cell>
          <cell r="I246" t="str">
            <v>S</v>
          </cell>
          <cell r="J246" t="str">
            <v>000662155</v>
          </cell>
          <cell r="K246" t="str">
            <v>24/03/2022</v>
          </cell>
          <cell r="L246" t="str">
            <v>53220312420164000904550010006621551312016134</v>
          </cell>
          <cell r="M246" t="str">
            <v>53 -  Distrito Federal</v>
          </cell>
          <cell r="N246">
            <v>132980</v>
          </cell>
        </row>
        <row r="247">
          <cell r="C247" t="str">
            <v>HOSPITAL MIGUEL ARRAES</v>
          </cell>
          <cell r="E247" t="str">
            <v>3.12 - Material Hospitalar</v>
          </cell>
          <cell r="F247">
            <v>12420164001048</v>
          </cell>
          <cell r="G247" t="str">
            <v>CM HOSPITALAR SA</v>
          </cell>
          <cell r="H247" t="str">
            <v>B</v>
          </cell>
          <cell r="I247" t="str">
            <v>S</v>
          </cell>
          <cell r="J247" t="str">
            <v>000121066</v>
          </cell>
          <cell r="K247" t="str">
            <v>22/03/2022</v>
          </cell>
          <cell r="L247" t="str">
            <v>26220312420164001048550010001210661589476990</v>
          </cell>
          <cell r="M247" t="str">
            <v>26 -  Pernambuco</v>
          </cell>
          <cell r="N247">
            <v>3496.8</v>
          </cell>
        </row>
        <row r="248">
          <cell r="C248" t="str">
            <v>HOSPITAL MIGUEL ARRAES</v>
          </cell>
          <cell r="E248" t="str">
            <v>3.4 - Material Farmacológico</v>
          </cell>
          <cell r="F248">
            <v>12420164001048</v>
          </cell>
          <cell r="G248" t="str">
            <v>CM HOSPITALAR SA</v>
          </cell>
          <cell r="H248" t="str">
            <v>B</v>
          </cell>
          <cell r="I248" t="str">
            <v>S</v>
          </cell>
          <cell r="J248" t="str">
            <v>000121352</v>
          </cell>
          <cell r="K248" t="str">
            <v>24/03/2022</v>
          </cell>
          <cell r="L248" t="str">
            <v>26220312420164001048550010001213521916363689</v>
          </cell>
          <cell r="M248" t="str">
            <v>26 -  Pernambuco</v>
          </cell>
          <cell r="N248">
            <v>59.5</v>
          </cell>
        </row>
        <row r="249">
          <cell r="C249" t="str">
            <v>HOSPITAL MIGUEL ARRAES</v>
          </cell>
          <cell r="E249" t="str">
            <v>3.4 - Material Farmacológico</v>
          </cell>
          <cell r="F249">
            <v>12420164001048</v>
          </cell>
          <cell r="G249" t="str">
            <v>CM HOSPITALAR SA</v>
          </cell>
          <cell r="H249" t="str">
            <v>B</v>
          </cell>
          <cell r="I249" t="str">
            <v>S</v>
          </cell>
          <cell r="J249" t="str">
            <v>000121583</v>
          </cell>
          <cell r="K249" t="str">
            <v>25/03/2022</v>
          </cell>
          <cell r="L249" t="str">
            <v>26220312420164001048550010001215831317957732</v>
          </cell>
          <cell r="M249" t="str">
            <v>26 -  Pernambuco</v>
          </cell>
          <cell r="N249">
            <v>20416</v>
          </cell>
        </row>
        <row r="250">
          <cell r="C250" t="str">
            <v>HOSPITAL MIGUEL ARRAES</v>
          </cell>
          <cell r="E250" t="str">
            <v>3.99 - Outras despesas com Material de Consumo</v>
          </cell>
          <cell r="F250">
            <v>12806642000161</v>
          </cell>
          <cell r="G250" t="str">
            <v>COMERCIAL CANAL LTDA</v>
          </cell>
          <cell r="H250" t="str">
            <v>B</v>
          </cell>
          <cell r="I250" t="str">
            <v>S</v>
          </cell>
          <cell r="J250" t="str">
            <v>174362</v>
          </cell>
          <cell r="K250" t="str">
            <v>01/03/2022</v>
          </cell>
          <cell r="L250" t="str">
            <v>26220312806642000161550010001743621223144233</v>
          </cell>
          <cell r="M250" t="str">
            <v>26 -  Pernambuco</v>
          </cell>
          <cell r="N250">
            <v>886.3</v>
          </cell>
        </row>
        <row r="251">
          <cell r="C251" t="str">
            <v>HOSPITAL MIGUEL ARRAES</v>
          </cell>
          <cell r="E251" t="str">
            <v>3.99 - Outras despesas com Material de Consumo</v>
          </cell>
          <cell r="F251">
            <v>12806642000161</v>
          </cell>
          <cell r="G251" t="str">
            <v>COMERCIAL CANAL LTDA</v>
          </cell>
          <cell r="H251" t="str">
            <v>B</v>
          </cell>
          <cell r="I251" t="str">
            <v>S</v>
          </cell>
          <cell r="J251" t="str">
            <v>175160</v>
          </cell>
          <cell r="K251" t="str">
            <v>21/03/2022</v>
          </cell>
          <cell r="L251" t="str">
            <v>26220312806642000161550010001751601572331070</v>
          </cell>
          <cell r="M251" t="str">
            <v>26 -  Pernambuco</v>
          </cell>
          <cell r="N251">
            <v>37.5</v>
          </cell>
        </row>
        <row r="252">
          <cell r="C252" t="str">
            <v>HOSPITAL MIGUEL ARRAES</v>
          </cell>
          <cell r="E252" t="str">
            <v>3.4 - Material Farmacológico</v>
          </cell>
          <cell r="F252">
            <v>12882932000194</v>
          </cell>
          <cell r="G252" t="str">
            <v>EXOMED</v>
          </cell>
          <cell r="H252" t="str">
            <v>B</v>
          </cell>
          <cell r="I252" t="str">
            <v>S</v>
          </cell>
          <cell r="J252" t="str">
            <v>160307</v>
          </cell>
          <cell r="K252" t="str">
            <v>30/03/2022</v>
          </cell>
          <cell r="L252" t="str">
            <v>26220312882932000194550010001603071176566348</v>
          </cell>
          <cell r="M252" t="str">
            <v>26 -  Pernambuco</v>
          </cell>
          <cell r="N252">
            <v>817.2</v>
          </cell>
        </row>
        <row r="253">
          <cell r="C253" t="str">
            <v>HOSPITAL MIGUEL ARRAES</v>
          </cell>
          <cell r="E253" t="str">
            <v>3.4 - Material Farmacológico</v>
          </cell>
          <cell r="F253">
            <v>12882932000194</v>
          </cell>
          <cell r="G253" t="str">
            <v>EXOMED</v>
          </cell>
          <cell r="H253" t="str">
            <v>B</v>
          </cell>
          <cell r="I253" t="str">
            <v>S</v>
          </cell>
          <cell r="J253" t="str">
            <v>160310</v>
          </cell>
          <cell r="K253" t="str">
            <v>30/03/2022</v>
          </cell>
          <cell r="L253" t="str">
            <v>26220312882932000194550010001603101534940953</v>
          </cell>
          <cell r="M253" t="str">
            <v>26 -  Pernambuco</v>
          </cell>
          <cell r="N253">
            <v>2070</v>
          </cell>
        </row>
        <row r="254">
          <cell r="C254" t="str">
            <v>HOSPITAL MIGUEL ARRAES</v>
          </cell>
          <cell r="E254" t="str">
            <v>3.4 - Material Farmacológico</v>
          </cell>
          <cell r="F254">
            <v>12891935000194</v>
          </cell>
          <cell r="G254" t="str">
            <v>REPRESENTA MATERIAIS CIRURGICOS MEDICOS</v>
          </cell>
          <cell r="H254" t="str">
            <v>B</v>
          </cell>
          <cell r="I254" t="str">
            <v>S</v>
          </cell>
          <cell r="J254" t="str">
            <v>39822</v>
          </cell>
          <cell r="K254" t="str">
            <v>02/03/2022</v>
          </cell>
          <cell r="L254" t="str">
            <v>26220312891935000194550010000398221000339110</v>
          </cell>
          <cell r="M254" t="str">
            <v>26 -  Pernambuco</v>
          </cell>
          <cell r="N254">
            <v>12320</v>
          </cell>
        </row>
        <row r="255">
          <cell r="C255" t="str">
            <v>HOSPITAL MIGUEL ARRAES</v>
          </cell>
          <cell r="E255" t="str">
            <v>3.12 - Material Hospitalar</v>
          </cell>
          <cell r="F255">
            <v>13120044000105</v>
          </cell>
          <cell r="G255" t="str">
            <v>WANDERLEY REGIS COM. PROD.MED.HOSP.LTDA</v>
          </cell>
          <cell r="H255" t="str">
            <v>B</v>
          </cell>
          <cell r="I255" t="str">
            <v>S</v>
          </cell>
          <cell r="J255" t="str">
            <v>000008460</v>
          </cell>
          <cell r="K255" t="str">
            <v>08/03/2022</v>
          </cell>
          <cell r="L255" t="str">
            <v>26220313120044000105550010000084601982615748</v>
          </cell>
          <cell r="M255" t="str">
            <v>26 -  Pernambuco</v>
          </cell>
          <cell r="N255">
            <v>4123</v>
          </cell>
        </row>
        <row r="256">
          <cell r="C256" t="str">
            <v>HOSPITAL MIGUEL ARRAES</v>
          </cell>
          <cell r="E256" t="str">
            <v>3.7 - Material de Limpeza e Produtos de Hgienização</v>
          </cell>
          <cell r="F256">
            <v>13441051000281</v>
          </cell>
          <cell r="G256" t="str">
            <v>COMERCIO DE MATERIAIS MEDICOS HOSPITALAR</v>
          </cell>
          <cell r="H256" t="str">
            <v>B</v>
          </cell>
          <cell r="I256" t="str">
            <v>S</v>
          </cell>
          <cell r="J256" t="str">
            <v>000014365</v>
          </cell>
          <cell r="K256" t="str">
            <v>09/03/2022</v>
          </cell>
          <cell r="L256" t="str">
            <v>26220313441051000281550010000143651120858419</v>
          </cell>
          <cell r="M256" t="str">
            <v>26 -  Pernambuco</v>
          </cell>
          <cell r="N256">
            <v>960</v>
          </cell>
        </row>
        <row r="257">
          <cell r="C257" t="str">
            <v>HOSPITAL MIGUEL ARRAES</v>
          </cell>
          <cell r="E257" t="str">
            <v>3.7 - Material de Limpeza e Produtos de Hgienização</v>
          </cell>
          <cell r="F257">
            <v>13441051000281</v>
          </cell>
          <cell r="G257" t="str">
            <v>COMERCIO DE MATERIAIS MEDICOS HOSPITALAR</v>
          </cell>
          <cell r="H257" t="str">
            <v>B</v>
          </cell>
          <cell r="I257" t="str">
            <v>S</v>
          </cell>
          <cell r="J257" t="str">
            <v>000014401</v>
          </cell>
          <cell r="K257" t="str">
            <v>11/03/2022</v>
          </cell>
          <cell r="L257" t="str">
            <v>26220313441051000281550010000144011123427840</v>
          </cell>
          <cell r="M257" t="str">
            <v>26 -  Pernambuco</v>
          </cell>
          <cell r="N257">
            <v>2925</v>
          </cell>
        </row>
        <row r="258">
          <cell r="C258" t="str">
            <v>HOSPITAL MIGUEL ARRAES</v>
          </cell>
          <cell r="E258" t="str">
            <v>3.12 - Material Hospitalar</v>
          </cell>
          <cell r="F258">
            <v>13441051000281</v>
          </cell>
          <cell r="G258" t="str">
            <v>COMERCIO DE MATERIAIS MEDICOS HOSPITALAR</v>
          </cell>
          <cell r="H258" t="str">
            <v>B</v>
          </cell>
          <cell r="I258" t="str">
            <v>S</v>
          </cell>
          <cell r="J258" t="str">
            <v>000014419</v>
          </cell>
          <cell r="K258" t="str">
            <v>15/03/2022</v>
          </cell>
          <cell r="L258" t="str">
            <v>26220313441051000281550010000144191085213120</v>
          </cell>
          <cell r="M258" t="str">
            <v>26 -  Pernambuco</v>
          </cell>
          <cell r="N258">
            <v>4239.75</v>
          </cell>
        </row>
        <row r="259">
          <cell r="C259" t="str">
            <v>HOSPITAL MIGUEL ARRAES</v>
          </cell>
          <cell r="E259" t="str">
            <v>3.12 - Material Hospitalar</v>
          </cell>
          <cell r="F259">
            <v>13441051000281</v>
          </cell>
          <cell r="G259" t="str">
            <v>COMERCIO DE MATERIAIS MEDICOS HOSPITALAR</v>
          </cell>
          <cell r="H259" t="str">
            <v>B</v>
          </cell>
          <cell r="I259" t="str">
            <v>S</v>
          </cell>
          <cell r="J259" t="str">
            <v>000014447</v>
          </cell>
          <cell r="K259" t="str">
            <v>17/03/2022</v>
          </cell>
          <cell r="L259" t="str">
            <v>26220313441051000281550010000144471085321849</v>
          </cell>
          <cell r="M259" t="str">
            <v>26 -  Pernambuco</v>
          </cell>
          <cell r="N259">
            <v>630.1</v>
          </cell>
        </row>
        <row r="260">
          <cell r="C260" t="str">
            <v>HOSPITAL MIGUEL ARRAES</v>
          </cell>
          <cell r="E260" t="str">
            <v>3.12 - Material Hospitalar</v>
          </cell>
          <cell r="F260">
            <v>13441051000281</v>
          </cell>
          <cell r="G260" t="str">
            <v>COMERCIO DE MATERIAIS MEDICOS HOSPITALAR</v>
          </cell>
          <cell r="H260" t="str">
            <v>B</v>
          </cell>
          <cell r="I260" t="str">
            <v>S</v>
          </cell>
          <cell r="J260" t="str">
            <v>000014448</v>
          </cell>
          <cell r="K260" t="str">
            <v>17/03/2022</v>
          </cell>
          <cell r="L260" t="str">
            <v>26220313441051000281550010000144481085408143</v>
          </cell>
          <cell r="M260" t="str">
            <v>26 -  Pernambuco</v>
          </cell>
          <cell r="N260">
            <v>1053.8</v>
          </cell>
        </row>
        <row r="261">
          <cell r="C261" t="str">
            <v>HOSPITAL MIGUEL ARRAES</v>
          </cell>
          <cell r="E261" t="str">
            <v>3.12 - Material Hospitalar</v>
          </cell>
          <cell r="F261">
            <v>13441051000281</v>
          </cell>
          <cell r="G261" t="str">
            <v>COMERCIO DE MATERIAIS MEDICOS HOSPITALAR</v>
          </cell>
          <cell r="H261" t="str">
            <v>B</v>
          </cell>
          <cell r="I261" t="str">
            <v>S</v>
          </cell>
          <cell r="J261" t="str">
            <v>000014449</v>
          </cell>
          <cell r="K261" t="str">
            <v>17/03/2022</v>
          </cell>
          <cell r="L261" t="str">
            <v>26220313441051000281550010000144491085501302</v>
          </cell>
          <cell r="M261" t="str">
            <v>26 -  Pernambuco</v>
          </cell>
          <cell r="N261">
            <v>890.25</v>
          </cell>
        </row>
        <row r="262">
          <cell r="C262" t="str">
            <v>HOSPITAL MIGUEL ARRAES</v>
          </cell>
          <cell r="E262" t="str">
            <v>3.99 - Outras despesas com Material de Consumo</v>
          </cell>
          <cell r="F262">
            <v>13487742000135</v>
          </cell>
          <cell r="G262" t="str">
            <v>BRAVOLUZ COMERCIAL EIRELI</v>
          </cell>
          <cell r="H262" t="str">
            <v>B</v>
          </cell>
          <cell r="I262" t="str">
            <v>S</v>
          </cell>
          <cell r="J262" t="str">
            <v>000054470</v>
          </cell>
          <cell r="K262" t="str">
            <v>11/03/2022</v>
          </cell>
          <cell r="L262" t="str">
            <v>41220313487742000135550010000544701362804091</v>
          </cell>
          <cell r="M262" t="str">
            <v>41 -  Paraná</v>
          </cell>
          <cell r="N262">
            <v>900</v>
          </cell>
        </row>
        <row r="263">
          <cell r="C263" t="str">
            <v>HOSPITAL MIGUEL ARRAES</v>
          </cell>
          <cell r="E263" t="str">
            <v>3.99 - Outras despesas com Material de Consumo</v>
          </cell>
          <cell r="F263">
            <v>13786274000108</v>
          </cell>
          <cell r="G263" t="str">
            <v>JOSE GUILHERME ALEXANDRE RIBEIRO ME</v>
          </cell>
          <cell r="H263" t="str">
            <v>B</v>
          </cell>
          <cell r="I263" t="str">
            <v>S</v>
          </cell>
          <cell r="J263" t="str">
            <v>000001265</v>
          </cell>
          <cell r="K263" t="str">
            <v>14/03/2022</v>
          </cell>
          <cell r="L263" t="str">
            <v>26220313786274000108550010000012651983278445</v>
          </cell>
          <cell r="M263" t="str">
            <v>26 -  Pernambuco</v>
          </cell>
          <cell r="N263">
            <v>320</v>
          </cell>
        </row>
        <row r="264">
          <cell r="C264" t="str">
            <v>HOSPITAL MIGUEL ARRAES</v>
          </cell>
          <cell r="E264" t="str">
            <v>3.14 - Alimentação Preparada</v>
          </cell>
          <cell r="F264">
            <v>14478962000165</v>
          </cell>
          <cell r="G264" t="str">
            <v>PRISMA COMERCIAL E DISTRIB DE EMBALAGENS</v>
          </cell>
          <cell r="H264" t="str">
            <v>B</v>
          </cell>
          <cell r="I264" t="str">
            <v>S</v>
          </cell>
          <cell r="J264" t="str">
            <v>000010170</v>
          </cell>
          <cell r="K264" t="str">
            <v>01/03/2022</v>
          </cell>
          <cell r="L264" t="str">
            <v>35220214478962000165550010000101701000120177</v>
          </cell>
          <cell r="M264" t="str">
            <v>35 -  São Paulo</v>
          </cell>
          <cell r="N264">
            <v>828</v>
          </cell>
        </row>
        <row r="265">
          <cell r="C265" t="str">
            <v>HOSPITAL MIGUEL ARRAES</v>
          </cell>
          <cell r="E265" t="str">
            <v>3.13 - Materiais e Materiais Ortopédicos e Corretivos (OPME)</v>
          </cell>
          <cell r="F265">
            <v>14784339000130</v>
          </cell>
          <cell r="G265" t="str">
            <v>CROMUS MATERIAIS MEDICO HOSPITALAR</v>
          </cell>
          <cell r="H265" t="str">
            <v>B</v>
          </cell>
          <cell r="I265" t="str">
            <v>S</v>
          </cell>
          <cell r="J265" t="str">
            <v>13527</v>
          </cell>
          <cell r="K265" t="str">
            <v>14/02/2022</v>
          </cell>
          <cell r="L265" t="str">
            <v>26220214784339000130550010000135271850186046</v>
          </cell>
          <cell r="M265" t="str">
            <v>26 -  Pernambuco</v>
          </cell>
          <cell r="N265">
            <v>2800</v>
          </cell>
        </row>
        <row r="266">
          <cell r="C266" t="str">
            <v>HOSPITAL MIGUEL ARRAES</v>
          </cell>
          <cell r="E266" t="str">
            <v>3.13 - Materiais e Materiais Ortopédicos e Corretivos (OPME)</v>
          </cell>
          <cell r="F266">
            <v>14784339000130</v>
          </cell>
          <cell r="G266" t="str">
            <v>CROMUS MATERIAIS MEDICO HOSPITALAR</v>
          </cell>
          <cell r="H266" t="str">
            <v>B</v>
          </cell>
          <cell r="I266" t="str">
            <v>S</v>
          </cell>
          <cell r="J266" t="str">
            <v>13764</v>
          </cell>
          <cell r="K266" t="str">
            <v>04/03/2022</v>
          </cell>
          <cell r="L266" t="str">
            <v>26220314784339000130550010000137641980794893</v>
          </cell>
          <cell r="M266" t="str">
            <v>26 -  Pernambuco</v>
          </cell>
          <cell r="N266">
            <v>2800</v>
          </cell>
        </row>
        <row r="267">
          <cell r="C267" t="str">
            <v>HOSPITAL MIGUEL ARRAES</v>
          </cell>
          <cell r="E267" t="str">
            <v>3.99 - Outras despesas com Material de Consumo</v>
          </cell>
          <cell r="F267">
            <v>17740350000430</v>
          </cell>
          <cell r="G267" t="str">
            <v>PINTO BARBOSA COM MADE E MAT CONST LTDA</v>
          </cell>
          <cell r="H267" t="str">
            <v>B</v>
          </cell>
          <cell r="I267" t="str">
            <v>S</v>
          </cell>
          <cell r="J267" t="str">
            <v>000048556</v>
          </cell>
          <cell r="K267" t="str">
            <v>15/03/2022</v>
          </cell>
          <cell r="L267" t="str">
            <v>26220317740350000430550010000485561003026805</v>
          </cell>
          <cell r="M267" t="str">
            <v>26 -  Pernambuco</v>
          </cell>
          <cell r="N267">
            <v>68.400000000000006</v>
          </cell>
        </row>
        <row r="268">
          <cell r="C268" t="str">
            <v>HOSPITAL MIGUEL ARRAES</v>
          </cell>
          <cell r="E268" t="str">
            <v>3.99 - Outras despesas com Material de Consumo</v>
          </cell>
          <cell r="F268">
            <v>17771611000136</v>
          </cell>
          <cell r="G268" t="str">
            <v>L L COMERCIO DE COMPONENTES ELETRONICOS</v>
          </cell>
          <cell r="H268" t="str">
            <v>B</v>
          </cell>
          <cell r="I268" t="str">
            <v>S</v>
          </cell>
          <cell r="J268" t="str">
            <v>000028362</v>
          </cell>
          <cell r="K268" t="str">
            <v>16/03/2022</v>
          </cell>
          <cell r="L268" t="str">
            <v>35220317771611000136550010000283621699848506</v>
          </cell>
          <cell r="M268" t="str">
            <v>35 -  São Paulo</v>
          </cell>
          <cell r="N268">
            <v>560</v>
          </cell>
        </row>
        <row r="269">
          <cell r="C269" t="str">
            <v>HOSPITAL MIGUEL ARRAES</v>
          </cell>
          <cell r="E269" t="str">
            <v>3.4 - Material Farmacológico</v>
          </cell>
          <cell r="F269">
            <v>18588224000121</v>
          </cell>
          <cell r="G269" t="str">
            <v>NACIONAL COMERCIO E REPRESENTAÇOES</v>
          </cell>
          <cell r="H269" t="str">
            <v>B</v>
          </cell>
          <cell r="I269" t="str">
            <v>S</v>
          </cell>
          <cell r="J269" t="str">
            <v>000019262</v>
          </cell>
          <cell r="K269" t="str">
            <v>15/03/2022</v>
          </cell>
          <cell r="L269" t="str">
            <v>24220318588224000121550010000192621518005127</v>
          </cell>
          <cell r="M269" t="str">
            <v>24 -  Rio Grande do Norte</v>
          </cell>
          <cell r="N269">
            <v>5360.44</v>
          </cell>
        </row>
        <row r="270">
          <cell r="C270" t="str">
            <v>HOSPITAL MIGUEL ARRAES</v>
          </cell>
          <cell r="E270" t="str">
            <v>3.14 - Alimentação Preparada</v>
          </cell>
          <cell r="F270">
            <v>18993815000184</v>
          </cell>
          <cell r="G270" t="str">
            <v>HILTON VIEIRA COSTA</v>
          </cell>
          <cell r="H270" t="str">
            <v>B</v>
          </cell>
          <cell r="I270" t="str">
            <v>S</v>
          </cell>
          <cell r="J270" t="str">
            <v>000001517</v>
          </cell>
          <cell r="K270" t="str">
            <v>18/03/2022</v>
          </cell>
          <cell r="L270" t="str">
            <v>26220318993815000184550010000015171641114676</v>
          </cell>
          <cell r="M270" t="str">
            <v>26 -  Pernambuco</v>
          </cell>
          <cell r="N270">
            <v>488.15</v>
          </cell>
        </row>
        <row r="271">
          <cell r="C271" t="str">
            <v>HOSPITAL MIGUEL ARRAES</v>
          </cell>
          <cell r="E271" t="str">
            <v>3.14 - Alimentação Preparada</v>
          </cell>
          <cell r="F271">
            <v>18993815000184</v>
          </cell>
          <cell r="G271" t="str">
            <v>HILTON VIEIRA COSTA</v>
          </cell>
          <cell r="H271" t="str">
            <v>B</v>
          </cell>
          <cell r="I271" t="str">
            <v>S</v>
          </cell>
          <cell r="J271" t="str">
            <v>1438</v>
          </cell>
          <cell r="K271" t="str">
            <v>03/03/2022</v>
          </cell>
          <cell r="L271" t="str">
            <v>26220318993815000184550010000014381578951558</v>
          </cell>
          <cell r="M271" t="str">
            <v>26 -  Pernambuco</v>
          </cell>
          <cell r="N271">
            <v>498.95</v>
          </cell>
        </row>
        <row r="272">
          <cell r="C272" t="str">
            <v>HOSPITAL MIGUEL ARRAES</v>
          </cell>
          <cell r="E272" t="str">
            <v>3.14 - Alimentação Preparada</v>
          </cell>
          <cell r="F272">
            <v>18993815000184</v>
          </cell>
          <cell r="G272" t="str">
            <v>HILTON VIEIRA COSTA</v>
          </cell>
          <cell r="H272" t="str">
            <v>B</v>
          </cell>
          <cell r="I272" t="str">
            <v>S</v>
          </cell>
          <cell r="J272" t="str">
            <v>1445</v>
          </cell>
          <cell r="K272" t="str">
            <v>04/03/2022</v>
          </cell>
          <cell r="L272" t="str">
            <v>26220318993815000184550010000014451954441047</v>
          </cell>
          <cell r="M272" t="str">
            <v>26 -  Pernambuco</v>
          </cell>
          <cell r="N272">
            <v>476.16</v>
          </cell>
        </row>
        <row r="273">
          <cell r="C273" t="str">
            <v>HOSPITAL MIGUEL ARRAES</v>
          </cell>
          <cell r="E273" t="str">
            <v>3.14 - Alimentação Preparada</v>
          </cell>
          <cell r="F273">
            <v>18993815000184</v>
          </cell>
          <cell r="G273" t="str">
            <v>HILTON VIEIRA COSTA</v>
          </cell>
          <cell r="H273" t="str">
            <v>B</v>
          </cell>
          <cell r="I273" t="str">
            <v>S</v>
          </cell>
          <cell r="J273" t="str">
            <v>1461</v>
          </cell>
          <cell r="K273" t="str">
            <v>08/03/2022</v>
          </cell>
          <cell r="L273" t="str">
            <v>26220318993815000184550010000014611825343379</v>
          </cell>
          <cell r="M273" t="str">
            <v>26 -  Pernambuco</v>
          </cell>
          <cell r="N273">
            <v>353.69</v>
          </cell>
        </row>
        <row r="274">
          <cell r="C274" t="str">
            <v>HOSPITAL MIGUEL ARRAES</v>
          </cell>
          <cell r="E274" t="str">
            <v>3.14 - Alimentação Preparada</v>
          </cell>
          <cell r="F274">
            <v>18993815000184</v>
          </cell>
          <cell r="G274" t="str">
            <v>HILTON VIEIRA COSTA</v>
          </cell>
          <cell r="H274" t="str">
            <v>B</v>
          </cell>
          <cell r="I274" t="str">
            <v>S</v>
          </cell>
          <cell r="J274" t="str">
            <v>1472</v>
          </cell>
          <cell r="K274" t="str">
            <v>10/03/2022</v>
          </cell>
          <cell r="L274" t="str">
            <v>26220318993815000184550010000014721134985222</v>
          </cell>
          <cell r="M274" t="str">
            <v>26 -  Pernambuco</v>
          </cell>
          <cell r="N274">
            <v>577.37</v>
          </cell>
        </row>
        <row r="275">
          <cell r="C275" t="str">
            <v>HOSPITAL MIGUEL ARRAES</v>
          </cell>
          <cell r="E275" t="str">
            <v>3.14 - Alimentação Preparada</v>
          </cell>
          <cell r="F275">
            <v>18993815000184</v>
          </cell>
          <cell r="G275" t="str">
            <v>HILTON VIEIRA COSTA</v>
          </cell>
          <cell r="H275" t="str">
            <v>B</v>
          </cell>
          <cell r="I275" t="str">
            <v>S</v>
          </cell>
          <cell r="J275" t="str">
            <v>1482</v>
          </cell>
          <cell r="K275" t="str">
            <v>11/03/2022</v>
          </cell>
          <cell r="L275" t="str">
            <v>26220318993815000184550010000014821947456046</v>
          </cell>
          <cell r="M275" t="str">
            <v>26 -  Pernambuco</v>
          </cell>
          <cell r="N275">
            <v>390</v>
          </cell>
        </row>
        <row r="276">
          <cell r="C276" t="str">
            <v>HOSPITAL MIGUEL ARRAES</v>
          </cell>
          <cell r="E276" t="str">
            <v>3.14 - Alimentação Preparada</v>
          </cell>
          <cell r="F276">
            <v>18993815000184</v>
          </cell>
          <cell r="G276" t="str">
            <v>HILTON VIEIRA COSTA</v>
          </cell>
          <cell r="H276" t="str">
            <v>B</v>
          </cell>
          <cell r="I276" t="str">
            <v>S</v>
          </cell>
          <cell r="J276" t="str">
            <v>1501</v>
          </cell>
          <cell r="K276" t="str">
            <v>15/03/2022</v>
          </cell>
          <cell r="L276" t="str">
            <v>26220318993815000184550010000015011438164494</v>
          </cell>
          <cell r="M276" t="str">
            <v>26 -  Pernambuco</v>
          </cell>
          <cell r="N276">
            <v>326.64999999999998</v>
          </cell>
        </row>
        <row r="277">
          <cell r="C277" t="str">
            <v>HOSPITAL MIGUEL ARRAES</v>
          </cell>
          <cell r="E277" t="str">
            <v>3.14 - Alimentação Preparada</v>
          </cell>
          <cell r="F277">
            <v>18993815000184</v>
          </cell>
          <cell r="G277" t="str">
            <v>HILTON VIEIRA COSTA</v>
          </cell>
          <cell r="H277" t="str">
            <v>B</v>
          </cell>
          <cell r="I277" t="str">
            <v>S</v>
          </cell>
          <cell r="J277" t="str">
            <v>1518</v>
          </cell>
          <cell r="K277" t="str">
            <v>18/03/2022</v>
          </cell>
          <cell r="L277" t="str">
            <v>26220318993815000184550010000015181953214282</v>
          </cell>
          <cell r="M277" t="str">
            <v>26 -  Pernambuco</v>
          </cell>
          <cell r="N277">
            <v>310.76</v>
          </cell>
        </row>
        <row r="278">
          <cell r="C278" t="str">
            <v>HOSPITAL MIGUEL ARRAES</v>
          </cell>
          <cell r="E278" t="str">
            <v>3.14 - Alimentação Preparada</v>
          </cell>
          <cell r="F278">
            <v>18993815000184</v>
          </cell>
          <cell r="G278" t="str">
            <v>HILTON VIEIRA COSTA</v>
          </cell>
          <cell r="H278" t="str">
            <v>B</v>
          </cell>
          <cell r="I278" t="str">
            <v>S</v>
          </cell>
          <cell r="J278" t="str">
            <v>1536</v>
          </cell>
          <cell r="K278" t="str">
            <v>22/03/2022</v>
          </cell>
          <cell r="L278" t="str">
            <v>26220318993815000184550010000015361247756988</v>
          </cell>
          <cell r="M278" t="str">
            <v>26 -  Pernambuco</v>
          </cell>
          <cell r="N278">
            <v>347.38</v>
          </cell>
        </row>
        <row r="279">
          <cell r="C279" t="str">
            <v>HOSPITAL MIGUEL ARRAES</v>
          </cell>
          <cell r="E279" t="str">
            <v>3.14 - Alimentação Preparada</v>
          </cell>
          <cell r="F279">
            <v>18993815000184</v>
          </cell>
          <cell r="G279" t="str">
            <v>HILTON VIEIRA COSTA</v>
          </cell>
          <cell r="H279" t="str">
            <v>B</v>
          </cell>
          <cell r="I279" t="str">
            <v>S</v>
          </cell>
          <cell r="J279" t="str">
            <v>1546</v>
          </cell>
          <cell r="K279" t="str">
            <v>24/03/2022</v>
          </cell>
          <cell r="L279" t="str">
            <v>26220318993815000184550010000015461218841294</v>
          </cell>
          <cell r="M279" t="str">
            <v>26 -  Pernambuco</v>
          </cell>
          <cell r="N279">
            <v>654.07000000000005</v>
          </cell>
        </row>
        <row r="280">
          <cell r="C280" t="str">
            <v>HOSPITAL MIGUEL ARRAES</v>
          </cell>
          <cell r="E280" t="str">
            <v>3.14 - Alimentação Preparada</v>
          </cell>
          <cell r="F280">
            <v>18993815000184</v>
          </cell>
          <cell r="G280" t="str">
            <v>HILTON VIEIRA COSTA</v>
          </cell>
          <cell r="H280" t="str">
            <v>B</v>
          </cell>
          <cell r="I280" t="str">
            <v>S</v>
          </cell>
          <cell r="J280" t="str">
            <v>1551</v>
          </cell>
          <cell r="K280" t="str">
            <v>25/03/2022</v>
          </cell>
          <cell r="L280" t="str">
            <v>26220318993815000184550010000015511690819736</v>
          </cell>
          <cell r="M280" t="str">
            <v>26 -  Pernambuco</v>
          </cell>
          <cell r="N280">
            <v>386.23</v>
          </cell>
        </row>
        <row r="281">
          <cell r="C281" t="str">
            <v>HOSPITAL MIGUEL ARRAES</v>
          </cell>
          <cell r="E281" t="str">
            <v>3.14 - Alimentação Preparada</v>
          </cell>
          <cell r="F281">
            <v>18993815000184</v>
          </cell>
          <cell r="G281" t="str">
            <v>HILTON VIEIRA COSTA</v>
          </cell>
          <cell r="H281" t="str">
            <v>B</v>
          </cell>
          <cell r="I281" t="str">
            <v>S</v>
          </cell>
          <cell r="J281" t="str">
            <v>1571</v>
          </cell>
          <cell r="K281" t="str">
            <v>30/03/2022</v>
          </cell>
          <cell r="L281" t="str">
            <v>26220318993815000184550010000015711626188030</v>
          </cell>
          <cell r="M281" t="str">
            <v>26 -  Pernambuco</v>
          </cell>
          <cell r="N281">
            <v>618.45000000000005</v>
          </cell>
        </row>
        <row r="282">
          <cell r="C282" t="str">
            <v>HOSPITAL MIGUEL ARRAES</v>
          </cell>
          <cell r="E282" t="str">
            <v>3.14 - Alimentação Preparada</v>
          </cell>
          <cell r="F282">
            <v>19450370000159</v>
          </cell>
          <cell r="G282" t="str">
            <v>SUCESSO DISTRIBUIDORA DE ALIMENTOS LTDA</v>
          </cell>
          <cell r="H282" t="str">
            <v>B</v>
          </cell>
          <cell r="I282" t="str">
            <v>S</v>
          </cell>
          <cell r="J282" t="str">
            <v>805</v>
          </cell>
          <cell r="K282" t="str">
            <v>07/03/2022</v>
          </cell>
          <cell r="L282" t="str">
            <v>26220319450370000159550010000008051241513322</v>
          </cell>
          <cell r="M282" t="str">
            <v>26 -  Pernambuco</v>
          </cell>
          <cell r="N282">
            <v>1005.2</v>
          </cell>
        </row>
        <row r="283">
          <cell r="C283" t="str">
            <v>HOSPITAL MIGUEL ARRAES</v>
          </cell>
          <cell r="E283" t="str">
            <v>3.14 - Alimentação Preparada</v>
          </cell>
          <cell r="F283">
            <v>19450370000159</v>
          </cell>
          <cell r="G283" t="str">
            <v>SUCESSO DISTRIBUIDORA DE ALIMENTOS LTDA</v>
          </cell>
          <cell r="H283" t="str">
            <v>B</v>
          </cell>
          <cell r="I283" t="str">
            <v>S</v>
          </cell>
          <cell r="J283" t="str">
            <v>810</v>
          </cell>
          <cell r="K283" t="str">
            <v>07/03/2022</v>
          </cell>
          <cell r="L283" t="str">
            <v>26220319450370000159550010000008101950244650</v>
          </cell>
          <cell r="M283" t="str">
            <v>26 -  Pernambuco</v>
          </cell>
          <cell r="N283">
            <v>16149.46</v>
          </cell>
        </row>
        <row r="284">
          <cell r="C284" t="str">
            <v>HOSPITAL MIGUEL ARRAES</v>
          </cell>
          <cell r="E284" t="str">
            <v>3.14 - Alimentação Preparada</v>
          </cell>
          <cell r="F284">
            <v>19450370000159</v>
          </cell>
          <cell r="G284" t="str">
            <v>SUCESSO DISTRIBUIDORA DE ALIMENTOS LTDA</v>
          </cell>
          <cell r="H284" t="str">
            <v>B</v>
          </cell>
          <cell r="I284" t="str">
            <v>S</v>
          </cell>
          <cell r="J284" t="str">
            <v>817</v>
          </cell>
          <cell r="K284" t="str">
            <v>08/03/2022</v>
          </cell>
          <cell r="L284" t="str">
            <v>26220319450370000159550010000008171194170003</v>
          </cell>
          <cell r="M284" t="str">
            <v>26 -  Pernambuco</v>
          </cell>
          <cell r="N284">
            <v>2065.8000000000002</v>
          </cell>
        </row>
        <row r="285">
          <cell r="C285" t="str">
            <v>HOSPITAL MIGUEL ARRAES</v>
          </cell>
          <cell r="E285" t="str">
            <v>3.14 - Alimentação Preparada</v>
          </cell>
          <cell r="F285">
            <v>19450370000159</v>
          </cell>
          <cell r="G285" t="str">
            <v>SUCESSO DISTRIBUIDORA DE ALIMENTOS LTDA</v>
          </cell>
          <cell r="H285" t="str">
            <v>B</v>
          </cell>
          <cell r="I285" t="str">
            <v>S</v>
          </cell>
          <cell r="J285" t="str">
            <v>832</v>
          </cell>
          <cell r="K285" t="str">
            <v>10/03/2022</v>
          </cell>
          <cell r="L285" t="str">
            <v>26220319450370000159550010000008321824901563</v>
          </cell>
          <cell r="M285" t="str">
            <v>26 -  Pernambuco</v>
          </cell>
          <cell r="N285">
            <v>867</v>
          </cell>
        </row>
        <row r="286">
          <cell r="C286" t="str">
            <v>HOSPITAL MIGUEL ARRAES</v>
          </cell>
          <cell r="E286" t="str">
            <v>3.14 - Alimentação Preparada</v>
          </cell>
          <cell r="F286">
            <v>19450370000159</v>
          </cell>
          <cell r="G286" t="str">
            <v>SUCESSO DISTRIBUIDORA DE ALIMENTOS LTDA</v>
          </cell>
          <cell r="H286" t="str">
            <v>B</v>
          </cell>
          <cell r="I286" t="str">
            <v>S</v>
          </cell>
          <cell r="J286" t="str">
            <v>848</v>
          </cell>
          <cell r="K286" t="str">
            <v>15/03/2022</v>
          </cell>
          <cell r="L286" t="str">
            <v>26220319450370000159550010000008481678739507</v>
          </cell>
          <cell r="M286" t="str">
            <v>26 -  Pernambuco</v>
          </cell>
          <cell r="N286">
            <v>2010.74</v>
          </cell>
        </row>
        <row r="287">
          <cell r="C287" t="str">
            <v>HOSPITAL MIGUEL ARRAES</v>
          </cell>
          <cell r="E287" t="str">
            <v>3.99 - Outras despesas com Material de Consumo</v>
          </cell>
          <cell r="F287">
            <v>21107174000128</v>
          </cell>
          <cell r="G287" t="str">
            <v>RUIMAR MAIA LEITE JUNIOR</v>
          </cell>
          <cell r="H287" t="str">
            <v>B</v>
          </cell>
          <cell r="I287" t="str">
            <v>S</v>
          </cell>
          <cell r="J287" t="str">
            <v>00000585</v>
          </cell>
          <cell r="K287" t="str">
            <v>14/03/2022</v>
          </cell>
          <cell r="L287" t="str">
            <v>26220321107174000128550010000005851912154721</v>
          </cell>
          <cell r="M287" t="str">
            <v>26 -  Pernambuco</v>
          </cell>
          <cell r="N287">
            <v>570</v>
          </cell>
        </row>
        <row r="288">
          <cell r="C288" t="str">
            <v>HOSPITAL MIGUEL ARRAES</v>
          </cell>
          <cell r="E288" t="str">
            <v>3.4 - Material Farmacológico</v>
          </cell>
          <cell r="F288">
            <v>21381761000100</v>
          </cell>
          <cell r="G288" t="str">
            <v>SIX DISTRIBUIDORA HOSPITALAR  EPP</v>
          </cell>
          <cell r="H288" t="str">
            <v>B</v>
          </cell>
          <cell r="I288" t="str">
            <v>S</v>
          </cell>
          <cell r="J288" t="str">
            <v>000047383</v>
          </cell>
          <cell r="K288" t="str">
            <v>18/03/2022</v>
          </cell>
          <cell r="L288" t="str">
            <v>26220321381761000100550010000473831074301550</v>
          </cell>
          <cell r="M288" t="str">
            <v>26 -  Pernambuco</v>
          </cell>
          <cell r="N288">
            <v>302.39999999999998</v>
          </cell>
        </row>
        <row r="289">
          <cell r="C289" t="str">
            <v>HOSPITAL MIGUEL ARRAES</v>
          </cell>
          <cell r="E289" t="str">
            <v>3.4 - Material Farmacológico</v>
          </cell>
          <cell r="F289">
            <v>21939878000167</v>
          </cell>
          <cell r="G289" t="str">
            <v>BEM ESTAR PROD FARMACEUTICO LTDA ME</v>
          </cell>
          <cell r="H289" t="str">
            <v>B</v>
          </cell>
          <cell r="I289" t="str">
            <v>S</v>
          </cell>
          <cell r="J289" t="str">
            <v>000003614</v>
          </cell>
          <cell r="K289" t="str">
            <v>30/03/2022</v>
          </cell>
          <cell r="L289" t="str">
            <v>26220321939878000167550010000036141100041633</v>
          </cell>
          <cell r="M289" t="str">
            <v>26 -  Pernambuco</v>
          </cell>
          <cell r="N289">
            <v>30.24</v>
          </cell>
        </row>
        <row r="290">
          <cell r="C290" t="str">
            <v>HOSPITAL MIGUEL ARRAES</v>
          </cell>
          <cell r="E290" t="str">
            <v>3.7 - Material de Limpeza e Produtos de Hgienização</v>
          </cell>
          <cell r="F290">
            <v>22006201000139</v>
          </cell>
          <cell r="G290" t="str">
            <v>FORTPEL COMERCIO DE DESCARTAVEIS LTDA</v>
          </cell>
          <cell r="H290" t="str">
            <v>B</v>
          </cell>
          <cell r="I290" t="str">
            <v>S</v>
          </cell>
          <cell r="J290" t="str">
            <v>124277</v>
          </cell>
          <cell r="K290" t="str">
            <v>04/03/2022</v>
          </cell>
          <cell r="L290" t="str">
            <v>26220322006201000139550000001242771101242774</v>
          </cell>
          <cell r="M290" t="str">
            <v>26 -  Pernambuco</v>
          </cell>
          <cell r="N290">
            <v>590</v>
          </cell>
        </row>
        <row r="291">
          <cell r="C291" t="str">
            <v>HOSPITAL MIGUEL ARRAES</v>
          </cell>
          <cell r="E291" t="str">
            <v>3.99 - Outras despesas com Material de Consumo</v>
          </cell>
          <cell r="F291">
            <v>22327504000153</v>
          </cell>
          <cell r="G291" t="str">
            <v>MD MATIAS SILVAMATERIAIS ELETRICOS DE AL</v>
          </cell>
          <cell r="H291" t="str">
            <v>B</v>
          </cell>
          <cell r="I291" t="str">
            <v>S</v>
          </cell>
          <cell r="J291" t="str">
            <v>2003</v>
          </cell>
          <cell r="K291" t="str">
            <v>25/03/2022</v>
          </cell>
          <cell r="L291" t="str">
            <v>26220322327504000153550010000020031093604192</v>
          </cell>
          <cell r="M291" t="str">
            <v>26 -  Pernambuco</v>
          </cell>
          <cell r="N291">
            <v>1715</v>
          </cell>
        </row>
        <row r="292">
          <cell r="C292" t="str">
            <v>HOSPITAL MIGUEL ARRAES</v>
          </cell>
          <cell r="E292" t="str">
            <v xml:space="preserve">3.10 - Material para Manutenção de Bens Móveis </v>
          </cell>
          <cell r="F292">
            <v>22423890000187</v>
          </cell>
          <cell r="G292" t="str">
            <v>MATERIAIS HOSPITALARES E ELETRICOS ESP</v>
          </cell>
          <cell r="H292" t="str">
            <v>B</v>
          </cell>
          <cell r="I292" t="str">
            <v>S</v>
          </cell>
          <cell r="J292" t="str">
            <v>0000011256</v>
          </cell>
          <cell r="K292" t="str">
            <v>25/02/2022</v>
          </cell>
          <cell r="L292" t="str">
            <v>35220222423890000187550010000112561595426339</v>
          </cell>
          <cell r="M292" t="str">
            <v>35 -  São Paulo</v>
          </cell>
          <cell r="N292">
            <v>1371.45</v>
          </cell>
        </row>
        <row r="293">
          <cell r="C293" t="str">
            <v>HOSPITAL MIGUEL ARRAES</v>
          </cell>
          <cell r="E293" t="str">
            <v>3.4 - Material Farmacológico</v>
          </cell>
          <cell r="F293">
            <v>22940455000120</v>
          </cell>
          <cell r="G293" t="str">
            <v>MOURA E MELO COMERCIO E SERVICOS LTDA ME</v>
          </cell>
          <cell r="H293" t="str">
            <v>B</v>
          </cell>
          <cell r="I293" t="str">
            <v>S</v>
          </cell>
          <cell r="J293" t="str">
            <v>000015590</v>
          </cell>
          <cell r="K293" t="str">
            <v>28/02/2022</v>
          </cell>
          <cell r="L293" t="str">
            <v>26220222940455000120550010000155901430819340</v>
          </cell>
          <cell r="M293" t="str">
            <v>26 -  Pernambuco</v>
          </cell>
          <cell r="N293">
            <v>5760</v>
          </cell>
        </row>
        <row r="294">
          <cell r="C294" t="str">
            <v>HOSPITAL MIGUEL ARRAES</v>
          </cell>
          <cell r="E294" t="str">
            <v>3.4 - Material Farmacológico</v>
          </cell>
          <cell r="F294">
            <v>22940455000120</v>
          </cell>
          <cell r="G294" t="str">
            <v>MOURA E MELO COMERCIO E SERVICOS LTDA ME</v>
          </cell>
          <cell r="H294" t="str">
            <v>B</v>
          </cell>
          <cell r="I294" t="str">
            <v>S</v>
          </cell>
          <cell r="J294" t="str">
            <v>000015591</v>
          </cell>
          <cell r="K294" t="str">
            <v>28/02/2022</v>
          </cell>
          <cell r="L294" t="str">
            <v>26220222940455000120550010000155911697836590</v>
          </cell>
          <cell r="M294" t="str">
            <v>26 -  Pernambuco</v>
          </cell>
          <cell r="N294">
            <v>1660</v>
          </cell>
        </row>
        <row r="295">
          <cell r="C295" t="str">
            <v>HOSPITAL MIGUEL ARRAES</v>
          </cell>
          <cell r="E295" t="str">
            <v>3.14 - Alimentação Preparada</v>
          </cell>
          <cell r="F295">
            <v>22940455000120</v>
          </cell>
          <cell r="G295" t="str">
            <v>MOURA E MELO COMERCIO E SERVICOS LTDA ME</v>
          </cell>
          <cell r="H295" t="str">
            <v>B</v>
          </cell>
          <cell r="I295" t="str">
            <v>S</v>
          </cell>
          <cell r="J295" t="str">
            <v>000015691</v>
          </cell>
          <cell r="K295" t="str">
            <v>10/03/2022</v>
          </cell>
          <cell r="L295" t="str">
            <v>26220322940455000120550010000156911205651700</v>
          </cell>
          <cell r="M295" t="str">
            <v>26 -  Pernambuco</v>
          </cell>
          <cell r="N295">
            <v>1930.41</v>
          </cell>
        </row>
        <row r="296">
          <cell r="C296" t="str">
            <v>HOSPITAL MIGUEL ARRAES</v>
          </cell>
          <cell r="E296" t="str">
            <v>3.14 - Alimentação Preparada</v>
          </cell>
          <cell r="F296">
            <v>22940455000120</v>
          </cell>
          <cell r="G296" t="str">
            <v>MOURA E MELO COMERCIO E SERVICOS LTDA ME</v>
          </cell>
          <cell r="H296" t="str">
            <v>B</v>
          </cell>
          <cell r="I296" t="str">
            <v>S</v>
          </cell>
          <cell r="J296" t="str">
            <v>000015696</v>
          </cell>
          <cell r="K296" t="str">
            <v>11/03/2022</v>
          </cell>
          <cell r="L296" t="str">
            <v>26220322940455000120550010000156961613872137</v>
          </cell>
          <cell r="M296" t="str">
            <v>26 -  Pernambuco</v>
          </cell>
          <cell r="N296">
            <v>210.84</v>
          </cell>
        </row>
        <row r="297">
          <cell r="C297" t="str">
            <v>HOSPITAL MIGUEL ARRAES</v>
          </cell>
          <cell r="E297" t="str">
            <v>3.12 - Material Hospitalar</v>
          </cell>
          <cell r="F297">
            <v>22940455000120</v>
          </cell>
          <cell r="G297" t="str">
            <v>MOURA E MELO COMERCIO E SERVICOS LTDA ME</v>
          </cell>
          <cell r="H297" t="str">
            <v>B</v>
          </cell>
          <cell r="I297" t="str">
            <v>S</v>
          </cell>
          <cell r="J297" t="str">
            <v>000015744</v>
          </cell>
          <cell r="K297" t="str">
            <v>17/03/2022</v>
          </cell>
          <cell r="L297" t="str">
            <v>26220322940455000120550010000157441055095048</v>
          </cell>
          <cell r="M297" t="str">
            <v>26 -  Pernambuco</v>
          </cell>
          <cell r="N297">
            <v>12326.25</v>
          </cell>
        </row>
        <row r="298">
          <cell r="C298" t="str">
            <v>HOSPITAL MIGUEL ARRAES</v>
          </cell>
          <cell r="E298" t="str">
            <v>3.14 - Alimentação Preparada</v>
          </cell>
          <cell r="F298">
            <v>23523598000107</v>
          </cell>
          <cell r="G298" t="str">
            <v>BARROS E BARROS HOSPITALAR LTDA EPP</v>
          </cell>
          <cell r="H298" t="str">
            <v>B</v>
          </cell>
          <cell r="I298" t="str">
            <v>S</v>
          </cell>
          <cell r="J298" t="str">
            <v>000005068</v>
          </cell>
          <cell r="K298" t="str">
            <v>04/03/2022</v>
          </cell>
          <cell r="L298" t="str">
            <v>26220323523598000107550010000050681000000053</v>
          </cell>
          <cell r="M298" t="str">
            <v>26 -  Pernambuco</v>
          </cell>
          <cell r="N298">
            <v>1771.5</v>
          </cell>
        </row>
        <row r="299">
          <cell r="C299" t="str">
            <v>HOSPITAL MIGUEL ARRAES</v>
          </cell>
          <cell r="E299" t="str">
            <v>3.6 - Material de Expediente</v>
          </cell>
          <cell r="F299">
            <v>23755654000120</v>
          </cell>
          <cell r="G299" t="str">
            <v>MARIA LETICIA FERREIRA GOMES DE AZEVEDO</v>
          </cell>
          <cell r="H299" t="str">
            <v>B</v>
          </cell>
          <cell r="I299" t="str">
            <v>S</v>
          </cell>
          <cell r="J299" t="str">
            <v>668</v>
          </cell>
          <cell r="K299" t="str">
            <v>28/02/2022</v>
          </cell>
          <cell r="L299" t="str">
            <v>26220223755654000120550010000006681905858980</v>
          </cell>
          <cell r="M299" t="str">
            <v>26 -  Pernambuco</v>
          </cell>
          <cell r="N299">
            <v>600</v>
          </cell>
        </row>
        <row r="300">
          <cell r="C300" t="str">
            <v>HOSPITAL MIGUEL ARRAES</v>
          </cell>
          <cell r="E300" t="str">
            <v>3.6 - Material de Expediente</v>
          </cell>
          <cell r="F300">
            <v>23755654000120</v>
          </cell>
          <cell r="G300" t="str">
            <v>MARIA LETICIA FERREIRA GOMES DE AZEVEDO</v>
          </cell>
          <cell r="H300" t="str">
            <v>B</v>
          </cell>
          <cell r="I300" t="str">
            <v>S</v>
          </cell>
          <cell r="J300" t="str">
            <v>672</v>
          </cell>
          <cell r="K300" t="str">
            <v>08/03/2022</v>
          </cell>
          <cell r="L300" t="str">
            <v>26220323755654000120550010000006721069821106</v>
          </cell>
          <cell r="M300" t="str">
            <v>26 -  Pernambuco</v>
          </cell>
          <cell r="N300">
            <v>800</v>
          </cell>
        </row>
        <row r="301">
          <cell r="C301" t="str">
            <v>HOSPITAL MIGUEL ARRAES</v>
          </cell>
          <cell r="E301" t="str">
            <v>3.6 - Material de Expediente</v>
          </cell>
          <cell r="F301">
            <v>23755654000120</v>
          </cell>
          <cell r="G301" t="str">
            <v>MARIA LETICIA FERREIRA GOMES DE AZEVEDO</v>
          </cell>
          <cell r="H301" t="str">
            <v>B</v>
          </cell>
          <cell r="I301" t="str">
            <v>S</v>
          </cell>
          <cell r="J301" t="str">
            <v>672</v>
          </cell>
          <cell r="K301" t="str">
            <v>08/03/2022</v>
          </cell>
          <cell r="L301" t="str">
            <v>26220323755654000120550010000006721069821106</v>
          </cell>
          <cell r="M301" t="str">
            <v>26 -  Pernambuco</v>
          </cell>
          <cell r="N301">
            <v>1118</v>
          </cell>
        </row>
        <row r="302">
          <cell r="C302" t="str">
            <v>HOSPITAL MIGUEL ARRAES</v>
          </cell>
          <cell r="E302" t="str">
            <v xml:space="preserve">3.10 - Material para Manutenção de Bens Móveis </v>
          </cell>
          <cell r="F302">
            <v>23755654000120</v>
          </cell>
          <cell r="G302" t="str">
            <v>MARIA LETICIA FERREIRA GOMES DE AZEVEDO</v>
          </cell>
          <cell r="H302" t="str">
            <v>B</v>
          </cell>
          <cell r="I302" t="str">
            <v>S</v>
          </cell>
          <cell r="J302" t="str">
            <v>672</v>
          </cell>
          <cell r="K302" t="str">
            <v>08/03/2022</v>
          </cell>
          <cell r="L302" t="str">
            <v>26220323755654000120550010000006721069821106</v>
          </cell>
          <cell r="M302" t="str">
            <v>26 -  Pernambuco</v>
          </cell>
          <cell r="N302">
            <v>700</v>
          </cell>
        </row>
        <row r="303">
          <cell r="C303" t="str">
            <v>HOSPITAL MIGUEL ARRAES</v>
          </cell>
          <cell r="E303" t="str">
            <v>3.14 - Alimentação Preparada</v>
          </cell>
          <cell r="F303">
            <v>24150377000195</v>
          </cell>
          <cell r="G303" t="str">
            <v>KARNE &amp; KEIJO LOGISTICA INTEGRADA LTDA</v>
          </cell>
          <cell r="H303" t="str">
            <v>B</v>
          </cell>
          <cell r="I303" t="str">
            <v>S</v>
          </cell>
          <cell r="J303" t="str">
            <v>004477023</v>
          </cell>
          <cell r="K303" t="str">
            <v>03/03/2022</v>
          </cell>
          <cell r="L303" t="str">
            <v>26220324150377000195550010044770231840237739</v>
          </cell>
          <cell r="M303" t="str">
            <v>26 -  Pernambuco</v>
          </cell>
          <cell r="N303">
            <v>539.64</v>
          </cell>
        </row>
        <row r="304">
          <cell r="C304" t="str">
            <v>HOSPITAL MIGUEL ARRAES</v>
          </cell>
          <cell r="E304" t="str">
            <v>3.14 - Alimentação Preparada</v>
          </cell>
          <cell r="F304">
            <v>24150377000195</v>
          </cell>
          <cell r="G304" t="str">
            <v>KARNE &amp; KEIJO LOGISTICA INTEGRADA LTDA</v>
          </cell>
          <cell r="H304" t="str">
            <v>B</v>
          </cell>
          <cell r="I304" t="str">
            <v>S</v>
          </cell>
          <cell r="J304" t="str">
            <v>004477024</v>
          </cell>
          <cell r="K304" t="str">
            <v>03/03/2022</v>
          </cell>
          <cell r="L304" t="str">
            <v>26220324150377000195550010044770241839541710</v>
          </cell>
          <cell r="M304" t="str">
            <v>26 -  Pernambuco</v>
          </cell>
          <cell r="N304">
            <v>14435.62</v>
          </cell>
        </row>
        <row r="305">
          <cell r="C305" t="str">
            <v>HOSPITAL MIGUEL ARRAES</v>
          </cell>
          <cell r="E305" t="str">
            <v>3.14 - Alimentação Preparada</v>
          </cell>
          <cell r="F305">
            <v>24150377000195</v>
          </cell>
          <cell r="G305" t="str">
            <v>KARNE &amp; KEIJO LOGISTICA INTEGRADA LTDA</v>
          </cell>
          <cell r="H305" t="str">
            <v>B</v>
          </cell>
          <cell r="I305" t="str">
            <v>S</v>
          </cell>
          <cell r="J305" t="str">
            <v>004477025</v>
          </cell>
          <cell r="K305" t="str">
            <v>03/03/2022</v>
          </cell>
          <cell r="L305" t="str">
            <v>26220324150377000195550010044770251996325761</v>
          </cell>
          <cell r="M305" t="str">
            <v>26 -  Pernambuco</v>
          </cell>
          <cell r="N305">
            <v>4669.8599999999997</v>
          </cell>
        </row>
        <row r="306">
          <cell r="C306" t="str">
            <v>HOSPITAL MIGUEL ARRAES</v>
          </cell>
          <cell r="E306" t="str">
            <v>3.14 - Alimentação Preparada</v>
          </cell>
          <cell r="F306">
            <v>24150377000195</v>
          </cell>
          <cell r="G306" t="str">
            <v>KARNE &amp; KEIJO LOGISTICA INTEGRADA LTDA</v>
          </cell>
          <cell r="H306" t="str">
            <v>B</v>
          </cell>
          <cell r="I306" t="str">
            <v>S</v>
          </cell>
          <cell r="J306" t="str">
            <v>004477026</v>
          </cell>
          <cell r="K306" t="str">
            <v>03/03/2022</v>
          </cell>
          <cell r="L306" t="str">
            <v>26220324150377000195550010044770261720265818</v>
          </cell>
          <cell r="M306" t="str">
            <v>26 -  Pernambuco</v>
          </cell>
          <cell r="N306">
            <v>421.68</v>
          </cell>
        </row>
        <row r="307">
          <cell r="C307" t="str">
            <v>HOSPITAL MIGUEL ARRAES</v>
          </cell>
          <cell r="E307" t="str">
            <v>3.14 - Alimentação Preparada</v>
          </cell>
          <cell r="F307">
            <v>24150377000195</v>
          </cell>
          <cell r="G307" t="str">
            <v>KARNE &amp; KEIJO LOGISTICA INTEGRADA LTDA</v>
          </cell>
          <cell r="H307" t="str">
            <v>B</v>
          </cell>
          <cell r="I307" t="str">
            <v>S</v>
          </cell>
          <cell r="J307" t="str">
            <v>004488659</v>
          </cell>
          <cell r="K307" t="str">
            <v>15/03/2022</v>
          </cell>
          <cell r="L307" t="str">
            <v>26220324150377000195550010044886591897092938</v>
          </cell>
          <cell r="M307" t="str">
            <v>26 -  Pernambuco</v>
          </cell>
          <cell r="N307">
            <v>831.96</v>
          </cell>
        </row>
        <row r="308">
          <cell r="C308" t="str">
            <v>HOSPITAL MIGUEL ARRAES</v>
          </cell>
          <cell r="E308" t="str">
            <v>3.14 - Alimentação Preparada</v>
          </cell>
          <cell r="F308">
            <v>24150377000195</v>
          </cell>
          <cell r="G308" t="str">
            <v>KARNE &amp; KEIJO LOGISTICA INTEGRADA LTDA</v>
          </cell>
          <cell r="H308" t="str">
            <v>B</v>
          </cell>
          <cell r="I308" t="str">
            <v>S</v>
          </cell>
          <cell r="J308" t="str">
            <v>004491215</v>
          </cell>
          <cell r="K308" t="str">
            <v>17/03/2022</v>
          </cell>
          <cell r="L308" t="str">
            <v>26220324150377000195550010044912151374009526</v>
          </cell>
          <cell r="M308" t="str">
            <v>26 -  Pernambuco</v>
          </cell>
          <cell r="N308">
            <v>6927.66</v>
          </cell>
        </row>
        <row r="309">
          <cell r="C309" t="str">
            <v>HOSPITAL MIGUEL ARRAES</v>
          </cell>
          <cell r="E309" t="str">
            <v>3.14 - Alimentação Preparada</v>
          </cell>
          <cell r="F309">
            <v>24150377000195</v>
          </cell>
          <cell r="G309" t="str">
            <v>KARNE &amp; KEIJO LOGISTICA INTEGRADA LTDA</v>
          </cell>
          <cell r="H309" t="str">
            <v>B</v>
          </cell>
          <cell r="I309" t="str">
            <v>S</v>
          </cell>
          <cell r="J309" t="str">
            <v>004495850</v>
          </cell>
          <cell r="K309" t="str">
            <v>22/03/2022</v>
          </cell>
          <cell r="L309" t="str">
            <v>26220324150377000195550010044958501325645503</v>
          </cell>
          <cell r="M309" t="str">
            <v>26 -  Pernambuco</v>
          </cell>
          <cell r="N309">
            <v>233.64</v>
          </cell>
        </row>
        <row r="310">
          <cell r="C310" t="str">
            <v>HOSPITAL MIGUEL ARRAES</v>
          </cell>
          <cell r="E310" t="str">
            <v>3.6 - Material de Expediente</v>
          </cell>
          <cell r="F310">
            <v>24348443000136</v>
          </cell>
          <cell r="G310" t="str">
            <v>FRANCRIS LIVRARIA E PAPELARIA LTDA</v>
          </cell>
          <cell r="H310" t="str">
            <v>B</v>
          </cell>
          <cell r="I310" t="str">
            <v>S</v>
          </cell>
          <cell r="J310" t="str">
            <v>000015068</v>
          </cell>
          <cell r="K310" t="str">
            <v>21/02/2022</v>
          </cell>
          <cell r="L310" t="str">
            <v>26220224348443000136550010000150681112503330</v>
          </cell>
          <cell r="M310" t="str">
            <v>26 -  Pernambuco</v>
          </cell>
          <cell r="N310">
            <v>165</v>
          </cell>
        </row>
        <row r="311">
          <cell r="C311" t="str">
            <v>HOSPITAL MIGUEL ARRAES</v>
          </cell>
          <cell r="E311" t="str">
            <v>3.14 - Alimentação Preparada</v>
          </cell>
          <cell r="F311">
            <v>24351355000193</v>
          </cell>
          <cell r="G311" t="str">
            <v>TACITO DE BRITO PEDROSA - ME</v>
          </cell>
          <cell r="H311" t="str">
            <v>B</v>
          </cell>
          <cell r="I311" t="str">
            <v>S</v>
          </cell>
          <cell r="J311" t="str">
            <v>000005566</v>
          </cell>
          <cell r="K311" t="str">
            <v>03/03/2022</v>
          </cell>
          <cell r="L311" t="str">
            <v>26220324351355000193550010000055661274073009</v>
          </cell>
          <cell r="M311" t="str">
            <v>26 -  Pernambuco</v>
          </cell>
          <cell r="N311">
            <v>1292.96</v>
          </cell>
        </row>
        <row r="312">
          <cell r="C312" t="str">
            <v>HOSPITAL MIGUEL ARRAES</v>
          </cell>
          <cell r="E312" t="str">
            <v>3.14 - Alimentação Preparada</v>
          </cell>
          <cell r="F312">
            <v>24351355000193</v>
          </cell>
          <cell r="G312" t="str">
            <v>TACITO DE BRITO PEDROSA - ME</v>
          </cell>
          <cell r="H312" t="str">
            <v>B</v>
          </cell>
          <cell r="I312" t="str">
            <v>S</v>
          </cell>
          <cell r="J312" t="str">
            <v>000005569</v>
          </cell>
          <cell r="K312" t="str">
            <v>05/03/2022</v>
          </cell>
          <cell r="L312" t="str">
            <v>26220324351355000193550010000055691607028195</v>
          </cell>
          <cell r="M312" t="str">
            <v>26 -  Pernambuco</v>
          </cell>
          <cell r="N312">
            <v>72.599999999999994</v>
          </cell>
        </row>
        <row r="313">
          <cell r="C313" t="str">
            <v>HOSPITAL MIGUEL ARRAES</v>
          </cell>
          <cell r="E313" t="str">
            <v>3.14 - Alimentação Preparada</v>
          </cell>
          <cell r="F313">
            <v>24351355000193</v>
          </cell>
          <cell r="G313" t="str">
            <v>TACITO DE BRITO PEDROSA - ME</v>
          </cell>
          <cell r="H313" t="str">
            <v>B</v>
          </cell>
          <cell r="I313" t="str">
            <v>S</v>
          </cell>
          <cell r="J313" t="str">
            <v>000005573</v>
          </cell>
          <cell r="K313" t="str">
            <v>07/03/2022</v>
          </cell>
          <cell r="L313" t="str">
            <v>26220324351355000193550010000055731336015842</v>
          </cell>
          <cell r="M313" t="str">
            <v>26 -  Pernambuco</v>
          </cell>
          <cell r="N313">
            <v>886.8</v>
          </cell>
        </row>
        <row r="314">
          <cell r="C314" t="str">
            <v>HOSPITAL MIGUEL ARRAES</v>
          </cell>
          <cell r="E314" t="str">
            <v>3.14 - Alimentação Preparada</v>
          </cell>
          <cell r="F314">
            <v>24351355000193</v>
          </cell>
          <cell r="G314" t="str">
            <v>TACITO DE BRITO PEDROSA - ME</v>
          </cell>
          <cell r="H314" t="str">
            <v>B</v>
          </cell>
          <cell r="I314" t="str">
            <v>S</v>
          </cell>
          <cell r="J314" t="str">
            <v>000005573</v>
          </cell>
          <cell r="K314" t="str">
            <v>07/03/2022</v>
          </cell>
          <cell r="L314" t="str">
            <v>26220324351355000193550010000055731336015842</v>
          </cell>
          <cell r="M314" t="str">
            <v>26 -  Pernambuco</v>
          </cell>
          <cell r="N314">
            <v>164.08</v>
          </cell>
        </row>
        <row r="315">
          <cell r="C315" t="str">
            <v>HOSPITAL MIGUEL ARRAES</v>
          </cell>
          <cell r="E315" t="str">
            <v>3.14 - Alimentação Preparada</v>
          </cell>
          <cell r="F315">
            <v>24351355000193</v>
          </cell>
          <cell r="G315" t="str">
            <v>TACITO DE BRITO PEDROSA - ME</v>
          </cell>
          <cell r="H315" t="str">
            <v>B</v>
          </cell>
          <cell r="I315" t="str">
            <v>S</v>
          </cell>
          <cell r="J315" t="str">
            <v>000005575</v>
          </cell>
          <cell r="K315" t="str">
            <v>08/03/2022</v>
          </cell>
          <cell r="L315" t="str">
            <v>26220324351355000193550010000055751519976129</v>
          </cell>
          <cell r="M315" t="str">
            <v>26 -  Pernambuco</v>
          </cell>
          <cell r="N315">
            <v>455.21</v>
          </cell>
        </row>
        <row r="316">
          <cell r="C316" t="str">
            <v>HOSPITAL MIGUEL ARRAES</v>
          </cell>
          <cell r="E316" t="str">
            <v>3.14 - Alimentação Preparada</v>
          </cell>
          <cell r="F316">
            <v>24351355000193</v>
          </cell>
          <cell r="G316" t="str">
            <v>TACITO DE BRITO PEDROSA - ME</v>
          </cell>
          <cell r="H316" t="str">
            <v>B</v>
          </cell>
          <cell r="I316" t="str">
            <v>S</v>
          </cell>
          <cell r="J316" t="str">
            <v>000005576</v>
          </cell>
          <cell r="K316" t="str">
            <v>08/03/2022</v>
          </cell>
          <cell r="L316" t="str">
            <v>26220324351355000193550010000055761220435316</v>
          </cell>
          <cell r="M316" t="str">
            <v>26 -  Pernambuco</v>
          </cell>
          <cell r="N316">
            <v>9.68</v>
          </cell>
        </row>
        <row r="317">
          <cell r="C317" t="str">
            <v>HOSPITAL MIGUEL ARRAES</v>
          </cell>
          <cell r="E317" t="str">
            <v>3.14 - Alimentação Preparada</v>
          </cell>
          <cell r="F317">
            <v>24351355000193</v>
          </cell>
          <cell r="G317" t="str">
            <v>TACITO DE BRITO PEDROSA - ME</v>
          </cell>
          <cell r="H317" t="str">
            <v>B</v>
          </cell>
          <cell r="I317" t="str">
            <v>S</v>
          </cell>
          <cell r="J317" t="str">
            <v>000005581</v>
          </cell>
          <cell r="K317" t="str">
            <v>10/03/2022</v>
          </cell>
          <cell r="L317" t="str">
            <v>26220324351355000193550010000055811000157082</v>
          </cell>
          <cell r="M317" t="str">
            <v>26 -  Pernambuco</v>
          </cell>
          <cell r="N317">
            <v>67.760000000000005</v>
          </cell>
        </row>
        <row r="318">
          <cell r="C318" t="str">
            <v>HOSPITAL MIGUEL ARRAES</v>
          </cell>
          <cell r="E318" t="str">
            <v>3.14 - Alimentação Preparada</v>
          </cell>
          <cell r="F318">
            <v>24351355000193</v>
          </cell>
          <cell r="G318" t="str">
            <v>TACITO DE BRITO PEDROSA - ME</v>
          </cell>
          <cell r="H318" t="str">
            <v>B</v>
          </cell>
          <cell r="I318" t="str">
            <v>S</v>
          </cell>
          <cell r="J318" t="str">
            <v>000005584</v>
          </cell>
          <cell r="K318" t="str">
            <v>10/03/2022</v>
          </cell>
          <cell r="L318" t="str">
            <v>26220324351355000193550010000055841061118739</v>
          </cell>
          <cell r="M318" t="str">
            <v>26 -  Pernambuco</v>
          </cell>
          <cell r="N318">
            <v>41.14</v>
          </cell>
        </row>
        <row r="319">
          <cell r="C319" t="str">
            <v>HOSPITAL MIGUEL ARRAES</v>
          </cell>
          <cell r="E319" t="str">
            <v>3.14 - Alimentação Preparada</v>
          </cell>
          <cell r="F319">
            <v>24351355000193</v>
          </cell>
          <cell r="G319" t="str">
            <v>TACITO DE BRITO PEDROSA - ME</v>
          </cell>
          <cell r="H319" t="str">
            <v>B</v>
          </cell>
          <cell r="I319" t="str">
            <v>S</v>
          </cell>
          <cell r="J319" t="str">
            <v>000005586</v>
          </cell>
          <cell r="K319" t="str">
            <v>13/03/2022</v>
          </cell>
          <cell r="L319" t="str">
            <v>26220324351355000193550010000055861069493819</v>
          </cell>
          <cell r="M319" t="str">
            <v>26 -  Pernambuco</v>
          </cell>
          <cell r="N319">
            <v>117.2</v>
          </cell>
        </row>
        <row r="320">
          <cell r="C320" t="str">
            <v>HOSPITAL MIGUEL ARRAES</v>
          </cell>
          <cell r="E320" t="str">
            <v>3.14 - Alimentação Preparada</v>
          </cell>
          <cell r="F320">
            <v>24351355000193</v>
          </cell>
          <cell r="G320" t="str">
            <v>TACITO DE BRITO PEDROSA - ME</v>
          </cell>
          <cell r="H320" t="str">
            <v>B</v>
          </cell>
          <cell r="I320" t="str">
            <v>S</v>
          </cell>
          <cell r="J320" t="str">
            <v>000005586</v>
          </cell>
          <cell r="K320" t="str">
            <v>13/03/2022</v>
          </cell>
          <cell r="L320" t="str">
            <v>26220324351355000193550010000055861069493819</v>
          </cell>
          <cell r="M320" t="str">
            <v>26 -  Pernambuco</v>
          </cell>
          <cell r="N320">
            <v>1422.98</v>
          </cell>
        </row>
        <row r="321">
          <cell r="C321" t="str">
            <v>HOSPITAL MIGUEL ARRAES</v>
          </cell>
          <cell r="E321" t="str">
            <v>3.14 - Alimentação Preparada</v>
          </cell>
          <cell r="F321">
            <v>24351355000193</v>
          </cell>
          <cell r="G321" t="str">
            <v>TACITO DE BRITO PEDROSA - ME</v>
          </cell>
          <cell r="H321" t="str">
            <v>B</v>
          </cell>
          <cell r="I321" t="str">
            <v>S</v>
          </cell>
          <cell r="J321" t="str">
            <v>000005587</v>
          </cell>
          <cell r="K321" t="str">
            <v>14/03/2022</v>
          </cell>
          <cell r="L321" t="str">
            <v>26220324351355000193550010000055871571211546</v>
          </cell>
          <cell r="M321" t="str">
            <v>26 -  Pernambuco</v>
          </cell>
          <cell r="N321">
            <v>1496.78</v>
          </cell>
        </row>
        <row r="322">
          <cell r="C322" t="str">
            <v>HOSPITAL MIGUEL ARRAES</v>
          </cell>
          <cell r="E322" t="str">
            <v>3.14 - Alimentação Preparada</v>
          </cell>
          <cell r="F322">
            <v>24351355000193</v>
          </cell>
          <cell r="G322" t="str">
            <v>TACITO DE BRITO PEDROSA - ME</v>
          </cell>
          <cell r="H322" t="str">
            <v>B</v>
          </cell>
          <cell r="I322" t="str">
            <v>S</v>
          </cell>
          <cell r="J322" t="str">
            <v>000005587</v>
          </cell>
          <cell r="K322" t="str">
            <v>14/03/2022</v>
          </cell>
          <cell r="L322" t="str">
            <v>26220324351355000193550010000055871571211546</v>
          </cell>
          <cell r="M322" t="str">
            <v>26 -  Pernambuco</v>
          </cell>
          <cell r="N322">
            <v>164.08</v>
          </cell>
        </row>
        <row r="323">
          <cell r="C323" t="str">
            <v>HOSPITAL MIGUEL ARRAES</v>
          </cell>
          <cell r="E323" t="str">
            <v>3.14 - Alimentação Preparada</v>
          </cell>
          <cell r="F323">
            <v>24351355000193</v>
          </cell>
          <cell r="G323" t="str">
            <v>TACITO DE BRITO PEDROSA - ME</v>
          </cell>
          <cell r="H323" t="str">
            <v>B</v>
          </cell>
          <cell r="I323" t="str">
            <v>S</v>
          </cell>
          <cell r="J323" t="str">
            <v>000005591</v>
          </cell>
          <cell r="K323" t="str">
            <v>15/03/2022</v>
          </cell>
          <cell r="L323" t="str">
            <v>26220324351355000193550010000055911252458393</v>
          </cell>
          <cell r="M323" t="str">
            <v>26 -  Pernambuco</v>
          </cell>
          <cell r="N323">
            <v>14.52</v>
          </cell>
        </row>
        <row r="324">
          <cell r="C324" t="str">
            <v>HOSPITAL MIGUEL ARRAES</v>
          </cell>
          <cell r="E324" t="str">
            <v>3.14 - Alimentação Preparada</v>
          </cell>
          <cell r="F324">
            <v>24351355000193</v>
          </cell>
          <cell r="G324" t="str">
            <v>TACITO DE BRITO PEDROSA - ME</v>
          </cell>
          <cell r="H324" t="str">
            <v>B</v>
          </cell>
          <cell r="I324" t="str">
            <v>S</v>
          </cell>
          <cell r="J324" t="str">
            <v>000005593</v>
          </cell>
          <cell r="K324" t="str">
            <v>16/03/2022</v>
          </cell>
          <cell r="L324" t="str">
            <v>26220324351355000193550010000055931019882786</v>
          </cell>
          <cell r="M324" t="str">
            <v>26 -  Pernambuco</v>
          </cell>
          <cell r="N324">
            <v>411.12</v>
          </cell>
        </row>
        <row r="325">
          <cell r="C325" t="str">
            <v>HOSPITAL MIGUEL ARRAES</v>
          </cell>
          <cell r="E325" t="str">
            <v>3.14 - Alimentação Preparada</v>
          </cell>
          <cell r="F325">
            <v>24351355000193</v>
          </cell>
          <cell r="G325" t="str">
            <v>TACITO DE BRITO PEDROSA - ME</v>
          </cell>
          <cell r="H325" t="str">
            <v>B</v>
          </cell>
          <cell r="I325" t="str">
            <v>S</v>
          </cell>
          <cell r="J325" t="str">
            <v>000005599</v>
          </cell>
          <cell r="K325" t="str">
            <v>17/03/2022</v>
          </cell>
          <cell r="L325" t="str">
            <v>26220324351355000193550010000055991425278535</v>
          </cell>
          <cell r="M325" t="str">
            <v>26 -  Pernambuco</v>
          </cell>
          <cell r="N325">
            <v>1043.03</v>
          </cell>
        </row>
        <row r="326">
          <cell r="C326" t="str">
            <v>HOSPITAL MIGUEL ARRAES</v>
          </cell>
          <cell r="E326" t="str">
            <v>3.14 - Alimentação Preparada</v>
          </cell>
          <cell r="F326">
            <v>24351355000193</v>
          </cell>
          <cell r="G326" t="str">
            <v>TACITO DE BRITO PEDROSA - ME</v>
          </cell>
          <cell r="H326" t="str">
            <v>B</v>
          </cell>
          <cell r="I326" t="str">
            <v>S</v>
          </cell>
          <cell r="J326" t="str">
            <v>000005600</v>
          </cell>
          <cell r="K326" t="str">
            <v>17/03/2022</v>
          </cell>
          <cell r="L326" t="str">
            <v>26220324351355000193550010000056001540927969</v>
          </cell>
          <cell r="M326" t="str">
            <v>26 -  Pernambuco</v>
          </cell>
          <cell r="N326">
            <v>43.56</v>
          </cell>
        </row>
        <row r="327">
          <cell r="C327" t="str">
            <v>HOSPITAL MIGUEL ARRAES</v>
          </cell>
          <cell r="E327" t="str">
            <v>3.14 - Alimentação Preparada</v>
          </cell>
          <cell r="F327">
            <v>24351355000193</v>
          </cell>
          <cell r="G327" t="str">
            <v>TACITO DE BRITO PEDROSA - ME</v>
          </cell>
          <cell r="H327" t="str">
            <v>B</v>
          </cell>
          <cell r="I327" t="str">
            <v>S</v>
          </cell>
          <cell r="J327" t="str">
            <v>000005604</v>
          </cell>
          <cell r="K327" t="str">
            <v>17/03/2022</v>
          </cell>
          <cell r="L327" t="str">
            <v>26220324351355000193550010000056041384178002</v>
          </cell>
          <cell r="M327" t="str">
            <v>26 -  Pernambuco</v>
          </cell>
          <cell r="N327">
            <v>38.72</v>
          </cell>
        </row>
        <row r="328">
          <cell r="C328" t="str">
            <v>HOSPITAL MIGUEL ARRAES</v>
          </cell>
          <cell r="E328" t="str">
            <v>3.14 - Alimentação Preparada</v>
          </cell>
          <cell r="F328">
            <v>24351355000193</v>
          </cell>
          <cell r="G328" t="str">
            <v>TACITO DE BRITO PEDROSA - ME</v>
          </cell>
          <cell r="H328" t="str">
            <v>B</v>
          </cell>
          <cell r="I328" t="str">
            <v>S</v>
          </cell>
          <cell r="J328" t="str">
            <v>000005606</v>
          </cell>
          <cell r="K328" t="str">
            <v>18/03/2022</v>
          </cell>
          <cell r="L328" t="str">
            <v>26220324351355000193550010000056061572176148</v>
          </cell>
          <cell r="M328" t="str">
            <v>26 -  Pernambuco</v>
          </cell>
          <cell r="N328">
            <v>950.57</v>
          </cell>
        </row>
        <row r="329">
          <cell r="C329" t="str">
            <v>HOSPITAL MIGUEL ARRAES</v>
          </cell>
          <cell r="E329" t="str">
            <v>3.14 - Alimentação Preparada</v>
          </cell>
          <cell r="F329">
            <v>24351355000193</v>
          </cell>
          <cell r="G329" t="str">
            <v>TACITO DE BRITO PEDROSA - ME</v>
          </cell>
          <cell r="H329" t="str">
            <v>B</v>
          </cell>
          <cell r="I329" t="str">
            <v>S</v>
          </cell>
          <cell r="J329" t="str">
            <v>000005606</v>
          </cell>
          <cell r="K329" t="str">
            <v>18/03/2022</v>
          </cell>
          <cell r="L329" t="str">
            <v>26220324351355000193550010000056061572176148</v>
          </cell>
          <cell r="M329" t="str">
            <v>26 -  Pernambuco</v>
          </cell>
          <cell r="N329">
            <v>117.2</v>
          </cell>
        </row>
        <row r="330">
          <cell r="C330" t="str">
            <v>HOSPITAL MIGUEL ARRAES</v>
          </cell>
          <cell r="E330" t="str">
            <v>3.14 - Alimentação Preparada</v>
          </cell>
          <cell r="F330">
            <v>24351355000193</v>
          </cell>
          <cell r="G330" t="str">
            <v>TACITO DE BRITO PEDROSA - ME</v>
          </cell>
          <cell r="H330" t="str">
            <v>B</v>
          </cell>
          <cell r="I330" t="str">
            <v>S</v>
          </cell>
          <cell r="J330" t="str">
            <v>000005608</v>
          </cell>
          <cell r="K330" t="str">
            <v>22/03/2022</v>
          </cell>
          <cell r="L330" t="str">
            <v>26220324351355000193550010000056081100924447</v>
          </cell>
          <cell r="M330" t="str">
            <v>26 -  Pernambuco</v>
          </cell>
          <cell r="N330">
            <v>1076.05</v>
          </cell>
        </row>
        <row r="331">
          <cell r="C331" t="str">
            <v>HOSPITAL MIGUEL ARRAES</v>
          </cell>
          <cell r="E331" t="str">
            <v>3.14 - Alimentação Preparada</v>
          </cell>
          <cell r="F331">
            <v>24351355000193</v>
          </cell>
          <cell r="G331" t="str">
            <v>TACITO DE BRITO PEDROSA - ME</v>
          </cell>
          <cell r="H331" t="str">
            <v>B</v>
          </cell>
          <cell r="I331" t="str">
            <v>S</v>
          </cell>
          <cell r="J331" t="str">
            <v>000005610</v>
          </cell>
          <cell r="K331" t="str">
            <v>22/03/2022</v>
          </cell>
          <cell r="L331" t="str">
            <v>26220324351355000193550010000056101271255343</v>
          </cell>
          <cell r="M331" t="str">
            <v>26 -  Pernambuco</v>
          </cell>
          <cell r="N331">
            <v>31.46</v>
          </cell>
        </row>
        <row r="332">
          <cell r="C332" t="str">
            <v>HOSPITAL MIGUEL ARRAES</v>
          </cell>
          <cell r="E332" t="str">
            <v>3.14 - Alimentação Preparada</v>
          </cell>
          <cell r="F332">
            <v>24351355000193</v>
          </cell>
          <cell r="G332" t="str">
            <v>TACITO DE BRITO PEDROSA - ME</v>
          </cell>
          <cell r="H332" t="str">
            <v>B</v>
          </cell>
          <cell r="I332" t="str">
            <v>S</v>
          </cell>
          <cell r="J332" t="str">
            <v>000005616</v>
          </cell>
          <cell r="K332" t="str">
            <v>24/03/2022</v>
          </cell>
          <cell r="L332" t="str">
            <v>26220324351355000193550010000056161151368454</v>
          </cell>
          <cell r="M332" t="str">
            <v>26 -  Pernambuco</v>
          </cell>
          <cell r="N332">
            <v>1454.49</v>
          </cell>
        </row>
        <row r="333">
          <cell r="C333" t="str">
            <v>HOSPITAL MIGUEL ARRAES</v>
          </cell>
          <cell r="E333" t="str">
            <v>3.14 - Alimentação Preparada</v>
          </cell>
          <cell r="F333">
            <v>24351355000193</v>
          </cell>
          <cell r="G333" t="str">
            <v>TACITO DE BRITO PEDROSA - ME</v>
          </cell>
          <cell r="H333" t="str">
            <v>B</v>
          </cell>
          <cell r="I333" t="str">
            <v>S</v>
          </cell>
          <cell r="J333" t="str">
            <v>000005616</v>
          </cell>
          <cell r="K333" t="str">
            <v>24/03/2022</v>
          </cell>
          <cell r="L333" t="str">
            <v>26220324351355000193550010000056161151368454</v>
          </cell>
          <cell r="M333" t="str">
            <v>26 -  Pernambuco</v>
          </cell>
          <cell r="N333">
            <v>140.63999999999999</v>
          </cell>
        </row>
        <row r="334">
          <cell r="C334" t="str">
            <v>HOSPITAL MIGUEL ARRAES</v>
          </cell>
          <cell r="E334" t="str">
            <v>3.14 - Alimentação Preparada</v>
          </cell>
          <cell r="F334">
            <v>24351355000193</v>
          </cell>
          <cell r="G334" t="str">
            <v>TACITO DE BRITO PEDROSA - ME</v>
          </cell>
          <cell r="H334" t="str">
            <v>B</v>
          </cell>
          <cell r="I334" t="str">
            <v>S</v>
          </cell>
          <cell r="J334" t="str">
            <v>000005617</v>
          </cell>
          <cell r="K334" t="str">
            <v>24/03/2022</v>
          </cell>
          <cell r="L334" t="str">
            <v>26220324351355000193550010000056171154064330</v>
          </cell>
          <cell r="M334" t="str">
            <v>26 -  Pernambuco</v>
          </cell>
          <cell r="N334">
            <v>48.4</v>
          </cell>
        </row>
        <row r="335">
          <cell r="C335" t="str">
            <v>HOSPITAL MIGUEL ARRAES</v>
          </cell>
          <cell r="E335" t="str">
            <v>3.14 - Alimentação Preparada</v>
          </cell>
          <cell r="F335">
            <v>24351355000193</v>
          </cell>
          <cell r="G335" t="str">
            <v>TACITO DE BRITO PEDROSA - ME</v>
          </cell>
          <cell r="H335" t="str">
            <v>B</v>
          </cell>
          <cell r="I335" t="str">
            <v>S</v>
          </cell>
          <cell r="J335" t="str">
            <v>000005619</v>
          </cell>
          <cell r="K335" t="str">
            <v>24/03/2022</v>
          </cell>
          <cell r="L335" t="str">
            <v>26220324351355000193550010000056191232450438</v>
          </cell>
          <cell r="M335" t="str">
            <v>26 -  Pernambuco</v>
          </cell>
          <cell r="N335">
            <v>29.04</v>
          </cell>
        </row>
        <row r="336">
          <cell r="C336" t="str">
            <v>HOSPITAL MIGUEL ARRAES</v>
          </cell>
          <cell r="E336" t="str">
            <v>3.14 - Alimentação Preparada</v>
          </cell>
          <cell r="F336">
            <v>24351355000193</v>
          </cell>
          <cell r="G336" t="str">
            <v>TACITO DE BRITO PEDROSA - ME</v>
          </cell>
          <cell r="H336" t="str">
            <v>B</v>
          </cell>
          <cell r="I336" t="str">
            <v>S</v>
          </cell>
          <cell r="J336" t="str">
            <v>000005621</v>
          </cell>
          <cell r="K336" t="str">
            <v>28/03/2022</v>
          </cell>
          <cell r="L336" t="str">
            <v>26220324351355000193550010000056211618602914</v>
          </cell>
          <cell r="M336" t="str">
            <v>26 -  Pernambuco</v>
          </cell>
          <cell r="N336">
            <v>1042.51</v>
          </cell>
        </row>
        <row r="337">
          <cell r="C337" t="str">
            <v>HOSPITAL MIGUEL ARRAES</v>
          </cell>
          <cell r="E337" t="str">
            <v>3.14 - Alimentação Preparada</v>
          </cell>
          <cell r="F337">
            <v>24351355000193</v>
          </cell>
          <cell r="G337" t="str">
            <v>TACITO DE BRITO PEDROSA - ME</v>
          </cell>
          <cell r="H337" t="str">
            <v>B</v>
          </cell>
          <cell r="I337" t="str">
            <v>S</v>
          </cell>
          <cell r="J337" t="str">
            <v>000005621</v>
          </cell>
          <cell r="K337" t="str">
            <v>28/03/2022</v>
          </cell>
          <cell r="L337" t="str">
            <v>26220324351355000193550010000056211618602914</v>
          </cell>
          <cell r="M337" t="str">
            <v>26 -  Pernambuco</v>
          </cell>
          <cell r="N337">
            <v>164.08</v>
          </cell>
        </row>
        <row r="338">
          <cell r="C338" t="str">
            <v>HOSPITAL MIGUEL ARRAES</v>
          </cell>
          <cell r="E338" t="str">
            <v>3.14 - Alimentação Preparada</v>
          </cell>
          <cell r="F338">
            <v>24351355000193</v>
          </cell>
          <cell r="G338" t="str">
            <v>TACITO DE BRITO PEDROSA - ME</v>
          </cell>
          <cell r="H338" t="str">
            <v>B</v>
          </cell>
          <cell r="I338" t="str">
            <v>S</v>
          </cell>
          <cell r="J338" t="str">
            <v>000005624</v>
          </cell>
          <cell r="K338" t="str">
            <v>29/03/2022</v>
          </cell>
          <cell r="L338" t="str">
            <v>26220324351355000193550010000056241843564651</v>
          </cell>
          <cell r="M338" t="str">
            <v>26 -  Pernambuco</v>
          </cell>
          <cell r="N338">
            <v>1852.94</v>
          </cell>
        </row>
        <row r="339">
          <cell r="C339" t="str">
            <v>HOSPITAL MIGUEL ARRAES</v>
          </cell>
          <cell r="E339" t="str">
            <v>3.14 - Alimentação Preparada</v>
          </cell>
          <cell r="F339">
            <v>24351355000193</v>
          </cell>
          <cell r="G339" t="str">
            <v>TACITO DE BRITO PEDROSA - ME</v>
          </cell>
          <cell r="H339" t="str">
            <v>B</v>
          </cell>
          <cell r="I339" t="str">
            <v>S</v>
          </cell>
          <cell r="J339" t="str">
            <v>000005624</v>
          </cell>
          <cell r="K339" t="str">
            <v>29/03/2022</v>
          </cell>
          <cell r="L339" t="str">
            <v>26220324351355000193550010000056241843564651</v>
          </cell>
          <cell r="M339" t="str">
            <v>26 -  Pernambuco</v>
          </cell>
          <cell r="N339">
            <v>468.8</v>
          </cell>
        </row>
        <row r="340">
          <cell r="C340" t="str">
            <v>HOSPITAL MIGUEL ARRAES</v>
          </cell>
          <cell r="E340" t="str">
            <v>3.14 - Alimentação Preparada</v>
          </cell>
          <cell r="F340">
            <v>24351355000193</v>
          </cell>
          <cell r="G340" t="str">
            <v>TACITO DE BRITO PEDROSA - ME</v>
          </cell>
          <cell r="H340" t="str">
            <v>B</v>
          </cell>
          <cell r="I340" t="str">
            <v>S</v>
          </cell>
          <cell r="J340" t="str">
            <v>000005625</v>
          </cell>
          <cell r="K340" t="str">
            <v>29/03/2022</v>
          </cell>
          <cell r="L340" t="str">
            <v>26220324351355000193550010000056251688777461</v>
          </cell>
          <cell r="M340" t="str">
            <v>26 -  Pernambuco</v>
          </cell>
          <cell r="N340">
            <v>60.5</v>
          </cell>
        </row>
        <row r="341">
          <cell r="C341" t="str">
            <v>HOSPITAL MIGUEL ARRAES</v>
          </cell>
          <cell r="E341" t="str">
            <v>3.2 - Gás e Outros Materiais Engarrafados</v>
          </cell>
          <cell r="F341">
            <v>24380578002041</v>
          </cell>
          <cell r="G341" t="str">
            <v>WHITE MARTINS GASES INDUSTRIAIS DO NORDE</v>
          </cell>
          <cell r="H341" t="str">
            <v>B</v>
          </cell>
          <cell r="I341" t="str">
            <v>S</v>
          </cell>
          <cell r="J341" t="str">
            <v>5075</v>
          </cell>
          <cell r="K341" t="str">
            <v>01/03/2022</v>
          </cell>
          <cell r="L341" t="str">
            <v>26220324380578002041550880000050751872279543</v>
          </cell>
          <cell r="M341" t="str">
            <v>26 -  Pernambuco</v>
          </cell>
          <cell r="N341">
            <v>652.52</v>
          </cell>
        </row>
        <row r="342">
          <cell r="C342" t="str">
            <v>HOSPITAL MIGUEL ARRAES</v>
          </cell>
          <cell r="E342" t="str">
            <v>3.2 - Gás e Outros Materiais Engarrafados</v>
          </cell>
          <cell r="F342">
            <v>24380578002041</v>
          </cell>
          <cell r="G342" t="str">
            <v>WHITE MARTINS GASES INDUSTRIAIS DO NORDE</v>
          </cell>
          <cell r="H342" t="str">
            <v>B</v>
          </cell>
          <cell r="I342" t="str">
            <v>S</v>
          </cell>
          <cell r="J342" t="str">
            <v>5076</v>
          </cell>
          <cell r="K342" t="str">
            <v>01/03/2022</v>
          </cell>
          <cell r="L342" t="str">
            <v>26220324380578002041550880000050761872279605</v>
          </cell>
          <cell r="M342" t="str">
            <v>26 -  Pernambuco</v>
          </cell>
          <cell r="N342">
            <v>139.9</v>
          </cell>
        </row>
        <row r="343">
          <cell r="C343" t="str">
            <v>HOSPITAL MIGUEL ARRAES</v>
          </cell>
          <cell r="E343" t="str">
            <v>3.2 - Gás e Outros Materiais Engarrafados</v>
          </cell>
          <cell r="F343">
            <v>24380578002041</v>
          </cell>
          <cell r="G343" t="str">
            <v>WHITE MARTINS GASES INDUSTRIAIS DO NORDE</v>
          </cell>
          <cell r="H343" t="str">
            <v>B</v>
          </cell>
          <cell r="I343" t="str">
            <v>S</v>
          </cell>
          <cell r="J343" t="str">
            <v>63077</v>
          </cell>
          <cell r="K343" t="str">
            <v>28/02/2022</v>
          </cell>
          <cell r="L343" t="str">
            <v>26220224380578002041550440000630771872078781</v>
          </cell>
          <cell r="M343" t="str">
            <v>26 -  Pernambuco</v>
          </cell>
          <cell r="N343">
            <v>174.87</v>
          </cell>
        </row>
        <row r="344">
          <cell r="C344" t="str">
            <v>HOSPITAL MIGUEL ARRAES</v>
          </cell>
          <cell r="E344" t="str">
            <v>3.2 - Gás e Outros Materiais Engarrafados</v>
          </cell>
          <cell r="F344">
            <v>24380578002041</v>
          </cell>
          <cell r="G344" t="str">
            <v>WHITE MARTINS GASES INDUSTRIAIS DO NORDE</v>
          </cell>
          <cell r="H344" t="str">
            <v>B</v>
          </cell>
          <cell r="I344" t="str">
            <v>S</v>
          </cell>
          <cell r="J344" t="str">
            <v>63129</v>
          </cell>
          <cell r="K344" t="str">
            <v>04/03/2022</v>
          </cell>
          <cell r="L344" t="str">
            <v>26220324380578002041550440000631291872549182</v>
          </cell>
          <cell r="M344" t="str">
            <v>26 -  Pernambuco</v>
          </cell>
          <cell r="N344">
            <v>69.95</v>
          </cell>
        </row>
        <row r="345">
          <cell r="C345" t="str">
            <v>HOSPITAL MIGUEL ARRAES</v>
          </cell>
          <cell r="E345" t="str">
            <v>3.2 - Gás e Outros Materiais Engarrafados</v>
          </cell>
          <cell r="F345">
            <v>24380578002041</v>
          </cell>
          <cell r="G345" t="str">
            <v>WHITE MARTINS GASES INDUSTRIAIS DO NORDE</v>
          </cell>
          <cell r="H345" t="str">
            <v>B</v>
          </cell>
          <cell r="I345" t="str">
            <v>S</v>
          </cell>
          <cell r="J345" t="str">
            <v>63172</v>
          </cell>
          <cell r="K345" t="str">
            <v>08/03/2022</v>
          </cell>
          <cell r="L345" t="str">
            <v>26220324380578002041550440000631721873105637</v>
          </cell>
          <cell r="M345" t="str">
            <v>26 -  Pernambuco</v>
          </cell>
          <cell r="N345">
            <v>209.84</v>
          </cell>
        </row>
        <row r="346">
          <cell r="C346" t="str">
            <v>HOSPITAL MIGUEL ARRAES</v>
          </cell>
          <cell r="E346" t="str">
            <v>3.2 - Gás e Outros Materiais Engarrafados</v>
          </cell>
          <cell r="F346">
            <v>24380578002041</v>
          </cell>
          <cell r="G346" t="str">
            <v>WHITE MARTINS GASES INDUSTRIAIS DO NORDE</v>
          </cell>
          <cell r="H346" t="str">
            <v>B</v>
          </cell>
          <cell r="I346" t="str">
            <v>S</v>
          </cell>
          <cell r="J346" t="str">
            <v>63211</v>
          </cell>
          <cell r="K346" t="str">
            <v>11/03/2022</v>
          </cell>
          <cell r="L346" t="str">
            <v>26220324380578002041550440000632111873507700</v>
          </cell>
          <cell r="M346" t="str">
            <v>26 -  Pernambuco</v>
          </cell>
          <cell r="N346">
            <v>69.95</v>
          </cell>
        </row>
        <row r="347">
          <cell r="C347" t="str">
            <v>HOSPITAL MIGUEL ARRAES</v>
          </cell>
          <cell r="E347" t="str">
            <v>3.2 - Gás e Outros Materiais Engarrafados</v>
          </cell>
          <cell r="F347">
            <v>24380578002041</v>
          </cell>
          <cell r="G347" t="str">
            <v>WHITE MARTINS GASES INDUSTRIAIS DO NORDE</v>
          </cell>
          <cell r="H347" t="str">
            <v>B</v>
          </cell>
          <cell r="I347" t="str">
            <v>S</v>
          </cell>
          <cell r="J347" t="str">
            <v>63238</v>
          </cell>
          <cell r="K347" t="str">
            <v>14/03/2022</v>
          </cell>
          <cell r="L347" t="str">
            <v>26220324380578002041550440000632381873724160</v>
          </cell>
          <cell r="M347" t="str">
            <v>26 -  Pernambuco</v>
          </cell>
          <cell r="N347">
            <v>104.92</v>
          </cell>
        </row>
        <row r="348">
          <cell r="C348" t="str">
            <v>HOSPITAL MIGUEL ARRAES</v>
          </cell>
          <cell r="E348" t="str">
            <v>3.2 - Gás e Outros Materiais Engarrafados</v>
          </cell>
          <cell r="F348">
            <v>24380578002041</v>
          </cell>
          <cell r="G348" t="str">
            <v>WHITE MARTINS GASES INDUSTRIAIS DO NORDE</v>
          </cell>
          <cell r="H348" t="str">
            <v>B</v>
          </cell>
          <cell r="I348" t="str">
            <v>S</v>
          </cell>
          <cell r="J348" t="str">
            <v>63261</v>
          </cell>
          <cell r="K348" t="str">
            <v>16/03/2022</v>
          </cell>
          <cell r="L348" t="str">
            <v>26220324380578002041550440000632611874038137</v>
          </cell>
          <cell r="M348" t="str">
            <v>26 -  Pernambuco</v>
          </cell>
          <cell r="N348">
            <v>69.95</v>
          </cell>
        </row>
        <row r="349">
          <cell r="C349" t="str">
            <v>HOSPITAL MIGUEL ARRAES</v>
          </cell>
          <cell r="E349" t="str">
            <v>3.2 - Gás e Outros Materiais Engarrafados</v>
          </cell>
          <cell r="F349">
            <v>24380578002041</v>
          </cell>
          <cell r="G349" t="str">
            <v>WHITE MARTINS GASES INDUSTRIAIS DO NORDE</v>
          </cell>
          <cell r="H349" t="str">
            <v>B</v>
          </cell>
          <cell r="I349" t="str">
            <v>S</v>
          </cell>
          <cell r="J349" t="str">
            <v>63293</v>
          </cell>
          <cell r="K349" t="str">
            <v>18/03/2022</v>
          </cell>
          <cell r="L349" t="str">
            <v>26220324380578002041550440000632931874386635</v>
          </cell>
          <cell r="M349" t="str">
            <v>26 -  Pernambuco</v>
          </cell>
          <cell r="N349">
            <v>210.87</v>
          </cell>
        </row>
        <row r="350">
          <cell r="C350" t="str">
            <v>HOSPITAL MIGUEL ARRAES</v>
          </cell>
          <cell r="E350" t="str">
            <v>3.2 - Gás e Outros Materiais Engarrafados</v>
          </cell>
          <cell r="F350">
            <v>24380578002041</v>
          </cell>
          <cell r="G350" t="str">
            <v>WHITE MARTINS GASES INDUSTRIAIS DO NORDE</v>
          </cell>
          <cell r="H350" t="str">
            <v>B</v>
          </cell>
          <cell r="I350" t="str">
            <v>S</v>
          </cell>
          <cell r="J350" t="str">
            <v>63306</v>
          </cell>
          <cell r="K350" t="str">
            <v>19/03/2022</v>
          </cell>
          <cell r="L350" t="str">
            <v>26220324380578002041550440000633061874482685</v>
          </cell>
          <cell r="M350" t="str">
            <v>26 -  Pernambuco</v>
          </cell>
          <cell r="N350">
            <v>140.58000000000001</v>
          </cell>
        </row>
        <row r="351">
          <cell r="C351" t="str">
            <v>HOSPITAL MIGUEL ARRAES</v>
          </cell>
          <cell r="E351" t="str">
            <v>3.2 - Gás e Outros Materiais Engarrafados</v>
          </cell>
          <cell r="F351">
            <v>24380578002041</v>
          </cell>
          <cell r="G351" t="str">
            <v>WHITE MARTINS GASES INDUSTRIAIS DO NORDE</v>
          </cell>
          <cell r="H351" t="str">
            <v>B</v>
          </cell>
          <cell r="I351" t="str">
            <v>S</v>
          </cell>
          <cell r="J351" t="str">
            <v>63326</v>
          </cell>
          <cell r="K351" t="str">
            <v>22/03/2022</v>
          </cell>
          <cell r="L351" t="str">
            <v>26220324380578002041550440000633261874740490</v>
          </cell>
          <cell r="M351" t="str">
            <v>26 -  Pernambuco</v>
          </cell>
          <cell r="N351">
            <v>175.73</v>
          </cell>
        </row>
        <row r="352">
          <cell r="C352" t="str">
            <v>HOSPITAL MIGUEL ARRAES</v>
          </cell>
          <cell r="E352" t="str">
            <v>3.2 - Gás e Outros Materiais Engarrafados</v>
          </cell>
          <cell r="F352">
            <v>24380578002041</v>
          </cell>
          <cell r="G352" t="str">
            <v>WHITE MARTINS GASES INDUSTRIAIS DO NORDE</v>
          </cell>
          <cell r="H352" t="str">
            <v>B</v>
          </cell>
          <cell r="I352" t="str">
            <v>S</v>
          </cell>
          <cell r="J352" t="str">
            <v>63362</v>
          </cell>
          <cell r="K352" t="str">
            <v>25/03/2022</v>
          </cell>
          <cell r="L352" t="str">
            <v>26220324380578002041550440000633621875170040</v>
          </cell>
          <cell r="M352" t="str">
            <v>26 -  Pernambuco</v>
          </cell>
          <cell r="N352">
            <v>70.290000000000006</v>
          </cell>
        </row>
        <row r="353">
          <cell r="C353" t="str">
            <v>HOSPITAL MIGUEL ARRAES</v>
          </cell>
          <cell r="E353" t="str">
            <v>3.2 - Gás e Outros Materiais Engarrafados</v>
          </cell>
          <cell r="F353">
            <v>24380578002041</v>
          </cell>
          <cell r="G353" t="str">
            <v>WHITE MARTINS GASES INDUSTRIAIS DO NORDE</v>
          </cell>
          <cell r="H353" t="str">
            <v>B</v>
          </cell>
          <cell r="I353" t="str">
            <v>S</v>
          </cell>
          <cell r="J353" t="str">
            <v>63386</v>
          </cell>
          <cell r="K353" t="str">
            <v>28/03/2022</v>
          </cell>
          <cell r="L353" t="str">
            <v>26220324380578002041550440000633861875363141</v>
          </cell>
          <cell r="M353" t="str">
            <v>26 -  Pernambuco</v>
          </cell>
          <cell r="N353">
            <v>70.290000000000006</v>
          </cell>
        </row>
        <row r="354">
          <cell r="C354" t="str">
            <v>HOSPITAL MIGUEL ARRAES</v>
          </cell>
          <cell r="E354" t="str">
            <v>3.2 - Gás e Outros Materiais Engarrafados</v>
          </cell>
          <cell r="F354">
            <v>24380578002203</v>
          </cell>
          <cell r="G354" t="str">
            <v>WHITE MARTINS GASES INDUST DO NORDEST SA</v>
          </cell>
          <cell r="H354" t="str">
            <v>B</v>
          </cell>
          <cell r="I354" t="str">
            <v>S</v>
          </cell>
          <cell r="J354" t="str">
            <v>2298</v>
          </cell>
          <cell r="K354" t="str">
            <v>18/03/2022</v>
          </cell>
          <cell r="L354" t="str">
            <v>26220324380578002203550350000022981874424401</v>
          </cell>
          <cell r="M354" t="str">
            <v>26 -  Pernambuco</v>
          </cell>
          <cell r="N354">
            <v>3899.47</v>
          </cell>
        </row>
        <row r="355">
          <cell r="C355" t="str">
            <v>HOSPITAL MIGUEL ARRAES</v>
          </cell>
          <cell r="E355" t="str">
            <v>3.2 - Gás e Outros Materiais Engarrafados</v>
          </cell>
          <cell r="F355">
            <v>24380578002203</v>
          </cell>
          <cell r="G355" t="str">
            <v>WHITE MARTINS GASES INDUST DO NORDEST SA</v>
          </cell>
          <cell r="H355" t="str">
            <v>B</v>
          </cell>
          <cell r="I355" t="str">
            <v>S</v>
          </cell>
          <cell r="J355" t="str">
            <v>3201</v>
          </cell>
          <cell r="K355" t="str">
            <v>05/03/2022</v>
          </cell>
          <cell r="L355" t="str">
            <v>26220324380578002203550730000032011872876122</v>
          </cell>
          <cell r="M355" t="str">
            <v>26 -  Pernambuco</v>
          </cell>
          <cell r="N355">
            <v>4777.3500000000004</v>
          </cell>
        </row>
        <row r="356">
          <cell r="C356" t="str">
            <v>HOSPITAL MIGUEL ARRAES</v>
          </cell>
          <cell r="E356" t="str">
            <v>3.2 - Gás e Outros Materiais Engarrafados</v>
          </cell>
          <cell r="F356">
            <v>24380578002203</v>
          </cell>
          <cell r="G356" t="str">
            <v>WHITE MARTINS GASES INDUST DO NORDEST SA</v>
          </cell>
          <cell r="H356" t="str">
            <v>B</v>
          </cell>
          <cell r="I356" t="str">
            <v>S</v>
          </cell>
          <cell r="J356" t="str">
            <v>3223</v>
          </cell>
          <cell r="K356" t="str">
            <v>23/03/2022</v>
          </cell>
          <cell r="L356" t="str">
            <v>26220324380578002203550730000032231874988120</v>
          </cell>
          <cell r="M356" t="str">
            <v>26 -  Pernambuco</v>
          </cell>
          <cell r="N356">
            <v>5166.6400000000003</v>
          </cell>
        </row>
        <row r="357">
          <cell r="C357" t="str">
            <v>HOSPITAL MIGUEL ARRAES</v>
          </cell>
          <cell r="E357" t="str">
            <v>3.99 - Outras despesas com Material de Consumo</v>
          </cell>
          <cell r="F357">
            <v>24407397000107</v>
          </cell>
          <cell r="G357" t="str">
            <v>CASA DAS CONEXOES COMERC REPRESENTACOES</v>
          </cell>
          <cell r="H357" t="str">
            <v>B</v>
          </cell>
          <cell r="I357" t="str">
            <v>S</v>
          </cell>
          <cell r="J357" t="str">
            <v>000006353</v>
          </cell>
          <cell r="K357" t="str">
            <v>08/03/2022</v>
          </cell>
          <cell r="L357" t="str">
            <v>26220324407397000107550010000063531120519836</v>
          </cell>
          <cell r="M357" t="str">
            <v>26 -  Pernambuco</v>
          </cell>
          <cell r="N357">
            <v>75</v>
          </cell>
        </row>
        <row r="358">
          <cell r="C358" t="str">
            <v>HOSPITAL MIGUEL ARRAES</v>
          </cell>
          <cell r="E358" t="str">
            <v>3.99 - Outras despesas com Material de Consumo</v>
          </cell>
          <cell r="F358">
            <v>24857846000100</v>
          </cell>
          <cell r="G358" t="str">
            <v>HST NORDESTE COMERCIO E FERRAMENTAS LTDA</v>
          </cell>
          <cell r="H358" t="str">
            <v>B</v>
          </cell>
          <cell r="I358" t="str">
            <v>S</v>
          </cell>
          <cell r="J358" t="str">
            <v>003590</v>
          </cell>
          <cell r="K358" t="str">
            <v>16/03/2022</v>
          </cell>
          <cell r="L358" t="str">
            <v>26220324857846000100550010000035901935070747</v>
          </cell>
          <cell r="M358" t="str">
            <v>26 -  Pernambuco</v>
          </cell>
          <cell r="N358">
            <v>30</v>
          </cell>
        </row>
        <row r="359">
          <cell r="C359" t="str">
            <v>HOSPITAL MIGUEL ARRAES</v>
          </cell>
          <cell r="E359" t="str">
            <v xml:space="preserve">3.10 - Material para Manutenção de Bens Móveis </v>
          </cell>
          <cell r="F359">
            <v>25130763000188</v>
          </cell>
          <cell r="G359" t="str">
            <v>TELIA DE ALBUQUERQUE PESSOA</v>
          </cell>
          <cell r="H359" t="str">
            <v>B</v>
          </cell>
          <cell r="I359" t="str">
            <v>S</v>
          </cell>
          <cell r="J359" t="str">
            <v>000000356</v>
          </cell>
          <cell r="K359" t="str">
            <v>22/03/2022</v>
          </cell>
          <cell r="L359" t="str">
            <v>26220325130763000188550010000003561000055740</v>
          </cell>
          <cell r="M359" t="str">
            <v>26 -  Pernambuco</v>
          </cell>
          <cell r="N359">
            <v>1928.44</v>
          </cell>
        </row>
        <row r="360">
          <cell r="C360" t="str">
            <v>HOSPITAL MIGUEL ARRAES</v>
          </cell>
          <cell r="E360" t="str">
            <v>3.7 - Material de Limpeza e Produtos de Hgienização</v>
          </cell>
          <cell r="F360">
            <v>25243907000102</v>
          </cell>
          <cell r="G360" t="str">
            <v>ID TECH CONTROLE DE AMBIENTES IERELI</v>
          </cell>
          <cell r="H360" t="str">
            <v>B</v>
          </cell>
          <cell r="I360" t="str">
            <v>S</v>
          </cell>
          <cell r="J360" t="str">
            <v>000001645</v>
          </cell>
          <cell r="K360" t="str">
            <v>21/02/2022</v>
          </cell>
          <cell r="L360" t="str">
            <v>43220225243907000102550010000016451800104000</v>
          </cell>
          <cell r="M360" t="str">
            <v>43 -  Rio Grande do Sul</v>
          </cell>
          <cell r="N360">
            <v>3673</v>
          </cell>
        </row>
        <row r="361">
          <cell r="C361" t="str">
            <v>HOSPITAL MIGUEL ARRAES</v>
          </cell>
          <cell r="E361" t="str">
            <v>3.14 - Alimentação Preparada</v>
          </cell>
          <cell r="F361">
            <v>25529293000120</v>
          </cell>
          <cell r="G361" t="str">
            <v>TAYNA NASCIMENTO DE MELO</v>
          </cell>
          <cell r="H361" t="str">
            <v>B</v>
          </cell>
          <cell r="I361" t="str">
            <v>S</v>
          </cell>
          <cell r="J361" t="str">
            <v>000014309</v>
          </cell>
          <cell r="K361" t="str">
            <v>02/03/2022</v>
          </cell>
          <cell r="L361" t="str">
            <v>26220325529293000120550010000143091520075745</v>
          </cell>
          <cell r="M361" t="str">
            <v>26 -  Pernambuco</v>
          </cell>
          <cell r="N361">
            <v>743.7</v>
          </cell>
        </row>
        <row r="362">
          <cell r="C362" t="str">
            <v>HOSPITAL MIGUEL ARRAES</v>
          </cell>
          <cell r="E362" t="str">
            <v>3.14 - Alimentação Preparada</v>
          </cell>
          <cell r="F362">
            <v>25529293000120</v>
          </cell>
          <cell r="G362" t="str">
            <v>TAYNA NASCIMENTO DE MELO</v>
          </cell>
          <cell r="H362" t="str">
            <v>B</v>
          </cell>
          <cell r="I362" t="str">
            <v>S</v>
          </cell>
          <cell r="J362" t="str">
            <v>000014401</v>
          </cell>
          <cell r="K362" t="str">
            <v>10/03/2022</v>
          </cell>
          <cell r="L362" t="str">
            <v>26220325529293000120550010000144011956417381</v>
          </cell>
          <cell r="M362" t="str">
            <v>26 -  Pernambuco</v>
          </cell>
          <cell r="N362">
            <v>681.5</v>
          </cell>
        </row>
        <row r="363">
          <cell r="C363" t="str">
            <v>HOSPITAL MIGUEL ARRAES</v>
          </cell>
          <cell r="E363" t="str">
            <v>3.14 - Alimentação Preparada</v>
          </cell>
          <cell r="F363">
            <v>25529293000120</v>
          </cell>
          <cell r="G363" t="str">
            <v>TAYNA NASCIMENTO DE MELO</v>
          </cell>
          <cell r="H363" t="str">
            <v>B</v>
          </cell>
          <cell r="I363" t="str">
            <v>S</v>
          </cell>
          <cell r="J363" t="str">
            <v>000014528</v>
          </cell>
          <cell r="K363" t="str">
            <v>22/03/2022</v>
          </cell>
          <cell r="L363" t="str">
            <v>26220325529293000120550010000145281257719760</v>
          </cell>
          <cell r="M363" t="str">
            <v>26 -  Pernambuco</v>
          </cell>
          <cell r="N363">
            <v>662.1</v>
          </cell>
        </row>
        <row r="364">
          <cell r="C364" t="str">
            <v>HOSPITAL MIGUEL ARRAES</v>
          </cell>
          <cell r="E364" t="str">
            <v>3.14 - Alimentação Preparada</v>
          </cell>
          <cell r="F364">
            <v>25529293000120</v>
          </cell>
          <cell r="G364" t="str">
            <v>TAYNA NASCIMENTO DE MELO</v>
          </cell>
          <cell r="H364" t="str">
            <v>B</v>
          </cell>
          <cell r="I364" t="str">
            <v>S</v>
          </cell>
          <cell r="J364" t="str">
            <v>000014558</v>
          </cell>
          <cell r="K364" t="str">
            <v>23/03/2022</v>
          </cell>
          <cell r="L364" t="str">
            <v>26220325529293000120550010000145581212301413</v>
          </cell>
          <cell r="M364" t="str">
            <v>26 -  Pernambuco</v>
          </cell>
          <cell r="N364">
            <v>674.6</v>
          </cell>
        </row>
        <row r="365">
          <cell r="C365" t="str">
            <v>HOSPITAL MIGUEL ARRAES</v>
          </cell>
          <cell r="E365" t="str">
            <v>3.7 - Material de Limpeza e Produtos de Hgienização</v>
          </cell>
          <cell r="F365">
            <v>27319301000139</v>
          </cell>
          <cell r="G365" t="str">
            <v>VERONICA VALERIA PIMENTEL DOS SANTOS ME</v>
          </cell>
          <cell r="H365" t="str">
            <v>B</v>
          </cell>
          <cell r="I365" t="str">
            <v>S</v>
          </cell>
          <cell r="J365" t="str">
            <v>9553</v>
          </cell>
          <cell r="K365" t="str">
            <v>21/02/2022</v>
          </cell>
          <cell r="L365" t="str">
            <v>26220227319301000139550010000095531006498821</v>
          </cell>
          <cell r="M365" t="str">
            <v>26 -  Pernambuco</v>
          </cell>
          <cell r="N365">
            <v>4182</v>
          </cell>
        </row>
        <row r="366">
          <cell r="C366" t="str">
            <v>HOSPITAL MIGUEL ARRAES</v>
          </cell>
          <cell r="E366" t="str">
            <v>3.7 - Material de Limpeza e Produtos de Hgienização</v>
          </cell>
          <cell r="F366">
            <v>27319301000139</v>
          </cell>
          <cell r="G366" t="str">
            <v>VERONICA VALERIA PIMENTEL DOS SANTOS ME</v>
          </cell>
          <cell r="H366" t="str">
            <v>B</v>
          </cell>
          <cell r="I366" t="str">
            <v>S</v>
          </cell>
          <cell r="J366" t="str">
            <v>9581</v>
          </cell>
          <cell r="K366" t="str">
            <v>28/02/2022</v>
          </cell>
          <cell r="L366" t="str">
            <v>26220227319301000139550010000095811206498846</v>
          </cell>
          <cell r="M366" t="str">
            <v>26 -  Pernambuco</v>
          </cell>
          <cell r="N366">
            <v>2450.3000000000002</v>
          </cell>
        </row>
        <row r="367">
          <cell r="C367" t="str">
            <v>HOSPITAL MIGUEL ARRAES</v>
          </cell>
          <cell r="E367" t="str">
            <v>3.7 - Material de Limpeza e Produtos de Hgienização</v>
          </cell>
          <cell r="F367">
            <v>27319301000139</v>
          </cell>
          <cell r="G367" t="str">
            <v>VERONICA VALERIA PIMENTEL DOS SANTOS ME</v>
          </cell>
          <cell r="H367" t="str">
            <v>B</v>
          </cell>
          <cell r="I367" t="str">
            <v>S</v>
          </cell>
          <cell r="J367" t="str">
            <v>9640</v>
          </cell>
          <cell r="K367" t="str">
            <v>15/03/2022</v>
          </cell>
          <cell r="L367" t="str">
            <v>26220327319301000139550010000096401309498888</v>
          </cell>
          <cell r="M367" t="str">
            <v>26 -  Pernambuco</v>
          </cell>
          <cell r="N367">
            <v>5091</v>
          </cell>
        </row>
        <row r="368">
          <cell r="C368" t="str">
            <v>HOSPITAL MIGUEL ARRAES</v>
          </cell>
          <cell r="E368" t="str">
            <v xml:space="preserve">3.8 - Uniformes, Tecidos e Aviamentos </v>
          </cell>
          <cell r="F368">
            <v>28036970000166</v>
          </cell>
          <cell r="G368" t="str">
            <v>RBR NERES EQUIPAMENTOS HIDRAULICOS LTDA</v>
          </cell>
          <cell r="H368" t="str">
            <v>B</v>
          </cell>
          <cell r="I368" t="str">
            <v>S</v>
          </cell>
          <cell r="J368" t="str">
            <v>000000473</v>
          </cell>
          <cell r="K368" t="str">
            <v>01/03/2022</v>
          </cell>
          <cell r="L368" t="str">
            <v>35220228036970000166550010000004731462022025</v>
          </cell>
          <cell r="M368" t="str">
            <v>35 -  São Paulo</v>
          </cell>
          <cell r="N368">
            <v>4618.68</v>
          </cell>
        </row>
        <row r="369">
          <cell r="C369" t="str">
            <v>HOSPITAL MIGUEL ARRAES</v>
          </cell>
          <cell r="E369" t="str">
            <v xml:space="preserve">3.10 - Material para Manutenção de Bens Móveis </v>
          </cell>
          <cell r="F369">
            <v>28036970000166</v>
          </cell>
          <cell r="G369" t="str">
            <v>RBR NERES EQUIPAMENTOS HIDRAULICOS LTDA</v>
          </cell>
          <cell r="H369" t="str">
            <v>B</v>
          </cell>
          <cell r="I369" t="str">
            <v>S</v>
          </cell>
          <cell r="J369" t="str">
            <v>000000503</v>
          </cell>
          <cell r="K369" t="str">
            <v>10/03/2022</v>
          </cell>
          <cell r="L369" t="str">
            <v>35220328036970000166550010000005031682022037</v>
          </cell>
          <cell r="M369" t="str">
            <v>35 -  São Paulo</v>
          </cell>
          <cell r="N369">
            <v>415</v>
          </cell>
        </row>
        <row r="370">
          <cell r="C370" t="str">
            <v>HOSPITAL MIGUEL ARRAES</v>
          </cell>
          <cell r="E370" t="str">
            <v>3.99 - Outras despesas com Material de Consumo</v>
          </cell>
          <cell r="F370">
            <v>30328995000185</v>
          </cell>
          <cell r="G370" t="str">
            <v>JOSE ROBERO DA COSTA OLIVEIRA 6839568040</v>
          </cell>
          <cell r="H370" t="str">
            <v>B</v>
          </cell>
          <cell r="I370" t="str">
            <v>S</v>
          </cell>
          <cell r="J370" t="str">
            <v>844</v>
          </cell>
          <cell r="K370" t="str">
            <v>15/03/2022</v>
          </cell>
          <cell r="L370" t="str">
            <v>26220330328995000185550000000008441380559640</v>
          </cell>
          <cell r="M370" t="str">
            <v>26 -  Pernambuco</v>
          </cell>
          <cell r="N370">
            <v>168.5</v>
          </cell>
        </row>
        <row r="371">
          <cell r="C371" t="str">
            <v>HOSPITAL MIGUEL ARRAES</v>
          </cell>
          <cell r="E371" t="str">
            <v>3.99 - Outras despesas com Material de Consumo</v>
          </cell>
          <cell r="F371">
            <v>30328995000185</v>
          </cell>
          <cell r="G371" t="str">
            <v>JOSE ROBERO DA COSTA OLIVEIRA 6839568040</v>
          </cell>
          <cell r="H371" t="str">
            <v>B</v>
          </cell>
          <cell r="I371" t="str">
            <v>S</v>
          </cell>
          <cell r="J371" t="str">
            <v>846</v>
          </cell>
          <cell r="K371" t="str">
            <v>15/03/2022</v>
          </cell>
          <cell r="L371" t="str">
            <v>26220330328995000185550000000008461560012148</v>
          </cell>
          <cell r="M371" t="str">
            <v>26 -  Pernambuco</v>
          </cell>
          <cell r="N371">
            <v>165.64</v>
          </cell>
        </row>
        <row r="372">
          <cell r="C372" t="str">
            <v>HOSPITAL MIGUEL ARRAES</v>
          </cell>
          <cell r="E372" t="str">
            <v>3.14 - Alimentação Preparada</v>
          </cell>
          <cell r="F372">
            <v>30848237000198</v>
          </cell>
          <cell r="G372" t="str">
            <v>PH COMERCIO DE PRODUTOS MED HOSPITALARES</v>
          </cell>
          <cell r="H372" t="str">
            <v>B</v>
          </cell>
          <cell r="I372" t="str">
            <v>S</v>
          </cell>
          <cell r="J372" t="str">
            <v>000009298</v>
          </cell>
          <cell r="K372" t="str">
            <v>07/03/2022</v>
          </cell>
          <cell r="L372" t="str">
            <v>26220330848237000198550010000092981225597660</v>
          </cell>
          <cell r="M372" t="str">
            <v>26 -  Pernambuco</v>
          </cell>
          <cell r="N372">
            <v>2220</v>
          </cell>
        </row>
        <row r="373">
          <cell r="C373" t="str">
            <v>HOSPITAL MIGUEL ARRAES</v>
          </cell>
          <cell r="E373" t="str">
            <v>3.14 - Alimentação Preparada</v>
          </cell>
          <cell r="F373">
            <v>30848237000198</v>
          </cell>
          <cell r="G373" t="str">
            <v>PH COMERCIO DE PRODUTOS MED HOSPITALARES</v>
          </cell>
          <cell r="H373" t="str">
            <v>B</v>
          </cell>
          <cell r="I373" t="str">
            <v>S</v>
          </cell>
          <cell r="J373" t="str">
            <v>000009299</v>
          </cell>
          <cell r="K373" t="str">
            <v>07/03/2022</v>
          </cell>
          <cell r="L373" t="str">
            <v>26220330848237000198550010000092991920955908</v>
          </cell>
          <cell r="M373" t="str">
            <v>26 -  Pernambuco</v>
          </cell>
          <cell r="N373">
            <v>2640</v>
          </cell>
        </row>
        <row r="374">
          <cell r="C374" t="str">
            <v>HOSPITAL MIGUEL ARRAES</v>
          </cell>
          <cell r="E374" t="str">
            <v>3.14 - Alimentação Preparada</v>
          </cell>
          <cell r="F374">
            <v>30848237000198</v>
          </cell>
          <cell r="G374" t="str">
            <v>PH COMERCIO DE PRODUTOS MED HOSPITALARES</v>
          </cell>
          <cell r="H374" t="str">
            <v>B</v>
          </cell>
          <cell r="I374" t="str">
            <v>S</v>
          </cell>
          <cell r="J374" t="str">
            <v>000009458</v>
          </cell>
          <cell r="K374" t="str">
            <v>23/03/2022</v>
          </cell>
          <cell r="L374" t="str">
            <v>26220330848237000198550010000094581288861190</v>
          </cell>
          <cell r="M374" t="str">
            <v>26 -  Pernambuco</v>
          </cell>
          <cell r="N374">
            <v>2590</v>
          </cell>
        </row>
        <row r="375">
          <cell r="C375" t="str">
            <v>HOSPITAL MIGUEL ARRAES</v>
          </cell>
          <cell r="E375" t="str">
            <v>3.14 - Alimentação Preparada</v>
          </cell>
          <cell r="F375">
            <v>30848237000198</v>
          </cell>
          <cell r="G375" t="str">
            <v>PH COMERCIO DE PRODUTOS MED HOSPITALARES</v>
          </cell>
          <cell r="H375" t="str">
            <v>B</v>
          </cell>
          <cell r="I375" t="str">
            <v>S</v>
          </cell>
          <cell r="J375" t="str">
            <v>000009459</v>
          </cell>
          <cell r="K375" t="str">
            <v>23/03/2022</v>
          </cell>
          <cell r="L375" t="str">
            <v>26220330848237000198550010000094591224206503</v>
          </cell>
          <cell r="M375" t="str">
            <v>26 -  Pernambuco</v>
          </cell>
          <cell r="N375">
            <v>1980</v>
          </cell>
        </row>
        <row r="376">
          <cell r="C376" t="str">
            <v>HOSPITAL MIGUEL ARRAES</v>
          </cell>
          <cell r="E376" t="str">
            <v>3.12 - Material Hospitalar</v>
          </cell>
          <cell r="F376">
            <v>33100082000448</v>
          </cell>
          <cell r="G376" t="str">
            <v>E TAMUSSINO &amp; CIA LTDA</v>
          </cell>
          <cell r="H376" t="str">
            <v>B</v>
          </cell>
          <cell r="I376" t="str">
            <v>S</v>
          </cell>
          <cell r="J376" t="str">
            <v>000002429</v>
          </cell>
          <cell r="K376" t="str">
            <v>16/03/2022</v>
          </cell>
          <cell r="L376" t="str">
            <v>26220333100082000448550020000024291699530033</v>
          </cell>
          <cell r="M376" t="str">
            <v>26 -  Pernambuco</v>
          </cell>
          <cell r="N376">
            <v>8960</v>
          </cell>
        </row>
        <row r="377">
          <cell r="C377" t="str">
            <v>HOSPITAL MIGUEL ARRAES</v>
          </cell>
          <cell r="E377" t="str">
            <v>3.99 - Outras despesas com Material de Consumo</v>
          </cell>
          <cell r="F377">
            <v>33358815000104</v>
          </cell>
          <cell r="G377" t="str">
            <v>M R BEZERRA COM DE PROD ELETRICOS</v>
          </cell>
          <cell r="H377" t="str">
            <v>B</v>
          </cell>
          <cell r="I377" t="str">
            <v>S</v>
          </cell>
          <cell r="J377" t="str">
            <v>945</v>
          </cell>
          <cell r="K377" t="str">
            <v>04/03/2022</v>
          </cell>
          <cell r="L377" t="str">
            <v>26220333358815000104550010000009451062556415</v>
          </cell>
          <cell r="M377" t="str">
            <v>26 -  Pernambuco</v>
          </cell>
          <cell r="N377">
            <v>39.5</v>
          </cell>
        </row>
        <row r="378">
          <cell r="C378" t="str">
            <v>HOSPITAL MIGUEL ARRAES</v>
          </cell>
          <cell r="E378" t="str">
            <v>3.99 - Outras despesas com Material de Consumo</v>
          </cell>
          <cell r="F378">
            <v>33358815000104</v>
          </cell>
          <cell r="G378" t="str">
            <v>M R BEZERRA COM DE PROD ELETRICOS</v>
          </cell>
          <cell r="H378" t="str">
            <v>B</v>
          </cell>
          <cell r="I378" t="str">
            <v>S</v>
          </cell>
          <cell r="J378" t="str">
            <v>947</v>
          </cell>
          <cell r="K378" t="str">
            <v>08/03/2022</v>
          </cell>
          <cell r="L378" t="str">
            <v>26220333358815000104550010000009471843112522</v>
          </cell>
          <cell r="M378" t="str">
            <v>26 -  Pernambuco</v>
          </cell>
          <cell r="N378">
            <v>63</v>
          </cell>
        </row>
        <row r="379">
          <cell r="C379" t="str">
            <v>HOSPITAL MIGUEL ARRAES</v>
          </cell>
          <cell r="E379" t="str">
            <v>3.99 - Outras despesas com Material de Consumo</v>
          </cell>
          <cell r="F379">
            <v>33358815000104</v>
          </cell>
          <cell r="G379" t="str">
            <v>M R BEZERRA COM DE PROD ELETRICOS</v>
          </cell>
          <cell r="H379" t="str">
            <v>B</v>
          </cell>
          <cell r="I379" t="str">
            <v>S</v>
          </cell>
          <cell r="J379" t="str">
            <v>953</v>
          </cell>
          <cell r="K379" t="str">
            <v>17/03/2022</v>
          </cell>
          <cell r="L379" t="str">
            <v>26220333358815000104550010000009531316389304</v>
          </cell>
          <cell r="M379" t="str">
            <v>26 -  Pernambuco</v>
          </cell>
          <cell r="N379">
            <v>916</v>
          </cell>
        </row>
        <row r="380">
          <cell r="C380" t="str">
            <v>HOSPITAL MIGUEL ARRAES</v>
          </cell>
          <cell r="E380" t="str">
            <v>3.99 - Outras despesas com Material de Consumo</v>
          </cell>
          <cell r="F380">
            <v>33358815000104</v>
          </cell>
          <cell r="G380" t="str">
            <v>M R BEZERRA COM DE PROD ELETRICOS</v>
          </cell>
          <cell r="H380" t="str">
            <v>B</v>
          </cell>
          <cell r="I380" t="str">
            <v>S</v>
          </cell>
          <cell r="J380" t="str">
            <v>955</v>
          </cell>
          <cell r="K380" t="str">
            <v>21/03/2022</v>
          </cell>
          <cell r="L380" t="str">
            <v>26220333358815000104550010000009551750005264</v>
          </cell>
          <cell r="M380" t="str">
            <v>26 -  Pernambuco</v>
          </cell>
          <cell r="N380">
            <v>935.1</v>
          </cell>
        </row>
        <row r="381">
          <cell r="C381" t="str">
            <v>HOSPITAL MIGUEL ARRAES</v>
          </cell>
          <cell r="E381" t="str">
            <v>3.99 - Outras despesas com Material de Consumo</v>
          </cell>
          <cell r="F381">
            <v>33358815000104</v>
          </cell>
          <cell r="G381" t="str">
            <v>M R BEZERRA COM DE PROD ELETRICOS</v>
          </cell>
          <cell r="H381" t="str">
            <v>B</v>
          </cell>
          <cell r="I381" t="str">
            <v>S</v>
          </cell>
          <cell r="J381" t="str">
            <v>955</v>
          </cell>
          <cell r="K381" t="str">
            <v>21/03/2022</v>
          </cell>
          <cell r="L381" t="str">
            <v>26220333358815000104550010000009551750005264</v>
          </cell>
          <cell r="M381" t="str">
            <v>26 -  Pernambuco</v>
          </cell>
          <cell r="N381">
            <v>43.5</v>
          </cell>
        </row>
        <row r="382">
          <cell r="C382" t="str">
            <v>HOSPITAL MIGUEL ARRAES</v>
          </cell>
          <cell r="E382" t="str">
            <v>3.14 - Alimentação Preparada</v>
          </cell>
          <cell r="F382">
            <v>36898820000190</v>
          </cell>
          <cell r="G382" t="str">
            <v>PREMIUM DISTRIB DE MATER DE ESCRI E LIMP</v>
          </cell>
          <cell r="H382" t="str">
            <v>B</v>
          </cell>
          <cell r="I382" t="str">
            <v>S</v>
          </cell>
          <cell r="J382" t="str">
            <v>000001558</v>
          </cell>
          <cell r="K382" t="str">
            <v>14/03/2022</v>
          </cell>
          <cell r="L382" t="str">
            <v>26220336898820000190550010000015581000075595</v>
          </cell>
          <cell r="M382" t="str">
            <v>26 -  Pernambuco</v>
          </cell>
          <cell r="N382">
            <v>878.19</v>
          </cell>
        </row>
        <row r="383">
          <cell r="C383" t="str">
            <v>HOSPITAL MIGUEL ARRAES</v>
          </cell>
          <cell r="E383" t="str">
            <v>3.14 - Alimentação Preparada</v>
          </cell>
          <cell r="F383">
            <v>38010578000100</v>
          </cell>
          <cell r="G383" t="str">
            <v>D G MAX COMERCIO E SERVICO LTDA</v>
          </cell>
          <cell r="H383" t="str">
            <v>B</v>
          </cell>
          <cell r="I383" t="str">
            <v>S</v>
          </cell>
          <cell r="J383" t="str">
            <v>000001165</v>
          </cell>
          <cell r="K383" t="str">
            <v>08/03/2022</v>
          </cell>
          <cell r="L383" t="str">
            <v>26220338010578000100550010000011651969689630</v>
          </cell>
          <cell r="M383" t="str">
            <v>26 -  Pernambuco</v>
          </cell>
          <cell r="N383">
            <v>1340.8</v>
          </cell>
        </row>
        <row r="384">
          <cell r="C384" t="str">
            <v>HOSPITAL MIGUEL ARRAES</v>
          </cell>
          <cell r="E384" t="str">
            <v>3.14 - Alimentação Preparada</v>
          </cell>
          <cell r="F384">
            <v>38010578000100</v>
          </cell>
          <cell r="G384" t="str">
            <v>D G MAX COMERCIO E SERVICO LTDA</v>
          </cell>
          <cell r="H384" t="str">
            <v>B</v>
          </cell>
          <cell r="I384" t="str">
            <v>S</v>
          </cell>
          <cell r="J384" t="str">
            <v>000001173</v>
          </cell>
          <cell r="K384" t="str">
            <v>14/03/2022</v>
          </cell>
          <cell r="L384" t="str">
            <v>26220338010578000100550010000011731526303270</v>
          </cell>
          <cell r="M384" t="str">
            <v>26 -  Pernambuco</v>
          </cell>
          <cell r="N384">
            <v>422.24</v>
          </cell>
        </row>
        <row r="385">
          <cell r="C385" t="str">
            <v>HOSPITAL MIGUEL ARRAES</v>
          </cell>
          <cell r="E385" t="str">
            <v>3.14 - Alimentação Preparada</v>
          </cell>
          <cell r="F385">
            <v>38010578000100</v>
          </cell>
          <cell r="G385" t="str">
            <v>D G MAX COMERCIO E SERVICO LTDA</v>
          </cell>
          <cell r="H385" t="str">
            <v>B</v>
          </cell>
          <cell r="I385" t="str">
            <v>S</v>
          </cell>
          <cell r="J385" t="str">
            <v>000001177</v>
          </cell>
          <cell r="K385" t="str">
            <v>15/03/2022</v>
          </cell>
          <cell r="L385" t="str">
            <v>26220338010578000100550010000011771897895469</v>
          </cell>
          <cell r="M385" t="str">
            <v>26 -  Pernambuco</v>
          </cell>
          <cell r="N385">
            <v>45</v>
          </cell>
        </row>
        <row r="386">
          <cell r="C386" t="str">
            <v>HOSPITAL MIGUEL ARRAES</v>
          </cell>
          <cell r="E386" t="str">
            <v>3.14 - Alimentação Preparada</v>
          </cell>
          <cell r="F386">
            <v>38010578000100</v>
          </cell>
          <cell r="G386" t="str">
            <v>D G MAX COMERCIO E SERVICO LTDA</v>
          </cell>
          <cell r="H386" t="str">
            <v>B</v>
          </cell>
          <cell r="I386" t="str">
            <v>S</v>
          </cell>
          <cell r="J386" t="str">
            <v>000001177</v>
          </cell>
          <cell r="K386" t="str">
            <v>15/03/2022</v>
          </cell>
          <cell r="L386" t="str">
            <v>26220338010578000100550010000011771897895469</v>
          </cell>
          <cell r="M386" t="str">
            <v>26 -  Pernambuco</v>
          </cell>
          <cell r="N386">
            <v>1022.9</v>
          </cell>
        </row>
        <row r="387">
          <cell r="C387" t="str">
            <v>HOSPITAL MIGUEL ARRAES</v>
          </cell>
          <cell r="E387" t="str">
            <v>3.14 - Alimentação Preparada</v>
          </cell>
          <cell r="F387">
            <v>38591447000236</v>
          </cell>
          <cell r="G387" t="str">
            <v>CENUT DISTRIB DE PROD ALIMENTICIOS SAUDE</v>
          </cell>
          <cell r="H387" t="str">
            <v>B</v>
          </cell>
          <cell r="I387" t="str">
            <v>S</v>
          </cell>
          <cell r="J387" t="str">
            <v>000002298</v>
          </cell>
          <cell r="K387" t="str">
            <v>16/03/2022</v>
          </cell>
          <cell r="L387" t="str">
            <v>26220338591447000236550010000022981362401867</v>
          </cell>
          <cell r="M387" t="str">
            <v>26 -  Pernambuco</v>
          </cell>
          <cell r="N387">
            <v>3386.4</v>
          </cell>
        </row>
        <row r="388">
          <cell r="C388" t="str">
            <v>HOSPITAL MIGUEL ARRAES</v>
          </cell>
          <cell r="E388" t="str">
            <v>3.99 - Outras despesas com Material de Consumo</v>
          </cell>
          <cell r="F388">
            <v>39989253000175</v>
          </cell>
          <cell r="G388" t="str">
            <v>ANDRADE MULTISERVICOS EIRELI</v>
          </cell>
          <cell r="H388" t="str">
            <v>B</v>
          </cell>
          <cell r="I388" t="str">
            <v>S</v>
          </cell>
          <cell r="J388" t="str">
            <v>508</v>
          </cell>
          <cell r="K388" t="str">
            <v>18/02/2022</v>
          </cell>
          <cell r="L388" t="str">
            <v>35220239989253000175551000000005081975581267</v>
          </cell>
          <cell r="M388" t="str">
            <v>35 -  São Paulo</v>
          </cell>
          <cell r="N388">
            <v>801</v>
          </cell>
        </row>
        <row r="389">
          <cell r="C389" t="str">
            <v>HOSPITAL MIGUEL ARRAES</v>
          </cell>
          <cell r="E389" t="str">
            <v xml:space="preserve">3.8 - Uniformes, Tecidos e Aviamentos </v>
          </cell>
          <cell r="F389">
            <v>39989253000175</v>
          </cell>
          <cell r="G389" t="str">
            <v>ANDRADE MULTISERVICOS EIRELI</v>
          </cell>
          <cell r="H389" t="str">
            <v>B</v>
          </cell>
          <cell r="I389" t="str">
            <v>S</v>
          </cell>
          <cell r="J389" t="str">
            <v>525</v>
          </cell>
          <cell r="K389" t="str">
            <v>01/03/2022</v>
          </cell>
          <cell r="L389" t="str">
            <v>35220239989253000175551000000005251712262170</v>
          </cell>
          <cell r="M389" t="str">
            <v>35 -  São Paulo</v>
          </cell>
          <cell r="N389">
            <v>525</v>
          </cell>
        </row>
        <row r="390">
          <cell r="C390" t="str">
            <v>HOSPITAL MIGUEL ARRAES</v>
          </cell>
          <cell r="E390" t="str">
            <v>3.14 - Alimentação Preparada</v>
          </cell>
          <cell r="F390">
            <v>39989253000175</v>
          </cell>
          <cell r="G390" t="str">
            <v>ANDRADE MULTISERVICOS EIRELI</v>
          </cell>
          <cell r="H390" t="str">
            <v>B</v>
          </cell>
          <cell r="I390" t="str">
            <v>S</v>
          </cell>
          <cell r="J390" t="str">
            <v>536</v>
          </cell>
          <cell r="K390" t="str">
            <v>09/03/2022</v>
          </cell>
          <cell r="L390" t="str">
            <v>35220339989253000175551000000005361213127401</v>
          </cell>
          <cell r="M390" t="str">
            <v>35 -  São Paulo</v>
          </cell>
          <cell r="N390">
            <v>360</v>
          </cell>
        </row>
        <row r="391">
          <cell r="C391" t="str">
            <v>HOSPITAL MIGUEL ARRAES</v>
          </cell>
          <cell r="E391" t="str">
            <v>3.14 - Alimentação Preparada</v>
          </cell>
          <cell r="F391">
            <v>39989253000175</v>
          </cell>
          <cell r="G391" t="str">
            <v>ANDRADE MULTISERVICOS EIRELI</v>
          </cell>
          <cell r="H391" t="str">
            <v>B</v>
          </cell>
          <cell r="I391" t="str">
            <v>S</v>
          </cell>
          <cell r="J391" t="str">
            <v>536</v>
          </cell>
          <cell r="K391" t="str">
            <v>09/03/2022</v>
          </cell>
          <cell r="L391" t="str">
            <v>35220339989253000175551000000005361213127401</v>
          </cell>
          <cell r="M391" t="str">
            <v>35 -  São Paulo</v>
          </cell>
          <cell r="N391">
            <v>788</v>
          </cell>
        </row>
        <row r="392">
          <cell r="C392" t="str">
            <v>HOSPITAL MIGUEL ARRAES</v>
          </cell>
          <cell r="E392" t="str">
            <v>3.11 - Material Laboratorial</v>
          </cell>
          <cell r="F392">
            <v>40845570000105</v>
          </cell>
          <cell r="G392" t="str">
            <v>BENZOQUIMICA INDUSTRIA E COMERCIO DE PRO</v>
          </cell>
          <cell r="H392" t="str">
            <v>B</v>
          </cell>
          <cell r="I392" t="str">
            <v>S</v>
          </cell>
          <cell r="J392" t="str">
            <v>031630</v>
          </cell>
          <cell r="K392" t="str">
            <v>10/03/2022</v>
          </cell>
          <cell r="L392" t="str">
            <v>26220340845570000105550010000316301260333217</v>
          </cell>
          <cell r="M392" t="str">
            <v>26 -  Pernambuco</v>
          </cell>
          <cell r="N392">
            <v>700</v>
          </cell>
        </row>
        <row r="393">
          <cell r="C393" t="str">
            <v>HOSPITAL MIGUEL ARRAES</v>
          </cell>
          <cell r="E393" t="str">
            <v>3.99 - Outras despesas com Material de Consumo</v>
          </cell>
          <cell r="F393">
            <v>41057399000124</v>
          </cell>
          <cell r="G393" t="str">
            <v>MADECENTER LTDA</v>
          </cell>
          <cell r="H393" t="str">
            <v>B</v>
          </cell>
          <cell r="I393" t="str">
            <v>S</v>
          </cell>
          <cell r="J393" t="str">
            <v>000102982</v>
          </cell>
          <cell r="K393" t="str">
            <v>15/03/2022</v>
          </cell>
          <cell r="L393" t="str">
            <v>26220341057399000124550010001029821681871483</v>
          </cell>
          <cell r="M393" t="str">
            <v>26 -  Pernambuco</v>
          </cell>
          <cell r="N393">
            <v>47</v>
          </cell>
        </row>
        <row r="394">
          <cell r="C394" t="str">
            <v>HOSPITAL MIGUEL ARRAES</v>
          </cell>
          <cell r="E394" t="str">
            <v>3.99 - Outras despesas com Material de Consumo</v>
          </cell>
          <cell r="F394">
            <v>41057399000124</v>
          </cell>
          <cell r="G394" t="str">
            <v>MADECENTER LTDA</v>
          </cell>
          <cell r="H394" t="str">
            <v>B</v>
          </cell>
          <cell r="I394" t="str">
            <v>S</v>
          </cell>
          <cell r="J394" t="str">
            <v>000103054</v>
          </cell>
          <cell r="K394" t="str">
            <v>16/03/2022</v>
          </cell>
          <cell r="L394" t="str">
            <v>26220341057399000124550010001030541824910127</v>
          </cell>
          <cell r="M394" t="str">
            <v>26 -  Pernambuco</v>
          </cell>
          <cell r="N394">
            <v>50</v>
          </cell>
        </row>
        <row r="395">
          <cell r="C395" t="str">
            <v>HOSPITAL MIGUEL ARRAES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000096363</v>
          </cell>
          <cell r="K395" t="str">
            <v>28/01/2022</v>
          </cell>
          <cell r="L395" t="str">
            <v>26220141249434000107550010000963631789108900</v>
          </cell>
          <cell r="M395" t="str">
            <v>26 -  Pernambuco</v>
          </cell>
          <cell r="N395">
            <v>1800</v>
          </cell>
        </row>
        <row r="396">
          <cell r="C396" t="str">
            <v>HOSPITAL MIGUEL ARRAES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000096934</v>
          </cell>
          <cell r="K396" t="str">
            <v>18/02/2022</v>
          </cell>
          <cell r="L396" t="str">
            <v>26220241249434000107550010000969341638471121</v>
          </cell>
          <cell r="M396" t="str">
            <v>26 -  Pernambuco</v>
          </cell>
          <cell r="N396">
            <v>1800</v>
          </cell>
        </row>
        <row r="397">
          <cell r="C397" t="str">
            <v>HOSPITAL MIGUEL ARRAES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000097049</v>
          </cell>
          <cell r="K397" t="str">
            <v>22/02/2022</v>
          </cell>
          <cell r="L397" t="str">
            <v>26220241249434000107550010000970491152069296</v>
          </cell>
          <cell r="M397" t="str">
            <v>26 -  Pernambuco</v>
          </cell>
          <cell r="N397">
            <v>1277.7</v>
          </cell>
        </row>
        <row r="398">
          <cell r="C398" t="str">
            <v>HOSPITAL MIGUEL ARRAES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000097066</v>
          </cell>
          <cell r="K398" t="str">
            <v>23/02/2022</v>
          </cell>
          <cell r="L398" t="str">
            <v>26220241249434000107550010000970661362117565</v>
          </cell>
          <cell r="M398" t="str">
            <v>26 -  Pernambuco</v>
          </cell>
          <cell r="N398">
            <v>2209.83</v>
          </cell>
        </row>
        <row r="399">
          <cell r="C399" t="str">
            <v>HOSPITAL MIGUEL ARRAES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000097345</v>
          </cell>
          <cell r="K399" t="str">
            <v>01/03/2022</v>
          </cell>
          <cell r="L399" t="str">
            <v>26220341249434000107550010000973451687085298</v>
          </cell>
          <cell r="M399" t="str">
            <v>26 -  Pernambuco</v>
          </cell>
          <cell r="N399">
            <v>761.91</v>
          </cell>
        </row>
        <row r="400">
          <cell r="C400" t="str">
            <v>HOSPITAL MIGUEL ARRAES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000097346</v>
          </cell>
          <cell r="K400" t="str">
            <v>01/03/2022</v>
          </cell>
          <cell r="L400" t="str">
            <v>26220341249434000107550010000973461382740966</v>
          </cell>
          <cell r="M400" t="str">
            <v>26 -  Pernambuco</v>
          </cell>
          <cell r="N400">
            <v>761.91</v>
          </cell>
        </row>
        <row r="401">
          <cell r="C401" t="str">
            <v>HOSPITAL MIGUEL ARRAES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000097367</v>
          </cell>
          <cell r="K401" t="str">
            <v>02/03/2022</v>
          </cell>
          <cell r="L401" t="str">
            <v>26220341249434000107550010000973671705979345</v>
          </cell>
          <cell r="M401" t="str">
            <v>26 -  Pernambuco</v>
          </cell>
          <cell r="N401">
            <v>212.02</v>
          </cell>
        </row>
        <row r="402">
          <cell r="C402" t="str">
            <v>HOSPITAL MIGUEL ARRAES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000097368</v>
          </cell>
          <cell r="K402" t="str">
            <v>02/03/2022</v>
          </cell>
          <cell r="L402" t="str">
            <v>26220341249434000107550010000973681730662616</v>
          </cell>
          <cell r="M402" t="str">
            <v>26 -  Pernambuco</v>
          </cell>
          <cell r="N402">
            <v>1277.7</v>
          </cell>
        </row>
        <row r="403">
          <cell r="C403" t="str">
            <v>HOSPITAL MIGUEL ARRAES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000097395</v>
          </cell>
          <cell r="K403" t="str">
            <v>03/03/2022</v>
          </cell>
          <cell r="L403" t="str">
            <v>26220341249434000107550010000973951645370123</v>
          </cell>
          <cell r="M403" t="str">
            <v>26 -  Pernambuco</v>
          </cell>
          <cell r="N403">
            <v>3600</v>
          </cell>
        </row>
        <row r="404">
          <cell r="C404" t="str">
            <v>HOSPITAL MIGUEL ARRAES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000097413</v>
          </cell>
          <cell r="K404" t="str">
            <v>03/03/2022</v>
          </cell>
          <cell r="L404" t="str">
            <v>26220341249434000107550010000974131096169114</v>
          </cell>
          <cell r="M404" t="str">
            <v>26 -  Pernambuco</v>
          </cell>
          <cell r="N404">
            <v>183.81</v>
          </cell>
        </row>
        <row r="405">
          <cell r="C405" t="str">
            <v>HOSPITAL MIGUEL ARRAES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000097414</v>
          </cell>
          <cell r="K405" t="str">
            <v>03/03/2022</v>
          </cell>
          <cell r="L405" t="str">
            <v>26220341249434000107550010000974141266230452</v>
          </cell>
          <cell r="M405" t="str">
            <v>26 -  Pernambuco</v>
          </cell>
          <cell r="N405">
            <v>1277.7</v>
          </cell>
        </row>
        <row r="406">
          <cell r="C406" t="str">
            <v>HOSPITAL MIGUEL ARRAES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000097415</v>
          </cell>
          <cell r="K406" t="str">
            <v>03/03/2022</v>
          </cell>
          <cell r="L406" t="str">
            <v>26220341249434000107550010000974151144823723</v>
          </cell>
          <cell r="M406" t="str">
            <v>26 -  Pernambuco</v>
          </cell>
          <cell r="N406">
            <v>1277.7</v>
          </cell>
        </row>
        <row r="407">
          <cell r="C407" t="str">
            <v>HOSPITAL MIGUEL ARRAES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000097416</v>
          </cell>
          <cell r="K407" t="str">
            <v>03/03/2022</v>
          </cell>
          <cell r="L407" t="str">
            <v>26220341249434000107550010000974161280181263</v>
          </cell>
          <cell r="M407" t="str">
            <v>26 -  Pernambuco</v>
          </cell>
          <cell r="N407">
            <v>60.59</v>
          </cell>
        </row>
        <row r="408">
          <cell r="C408" t="str">
            <v>HOSPITAL MIGUEL ARRAES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000097417</v>
          </cell>
          <cell r="K408" t="str">
            <v>03/03/2022</v>
          </cell>
          <cell r="L408" t="str">
            <v>26220341249434000107550010000974171937988657</v>
          </cell>
          <cell r="M408" t="str">
            <v>26 -  Pernambuco</v>
          </cell>
          <cell r="N408">
            <v>381.76</v>
          </cell>
        </row>
        <row r="409">
          <cell r="C409" t="str">
            <v>HOSPITAL MIGUEL ARRAES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000097418</v>
          </cell>
          <cell r="K409" t="str">
            <v>03/03/2022</v>
          </cell>
          <cell r="L409" t="str">
            <v>26220341249434000107550010000974181861437520</v>
          </cell>
          <cell r="M409" t="str">
            <v>26 -  Pernambuco</v>
          </cell>
          <cell r="N409">
            <v>989.15</v>
          </cell>
        </row>
        <row r="410">
          <cell r="C410" t="str">
            <v>HOSPITAL MIGUEL ARRAES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000097438</v>
          </cell>
          <cell r="K410" t="str">
            <v>04/03/2022</v>
          </cell>
          <cell r="L410" t="str">
            <v>26220341249434000107550010000974381587004050</v>
          </cell>
          <cell r="M410" t="str">
            <v>26 -  Pernambuco</v>
          </cell>
          <cell r="N410">
            <v>2209.83</v>
          </cell>
        </row>
        <row r="411">
          <cell r="C411" t="str">
            <v>HOSPITAL MIGUEL ARRAES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000097439</v>
          </cell>
          <cell r="K411" t="str">
            <v>04/03/2022</v>
          </cell>
          <cell r="L411" t="str">
            <v>26220341249434000107550010000974391628561753</v>
          </cell>
          <cell r="M411" t="str">
            <v>26 -  Pernambuco</v>
          </cell>
          <cell r="N411">
            <v>838.96</v>
          </cell>
        </row>
        <row r="412">
          <cell r="C412" t="str">
            <v>HOSPITAL MIGUEL ARRAES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000097440</v>
          </cell>
          <cell r="K412" t="str">
            <v>04/03/2022</v>
          </cell>
          <cell r="L412" t="str">
            <v>26220341249434000107550010000974401226722753</v>
          </cell>
          <cell r="M412" t="str">
            <v>26 -  Pernambuco</v>
          </cell>
          <cell r="N412">
            <v>1096.3900000000001</v>
          </cell>
        </row>
        <row r="413">
          <cell r="C413" t="str">
            <v>HOSPITAL MIGUEL ARRAES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000097441</v>
          </cell>
          <cell r="K413" t="str">
            <v>04/03/2022</v>
          </cell>
          <cell r="L413" t="str">
            <v>26220341249434000107550010000974411559462834</v>
          </cell>
          <cell r="M413" t="str">
            <v>26 -  Pernambuco</v>
          </cell>
          <cell r="N413">
            <v>761.91</v>
          </cell>
        </row>
        <row r="414">
          <cell r="C414" t="str">
            <v>HOSPITAL MIGUEL ARRAES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000097442</v>
          </cell>
          <cell r="K414" t="str">
            <v>04/03/2022</v>
          </cell>
          <cell r="L414" t="str">
            <v>26220341249434000107550010000974421778482609</v>
          </cell>
          <cell r="M414" t="str">
            <v>26 -  Pernambuco</v>
          </cell>
          <cell r="N414">
            <v>905.9</v>
          </cell>
        </row>
        <row r="415">
          <cell r="C415" t="str">
            <v>HOSPITAL MIGUEL ARRAES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000097443</v>
          </cell>
          <cell r="K415" t="str">
            <v>04/03/2022</v>
          </cell>
          <cell r="L415" t="str">
            <v>26220341249434000107550010000974431491498434</v>
          </cell>
          <cell r="M415" t="str">
            <v>26 -  Pernambuco</v>
          </cell>
          <cell r="N415">
            <v>56.9</v>
          </cell>
        </row>
        <row r="416">
          <cell r="C416" t="str">
            <v>HOSPITAL MIGUEL ARRAES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000097444</v>
          </cell>
          <cell r="K416" t="str">
            <v>04/03/2022</v>
          </cell>
          <cell r="L416" t="str">
            <v>26220341249434000107550010000974441176247363</v>
          </cell>
          <cell r="M416" t="str">
            <v>26 -  Pernambuco</v>
          </cell>
          <cell r="N416">
            <v>43.2</v>
          </cell>
        </row>
        <row r="417">
          <cell r="C417" t="str">
            <v>HOSPITAL MIGUEL ARRAES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000097445</v>
          </cell>
          <cell r="K417" t="str">
            <v>04/03/2022</v>
          </cell>
          <cell r="L417" t="str">
            <v>26220341249434000107550010000974451707562334</v>
          </cell>
          <cell r="M417" t="str">
            <v>26 -  Pernambuco</v>
          </cell>
          <cell r="N417">
            <v>2069.36</v>
          </cell>
        </row>
        <row r="418">
          <cell r="C418" t="str">
            <v>HOSPITAL MIGUEL ARRAES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000097453</v>
          </cell>
          <cell r="K418" t="str">
            <v>04/03/2022</v>
          </cell>
          <cell r="L418" t="str">
            <v>26220341249434000107550010000974531424791270</v>
          </cell>
          <cell r="M418" t="str">
            <v>26 -  Pernambuco</v>
          </cell>
          <cell r="N418">
            <v>899.7</v>
          </cell>
        </row>
        <row r="419">
          <cell r="C419" t="str">
            <v>HOSPITAL MIGUEL ARRAES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000097454</v>
          </cell>
          <cell r="K419" t="str">
            <v>04/03/2022</v>
          </cell>
          <cell r="L419" t="str">
            <v>26220341249434000107550010000974541005237386</v>
          </cell>
          <cell r="M419" t="str">
            <v>26 -  Pernambuco</v>
          </cell>
          <cell r="N419">
            <v>165.34</v>
          </cell>
        </row>
        <row r="420">
          <cell r="C420" t="str">
            <v>HOSPITAL MIGUEL ARRAES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000097455</v>
          </cell>
          <cell r="K420" t="str">
            <v>04/03/2022</v>
          </cell>
          <cell r="L420" t="str">
            <v>26220341249434000107550010000974551855548107</v>
          </cell>
          <cell r="M420" t="str">
            <v>26 -  Pernambuco</v>
          </cell>
          <cell r="N420">
            <v>761.91</v>
          </cell>
        </row>
        <row r="421">
          <cell r="C421" t="str">
            <v>HOSPITAL MIGUEL ARRAES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000097456</v>
          </cell>
          <cell r="K421" t="str">
            <v>04/03/2022</v>
          </cell>
          <cell r="L421" t="str">
            <v>26220341249434000107550010000974561127486326</v>
          </cell>
          <cell r="M421" t="str">
            <v>26 -  Pernambuco</v>
          </cell>
          <cell r="N421">
            <v>60.59</v>
          </cell>
        </row>
        <row r="422">
          <cell r="C422" t="str">
            <v>HOSPITAL MIGUEL ARRAES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000097457</v>
          </cell>
          <cell r="K422" t="str">
            <v>04/03/2022</v>
          </cell>
          <cell r="L422" t="str">
            <v>26220341249434000107550010000974571141449820</v>
          </cell>
          <cell r="M422" t="str">
            <v>26 -  Pernambuco</v>
          </cell>
          <cell r="N422">
            <v>761.91</v>
          </cell>
        </row>
        <row r="423">
          <cell r="C423" t="str">
            <v>HOSPITAL MIGUEL ARRAES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000097458</v>
          </cell>
          <cell r="K423" t="str">
            <v>04/03/2022</v>
          </cell>
          <cell r="L423" t="str">
            <v>26220341249434000107550010000974581101669410</v>
          </cell>
          <cell r="M423" t="str">
            <v>26 -  Pernambuco</v>
          </cell>
          <cell r="N423">
            <v>363.54</v>
          </cell>
        </row>
        <row r="424">
          <cell r="C424" t="str">
            <v>HOSPITAL MIGUEL ARRAES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000097459</v>
          </cell>
          <cell r="K424" t="str">
            <v>04/03/2022</v>
          </cell>
          <cell r="L424" t="str">
            <v>26220341249434000107550010000974591834604520</v>
          </cell>
          <cell r="M424" t="str">
            <v>26 -  Pernambuco</v>
          </cell>
          <cell r="N424">
            <v>60.59</v>
          </cell>
        </row>
        <row r="425">
          <cell r="C425" t="str">
            <v>HOSPITAL MIGUEL ARRAES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000097460</v>
          </cell>
          <cell r="K425" t="str">
            <v>04/03/2022</v>
          </cell>
          <cell r="L425" t="str">
            <v>26220341249434000107550010000974601700600474</v>
          </cell>
          <cell r="M425" t="str">
            <v>26 -  Pernambuco</v>
          </cell>
          <cell r="N425">
            <v>761.91</v>
          </cell>
        </row>
        <row r="426">
          <cell r="C426" t="str">
            <v>HOSPITAL MIGUEL ARRAES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000097461</v>
          </cell>
          <cell r="K426" t="str">
            <v>04/03/2022</v>
          </cell>
          <cell r="L426" t="str">
            <v>26220341249434000107550010000974611720801820</v>
          </cell>
          <cell r="M426" t="str">
            <v>26 -  Pernambuco</v>
          </cell>
          <cell r="N426">
            <v>761.91</v>
          </cell>
        </row>
        <row r="427">
          <cell r="C427" t="str">
            <v>HOSPITAL MIGUEL ARRAES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000097538</v>
          </cell>
          <cell r="K427" t="str">
            <v>07/03/2022</v>
          </cell>
          <cell r="L427" t="str">
            <v>26220341249434000107550010000975381628202131</v>
          </cell>
          <cell r="M427" t="str">
            <v>26 -  Pernambuco</v>
          </cell>
          <cell r="N427">
            <v>148.4</v>
          </cell>
        </row>
        <row r="428">
          <cell r="C428" t="str">
            <v>HOSPITAL MIGUEL ARRAES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000097539</v>
          </cell>
          <cell r="K428" t="str">
            <v>07/03/2022</v>
          </cell>
          <cell r="L428" t="str">
            <v>26220341249434000107550010000975391301014069</v>
          </cell>
          <cell r="M428" t="str">
            <v>26 -  Pernambuco</v>
          </cell>
          <cell r="N428">
            <v>439.22</v>
          </cell>
        </row>
        <row r="429">
          <cell r="C429" t="str">
            <v>HOSPITAL MIGUEL ARRAES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000097540</v>
          </cell>
          <cell r="K429" t="str">
            <v>07/03/2022</v>
          </cell>
          <cell r="L429" t="str">
            <v>26220341249434000107550010000975401467145342</v>
          </cell>
          <cell r="M429" t="str">
            <v>26 -  Pernambuco</v>
          </cell>
          <cell r="N429">
            <v>686.87</v>
          </cell>
        </row>
        <row r="430">
          <cell r="C430" t="str">
            <v>HOSPITAL MIGUEL ARRAES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000097541</v>
          </cell>
          <cell r="K430" t="str">
            <v>07/03/2022</v>
          </cell>
          <cell r="L430" t="str">
            <v>26220341249434000107550010000975411054118040</v>
          </cell>
          <cell r="M430" t="str">
            <v>26 -  Pernambuco</v>
          </cell>
          <cell r="N430">
            <v>966.45</v>
          </cell>
        </row>
        <row r="431">
          <cell r="C431" t="str">
            <v>HOSPITAL MIGUEL ARRAES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000097542</v>
          </cell>
          <cell r="K431" t="str">
            <v>07/03/2022</v>
          </cell>
          <cell r="L431" t="str">
            <v>26220341249434000107550010000975421375033666</v>
          </cell>
          <cell r="M431" t="str">
            <v>26 -  Pernambuco</v>
          </cell>
          <cell r="N431">
            <v>183.81</v>
          </cell>
        </row>
        <row r="432">
          <cell r="C432" t="str">
            <v>HOSPITAL MIGUEL ARRAES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000097543</v>
          </cell>
          <cell r="K432" t="str">
            <v>07/03/2022</v>
          </cell>
          <cell r="L432" t="str">
            <v>26220341249434000107550010000975431043416308</v>
          </cell>
          <cell r="M432" t="str">
            <v>26 -  Pernambuco</v>
          </cell>
          <cell r="N432">
            <v>18.059999999999999</v>
          </cell>
        </row>
        <row r="433">
          <cell r="C433" t="str">
            <v>HOSPITAL MIGUEL ARRAES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000097544</v>
          </cell>
          <cell r="K433" t="str">
            <v>07/03/2022</v>
          </cell>
          <cell r="L433" t="str">
            <v>26220341249434000107550010000975441354660976</v>
          </cell>
          <cell r="M433" t="str">
            <v>26 -  Pernambuco</v>
          </cell>
          <cell r="N433">
            <v>2209.83</v>
          </cell>
        </row>
        <row r="434">
          <cell r="C434" t="str">
            <v>HOSPITAL MIGUEL ARRAES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000097545</v>
          </cell>
          <cell r="K434" t="str">
            <v>07/03/2022</v>
          </cell>
          <cell r="L434" t="str">
            <v>26220341249434000107550010000975451603840902</v>
          </cell>
          <cell r="M434" t="str">
            <v>26 -  Pernambuco</v>
          </cell>
          <cell r="N434">
            <v>110.84</v>
          </cell>
        </row>
        <row r="435">
          <cell r="C435" t="str">
            <v>HOSPITAL MIGUEL ARRAES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000097546</v>
          </cell>
          <cell r="K435" t="str">
            <v>07/03/2022</v>
          </cell>
          <cell r="L435" t="str">
            <v>26220341249434000107550010000975461256181547</v>
          </cell>
          <cell r="M435" t="str">
            <v>26 -  Pernambuco</v>
          </cell>
          <cell r="N435">
            <v>154.38</v>
          </cell>
        </row>
        <row r="436">
          <cell r="C436" t="str">
            <v>HOSPITAL MIGUEL ARRAES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000097547</v>
          </cell>
          <cell r="K436" t="str">
            <v>07/03/2022</v>
          </cell>
          <cell r="L436" t="str">
            <v>26220341249434000107550010000975471093668873</v>
          </cell>
          <cell r="M436" t="str">
            <v>26 -  Pernambuco</v>
          </cell>
          <cell r="N436">
            <v>936.58</v>
          </cell>
        </row>
        <row r="437">
          <cell r="C437" t="str">
            <v>HOSPITAL MIGUEL ARRAES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000097548</v>
          </cell>
          <cell r="K437" t="str">
            <v>07/03/2022</v>
          </cell>
          <cell r="L437" t="str">
            <v>26220341249434000107550010000975481313440024</v>
          </cell>
          <cell r="M437" t="str">
            <v>26 -  Pernambuco</v>
          </cell>
          <cell r="N437">
            <v>1096.3900000000001</v>
          </cell>
        </row>
        <row r="438">
          <cell r="C438" t="str">
            <v>HOSPITAL MIGUEL ARRAES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000097549</v>
          </cell>
          <cell r="K438" t="str">
            <v>07/03/2022</v>
          </cell>
          <cell r="L438" t="str">
            <v>26220341249434000107550010000975491144692800</v>
          </cell>
          <cell r="M438" t="str">
            <v>26 -  Pernambuco</v>
          </cell>
          <cell r="N438">
            <v>989.15</v>
          </cell>
        </row>
        <row r="439">
          <cell r="C439" t="str">
            <v>HOSPITAL MIGUEL ARRAES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000097550</v>
          </cell>
          <cell r="K439" t="str">
            <v>07/03/2022</v>
          </cell>
          <cell r="L439" t="str">
            <v>26220341249434000107550010000975501635562533</v>
          </cell>
          <cell r="M439" t="str">
            <v>26 -  Pernambuco</v>
          </cell>
          <cell r="N439">
            <v>332.21</v>
          </cell>
        </row>
        <row r="440">
          <cell r="C440" t="str">
            <v>HOSPITAL MIGUEL ARRAES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000097551</v>
          </cell>
          <cell r="K440" t="str">
            <v>07/03/2022</v>
          </cell>
          <cell r="L440" t="str">
            <v>26220341249434000107550010000975511426082110</v>
          </cell>
          <cell r="M440" t="str">
            <v>26 -  Pernambuco</v>
          </cell>
          <cell r="N440">
            <v>211.87</v>
          </cell>
        </row>
        <row r="441">
          <cell r="C441" t="str">
            <v>HOSPITAL MIGUEL ARRAES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000097552</v>
          </cell>
          <cell r="K441" t="str">
            <v>07/03/2022</v>
          </cell>
          <cell r="L441" t="str">
            <v>26220341249434000107550010000975521207124192</v>
          </cell>
          <cell r="M441" t="str">
            <v>26 -  Pernambuco</v>
          </cell>
          <cell r="N441">
            <v>319.39</v>
          </cell>
        </row>
        <row r="442">
          <cell r="C442" t="str">
            <v>HOSPITAL MIGUEL ARRAES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000097553</v>
          </cell>
          <cell r="K442" t="str">
            <v>07/03/2022</v>
          </cell>
          <cell r="L442" t="str">
            <v>26220341249434000107550010000975531875893269</v>
          </cell>
          <cell r="M442" t="str">
            <v>26 -  Pernambuco</v>
          </cell>
          <cell r="N442">
            <v>1277.7</v>
          </cell>
        </row>
        <row r="443">
          <cell r="C443" t="str">
            <v>HOSPITAL MIGUEL ARRAES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000097584</v>
          </cell>
          <cell r="K443" t="str">
            <v>07/03/2022</v>
          </cell>
          <cell r="L443" t="str">
            <v>26220341249434000107550010000975841932190060</v>
          </cell>
          <cell r="M443" t="str">
            <v>26 -  Pernambuco</v>
          </cell>
          <cell r="N443">
            <v>1277.7</v>
          </cell>
        </row>
        <row r="444">
          <cell r="C444" t="str">
            <v>HOSPITAL MIGUEL ARRAES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000097585</v>
          </cell>
          <cell r="K444" t="str">
            <v>07/03/2022</v>
          </cell>
          <cell r="L444" t="str">
            <v>26220341249434000107550010000975851331673560</v>
          </cell>
          <cell r="M444" t="str">
            <v>26 -  Pernambuco</v>
          </cell>
          <cell r="N444">
            <v>1096.3900000000001</v>
          </cell>
        </row>
        <row r="445">
          <cell r="C445" t="str">
            <v>HOSPITAL MIGUEL ARRAES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000097586</v>
          </cell>
          <cell r="K445" t="str">
            <v>07/03/2022</v>
          </cell>
          <cell r="L445" t="str">
            <v>26220341249434000107550010000975861516001522</v>
          </cell>
          <cell r="M445" t="str">
            <v>26 -  Pernambuco</v>
          </cell>
          <cell r="N445">
            <v>235.88</v>
          </cell>
        </row>
        <row r="446">
          <cell r="C446" t="str">
            <v>HOSPITAL MIGUEL ARRAES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000097595</v>
          </cell>
          <cell r="K446" t="str">
            <v>08/03/2022</v>
          </cell>
          <cell r="L446" t="str">
            <v>26220341249434000107550010000975951847141770</v>
          </cell>
          <cell r="M446" t="str">
            <v>26 -  Pernambuco</v>
          </cell>
          <cell r="N446">
            <v>183.81</v>
          </cell>
        </row>
        <row r="447">
          <cell r="C447" t="str">
            <v>HOSPITAL MIGUEL ARRAES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000097596</v>
          </cell>
          <cell r="K447" t="str">
            <v>08/03/2022</v>
          </cell>
          <cell r="L447" t="str">
            <v>26220341249434000107550010000975961966036919</v>
          </cell>
          <cell r="M447" t="str">
            <v>26 -  Pernambuco</v>
          </cell>
          <cell r="N447">
            <v>593.91</v>
          </cell>
        </row>
        <row r="448">
          <cell r="C448" t="str">
            <v>HOSPITAL MIGUEL ARRAES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000097598</v>
          </cell>
          <cell r="K448" t="str">
            <v>08/03/2022</v>
          </cell>
          <cell r="L448" t="str">
            <v>26220341249434000107550010000975981016156099</v>
          </cell>
          <cell r="M448" t="str">
            <v>26 -  Pernambuco</v>
          </cell>
          <cell r="N448">
            <v>58.39</v>
          </cell>
        </row>
        <row r="449">
          <cell r="C449" t="str">
            <v>HOSPITAL MIGUEL ARRAES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000097599</v>
          </cell>
          <cell r="K449" t="str">
            <v>08/03/2022</v>
          </cell>
          <cell r="L449" t="str">
            <v>26220341249434000107550010000975991874362277</v>
          </cell>
          <cell r="M449" t="str">
            <v>26 -  Pernambuco</v>
          </cell>
          <cell r="N449">
            <v>235.88</v>
          </cell>
        </row>
        <row r="450">
          <cell r="C450" t="str">
            <v>HOSPITAL MIGUEL ARRAES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000097600</v>
          </cell>
          <cell r="K450" t="str">
            <v>08/03/2022</v>
          </cell>
          <cell r="L450" t="str">
            <v>26220341249434000107550010000976001762935456</v>
          </cell>
          <cell r="M450" t="str">
            <v>26 -  Pernambuco</v>
          </cell>
          <cell r="N450">
            <v>989.15</v>
          </cell>
        </row>
        <row r="451">
          <cell r="C451" t="str">
            <v>HOSPITAL MIGUEL ARRAES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000097601</v>
          </cell>
          <cell r="K451" t="str">
            <v>08/03/2022</v>
          </cell>
          <cell r="L451" t="str">
            <v>26220341249434000107550010000976011859202302</v>
          </cell>
          <cell r="M451" t="str">
            <v>26 -  Pernambuco</v>
          </cell>
          <cell r="N451">
            <v>308.76</v>
          </cell>
        </row>
        <row r="452">
          <cell r="C452" t="str">
            <v>HOSPITAL MIGUEL ARRAES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000097602</v>
          </cell>
          <cell r="K452" t="str">
            <v>08/03/2022</v>
          </cell>
          <cell r="L452" t="str">
            <v>26220341249434000107550010000976021783188808</v>
          </cell>
          <cell r="M452" t="str">
            <v>26 -  Pernambuco</v>
          </cell>
          <cell r="N452">
            <v>2069.36</v>
          </cell>
        </row>
        <row r="453">
          <cell r="C453" t="str">
            <v>HOSPITAL MIGUEL ARRAES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000097603</v>
          </cell>
          <cell r="K453" t="str">
            <v>08/03/2022</v>
          </cell>
          <cell r="L453" t="str">
            <v>26220341249434000107550010000976031559860988</v>
          </cell>
          <cell r="M453" t="str">
            <v>26 -  Pernambuco</v>
          </cell>
          <cell r="N453">
            <v>1277.7</v>
          </cell>
        </row>
        <row r="454">
          <cell r="C454" t="str">
            <v>HOSPITAL MIGUEL ARRAES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000097604</v>
          </cell>
          <cell r="K454" t="str">
            <v>08/03/2022</v>
          </cell>
          <cell r="L454" t="str">
            <v>26220341249434000107550010000976041765437090</v>
          </cell>
          <cell r="M454" t="str">
            <v>26 -  Pernambuco</v>
          </cell>
          <cell r="N454">
            <v>275.48</v>
          </cell>
        </row>
        <row r="455">
          <cell r="C455" t="str">
            <v>HOSPITAL MIGUEL ARRAES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000097605</v>
          </cell>
          <cell r="K455" t="str">
            <v>08/03/2022</v>
          </cell>
          <cell r="L455" t="str">
            <v>26220341249434000107550010000976051348361277</v>
          </cell>
          <cell r="M455" t="str">
            <v>26 -  Pernambuco</v>
          </cell>
          <cell r="N455">
            <v>121.18</v>
          </cell>
        </row>
        <row r="456">
          <cell r="C456" t="str">
            <v>HOSPITAL MIGUEL ARRAES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000097606</v>
          </cell>
          <cell r="K456" t="str">
            <v>08/03/2022</v>
          </cell>
          <cell r="L456" t="str">
            <v>26220341249434000107550010000976061220001190</v>
          </cell>
          <cell r="M456" t="str">
            <v>26 -  Pernambuco</v>
          </cell>
          <cell r="N456">
            <v>98.34</v>
          </cell>
        </row>
        <row r="457">
          <cell r="C457" t="str">
            <v>HOSPITAL MIGUEL ARRAES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000097607</v>
          </cell>
          <cell r="K457" t="str">
            <v>08/03/2022</v>
          </cell>
          <cell r="L457" t="str">
            <v>26220341249434000107550010000976071546583114</v>
          </cell>
          <cell r="M457" t="str">
            <v>26 -  Pernambuco</v>
          </cell>
          <cell r="N457">
            <v>936.58</v>
          </cell>
        </row>
        <row r="458">
          <cell r="C458" t="str">
            <v>HOSPITAL MIGUEL ARRAES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000097608</v>
          </cell>
          <cell r="K458" t="str">
            <v>08/03/2022</v>
          </cell>
          <cell r="L458" t="str">
            <v>26220341249434000107550010000976081851963755</v>
          </cell>
          <cell r="M458" t="str">
            <v>26 -  Pernambuco</v>
          </cell>
          <cell r="N458">
            <v>552.65</v>
          </cell>
        </row>
        <row r="459">
          <cell r="C459" t="str">
            <v>HOSPITAL MIGUEL ARRAES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000097609</v>
          </cell>
          <cell r="K459" t="str">
            <v>08/03/2022</v>
          </cell>
          <cell r="L459" t="str">
            <v>26220341249434000107550010000976091874507524</v>
          </cell>
          <cell r="M459" t="str">
            <v>26 -  Pernambuco</v>
          </cell>
          <cell r="N459">
            <v>1096.3900000000001</v>
          </cell>
        </row>
        <row r="460">
          <cell r="C460" t="str">
            <v>HOSPITAL MIGUEL ARRAES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000097610</v>
          </cell>
          <cell r="K460" t="str">
            <v>08/03/2022</v>
          </cell>
          <cell r="L460" t="str">
            <v>26220341249434000107550010000976101769336767</v>
          </cell>
          <cell r="M460" t="str">
            <v>26 -  Pernambuco</v>
          </cell>
          <cell r="N460">
            <v>288.70999999999998</v>
          </cell>
        </row>
        <row r="461">
          <cell r="C461" t="str">
            <v>HOSPITAL MIGUEL ARRAES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000097611</v>
          </cell>
          <cell r="K461" t="str">
            <v>08/03/2022</v>
          </cell>
          <cell r="L461" t="str">
            <v>26220341249434000107550010000976111093162069</v>
          </cell>
          <cell r="M461" t="str">
            <v>26 -  Pernambuco</v>
          </cell>
          <cell r="N461">
            <v>154.38</v>
          </cell>
        </row>
        <row r="462">
          <cell r="C462" t="str">
            <v>HOSPITAL MIGUEL ARRAES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000097612</v>
          </cell>
          <cell r="K462" t="str">
            <v>08/03/2022</v>
          </cell>
          <cell r="L462" t="str">
            <v>26220341249434000107550010000976121601633530</v>
          </cell>
          <cell r="M462" t="str">
            <v>26 -  Pernambuco</v>
          </cell>
          <cell r="N462">
            <v>764.34</v>
          </cell>
        </row>
        <row r="463">
          <cell r="C463" t="str">
            <v>HOSPITAL MIGUEL ARRAES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000097613</v>
          </cell>
          <cell r="K463" t="str">
            <v>08/03/2022</v>
          </cell>
          <cell r="L463" t="str">
            <v>26220341249434000107550010000976131411516270</v>
          </cell>
          <cell r="M463" t="str">
            <v>26 -  Pernambuco</v>
          </cell>
          <cell r="N463">
            <v>319.39</v>
          </cell>
        </row>
        <row r="464">
          <cell r="C464" t="str">
            <v>HOSPITAL MIGUEL ARRAES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000097614</v>
          </cell>
          <cell r="K464" t="str">
            <v>08/03/2022</v>
          </cell>
          <cell r="L464" t="str">
            <v>26220341249434000107550010000976141500739612</v>
          </cell>
          <cell r="M464" t="str">
            <v>26 -  Pernambuco</v>
          </cell>
          <cell r="N464">
            <v>874.98</v>
          </cell>
        </row>
        <row r="465">
          <cell r="C465" t="str">
            <v>HOSPITAL MIGUEL ARRAES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000097718</v>
          </cell>
          <cell r="K465" t="str">
            <v>14/03/2022</v>
          </cell>
          <cell r="L465" t="str">
            <v>26220341249434000107550010000977181771923791</v>
          </cell>
          <cell r="M465" t="str">
            <v>26 -  Pernambuco</v>
          </cell>
          <cell r="N465">
            <v>275.48</v>
          </cell>
        </row>
        <row r="466">
          <cell r="C466" t="str">
            <v>HOSPITAL MIGUEL ARRAES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000097739</v>
          </cell>
          <cell r="K466" t="str">
            <v>14/03/2022</v>
          </cell>
          <cell r="L466" t="str">
            <v>26220341249434000107550010000977391720381177</v>
          </cell>
          <cell r="M466" t="str">
            <v>26 -  Pernambuco</v>
          </cell>
          <cell r="N466">
            <v>761.91</v>
          </cell>
        </row>
        <row r="467">
          <cell r="C467" t="str">
            <v>HOSPITAL MIGUEL ARRAES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000097741</v>
          </cell>
          <cell r="K467" t="str">
            <v>14/03/2022</v>
          </cell>
          <cell r="L467" t="str">
            <v>26220341249434000107550010000977411844875200</v>
          </cell>
          <cell r="M467" t="str">
            <v>26 -  Pernambuco</v>
          </cell>
          <cell r="N467">
            <v>761.91</v>
          </cell>
        </row>
        <row r="468">
          <cell r="C468" t="str">
            <v>HOSPITAL MIGUEL ARRAES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000097795</v>
          </cell>
          <cell r="K468" t="str">
            <v>15/03/2022</v>
          </cell>
          <cell r="L468" t="str">
            <v>26220341249434000107550010000977951609030476</v>
          </cell>
          <cell r="M468" t="str">
            <v>26 -  Pernambuco</v>
          </cell>
          <cell r="N468">
            <v>989.15</v>
          </cell>
        </row>
        <row r="469">
          <cell r="C469" t="str">
            <v>HOSPITAL MIGUEL ARRAES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000097796</v>
          </cell>
          <cell r="K469" t="str">
            <v>15/03/2022</v>
          </cell>
          <cell r="L469" t="str">
            <v>26220341249434000107550010000977961307607638</v>
          </cell>
          <cell r="M469" t="str">
            <v>26 -  Pernambuco</v>
          </cell>
          <cell r="N469">
            <v>154.38</v>
          </cell>
        </row>
        <row r="470">
          <cell r="C470" t="str">
            <v>HOSPITAL MIGUEL ARRAES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000097797</v>
          </cell>
          <cell r="K470" t="str">
            <v>15/03/2022</v>
          </cell>
          <cell r="L470" t="str">
            <v>26220341249434000107550010000977971893657119</v>
          </cell>
          <cell r="M470" t="str">
            <v>26 -  Pernambuco</v>
          </cell>
          <cell r="N470">
            <v>936.58</v>
          </cell>
        </row>
        <row r="471">
          <cell r="C471" t="str">
            <v>HOSPITAL MIGUEL ARRAES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000097798</v>
          </cell>
          <cell r="K471" t="str">
            <v>15/03/2022</v>
          </cell>
          <cell r="L471" t="str">
            <v>26220341249434000107550010000977981103443909</v>
          </cell>
          <cell r="M471" t="str">
            <v>26 -  Pernambuco</v>
          </cell>
          <cell r="N471">
            <v>286.97000000000003</v>
          </cell>
        </row>
        <row r="472">
          <cell r="C472" t="str">
            <v>HOSPITAL MIGUEL ARRAES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000097799</v>
          </cell>
          <cell r="K472" t="str">
            <v>15/03/2022</v>
          </cell>
          <cell r="L472" t="str">
            <v>26220341249434000107550010000977991868678080</v>
          </cell>
          <cell r="M472" t="str">
            <v>26 -  Pernambuco</v>
          </cell>
          <cell r="N472">
            <v>1244.79</v>
          </cell>
        </row>
        <row r="473">
          <cell r="C473" t="str">
            <v>HOSPITAL MIGUEL ARRAES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000097800</v>
          </cell>
          <cell r="K473" t="str">
            <v>15/03/2022</v>
          </cell>
          <cell r="L473" t="str">
            <v>26220341249434000107550010000978001119367832</v>
          </cell>
          <cell r="M473" t="str">
            <v>26 -  Pernambuco</v>
          </cell>
          <cell r="N473">
            <v>509.81</v>
          </cell>
        </row>
        <row r="474">
          <cell r="C474" t="str">
            <v>HOSPITAL MIGUEL ARRAES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000097801</v>
          </cell>
          <cell r="K474" t="str">
            <v>15/03/2022</v>
          </cell>
          <cell r="L474" t="str">
            <v>26220341249434000107550010000978011960498549</v>
          </cell>
          <cell r="M474" t="str">
            <v>26 -  Pernambuco</v>
          </cell>
          <cell r="N474">
            <v>1096.3900000000001</v>
          </cell>
        </row>
        <row r="475">
          <cell r="C475" t="str">
            <v>HOSPITAL MIGUEL ARRAES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000097802</v>
          </cell>
          <cell r="K475" t="str">
            <v>15/03/2022</v>
          </cell>
          <cell r="L475" t="str">
            <v>26220341249434000107550010000978021680001641</v>
          </cell>
          <cell r="M475" t="str">
            <v>26 -  Pernambuco</v>
          </cell>
          <cell r="N475">
            <v>2270.42</v>
          </cell>
        </row>
        <row r="476">
          <cell r="C476" t="str">
            <v>HOSPITAL MIGUEL ARRAES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000097804</v>
          </cell>
          <cell r="K476" t="str">
            <v>15/03/2022</v>
          </cell>
          <cell r="L476" t="str">
            <v>26220341249434000107550010000978041973961899</v>
          </cell>
          <cell r="M476" t="str">
            <v>26 -  Pernambuco</v>
          </cell>
          <cell r="N476">
            <v>1277.7</v>
          </cell>
        </row>
        <row r="477">
          <cell r="C477" t="str">
            <v>HOSPITAL MIGUEL ARRAES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000097825</v>
          </cell>
          <cell r="K477" t="str">
            <v>15/03/2022</v>
          </cell>
          <cell r="L477" t="str">
            <v>26220341249434000107550010000978251108367894</v>
          </cell>
          <cell r="M477" t="str">
            <v>26 -  Pernambuco</v>
          </cell>
          <cell r="N477">
            <v>578.04999999999995</v>
          </cell>
        </row>
        <row r="478">
          <cell r="C478" t="str">
            <v>HOSPITAL MIGUEL ARRAES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000097826</v>
          </cell>
          <cell r="K478" t="str">
            <v>15/03/2022</v>
          </cell>
          <cell r="L478" t="str">
            <v>26220341249434000107550010000978261844524945</v>
          </cell>
          <cell r="M478" t="str">
            <v>26 -  Pernambuco</v>
          </cell>
          <cell r="N478">
            <v>148.4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000097827</v>
          </cell>
          <cell r="K479" t="str">
            <v>15/03/2022</v>
          </cell>
          <cell r="L479" t="str">
            <v>26220341249434000107550010000978271829359847</v>
          </cell>
          <cell r="M479" t="str">
            <v>26 -  Pernambuco</v>
          </cell>
          <cell r="N479">
            <v>1096.3900000000001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000097828</v>
          </cell>
          <cell r="K480" t="str">
            <v>15/03/2022</v>
          </cell>
          <cell r="L480" t="str">
            <v>26220341249434000107550010000978281633016359</v>
          </cell>
          <cell r="M480" t="str">
            <v>26 -  Pernambuco</v>
          </cell>
          <cell r="N480">
            <v>232.04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000097829</v>
          </cell>
          <cell r="K481" t="str">
            <v>15/03/2022</v>
          </cell>
          <cell r="L481" t="str">
            <v>26220341249434000107550010000978291240884018</v>
          </cell>
          <cell r="M481" t="str">
            <v>26 -  Pernambuco</v>
          </cell>
          <cell r="N481">
            <v>320.19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000097830</v>
          </cell>
          <cell r="K482" t="str">
            <v>15/03/2022</v>
          </cell>
          <cell r="L482" t="str">
            <v>26220341249434000107550010000978301841920737</v>
          </cell>
          <cell r="M482" t="str">
            <v>26 -  Pernambuco</v>
          </cell>
          <cell r="N482">
            <v>439.22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000097831</v>
          </cell>
          <cell r="K483" t="str">
            <v>15/03/2022</v>
          </cell>
          <cell r="L483" t="str">
            <v>26220341249434000107550010000978311329457362</v>
          </cell>
          <cell r="M483" t="str">
            <v>26 -  Pernambuco</v>
          </cell>
          <cell r="N483">
            <v>275.48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000097832</v>
          </cell>
          <cell r="K484" t="str">
            <v>15/03/2022</v>
          </cell>
          <cell r="L484" t="str">
            <v>26220341249434000107550010000978321055576359</v>
          </cell>
          <cell r="M484" t="str">
            <v>26 -  Pernambuco</v>
          </cell>
          <cell r="N484">
            <v>346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000097847</v>
          </cell>
          <cell r="K485" t="str">
            <v>16/03/2022</v>
          </cell>
          <cell r="L485" t="str">
            <v>26220341249434000107550010000978471023447424</v>
          </cell>
          <cell r="M485" t="str">
            <v>26 -  Pernambuco</v>
          </cell>
          <cell r="N485">
            <v>1096.3900000000001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000097848</v>
          </cell>
          <cell r="K486" t="str">
            <v>16/03/2022</v>
          </cell>
          <cell r="L486" t="str">
            <v>26220341249434000107550010000978481542831273</v>
          </cell>
          <cell r="M486" t="str">
            <v>26 -  Pernambuco</v>
          </cell>
          <cell r="N486">
            <v>344.13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000097849</v>
          </cell>
          <cell r="K487" t="str">
            <v>16/03/2022</v>
          </cell>
          <cell r="L487" t="str">
            <v>26220341249434000107550010000978491942961384</v>
          </cell>
          <cell r="M487" t="str">
            <v>26 -  Pernambuco</v>
          </cell>
          <cell r="N487">
            <v>183.81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000097850</v>
          </cell>
          <cell r="K488" t="str">
            <v>16/03/2022</v>
          </cell>
          <cell r="L488" t="str">
            <v>26220341249434000107550010000978501467313779</v>
          </cell>
          <cell r="M488" t="str">
            <v>26 -  Pernambuco</v>
          </cell>
          <cell r="N488">
            <v>15.34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000097851</v>
          </cell>
          <cell r="K489" t="str">
            <v>16/03/2022</v>
          </cell>
          <cell r="L489" t="str">
            <v>26220341249434000107550010000978511843472375</v>
          </cell>
          <cell r="M489" t="str">
            <v>26 -  Pernambuco</v>
          </cell>
          <cell r="N489">
            <v>936.58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000097852</v>
          </cell>
          <cell r="K490" t="str">
            <v>16/03/2022</v>
          </cell>
          <cell r="L490" t="str">
            <v>26220341249434000107550010000978521406555491</v>
          </cell>
          <cell r="M490" t="str">
            <v>26 -  Pernambuco</v>
          </cell>
          <cell r="N490">
            <v>1096.3900000000001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000097853</v>
          </cell>
          <cell r="K491" t="str">
            <v>16/03/2022</v>
          </cell>
          <cell r="L491" t="str">
            <v>26220341249434000107550010000978531885281645</v>
          </cell>
          <cell r="M491" t="str">
            <v>26 -  Pernambuco</v>
          </cell>
          <cell r="N491">
            <v>989.15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000097854</v>
          </cell>
          <cell r="K492" t="str">
            <v>16/03/2022</v>
          </cell>
          <cell r="L492" t="str">
            <v>26220341249434000107550010000978541520061456</v>
          </cell>
          <cell r="M492" t="str">
            <v>26 -  Pernambuco</v>
          </cell>
          <cell r="N492">
            <v>936.58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000097855</v>
          </cell>
          <cell r="K493" t="str">
            <v>16/03/2022</v>
          </cell>
          <cell r="L493" t="str">
            <v>26220341249434000107550010000978551171290517</v>
          </cell>
          <cell r="M493" t="str">
            <v>26 -  Pernambuco</v>
          </cell>
          <cell r="N493">
            <v>148.4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000097857</v>
          </cell>
          <cell r="K494" t="str">
            <v>16/03/2022</v>
          </cell>
          <cell r="L494" t="str">
            <v>26220341249434000107550010000978571244946330</v>
          </cell>
          <cell r="M494" t="str">
            <v>26 -  Pernambuco</v>
          </cell>
          <cell r="N494">
            <v>235.88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000097858</v>
          </cell>
          <cell r="K495" t="str">
            <v>16/03/2022</v>
          </cell>
          <cell r="L495" t="str">
            <v>26220341249434000107550010000978581858726425</v>
          </cell>
          <cell r="M495" t="str">
            <v>26 -  Pernambuco</v>
          </cell>
          <cell r="N495">
            <v>183.81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000097859</v>
          </cell>
          <cell r="K496" t="str">
            <v>16/03/2022</v>
          </cell>
          <cell r="L496" t="str">
            <v>26220341249434000107550010000978591899460877</v>
          </cell>
          <cell r="M496" t="str">
            <v>26 -  Pernambuco</v>
          </cell>
          <cell r="N496">
            <v>1096.3900000000001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000097860</v>
          </cell>
          <cell r="K497" t="str">
            <v>16/03/2022</v>
          </cell>
          <cell r="L497" t="str">
            <v>26220341249434000107550010000978601403844680</v>
          </cell>
          <cell r="M497" t="str">
            <v>26 -  Pernambuco</v>
          </cell>
          <cell r="N497">
            <v>936.58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000097865</v>
          </cell>
          <cell r="K498" t="str">
            <v>16/03/2022</v>
          </cell>
          <cell r="L498" t="str">
            <v>26220341249434000107550010000978651301124596</v>
          </cell>
          <cell r="M498" t="str">
            <v>26 -  Pernambuco</v>
          </cell>
          <cell r="N498">
            <v>148.4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000097866</v>
          </cell>
          <cell r="K499" t="str">
            <v>16/03/2022</v>
          </cell>
          <cell r="L499" t="str">
            <v>26220341249434000107550010000978661437153706</v>
          </cell>
          <cell r="M499" t="str">
            <v>26 -  Pernambuco</v>
          </cell>
          <cell r="N499">
            <v>1096.3900000000001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000097883</v>
          </cell>
          <cell r="K500" t="str">
            <v>17/03/2022</v>
          </cell>
          <cell r="L500" t="str">
            <v>26220341249434000107550010000978831741058549</v>
          </cell>
          <cell r="M500" t="str">
            <v>26 -  Pernambuco</v>
          </cell>
          <cell r="N500">
            <v>905.9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000097884</v>
          </cell>
          <cell r="K501" t="str">
            <v>17/03/2022</v>
          </cell>
          <cell r="L501" t="str">
            <v>26220341249434000107550010000978841919044256</v>
          </cell>
          <cell r="M501" t="str">
            <v>26 -  Pernambuco</v>
          </cell>
          <cell r="N501">
            <v>1277.7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000097895</v>
          </cell>
          <cell r="K502" t="str">
            <v>17/03/2022</v>
          </cell>
          <cell r="L502" t="str">
            <v>26220341249434000107550010000978951400066399</v>
          </cell>
          <cell r="M502" t="str">
            <v>26 -  Pernambuco</v>
          </cell>
          <cell r="N502">
            <v>286.97000000000003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000097896</v>
          </cell>
          <cell r="K503" t="str">
            <v>17/03/2022</v>
          </cell>
          <cell r="L503" t="str">
            <v>26220341249434000107550010000978961625187425</v>
          </cell>
          <cell r="M503" t="str">
            <v>26 -  Pernambuco</v>
          </cell>
          <cell r="N503">
            <v>506.36</v>
          </cell>
        </row>
        <row r="504">
          <cell r="C504" t="str">
            <v>HOSPITAL MIGUEL ARRAES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000097897</v>
          </cell>
          <cell r="K504" t="str">
            <v>17/03/2022</v>
          </cell>
          <cell r="L504" t="str">
            <v>26220341249434000107550010000978971135963558</v>
          </cell>
          <cell r="M504" t="str">
            <v>26 -  Pernambuco</v>
          </cell>
          <cell r="N504">
            <v>235.88</v>
          </cell>
        </row>
        <row r="505">
          <cell r="C505" t="str">
            <v>HOSPITAL MIGUEL ARRAES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000097898</v>
          </cell>
          <cell r="K505" t="str">
            <v>17/03/2022</v>
          </cell>
          <cell r="L505" t="str">
            <v>26220341249434000107550010000978981659533762</v>
          </cell>
          <cell r="M505" t="str">
            <v>26 -  Pernambuco</v>
          </cell>
          <cell r="N505">
            <v>551.42999999999995</v>
          </cell>
        </row>
        <row r="506">
          <cell r="C506" t="str">
            <v>HOSPITAL MIGUEL ARRAES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000097899</v>
          </cell>
          <cell r="K506" t="str">
            <v>17/03/2022</v>
          </cell>
          <cell r="L506" t="str">
            <v>26220341249434000107550010000978991426047374</v>
          </cell>
          <cell r="M506" t="str">
            <v>26 -  Pernambuco</v>
          </cell>
          <cell r="N506">
            <v>422.91</v>
          </cell>
        </row>
        <row r="507">
          <cell r="C507" t="str">
            <v>HOSPITAL MIGUEL ARRAES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000097900</v>
          </cell>
          <cell r="K507" t="str">
            <v>17/03/2022</v>
          </cell>
          <cell r="L507" t="str">
            <v>26220341249434000107550010000979001717758563</v>
          </cell>
          <cell r="M507" t="str">
            <v>26 -  Pernambuco</v>
          </cell>
          <cell r="N507">
            <v>936.58</v>
          </cell>
        </row>
        <row r="508">
          <cell r="C508" t="str">
            <v>HOSPITAL MIGUEL ARRAES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000097946</v>
          </cell>
          <cell r="K508" t="str">
            <v>18/03/2022</v>
          </cell>
          <cell r="L508" t="str">
            <v>26220341249434000107550010000979461509956101</v>
          </cell>
          <cell r="M508" t="str">
            <v>26 -  Pernambuco</v>
          </cell>
          <cell r="N508">
            <v>1244.79</v>
          </cell>
        </row>
        <row r="509">
          <cell r="C509" t="str">
            <v>HOSPITAL MIGUEL ARRAES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000097947</v>
          </cell>
          <cell r="K509" t="str">
            <v>18/03/2022</v>
          </cell>
          <cell r="L509" t="str">
            <v>26220341249434000107550010000979471769115805</v>
          </cell>
          <cell r="M509" t="str">
            <v>26 -  Pernambuco</v>
          </cell>
          <cell r="N509">
            <v>398.24</v>
          </cell>
        </row>
        <row r="510">
          <cell r="C510" t="str">
            <v>HOSPITAL MIGUEL ARRAES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000097948</v>
          </cell>
          <cell r="K510" t="str">
            <v>18/03/2022</v>
          </cell>
          <cell r="L510" t="str">
            <v>26220341249434000107550010000979481423381458</v>
          </cell>
          <cell r="M510" t="str">
            <v>26 -  Pernambuco</v>
          </cell>
          <cell r="N510">
            <v>302.77999999999997</v>
          </cell>
        </row>
        <row r="511">
          <cell r="C511" t="str">
            <v>HOSPITAL MIGUEL ARRAES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000097949</v>
          </cell>
          <cell r="K511" t="str">
            <v>18/03/2022</v>
          </cell>
          <cell r="L511" t="str">
            <v>26220341249434000107550010000979491949113406</v>
          </cell>
          <cell r="M511" t="str">
            <v>26 -  Pernambuco</v>
          </cell>
          <cell r="N511">
            <v>1096.3900000000001</v>
          </cell>
        </row>
        <row r="512">
          <cell r="C512" t="str">
            <v>HOSPITAL MIGUEL ARRAES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000097950</v>
          </cell>
          <cell r="K512" t="str">
            <v>18/03/2022</v>
          </cell>
          <cell r="L512" t="str">
            <v>26220341249434000107550010000979501925864704</v>
          </cell>
          <cell r="M512" t="str">
            <v>26 -  Pernambuco</v>
          </cell>
          <cell r="N512">
            <v>54.07</v>
          </cell>
        </row>
        <row r="513">
          <cell r="C513" t="str">
            <v>HOSPITAL MIGUEL ARRAES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000097951</v>
          </cell>
          <cell r="K513" t="str">
            <v>18/03/2022</v>
          </cell>
          <cell r="L513" t="str">
            <v>26220341249434000107550010000979511628674878</v>
          </cell>
          <cell r="M513" t="str">
            <v>26 -  Pernambuco</v>
          </cell>
          <cell r="N513">
            <v>1096.3900000000001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000097952</v>
          </cell>
          <cell r="K514" t="str">
            <v>18/03/2022</v>
          </cell>
          <cell r="L514" t="str">
            <v>26220341249434000107550010000979521807378979</v>
          </cell>
          <cell r="M514" t="str">
            <v>26 -  Pernambuco</v>
          </cell>
          <cell r="N514">
            <v>171.79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000097953</v>
          </cell>
          <cell r="K515" t="str">
            <v>18/03/2022</v>
          </cell>
          <cell r="L515" t="str">
            <v>26220341249434000107550010000979531747419426</v>
          </cell>
          <cell r="M515" t="str">
            <v>26 -  Pernambuco</v>
          </cell>
          <cell r="N515">
            <v>936.58</v>
          </cell>
        </row>
        <row r="516">
          <cell r="C516" t="str">
            <v>HOSPITAL MIGUEL ARRAES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000097954</v>
          </cell>
          <cell r="K516" t="str">
            <v>18/03/2022</v>
          </cell>
          <cell r="L516" t="str">
            <v>26220341249434000107550010000979541742322588</v>
          </cell>
          <cell r="M516" t="str">
            <v>26 -  Pernambuco</v>
          </cell>
          <cell r="N516">
            <v>183.81</v>
          </cell>
        </row>
        <row r="517">
          <cell r="C517" t="str">
            <v>HOSPITAL MIGUEL ARRAES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000097955</v>
          </cell>
          <cell r="K517" t="str">
            <v>18/03/2022</v>
          </cell>
          <cell r="L517" t="str">
            <v>26220341249434000107550010000979551263022115</v>
          </cell>
          <cell r="M517" t="str">
            <v>26 -  Pernambuco</v>
          </cell>
          <cell r="N517">
            <v>463.14</v>
          </cell>
        </row>
        <row r="518">
          <cell r="C518" t="str">
            <v>HOSPITAL MIGUEL ARRAES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000098069</v>
          </cell>
          <cell r="K518" t="str">
            <v>22/03/2022</v>
          </cell>
          <cell r="L518" t="str">
            <v>26220341249434000107550010000980691088730919</v>
          </cell>
          <cell r="M518" t="str">
            <v>26 -  Pernambuco</v>
          </cell>
          <cell r="N518">
            <v>235.88</v>
          </cell>
        </row>
        <row r="519">
          <cell r="C519" t="str">
            <v>HOSPITAL MIGUEL ARRAES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000098070</v>
          </cell>
          <cell r="K519" t="str">
            <v>22/03/2022</v>
          </cell>
          <cell r="L519" t="str">
            <v>26220341249434000107550010000980701793592034</v>
          </cell>
          <cell r="M519" t="str">
            <v>26 -  Pernambuco</v>
          </cell>
          <cell r="N519">
            <v>2069.36</v>
          </cell>
        </row>
        <row r="520">
          <cell r="C520" t="str">
            <v>HOSPITAL MIGUEL ARRAES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000098071</v>
          </cell>
          <cell r="K520" t="str">
            <v>22/03/2022</v>
          </cell>
          <cell r="L520" t="str">
            <v>26220341249434000107550010000980711610261731</v>
          </cell>
          <cell r="M520" t="str">
            <v>26 -  Pernambuco</v>
          </cell>
          <cell r="N520">
            <v>936.58</v>
          </cell>
        </row>
        <row r="521">
          <cell r="C521" t="str">
            <v>HOSPITAL MIGUEL ARRAES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000098083</v>
          </cell>
          <cell r="K521" t="str">
            <v>22/03/2022</v>
          </cell>
          <cell r="L521" t="str">
            <v>26220341249434000107550010000980831019891657</v>
          </cell>
          <cell r="M521" t="str">
            <v>26 -  Pernambuco</v>
          </cell>
          <cell r="N521">
            <v>1277.7</v>
          </cell>
        </row>
        <row r="522">
          <cell r="C522" t="str">
            <v>HOSPITAL MIGUEL ARRAES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000098084</v>
          </cell>
          <cell r="K522" t="str">
            <v>22/03/2022</v>
          </cell>
          <cell r="L522" t="str">
            <v>26220341249434000107550010000980841643299892</v>
          </cell>
          <cell r="M522" t="str">
            <v>26 -  Pernambuco</v>
          </cell>
          <cell r="N522">
            <v>936.58</v>
          </cell>
        </row>
        <row r="523">
          <cell r="C523" t="str">
            <v>HOSPITAL MIGUEL ARRAES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000098085</v>
          </cell>
          <cell r="K523" t="str">
            <v>22/03/2022</v>
          </cell>
          <cell r="L523" t="str">
            <v>26220341249434000107550010000980851794129802</v>
          </cell>
          <cell r="M523" t="str">
            <v>26 -  Pernambuco</v>
          </cell>
          <cell r="N523">
            <v>1176.31</v>
          </cell>
        </row>
        <row r="524">
          <cell r="C524" t="str">
            <v>HOSPITAL MIGUEL ARRAES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000098086</v>
          </cell>
          <cell r="K524" t="str">
            <v>22/03/2022</v>
          </cell>
          <cell r="L524" t="str">
            <v>26220341249434000107550010000980861856687371</v>
          </cell>
          <cell r="M524" t="str">
            <v>26 -  Pernambuco</v>
          </cell>
          <cell r="N524">
            <v>989.15</v>
          </cell>
        </row>
        <row r="525">
          <cell r="C525" t="str">
            <v>HOSPITAL MIGUEL ARRAES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000098087</v>
          </cell>
          <cell r="K525" t="str">
            <v>22/03/2022</v>
          </cell>
          <cell r="L525" t="str">
            <v>26220341249434000107550010000980871555032209</v>
          </cell>
          <cell r="M525" t="str">
            <v>26 -  Pernambuco</v>
          </cell>
          <cell r="N525">
            <v>1096.3900000000001</v>
          </cell>
        </row>
        <row r="526">
          <cell r="C526" t="str">
            <v>HOSPITAL MIGUEL ARRAES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000098088</v>
          </cell>
          <cell r="K526" t="str">
            <v>22/03/2022</v>
          </cell>
          <cell r="L526" t="str">
            <v>26220341249434000107550010000980881796935050</v>
          </cell>
          <cell r="M526" t="str">
            <v>26 -  Pernambuco</v>
          </cell>
          <cell r="N526">
            <v>30.68</v>
          </cell>
        </row>
        <row r="527">
          <cell r="C527" t="str">
            <v>HOSPITAL MIGUEL ARRAES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000098089</v>
          </cell>
          <cell r="K527" t="str">
            <v>22/03/2022</v>
          </cell>
          <cell r="L527" t="str">
            <v>26220341249434000107550010000980891334397519</v>
          </cell>
          <cell r="M527" t="str">
            <v>26 -  Pernambuco</v>
          </cell>
          <cell r="N527">
            <v>989.15</v>
          </cell>
        </row>
        <row r="528">
          <cell r="C528" t="str">
            <v>HOSPITAL MIGUEL ARRAES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000098090</v>
          </cell>
          <cell r="K528" t="str">
            <v>22/03/2022</v>
          </cell>
          <cell r="L528" t="str">
            <v>26220341249434000107550010000980901258535597</v>
          </cell>
          <cell r="M528" t="str">
            <v>26 -  Pernambuco</v>
          </cell>
          <cell r="N528">
            <v>778.37</v>
          </cell>
        </row>
        <row r="529">
          <cell r="C529" t="str">
            <v>HOSPITAL MIGUEL ARRAES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000098091</v>
          </cell>
          <cell r="K529" t="str">
            <v>22/03/2022</v>
          </cell>
          <cell r="L529" t="str">
            <v>26220341249434000107550010000980911060923861</v>
          </cell>
          <cell r="M529" t="str">
            <v>26 -  Pernambuco</v>
          </cell>
          <cell r="N529">
            <v>1964.92</v>
          </cell>
        </row>
        <row r="530">
          <cell r="C530" t="str">
            <v>HOSPITAL MIGUEL ARRAES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000098092</v>
          </cell>
          <cell r="K530" t="str">
            <v>22/03/2022</v>
          </cell>
          <cell r="L530" t="str">
            <v>26220341249434000107550010000980921433461881</v>
          </cell>
          <cell r="M530" t="str">
            <v>26 -  Pernambuco</v>
          </cell>
          <cell r="N530">
            <v>122.8</v>
          </cell>
        </row>
        <row r="531">
          <cell r="C531" t="str">
            <v>HOSPITAL MIGUEL ARRAES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000098142</v>
          </cell>
          <cell r="K531" t="str">
            <v>23/03/2022</v>
          </cell>
          <cell r="L531" t="str">
            <v>26220341249434000107550010000981421243748776</v>
          </cell>
          <cell r="M531" t="str">
            <v>26 -  Pernambuco</v>
          </cell>
          <cell r="N531">
            <v>275.48</v>
          </cell>
        </row>
        <row r="532">
          <cell r="C532" t="str">
            <v>HOSPITAL MIGUEL ARRAES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000098143</v>
          </cell>
          <cell r="K532" t="str">
            <v>23/03/2022</v>
          </cell>
          <cell r="L532" t="str">
            <v>26220341249434000107550010000981431996370107</v>
          </cell>
          <cell r="M532" t="str">
            <v>26 -  Pernambuco</v>
          </cell>
          <cell r="N532">
            <v>183.81</v>
          </cell>
        </row>
        <row r="533">
          <cell r="C533" t="str">
            <v>HOSPITAL MIGUEL ARRAES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000098144</v>
          </cell>
          <cell r="K533" t="str">
            <v>23/03/2022</v>
          </cell>
          <cell r="L533" t="str">
            <v>26220341249434000107550010000981441484122071</v>
          </cell>
          <cell r="M533" t="str">
            <v>26 -  Pernambuco</v>
          </cell>
          <cell r="N533">
            <v>443.44</v>
          </cell>
        </row>
        <row r="534">
          <cell r="C534" t="str">
            <v>HOSPITAL MIGUEL ARRAES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000098145</v>
          </cell>
          <cell r="K534" t="str">
            <v>23/03/2022</v>
          </cell>
          <cell r="L534" t="str">
            <v>26220341249434000107550010000981451269514669</v>
          </cell>
          <cell r="M534" t="str">
            <v>26 -  Pernambuco</v>
          </cell>
          <cell r="N534">
            <v>55.42</v>
          </cell>
        </row>
        <row r="535">
          <cell r="C535" t="str">
            <v>HOSPITAL MIGUEL ARRAES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000098146</v>
          </cell>
          <cell r="K535" t="str">
            <v>23/03/2022</v>
          </cell>
          <cell r="L535" t="str">
            <v>26220341249434000107550010000981461590418293</v>
          </cell>
          <cell r="M535" t="str">
            <v>26 -  Pernambuco</v>
          </cell>
          <cell r="N535">
            <v>367.62</v>
          </cell>
        </row>
        <row r="536">
          <cell r="C536" t="str">
            <v>HOSPITAL MIGUEL ARRAES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000098197</v>
          </cell>
          <cell r="K536" t="str">
            <v>25/03/2022</v>
          </cell>
          <cell r="L536" t="str">
            <v>26220341249434000107550010000981971335148820</v>
          </cell>
          <cell r="M536" t="str">
            <v>26 -  Pernambuco</v>
          </cell>
          <cell r="N536">
            <v>989.15</v>
          </cell>
        </row>
        <row r="537">
          <cell r="C537" t="str">
            <v>HOSPITAL MIGUEL ARRAES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000098200</v>
          </cell>
          <cell r="K537" t="str">
            <v>25/03/2022</v>
          </cell>
          <cell r="L537" t="str">
            <v>26220341249434000107550010000982001419145616</v>
          </cell>
          <cell r="M537" t="str">
            <v>26 -  Pernambuco</v>
          </cell>
          <cell r="N537">
            <v>936.58</v>
          </cell>
        </row>
        <row r="538">
          <cell r="C538" t="str">
            <v>HOSPITAL MIGUEL ARRAES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000098201</v>
          </cell>
          <cell r="K538" t="str">
            <v>25/03/2022</v>
          </cell>
          <cell r="L538" t="str">
            <v>26220341249434000107550010000982011692500677</v>
          </cell>
          <cell r="M538" t="str">
            <v>26 -  Pernambuco</v>
          </cell>
          <cell r="N538">
            <v>148.4</v>
          </cell>
        </row>
        <row r="539">
          <cell r="C539" t="str">
            <v>HOSPITAL MIGUEL ARRAES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000098202</v>
          </cell>
          <cell r="K539" t="str">
            <v>25/03/2022</v>
          </cell>
          <cell r="L539" t="str">
            <v>26220341249434000107550010000982021734162712</v>
          </cell>
          <cell r="M539" t="str">
            <v>26 -  Pernambuco</v>
          </cell>
          <cell r="N539">
            <v>171.79</v>
          </cell>
        </row>
        <row r="540">
          <cell r="C540" t="str">
            <v>HOSPITAL MIGUEL ARRAES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000098219</v>
          </cell>
          <cell r="K540" t="str">
            <v>25/03/2022</v>
          </cell>
          <cell r="L540" t="str">
            <v>26220341249434000107550010000982191692673517</v>
          </cell>
          <cell r="M540" t="str">
            <v>26 -  Pernambuco</v>
          </cell>
          <cell r="N540">
            <v>761.91</v>
          </cell>
        </row>
        <row r="541">
          <cell r="C541" t="str">
            <v>HOSPITAL MIGUEL ARRAES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000098220</v>
          </cell>
          <cell r="K541" t="str">
            <v>25/03/2022</v>
          </cell>
          <cell r="L541" t="str">
            <v>26220341249434000107550010000982201972828732</v>
          </cell>
          <cell r="M541" t="str">
            <v>26 -  Pernambuco</v>
          </cell>
          <cell r="N541">
            <v>235.88</v>
          </cell>
        </row>
        <row r="542">
          <cell r="C542" t="str">
            <v>HOSPITAL MIGUEL ARRAES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000098228</v>
          </cell>
          <cell r="K542" t="str">
            <v>28/03/2022</v>
          </cell>
          <cell r="L542" t="str">
            <v>26220341249434000107550010000982281228112200</v>
          </cell>
          <cell r="M542" t="str">
            <v>26 -  Pernambuco</v>
          </cell>
          <cell r="N542">
            <v>854.63</v>
          </cell>
        </row>
        <row r="543">
          <cell r="C543" t="str">
            <v>HOSPITAL MIGUEL ARRAES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000098229</v>
          </cell>
          <cell r="K543" t="str">
            <v>28/03/2022</v>
          </cell>
          <cell r="L543" t="str">
            <v>26220341249434000107550010000982291502419866</v>
          </cell>
          <cell r="M543" t="str">
            <v>26 -  Pernambuco</v>
          </cell>
          <cell r="N543">
            <v>235.88</v>
          </cell>
        </row>
        <row r="544">
          <cell r="C544" t="str">
            <v>HOSPITAL MIGUEL ARRAES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000098230</v>
          </cell>
          <cell r="K544" t="str">
            <v>28/03/2022</v>
          </cell>
          <cell r="L544" t="str">
            <v>26220341249434000107550010000982301768063924</v>
          </cell>
          <cell r="M544" t="str">
            <v>26 -  Pernambuco</v>
          </cell>
          <cell r="N544">
            <v>219.92</v>
          </cell>
        </row>
        <row r="545">
          <cell r="C545" t="str">
            <v>HOSPITAL MIGUEL ARRAES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000098231</v>
          </cell>
          <cell r="K545" t="str">
            <v>28/03/2022</v>
          </cell>
          <cell r="L545" t="str">
            <v>26220341249434000107550010000982311213535989</v>
          </cell>
          <cell r="M545" t="str">
            <v>26 -  Pernambuco</v>
          </cell>
          <cell r="N545">
            <v>183.81</v>
          </cell>
        </row>
        <row r="546">
          <cell r="C546" t="str">
            <v>HOSPITAL MIGUEL ARRAES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000098232</v>
          </cell>
          <cell r="K546" t="str">
            <v>28/03/2022</v>
          </cell>
          <cell r="L546" t="str">
            <v>26220341249434000107550010000982321747011857</v>
          </cell>
          <cell r="M546" t="str">
            <v>26 -  Pernambuco</v>
          </cell>
          <cell r="N546">
            <v>1096.3900000000001</v>
          </cell>
        </row>
        <row r="547">
          <cell r="C547" t="str">
            <v>HOSPITAL MIGUEL ARRAES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000098233</v>
          </cell>
          <cell r="K547" t="str">
            <v>28/03/2022</v>
          </cell>
          <cell r="L547" t="str">
            <v>26220341249434000107550010000982331425805895</v>
          </cell>
          <cell r="M547" t="str">
            <v>26 -  Pernambuco</v>
          </cell>
          <cell r="N547">
            <v>367.62</v>
          </cell>
        </row>
        <row r="548">
          <cell r="C548" t="str">
            <v>HOSPITAL MIGUEL ARRAES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000098234</v>
          </cell>
          <cell r="K548" t="str">
            <v>28/03/2022</v>
          </cell>
          <cell r="L548" t="str">
            <v>26220341249434000107550010000982341603459146</v>
          </cell>
          <cell r="M548" t="str">
            <v>26 -  Pernambuco</v>
          </cell>
          <cell r="N548">
            <v>183.81</v>
          </cell>
        </row>
        <row r="549">
          <cell r="C549" t="str">
            <v>HOSPITAL MIGUEL ARRAES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000098235</v>
          </cell>
          <cell r="K549" t="str">
            <v>28/03/2022</v>
          </cell>
          <cell r="L549" t="str">
            <v>26220341249434000107550010000982351409215730</v>
          </cell>
          <cell r="M549" t="str">
            <v>26 -  Pernambuco</v>
          </cell>
          <cell r="N549">
            <v>46.78</v>
          </cell>
        </row>
        <row r="550">
          <cell r="C550" t="str">
            <v>HOSPITAL MIGUEL ARRAES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000098236</v>
          </cell>
          <cell r="K550" t="str">
            <v>28/03/2022</v>
          </cell>
          <cell r="L550" t="str">
            <v>26220341249434000107550010000982361550873029</v>
          </cell>
          <cell r="M550" t="str">
            <v>26 -  Pernambuco</v>
          </cell>
          <cell r="N550">
            <v>495.4</v>
          </cell>
        </row>
        <row r="551">
          <cell r="C551" t="str">
            <v>HOSPITAL MIGUEL ARRAES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000098237</v>
          </cell>
          <cell r="K551" t="str">
            <v>28/03/2022</v>
          </cell>
          <cell r="L551" t="str">
            <v>26220341249434000107550010000982371943729990</v>
          </cell>
          <cell r="M551" t="str">
            <v>26 -  Pernambuco</v>
          </cell>
          <cell r="N551">
            <v>299.89999999999998</v>
          </cell>
        </row>
        <row r="552">
          <cell r="C552" t="str">
            <v>HOSPITAL MIGUEL ARRAES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000098238</v>
          </cell>
          <cell r="K552" t="str">
            <v>28/03/2022</v>
          </cell>
          <cell r="L552" t="str">
            <v>26220341249434000107550010000982381614938864</v>
          </cell>
          <cell r="M552" t="str">
            <v>26 -  Pernambuco</v>
          </cell>
          <cell r="N552">
            <v>1010.56</v>
          </cell>
        </row>
        <row r="553">
          <cell r="C553" t="str">
            <v>HOSPITAL MIGUEL ARRAES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000098239</v>
          </cell>
          <cell r="K553" t="str">
            <v>28/03/2022</v>
          </cell>
          <cell r="L553" t="str">
            <v>26220341249434000107550010000982391787253704</v>
          </cell>
          <cell r="M553" t="str">
            <v>26 -  Pernambuco</v>
          </cell>
          <cell r="N553">
            <v>299.89999999999998</v>
          </cell>
        </row>
        <row r="554">
          <cell r="C554" t="str">
            <v>HOSPITAL MIGUEL ARRAES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000098268</v>
          </cell>
          <cell r="K554" t="str">
            <v>28/03/2022</v>
          </cell>
          <cell r="L554" t="str">
            <v>26220341249434000107550010000982681651600463</v>
          </cell>
          <cell r="M554" t="str">
            <v>26 -  Pernambuco</v>
          </cell>
          <cell r="N554">
            <v>1277.7</v>
          </cell>
        </row>
        <row r="555">
          <cell r="C555" t="str">
            <v>HOSPITAL MIGUEL ARRAES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000098269</v>
          </cell>
          <cell r="K555" t="str">
            <v>28/03/2022</v>
          </cell>
          <cell r="L555" t="str">
            <v>26220341249434000107550010000982691283404163</v>
          </cell>
          <cell r="M555" t="str">
            <v>26 -  Pernambuco</v>
          </cell>
          <cell r="N555">
            <v>348.06</v>
          </cell>
        </row>
        <row r="556">
          <cell r="C556" t="str">
            <v>HOSPITAL MIGUEL ARRAES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000098313</v>
          </cell>
          <cell r="K556" t="str">
            <v>30/03/2022</v>
          </cell>
          <cell r="L556" t="str">
            <v>26220341249434000107550010000983131278776449</v>
          </cell>
          <cell r="M556" t="str">
            <v>26 -  Pernambuco</v>
          </cell>
          <cell r="N556">
            <v>1010.56</v>
          </cell>
        </row>
        <row r="557">
          <cell r="C557" t="str">
            <v>HOSPITAL MIGUEL ARRAES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000098337</v>
          </cell>
          <cell r="K557" t="str">
            <v>30/03/2022</v>
          </cell>
          <cell r="L557" t="str">
            <v>26220341249434000107550010000983371024923220</v>
          </cell>
          <cell r="M557" t="str">
            <v>26 -  Pernambuco</v>
          </cell>
          <cell r="N557">
            <v>778.37</v>
          </cell>
        </row>
        <row r="558">
          <cell r="C558" t="str">
            <v>HOSPITAL MIGUEL ARRAES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000098381</v>
          </cell>
          <cell r="K558" t="str">
            <v>31/03/2022</v>
          </cell>
          <cell r="L558" t="str">
            <v>26220341249434000107550010000983811326054150</v>
          </cell>
          <cell r="M558" t="str">
            <v>26 -  Pernambuco</v>
          </cell>
          <cell r="N558">
            <v>936.58</v>
          </cell>
        </row>
        <row r="559">
          <cell r="C559" t="str">
            <v>HOSPITAL MIGUEL ARRAES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000098382</v>
          </cell>
          <cell r="K559" t="str">
            <v>31/03/2022</v>
          </cell>
          <cell r="L559" t="str">
            <v>26220341249434000107550010000983821948927058</v>
          </cell>
          <cell r="M559" t="str">
            <v>26 -  Pernambuco</v>
          </cell>
          <cell r="N559">
            <v>944.92</v>
          </cell>
        </row>
        <row r="560">
          <cell r="C560" t="str">
            <v>HOSPITAL MIGUEL ARRAES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000098383</v>
          </cell>
          <cell r="K560" t="str">
            <v>31/03/2022</v>
          </cell>
          <cell r="L560" t="str">
            <v>26220341249434000107550010000983831648151965</v>
          </cell>
          <cell r="M560" t="str">
            <v>26 -  Pernambuco</v>
          </cell>
          <cell r="N560">
            <v>326</v>
          </cell>
        </row>
        <row r="561">
          <cell r="C561" t="str">
            <v>HOSPITAL MIGUEL ARRAES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000098384</v>
          </cell>
          <cell r="K561" t="str">
            <v>31/03/2022</v>
          </cell>
          <cell r="L561" t="str">
            <v>26220341249434000107550010000983841766068755</v>
          </cell>
          <cell r="M561" t="str">
            <v>26 -  Pernambuco</v>
          </cell>
          <cell r="N561">
            <v>124.07</v>
          </cell>
        </row>
        <row r="562">
          <cell r="C562" t="str">
            <v>HOSPITAL MIGUEL ARRAES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000098385</v>
          </cell>
          <cell r="K562" t="str">
            <v>31/03/2022</v>
          </cell>
          <cell r="L562" t="str">
            <v>26220341249434000107550010000983851946228367</v>
          </cell>
          <cell r="M562" t="str">
            <v>26 -  Pernambuco</v>
          </cell>
          <cell r="N562">
            <v>286.97000000000003</v>
          </cell>
        </row>
        <row r="563">
          <cell r="C563" t="str">
            <v>HOSPITAL MIGUEL ARRAES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000098386</v>
          </cell>
          <cell r="K563" t="str">
            <v>31/03/2022</v>
          </cell>
          <cell r="L563" t="str">
            <v>26220341249434000107550010000983861429063299</v>
          </cell>
          <cell r="M563" t="str">
            <v>26 -  Pernambuco</v>
          </cell>
          <cell r="N563">
            <v>275.48</v>
          </cell>
        </row>
        <row r="564">
          <cell r="C564" t="str">
            <v>HOSPITAL MIGUEL ARRAES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000098387</v>
          </cell>
          <cell r="K564" t="str">
            <v>31/03/2022</v>
          </cell>
          <cell r="L564" t="str">
            <v>26220341249434000107550010000983871092517790</v>
          </cell>
          <cell r="M564" t="str">
            <v>26 -  Pernambuco</v>
          </cell>
          <cell r="N564">
            <v>275.48</v>
          </cell>
        </row>
        <row r="565">
          <cell r="C565" t="str">
            <v>HOSPITAL MIGUEL ARRAES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000098388</v>
          </cell>
          <cell r="K565" t="str">
            <v>31/03/2022</v>
          </cell>
          <cell r="L565" t="str">
            <v>26220341249434000107550010000983881102183748</v>
          </cell>
          <cell r="M565" t="str">
            <v>26 -  Pernambuco</v>
          </cell>
          <cell r="N565">
            <v>183.81</v>
          </cell>
        </row>
        <row r="566">
          <cell r="C566" t="str">
            <v>HOSPITAL MIGUEL ARRAES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000098389</v>
          </cell>
          <cell r="K566" t="str">
            <v>31/03/2022</v>
          </cell>
          <cell r="L566" t="str">
            <v>26220341249434000107550010000983891311531886</v>
          </cell>
          <cell r="M566" t="str">
            <v>26 -  Pernambuco</v>
          </cell>
          <cell r="N566">
            <v>1964.92</v>
          </cell>
        </row>
        <row r="567">
          <cell r="C567" t="str">
            <v>HOSPITAL MIGUEL ARRAES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000098390</v>
          </cell>
          <cell r="K567" t="str">
            <v>31/03/2022</v>
          </cell>
          <cell r="L567" t="str">
            <v>26220341249434000107550010000983901823912634</v>
          </cell>
          <cell r="M567" t="str">
            <v>26 -  Pernambuco</v>
          </cell>
          <cell r="N567">
            <v>905.9</v>
          </cell>
        </row>
        <row r="568">
          <cell r="C568" t="str">
            <v>HOSPITAL MIGUEL ARRAES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000098391</v>
          </cell>
          <cell r="K568" t="str">
            <v>31/03/2022</v>
          </cell>
          <cell r="L568" t="str">
            <v>26220341249434000107550010000983911676402863</v>
          </cell>
          <cell r="M568" t="str">
            <v>26 -  Pernambuco</v>
          </cell>
          <cell r="N568">
            <v>211.87</v>
          </cell>
        </row>
        <row r="569">
          <cell r="C569" t="str">
            <v>HOSPITAL MIGUEL ARRAES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000098392</v>
          </cell>
          <cell r="K569" t="str">
            <v>31/03/2022</v>
          </cell>
          <cell r="L569" t="str">
            <v>26220341249434000107550010000983921575898690</v>
          </cell>
          <cell r="M569" t="str">
            <v>26 -  Pernambuco</v>
          </cell>
          <cell r="N569">
            <v>975.97</v>
          </cell>
        </row>
        <row r="570">
          <cell r="C570" t="str">
            <v>HOSPITAL MIGUEL ARRAES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000098393</v>
          </cell>
          <cell r="K570" t="str">
            <v>31/03/2022</v>
          </cell>
          <cell r="L570" t="str">
            <v>26220341249434000107550010000983931463926223</v>
          </cell>
          <cell r="M570" t="str">
            <v>26 -  Pernambuco</v>
          </cell>
          <cell r="N570">
            <v>275.48</v>
          </cell>
        </row>
        <row r="571">
          <cell r="C571" t="str">
            <v>HOSPITAL MIGUEL ARRAES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000098394</v>
          </cell>
          <cell r="K571" t="str">
            <v>31/03/2022</v>
          </cell>
          <cell r="L571" t="str">
            <v>26220341249434000107550010000983941481694310</v>
          </cell>
          <cell r="M571" t="str">
            <v>26 -  Pernambuco</v>
          </cell>
          <cell r="N571">
            <v>326</v>
          </cell>
        </row>
        <row r="572">
          <cell r="C572" t="str">
            <v>HOSPITAL MIGUEL ARRAES</v>
          </cell>
          <cell r="E572" t="str">
            <v>3.4 - Material Farmacológico</v>
          </cell>
          <cell r="F572">
            <v>44734671000151</v>
          </cell>
          <cell r="G572" t="str">
            <v>CRISTALIA PROD. QUIM. FARMACEUTICOS LTDA</v>
          </cell>
          <cell r="H572" t="str">
            <v>B</v>
          </cell>
          <cell r="I572" t="str">
            <v>S</v>
          </cell>
          <cell r="J572" t="str">
            <v>3233305</v>
          </cell>
          <cell r="K572" t="str">
            <v>24/03/2022</v>
          </cell>
          <cell r="L572" t="str">
            <v>35220344734671000151550100032333051969985390</v>
          </cell>
          <cell r="M572" t="str">
            <v>35 -  São Paulo</v>
          </cell>
          <cell r="N572">
            <v>1960</v>
          </cell>
        </row>
        <row r="573">
          <cell r="C573" t="str">
            <v>HOSPITAL MIGUEL ARRAES</v>
          </cell>
          <cell r="E573" t="str">
            <v>3.4 - Material Farmacológico</v>
          </cell>
          <cell r="F573">
            <v>44734671000151</v>
          </cell>
          <cell r="G573" t="str">
            <v>CRISTALIA PROD. QUIM. FARMACEUTICOS LTDA</v>
          </cell>
          <cell r="H573" t="str">
            <v>B</v>
          </cell>
          <cell r="I573" t="str">
            <v>S</v>
          </cell>
          <cell r="J573" t="str">
            <v>3233306</v>
          </cell>
          <cell r="K573" t="str">
            <v>24/03/2022</v>
          </cell>
          <cell r="L573" t="str">
            <v>35220344734671000151550100032333061535944772</v>
          </cell>
          <cell r="M573" t="str">
            <v>35 -  São Paulo</v>
          </cell>
          <cell r="N573">
            <v>68038</v>
          </cell>
        </row>
        <row r="574">
          <cell r="C574" t="str">
            <v>HOSPITAL MIGUEL ARRAES</v>
          </cell>
          <cell r="E574" t="str">
            <v>3.4 - Material Farmacológico</v>
          </cell>
          <cell r="F574">
            <v>44734671000151</v>
          </cell>
          <cell r="G574" t="str">
            <v>CRISTALIA PROD. QUIM. FARMACEUTICOS LTDA</v>
          </cell>
          <cell r="H574" t="str">
            <v>B</v>
          </cell>
          <cell r="I574" t="str">
            <v>S</v>
          </cell>
          <cell r="J574" t="str">
            <v>3233661</v>
          </cell>
          <cell r="K574" t="str">
            <v>25/03/2022</v>
          </cell>
          <cell r="L574" t="str">
            <v>35220344734671000151550100032336611634418406</v>
          </cell>
          <cell r="M574" t="str">
            <v>35 -  São Paulo</v>
          </cell>
          <cell r="N574">
            <v>8400</v>
          </cell>
        </row>
        <row r="575">
          <cell r="C575" t="str">
            <v>HOSPITAL MIGUEL ARRAES</v>
          </cell>
          <cell r="E575" t="str">
            <v>3.4 - Material Farmacológico</v>
          </cell>
          <cell r="F575">
            <v>49324221000880</v>
          </cell>
          <cell r="G575" t="str">
            <v>FRESENIUS KABI BRASIL LTDA</v>
          </cell>
          <cell r="H575" t="str">
            <v>B</v>
          </cell>
          <cell r="I575" t="str">
            <v>S</v>
          </cell>
          <cell r="J575" t="str">
            <v>000213722</v>
          </cell>
          <cell r="K575" t="str">
            <v>15/03/2022</v>
          </cell>
          <cell r="L575" t="str">
            <v>23220349324221000880550000002137221498081919</v>
          </cell>
          <cell r="M575" t="str">
            <v>23 -  Ceará</v>
          </cell>
          <cell r="N575">
            <v>15190.4</v>
          </cell>
        </row>
        <row r="576">
          <cell r="C576" t="str">
            <v>HOSPITAL MIGUEL ARRAES</v>
          </cell>
          <cell r="E576" t="str">
            <v>3.12 - Material Hospitalar</v>
          </cell>
          <cell r="F576">
            <v>58426628000990</v>
          </cell>
          <cell r="G576" t="str">
            <v>SAMTRONIC INDUSTRIA E COMERCIO LTDA</v>
          </cell>
          <cell r="H576" t="str">
            <v>B</v>
          </cell>
          <cell r="I576" t="str">
            <v>S</v>
          </cell>
          <cell r="J576" t="str">
            <v>000000227</v>
          </cell>
          <cell r="K576" t="str">
            <v>25/03/2022</v>
          </cell>
          <cell r="L576" t="str">
            <v>26220358426628000990550010000002271310797975</v>
          </cell>
          <cell r="M576" t="str">
            <v>26 -  Pernambuco</v>
          </cell>
          <cell r="N576">
            <v>21000</v>
          </cell>
        </row>
        <row r="577">
          <cell r="C577" t="str">
            <v>HOSPITAL MIGUEL ARRAES</v>
          </cell>
          <cell r="E577" t="str">
            <v>3.12 - Material Hospitalar</v>
          </cell>
          <cell r="F577">
            <v>61418042000131</v>
          </cell>
          <cell r="G577" t="str">
            <v>CIRURGICA FERNANDES LTDA</v>
          </cell>
          <cell r="H577" t="str">
            <v>B</v>
          </cell>
          <cell r="I577" t="str">
            <v>S</v>
          </cell>
          <cell r="J577" t="str">
            <v>1446591</v>
          </cell>
          <cell r="K577" t="str">
            <v>28/03/2022</v>
          </cell>
          <cell r="L577" t="str">
            <v>35220361418042000131550040014465911556038119</v>
          </cell>
          <cell r="M577" t="str">
            <v>35 -  São Paulo</v>
          </cell>
          <cell r="N577">
            <v>1577</v>
          </cell>
        </row>
        <row r="578">
          <cell r="C578" t="str">
            <v>HOSPITAL MIGUEL ARRAES</v>
          </cell>
          <cell r="E578" t="str">
            <v>3.12 - Material Hospitalar</v>
          </cell>
          <cell r="F578">
            <v>61418042000131</v>
          </cell>
          <cell r="G578" t="str">
            <v>CIRURGICA FERNANDES LTDA</v>
          </cell>
          <cell r="H578" t="str">
            <v>B</v>
          </cell>
          <cell r="I578" t="str">
            <v>S</v>
          </cell>
          <cell r="J578" t="str">
            <v>1446592</v>
          </cell>
          <cell r="K578" t="str">
            <v>28/03/2022</v>
          </cell>
          <cell r="L578" t="str">
            <v>35220361418042000131550040014465921664399019</v>
          </cell>
          <cell r="M578" t="str">
            <v>35 -  São Paulo</v>
          </cell>
          <cell r="N578">
            <v>11379.56</v>
          </cell>
        </row>
        <row r="579">
          <cell r="C579" t="str">
            <v>HOSPITAL MIGUEL ARRAES</v>
          </cell>
          <cell r="E579" t="str">
            <v>3.12 - Material Hospitalar</v>
          </cell>
          <cell r="F579">
            <v>61418042000131</v>
          </cell>
          <cell r="G579" t="str">
            <v>CIRURGICA FERNANDES LTDA</v>
          </cell>
          <cell r="H579" t="str">
            <v>B</v>
          </cell>
          <cell r="I579" t="str">
            <v>S</v>
          </cell>
          <cell r="J579" t="str">
            <v>1446593</v>
          </cell>
          <cell r="K579" t="str">
            <v>28/03/2022</v>
          </cell>
          <cell r="L579" t="str">
            <v>35220361418042000131550040014465931729190841</v>
          </cell>
          <cell r="M579" t="str">
            <v>35 -  São Paulo</v>
          </cell>
          <cell r="N579">
            <v>7790</v>
          </cell>
        </row>
        <row r="580">
          <cell r="C580" t="str">
            <v>HOSPITAL MIGUEL ARRAES</v>
          </cell>
          <cell r="E580" t="str">
            <v>3.14 - Alimentação Preparada</v>
          </cell>
          <cell r="F580">
            <v>69944973000185</v>
          </cell>
          <cell r="G580" t="str">
            <v>DIADISTRIBUICAO E IMPORTACAO AFOGADOS L</v>
          </cell>
          <cell r="H580" t="str">
            <v>B</v>
          </cell>
          <cell r="I580" t="str">
            <v>S</v>
          </cell>
          <cell r="J580" t="str">
            <v>001330417</v>
          </cell>
          <cell r="K580" t="str">
            <v>11/03/2022</v>
          </cell>
          <cell r="L580" t="str">
            <v>26220369944973000185550030013304171190137118</v>
          </cell>
          <cell r="M580" t="str">
            <v>26 -  Pernambuco</v>
          </cell>
          <cell r="N580">
            <v>1332</v>
          </cell>
        </row>
        <row r="581">
          <cell r="C581" t="str">
            <v>HOSPITAL MIGUEL ARRAES</v>
          </cell>
          <cell r="E581" t="str">
            <v>3.14 - Alimentação Preparada</v>
          </cell>
          <cell r="F581">
            <v>70089974000179</v>
          </cell>
          <cell r="G581" t="str">
            <v>COMERCIAL VITA NORTE LTDA</v>
          </cell>
          <cell r="H581" t="str">
            <v>B</v>
          </cell>
          <cell r="I581" t="str">
            <v>S</v>
          </cell>
          <cell r="J581" t="str">
            <v>4519491</v>
          </cell>
          <cell r="K581" t="str">
            <v>04/03/2022</v>
          </cell>
          <cell r="L581" t="str">
            <v>26220370089974000179550010045194911590275402</v>
          </cell>
          <cell r="M581" t="str">
            <v>26 -  Pernambuco</v>
          </cell>
          <cell r="N581">
            <v>1860.7</v>
          </cell>
        </row>
        <row r="582">
          <cell r="C582" t="str">
            <v>HOSPITAL MIGUEL ARRAES</v>
          </cell>
          <cell r="E582" t="str">
            <v>3.14 - Alimentação Preparada</v>
          </cell>
          <cell r="F582">
            <v>70089974000179</v>
          </cell>
          <cell r="G582" t="str">
            <v>COMERCIAL VITA NORTE LTDA</v>
          </cell>
          <cell r="H582" t="str">
            <v>B</v>
          </cell>
          <cell r="I582" t="str">
            <v>S</v>
          </cell>
          <cell r="J582" t="str">
            <v>4526716</v>
          </cell>
          <cell r="K582" t="str">
            <v>11/03/2022</v>
          </cell>
          <cell r="L582" t="str">
            <v>26220370089974000179550010045267161882777256</v>
          </cell>
          <cell r="M582" t="str">
            <v>26 -  Pernambuco</v>
          </cell>
          <cell r="N582">
            <v>2162.5</v>
          </cell>
        </row>
        <row r="583">
          <cell r="C583" t="str">
            <v>HOSPITAL MIGUEL ARRAES</v>
          </cell>
          <cell r="E583" t="str">
            <v>3.99 - Outras despesas com Material de Consumo</v>
          </cell>
          <cell r="F583">
            <v>70224720000116</v>
          </cell>
          <cell r="G583" t="str">
            <v>ABC COMPONENTES HIDRAULICOS LTDA</v>
          </cell>
          <cell r="H583" t="str">
            <v>B</v>
          </cell>
          <cell r="I583" t="str">
            <v>S</v>
          </cell>
          <cell r="J583" t="str">
            <v>000051457</v>
          </cell>
          <cell r="K583" t="str">
            <v>08/03/2022</v>
          </cell>
          <cell r="L583" t="str">
            <v>26220370224720000116550010000514571865380349</v>
          </cell>
          <cell r="M583" t="str">
            <v>26 -  Pernambuco</v>
          </cell>
          <cell r="N583">
            <v>21.5</v>
          </cell>
        </row>
        <row r="584">
          <cell r="C584" t="str">
            <v>HOSPITAL MIGUEL ARRAES</v>
          </cell>
          <cell r="E584" t="str">
            <v>3.99 - Outras despesas com Material de Consumo</v>
          </cell>
          <cell r="F584">
            <v>76881093000172</v>
          </cell>
          <cell r="G584" t="str">
            <v>TROX TECHNIK</v>
          </cell>
          <cell r="H584" t="str">
            <v>B</v>
          </cell>
          <cell r="I584" t="str">
            <v>S</v>
          </cell>
          <cell r="J584" t="str">
            <v>000060004</v>
          </cell>
          <cell r="K584" t="str">
            <v>18/02/2022</v>
          </cell>
          <cell r="L584" t="str">
            <v>41220276881093000172550020000600041000607710</v>
          </cell>
          <cell r="M584" t="str">
            <v>41 -  Paraná</v>
          </cell>
          <cell r="N584">
            <v>23311.72</v>
          </cell>
        </row>
        <row r="585">
          <cell r="C585" t="str">
            <v>HOSPITAL MIGUEL ARRAES</v>
          </cell>
          <cell r="E585" t="str">
            <v xml:space="preserve">5.7 - Reparo e Manutenção de Bens Movéis de Outras Naturezas </v>
          </cell>
          <cell r="F585">
            <v>11356463000107</v>
          </cell>
          <cell r="G585" t="str">
            <v>LIMPEX SERVIÇOS DE LIMPEZA</v>
          </cell>
          <cell r="H585" t="str">
            <v>S</v>
          </cell>
          <cell r="I585" t="str">
            <v>S</v>
          </cell>
          <cell r="J585" t="str">
            <v>00000442</v>
          </cell>
          <cell r="K585">
            <v>44663</v>
          </cell>
          <cell r="L585" t="str">
            <v>9AJXDIJX</v>
          </cell>
          <cell r="M585" t="str">
            <v>2611606 - Recife - PE</v>
          </cell>
          <cell r="N585">
            <v>1400</v>
          </cell>
        </row>
        <row r="586">
          <cell r="C586" t="str">
            <v>HOSPITAL MIGUEL ARRAES</v>
          </cell>
          <cell r="E586" t="str">
            <v xml:space="preserve">5.7 - Reparo e Manutenção de Bens Movéis de Outras Naturezas </v>
          </cell>
          <cell r="F586">
            <v>44920683000170</v>
          </cell>
          <cell r="G586" t="str">
            <v>CLAUDIO DE LIMA SILVA</v>
          </cell>
          <cell r="H586" t="str">
            <v>S</v>
          </cell>
          <cell r="I586" t="str">
            <v>S</v>
          </cell>
          <cell r="J586" t="str">
            <v>000000006</v>
          </cell>
          <cell r="K586">
            <v>44650</v>
          </cell>
          <cell r="L586" t="str">
            <v>TPNL24167</v>
          </cell>
          <cell r="M586" t="str">
            <v>2607901 - Jaboatão dos Guararapes - PE</v>
          </cell>
          <cell r="N586">
            <v>546</v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573" zoomScale="90" zoomScaleNormal="90" workbookViewId="0">
      <selection activeCell="C587" sqref="C58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03/2022</v>
      </c>
      <c r="I2" s="6">
        <f>IF('[1]TCE - ANEXO IV - Preencher'!K11="","",'[1]TCE - ANEXO IV - Preencher'!K11)</f>
        <v>44650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116872.04</v>
      </c>
    </row>
    <row r="3" spans="1:12" s="8" customFormat="1" ht="19.5" customHeight="1" x14ac:dyDescent="0.2">
      <c r="A3" s="3">
        <f>IFERROR(VLOOKUP(B3,'[1]DADOS (OCULTAR)'!$Q$3:$S$103,3,0),"")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148771</v>
      </c>
      <c r="I3" s="6">
        <f>IF('[1]TCE - ANEXO IV - Preencher'!K12="","",'[1]TCE - ANEXO IV - Preencher'!K12)</f>
        <v>44530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3039.85</v>
      </c>
    </row>
    <row r="4" spans="1:12" s="8" customFormat="1" ht="19.5" customHeight="1" x14ac:dyDescent="0.2">
      <c r="A4" s="3">
        <f>IFERROR(VLOOKUP(B4,'[1]DADOS (OCULTAR)'!$Q$3:$S$103,3,0),"")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81180019340</v>
      </c>
      <c r="I4" s="6">
        <f>IF('[1]TCE - ANEXO IV - Preencher'!K13="","",'[1]TCE - ANEXO IV - Preencher'!K13)</f>
        <v>44530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1571.02</v>
      </c>
    </row>
    <row r="5" spans="1:12" s="8" customFormat="1" ht="19.5" customHeight="1" x14ac:dyDescent="0.2">
      <c r="A5" s="3">
        <f>IFERROR(VLOOKUP(B5,'[1]DADOS (OCULTAR)'!$Q$3:$S$103,3,0),"")</f>
        <v>9039744000275</v>
      </c>
      <c r="B5" s="4" t="str">
        <f>'[1]TCE - ANEXO IV - Preencher'!C14</f>
        <v>HOSPITAL MIGUEL ARRAES</v>
      </c>
      <c r="C5" s="4" t="str">
        <f>'[1]TCE - ANEXO IV - Preencher'!E14</f>
        <v>5.99 - Outros Serviços de Terceiros Pessoa Jurídica</v>
      </c>
      <c r="D5" s="3" t="str">
        <f>'[1]TCE - ANEXO IV - Preencher'!F14</f>
        <v>09.039.744/0002-75</v>
      </c>
      <c r="E5" s="5" t="str">
        <f>'[1]TCE - ANEXO IV - Preencher'!G14</f>
        <v>GRU - GUIA DE RECOLHIMENTO RECURSAL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18740-2</v>
      </c>
      <c r="I5" s="6">
        <f>IF('[1]TCE - ANEXO IV - Preencher'!K14="","",'[1]TCE - ANEXO IV - Preencher'!K14)</f>
        <v>44630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303.43</v>
      </c>
    </row>
    <row r="6" spans="1:12" s="8" customFormat="1" ht="19.5" customHeight="1" x14ac:dyDescent="0.2">
      <c r="A6" s="3">
        <f>IFERROR(VLOOKUP(B6,'[1]DADOS (OCULTAR)'!$Q$3:$S$103,3,0),"")</f>
        <v>9039744000275</v>
      </c>
      <c r="B6" s="4" t="str">
        <f>'[1]TCE - ANEXO IV - Preencher'!C15</f>
        <v>HOSPITAL MIGUEL ARRAES</v>
      </c>
      <c r="C6" s="4" t="str">
        <f>'[1]TCE - ANEXO IV - Preencher'!E15</f>
        <v>5.99 - Outros Serviços de Terceiros Pessoa Jurídica</v>
      </c>
      <c r="D6" s="3" t="str">
        <f>'[1]TCE - ANEXO IV - Preencher'!F15</f>
        <v>09.039.744/0002-75</v>
      </c>
      <c r="E6" s="5" t="str">
        <f>'[1]TCE - ANEXO IV - Preencher'!G15</f>
        <v>TAXA DAM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03/2022</v>
      </c>
      <c r="I6" s="6">
        <f>IF('[1]TCE - ANEXO IV - Preencher'!K15="","",'[1]TCE - ANEXO IV - Preencher'!K15)</f>
        <v>44658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326.25</v>
      </c>
    </row>
    <row r="7" spans="1:12" s="8" customFormat="1" ht="19.5" customHeight="1" x14ac:dyDescent="0.2">
      <c r="A7" s="3">
        <f>IFERROR(VLOOKUP(B7,'[1]DADOS (OCULTAR)'!$Q$3:$S$103,3,0),"")</f>
        <v>9039744000275</v>
      </c>
      <c r="B7" s="4" t="str">
        <f>'[1]TCE - ANEXO IV - Preencher'!C16</f>
        <v>HOSPITAL MIGUEL ARRAES</v>
      </c>
      <c r="C7" s="4" t="str">
        <f>'[1]TCE - ANEXO IV - Preencher'!E16</f>
        <v>5.99 - Outros Serviços de Terceiros Pessoa Jurídica</v>
      </c>
      <c r="D7" s="3" t="str">
        <f>'[1]TCE - ANEXO IV - Preencher'!F16</f>
        <v>09.039.744/0002-75</v>
      </c>
      <c r="E7" s="5" t="str">
        <f>'[1]TCE - ANEXO IV - Preencher'!G16</f>
        <v>TAXA TRIBUNAL DE JUSTIÇA - PROCURAÇÃO HMA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03/2022</v>
      </c>
      <c r="I7" s="6">
        <f>IF('[1]TCE - ANEXO IV - Preencher'!K16="","",'[1]TCE - ANEXO IV - Preencher'!K16)</f>
        <v>44628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101.32</v>
      </c>
    </row>
    <row r="8" spans="1:12" s="8" customFormat="1" ht="19.5" customHeight="1" x14ac:dyDescent="0.2">
      <c r="A8" s="3">
        <f>IFERROR(VLOOKUP(B8,'[1]DADOS (OCULTAR)'!$Q$3:$S$103,3,0),"")</f>
        <v>9039744000275</v>
      </c>
      <c r="B8" s="4" t="str">
        <f>'[1]TCE - ANEXO IV - Preencher'!C17</f>
        <v>HOSPITAL MIGUEL ARRAES</v>
      </c>
      <c r="C8" s="4" t="str">
        <f>'[1]TCE - ANEXO IV - Preencher'!E17</f>
        <v xml:space="preserve">5.25 - Serviços Bancários </v>
      </c>
      <c r="D8" s="3" t="str">
        <f>'[1]TCE - ANEXO IV - Preencher'!F17</f>
        <v>09.039.744/0002-75</v>
      </c>
      <c r="E8" s="5" t="str">
        <f>'[1]TCE - ANEXO IV - Preencher'!G17</f>
        <v>TAXA DE MANUTENÇÃO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03/2022</v>
      </c>
      <c r="I8" s="6">
        <f>IF('[1]TCE - ANEXO IV - Preencher'!K17="","",'[1]TCE - ANEXO IV - Preencher'!K17)</f>
        <v>44650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2610707</v>
      </c>
      <c r="L8" s="7">
        <f>'[1]TCE - ANEXO IV - Preencher'!N17</f>
        <v>216.21</v>
      </c>
    </row>
    <row r="9" spans="1:12" s="8" customFormat="1" ht="19.5" customHeight="1" x14ac:dyDescent="0.2">
      <c r="A9" s="3">
        <f>IFERROR(VLOOKUP(B9,'[1]DADOS (OCULTAR)'!$Q$3:$S$103,3,0),"")</f>
        <v>9039744000275</v>
      </c>
      <c r="B9" s="4" t="str">
        <f>'[1]TCE - ANEXO IV - Preencher'!C18</f>
        <v>HOSPITAL MIGUEL ARRAES</v>
      </c>
      <c r="C9" s="4" t="str">
        <f>'[1]TCE - ANEXO IV - Preencher'!E18</f>
        <v xml:space="preserve">5.25 - Serviços Bancários </v>
      </c>
      <c r="D9" s="3" t="str">
        <f>'[1]TCE - ANEXO IV - Preencher'!F18</f>
        <v>09.039.744/0002-75</v>
      </c>
      <c r="E9" s="5" t="str">
        <f>'[1]TCE - ANEXO IV - Preencher'!G18</f>
        <v>TARIFAS BANCÁRIAS (EXTRATO)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03/2022</v>
      </c>
      <c r="I9" s="6">
        <f>IF('[1]TCE - ANEXO IV - Preencher'!K18="","",'[1]TCE - ANEXO IV - Preencher'!K18)</f>
        <v>44650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2610707</v>
      </c>
      <c r="L9" s="7">
        <f>'[1]TCE - ANEXO IV - Preencher'!N18</f>
        <v>806.9</v>
      </c>
    </row>
    <row r="10" spans="1:12" s="8" customFormat="1" ht="19.5" customHeight="1" x14ac:dyDescent="0.2">
      <c r="A10" s="3">
        <f>IFERROR(VLOOKUP(B10,'[1]DADOS (OCULTAR)'!$Q$3:$S$103,3,0),"")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5.9 - Telefonia Móvel</v>
      </c>
      <c r="D10" s="3">
        <f>'[1]TCE - ANEXO IV - Preencher'!F19</f>
        <v>2421421001355</v>
      </c>
      <c r="E10" s="5" t="str">
        <f>'[1]TCE - ANEXO IV - Preencher'!G19</f>
        <v xml:space="preserve"> TELEFÔNIA TIM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4678165172</v>
      </c>
      <c r="I10" s="6">
        <f>IF('[1]TCE - ANEXO IV - Preencher'!K19="","",'[1]TCE - ANEXO IV - Preencher'!K19)</f>
        <v>44634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390.13</v>
      </c>
    </row>
    <row r="11" spans="1:12" s="8" customFormat="1" ht="19.5" customHeight="1" x14ac:dyDescent="0.2">
      <c r="A11" s="3">
        <f>IFERROR(VLOOKUP(B11,'[1]DADOS (OCULTAR)'!$Q$3:$S$103,3,0),"")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5.18 - Teledonia Fixa</v>
      </c>
      <c r="D11" s="3">
        <f>'[1]TCE - ANEXO IV - Preencher'!F20</f>
        <v>3423730000193</v>
      </c>
      <c r="E11" s="5" t="str">
        <f>'[1]TCE - ANEXO IV - Preencher'!G20</f>
        <v xml:space="preserve"> SMART TELECOMINICAÇÕES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386964929</v>
      </c>
      <c r="I11" s="6">
        <f>IF('[1]TCE - ANEXO IV - Preencher'!K20="","",'[1]TCE - ANEXO IV - Preencher'!K20)</f>
        <v>44663</v>
      </c>
      <c r="J11" s="5" t="str">
        <f>'[1]TCE - ANEXO IV - Preencher'!L20</f>
        <v>40450E16DFA14EEDD2ADF9E403E7AF6A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2260.09</v>
      </c>
    </row>
    <row r="12" spans="1:12" s="8" customFormat="1" ht="19.5" customHeight="1" x14ac:dyDescent="0.2">
      <c r="A12" s="3">
        <f>IFERROR(VLOOKUP(B12,'[1]DADOS (OCULTAR)'!$Q$3:$S$103,3,0),"")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5.18 - Teledonia Fixa</v>
      </c>
      <c r="D12" s="3">
        <f>'[1]TCE - ANEXO IV - Preencher'!F21</f>
        <v>3423730000193</v>
      </c>
      <c r="E12" s="5" t="str">
        <f>'[1]TCE - ANEXO IV - Preencher'!G21</f>
        <v xml:space="preserve"> SMART TELECOMINICAÇÕES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00052269</v>
      </c>
      <c r="I12" s="6">
        <f>IF('[1]TCE - ANEXO IV - Preencher'!K21="","",'[1]TCE - ANEXO IV - Preencher'!K21)</f>
        <v>44663</v>
      </c>
      <c r="J12" s="5" t="str">
        <f>'[1]TCE - ANEXO IV - Preencher'!L21</f>
        <v>GNNPVXPH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89.91</v>
      </c>
    </row>
    <row r="13" spans="1:12" s="8" customFormat="1" ht="19.5" customHeight="1" x14ac:dyDescent="0.2">
      <c r="A13" s="3">
        <f>IFERROR(VLOOKUP(B13,'[1]DADOS (OCULTAR)'!$Q$3:$S$103,3,0),"")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5.13 - Água e Esgoto</v>
      </c>
      <c r="D13" s="3">
        <f>'[1]TCE - ANEXO IV - Preencher'!F22</f>
        <v>9769035000164</v>
      </c>
      <c r="E13" s="5" t="str">
        <f>'[1]TCE - ANEXO IV - Preencher'!G22</f>
        <v>COMPESA COMPANHIA PERNAMBUCANA DE SANEAMENTO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03/2022</v>
      </c>
      <c r="I13" s="6">
        <f>IF('[1]TCE - ANEXO IV - Preencher'!K22="","",'[1]TCE - ANEXO IV - Preencher'!K22)</f>
        <v>44632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55621.7</v>
      </c>
    </row>
    <row r="14" spans="1:12" s="8" customFormat="1" ht="19.5" customHeight="1" x14ac:dyDescent="0.2">
      <c r="A14" s="3">
        <f>IFERROR(VLOOKUP(B14,'[1]DADOS (OCULTAR)'!$Q$3:$S$103,3,0),"")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5.12 - Energia Elétrica</v>
      </c>
      <c r="D14" s="3">
        <f>'[1]TCE - ANEXO IV - Preencher'!F23</f>
        <v>10835932000108</v>
      </c>
      <c r="E14" s="5" t="str">
        <f>'[1]TCE - ANEXO IV - Preencher'!G23</f>
        <v>CELPE - COMPANHINHA ENERGETICA DE PERNAMBUCO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204100945</v>
      </c>
      <c r="I14" s="6">
        <f>IF('[1]TCE - ANEXO IV - Preencher'!K23="","",'[1]TCE - ANEXO IV - Preencher'!K23)</f>
        <v>44671</v>
      </c>
      <c r="J14" s="5" t="str">
        <f>'[1]TCE - ANEXO IV - Preencher'!L23</f>
        <v>C0CB544F2ACE6B4A02E4254472F43F76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313288.96999999997</v>
      </c>
    </row>
    <row r="15" spans="1:12" s="8" customFormat="1" ht="19.5" customHeight="1" x14ac:dyDescent="0.2">
      <c r="A15" s="3">
        <f>IFERROR(VLOOKUP(B15,'[1]DADOS (OCULTAR)'!$Q$3:$S$103,3,0),"")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5.3 - Locação de Máquinas e Equipamentos</v>
      </c>
      <c r="D15" s="3">
        <f>'[1]TCE - ANEXO IV - Preencher'!F24</f>
        <v>24801362000140</v>
      </c>
      <c r="E15" s="5" t="str">
        <f>'[1]TCE - ANEXO IV - Preencher'!G24</f>
        <v>BRUNO COSMO DA COSTA COMERCIO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000054</v>
      </c>
      <c r="I15" s="6">
        <f>IF('[1]TCE - ANEXO IV - Preencher'!K24="","",'[1]TCE - ANEXO IV - Preencher'!K24)</f>
        <v>44661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5470</v>
      </c>
    </row>
    <row r="16" spans="1:12" s="8" customFormat="1" ht="19.5" customHeight="1" x14ac:dyDescent="0.2">
      <c r="A16" s="3">
        <f>IFERROR(VLOOKUP(B16,'[1]DADOS (OCULTAR)'!$Q$3:$S$103,3,0),"")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5.3 - Locação de Máquinas e Equipamentos</v>
      </c>
      <c r="D16" s="3">
        <f>'[1]TCE - ANEXO IV - Preencher'!F25</f>
        <v>26081685000131</v>
      </c>
      <c r="E16" s="5" t="str">
        <f>'[1]TCE - ANEXO IV - Preencher'!G25</f>
        <v>CG REFRIFERAÇÃO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0002892</v>
      </c>
      <c r="I16" s="6">
        <f>IF('[1]TCE - ANEXO IV - Preencher'!K25="","",'[1]TCE - ANEXO IV - Preencher'!K25)</f>
        <v>44656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3700</v>
      </c>
    </row>
    <row r="17" spans="1:12" s="8" customFormat="1" ht="19.5" customHeight="1" x14ac:dyDescent="0.2">
      <c r="A17" s="3">
        <f>IFERROR(VLOOKUP(B17,'[1]DADOS (OCULTAR)'!$Q$3:$S$103,3,0),"")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5.3 - Locação de Máquinas e Equipamentos</v>
      </c>
      <c r="D17" s="3">
        <f>'[1]TCE - ANEXO IV - Preencher'!F26</f>
        <v>10279299000119</v>
      </c>
      <c r="E17" s="5" t="str">
        <f>'[1]TCE - ANEXO IV - Preencher'!G26</f>
        <v>RGRAPH LOCAÇÃO COMERCIO E SERV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05028</v>
      </c>
      <c r="I17" s="6">
        <f>IF('[1]TCE - ANEXO IV - Preencher'!K26="","",'[1]TCE - ANEXO IV - Preencher'!K26)</f>
        <v>44659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11401.68</v>
      </c>
    </row>
    <row r="18" spans="1:12" s="8" customFormat="1" ht="19.5" customHeight="1" x14ac:dyDescent="0.2">
      <c r="A18" s="3">
        <f>IFERROR(VLOOKUP(B18,'[1]DADOS (OCULTAR)'!$Q$3:$S$103,3,0),"")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5.3 - Locação de Máquinas e Equipamentos</v>
      </c>
      <c r="D18" s="3">
        <f>'[1]TCE - ANEXO IV - Preencher'!F27</f>
        <v>24566993000121</v>
      </c>
      <c r="E18" s="5" t="str">
        <f>'[1]TCE - ANEXO IV - Preencher'!G27</f>
        <v>H&amp;CARE BRASIL COMERCIO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2577</v>
      </c>
      <c r="I18" s="6">
        <f>IF('[1]TCE - ANEXO IV - Preencher'!K27="","",'[1]TCE - ANEXO IV - Preencher'!K27)</f>
        <v>44671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5300108</v>
      </c>
      <c r="L18" s="7">
        <f>'[1]TCE - ANEXO IV - Preencher'!N27</f>
        <v>2200</v>
      </c>
    </row>
    <row r="19" spans="1:12" s="8" customFormat="1" ht="19.5" customHeight="1" x14ac:dyDescent="0.2">
      <c r="A19" s="3">
        <f>IFERROR(VLOOKUP(B19,'[1]DADOS (OCULTAR)'!$Q$3:$S$103,3,0),"")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5.1 - Locação de Equipamentos Médicos-Hospitalares</v>
      </c>
      <c r="D19" s="3">
        <f>'[1]TCE - ANEXO IV - Preencher'!F28</f>
        <v>331788002405</v>
      </c>
      <c r="E19" s="5" t="str">
        <f>'[1]TCE - ANEXO IV - Preencher'!G28</f>
        <v>AIR LIQUIDE BRASIL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0044327</v>
      </c>
      <c r="I19" s="6">
        <f>IF('[1]TCE - ANEXO IV - Preencher'!K28="","",'[1]TCE - ANEXO IV - Preencher'!K28)</f>
        <v>44651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12744.91</v>
      </c>
    </row>
    <row r="20" spans="1:12" s="8" customFormat="1" ht="19.5" customHeight="1" x14ac:dyDescent="0.2">
      <c r="A20" s="3">
        <f>IFERROR(VLOOKUP(B20,'[1]DADOS (OCULTAR)'!$Q$3:$S$103,3,0),"")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5.1 - Locação de Equipamentos Médicos-Hospitalares</v>
      </c>
      <c r="D20" s="3">
        <f>'[1]TCE - ANEXO IV - Preencher'!F29</f>
        <v>18271934000123</v>
      </c>
      <c r="E20" s="5" t="str">
        <f>'[1]TCE - ANEXO IV - Preencher'!G29</f>
        <v>NOVA BIOMEDICAL (GASOMETRO)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9010</v>
      </c>
      <c r="I20" s="6">
        <f>IF('[1]TCE - ANEXO IV - Preencher'!K29="","",'[1]TCE - ANEXO IV - Preencher'!K29)</f>
        <v>44645</v>
      </c>
      <c r="J20" s="5" t="str">
        <f>'[1]TCE - ANEXO IV - Preencher'!L29</f>
        <v>3358266B7</v>
      </c>
      <c r="K20" s="5" t="str">
        <f>IF(F20="B",LEFT('[1]TCE - ANEXO IV - Preencher'!M29,2),IF(F20="S",LEFT('[1]TCE - ANEXO IV - Preencher'!M29,7),IF('[1]TCE - ANEXO IV - Preencher'!H29="","")))</f>
        <v>3144805</v>
      </c>
      <c r="L20" s="7">
        <f>'[1]TCE - ANEXO IV - Preencher'!N29</f>
        <v>7700</v>
      </c>
    </row>
    <row r="21" spans="1:12" s="8" customFormat="1" ht="19.5" customHeight="1" x14ac:dyDescent="0.2">
      <c r="A21" s="3">
        <f>IFERROR(VLOOKUP(B21,'[1]DADOS (OCULTAR)'!$Q$3:$S$103,3,0),"")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5.1 - Locação de Equipamentos Médicos-Hospitalares</v>
      </c>
      <c r="D21" s="3">
        <f>'[1]TCE - ANEXO IV - Preencher'!F30</f>
        <v>18271934000123</v>
      </c>
      <c r="E21" s="5" t="str">
        <f>'[1]TCE - ANEXO IV - Preencher'!G30</f>
        <v>NOVA BIOMEDICAL (GASOMETRO)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9011</v>
      </c>
      <c r="I21" s="6">
        <f>IF('[1]TCE - ANEXO IV - Preencher'!K30="","",'[1]TCE - ANEXO IV - Preencher'!K30)</f>
        <v>44645</v>
      </c>
      <c r="J21" s="5" t="str">
        <f>'[1]TCE - ANEXO IV - Preencher'!L30</f>
        <v>C81156A41</v>
      </c>
      <c r="K21" s="5" t="str">
        <f>IF(F21="B",LEFT('[1]TCE - ANEXO IV - Preencher'!M30,2),IF(F21="S",LEFT('[1]TCE - ANEXO IV - Preencher'!M30,7),IF('[1]TCE - ANEXO IV - Preencher'!H30="","")))</f>
        <v>3144805</v>
      </c>
      <c r="L21" s="7">
        <f>'[1]TCE - ANEXO IV - Preencher'!N30</f>
        <v>11920</v>
      </c>
    </row>
    <row r="22" spans="1:12" s="8" customFormat="1" ht="19.5" customHeight="1" x14ac:dyDescent="0.2">
      <c r="A22" s="3">
        <f>IFERROR(VLOOKUP(B22,'[1]DADOS (OCULTAR)'!$Q$3:$S$103,3,0),"")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5.1 - Locação de Equipamentos Médicos-Hospitalares</v>
      </c>
      <c r="D22" s="3">
        <f>'[1]TCE - ANEXO IV - Preencher'!F31</f>
        <v>18271934000123</v>
      </c>
      <c r="E22" s="5" t="str">
        <f>'[1]TCE - ANEXO IV - Preencher'!G31</f>
        <v>NOVA BIOMEDICAL (GASOMETRO)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9012</v>
      </c>
      <c r="I22" s="6">
        <f>IF('[1]TCE - ANEXO IV - Preencher'!K31="","",'[1]TCE - ANEXO IV - Preencher'!K31)</f>
        <v>44645</v>
      </c>
      <c r="J22" s="5" t="str">
        <f>'[1]TCE - ANEXO IV - Preencher'!L31</f>
        <v>BD40F2A59</v>
      </c>
      <c r="K22" s="5" t="str">
        <f>IF(F22="B",LEFT('[1]TCE - ANEXO IV - Preencher'!M31,2),IF(F22="S",LEFT('[1]TCE - ANEXO IV - Preencher'!M31,7),IF('[1]TCE - ANEXO IV - Preencher'!H31="","")))</f>
        <v>3144805</v>
      </c>
      <c r="L22" s="7">
        <f>'[1]TCE - ANEXO IV - Preencher'!N31</f>
        <v>2769</v>
      </c>
    </row>
    <row r="23" spans="1:12" s="8" customFormat="1" ht="19.5" customHeight="1" x14ac:dyDescent="0.2">
      <c r="A23" s="3">
        <f>IFERROR(VLOOKUP(B23,'[1]DADOS (OCULTAR)'!$Q$3:$S$103,3,0),"")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5.1 - Locação de Equipamentos Médicos-Hospitalares</v>
      </c>
      <c r="D23" s="3">
        <f>'[1]TCE - ANEXO IV - Preencher'!F32</f>
        <v>24380578002041</v>
      </c>
      <c r="E23" s="5" t="str">
        <f>'[1]TCE - ANEXO IV - Preencher'!G32</f>
        <v>WHITE MARTINS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137757</v>
      </c>
      <c r="I23" s="6">
        <f>IF('[1]TCE - ANEXO IV - Preencher'!K32="","",'[1]TCE - ANEXO IV - Preencher'!K32)</f>
        <v>44625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936.64</v>
      </c>
    </row>
    <row r="24" spans="1:12" s="8" customFormat="1" ht="19.5" customHeight="1" x14ac:dyDescent="0.2">
      <c r="A24" s="3">
        <f>IFERROR(VLOOKUP(B24,'[1]DADOS (OCULTAR)'!$Q$3:$S$103,3,0),"")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5.8 - Locação de Veículos Automotores</v>
      </c>
      <c r="D24" s="3">
        <f>'[1]TCE - ANEXO IV - Preencher'!F33</f>
        <v>11788755000208</v>
      </c>
      <c r="E24" s="5" t="str">
        <f>'[1]TCE - ANEXO IV - Preencher'!G33</f>
        <v>INTER FROTAS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0000443</v>
      </c>
      <c r="I24" s="6">
        <f>IF('[1]TCE - ANEXO IV - Preencher'!K33="","",'[1]TCE - ANEXO IV - Preencher'!K33)</f>
        <v>44652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2609600</v>
      </c>
      <c r="L24" s="7">
        <f>'[1]TCE - ANEXO IV - Preencher'!N33</f>
        <v>2777</v>
      </c>
    </row>
    <row r="25" spans="1:12" s="8" customFormat="1" ht="19.5" customHeight="1" x14ac:dyDescent="0.2">
      <c r="A25" s="3">
        <f>IFERROR(VLOOKUP(B25,'[1]DADOS (OCULTAR)'!$Q$3:$S$103,3,0),"")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5.19 - Serviços Gráficos, de Encadernação e de Emolduração</v>
      </c>
      <c r="D25" s="3" t="str">
        <f>'[1]TCE - ANEXO IV - Preencher'!F34</f>
        <v>19.168.683/0001-19</v>
      </c>
      <c r="E25" s="5" t="str">
        <f>'[1]TCE - ANEXO IV - Preencher'!G34</f>
        <v>SERGIO ALVES DA SILVA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000000566</v>
      </c>
      <c r="I25" s="6">
        <f>IF('[1]TCE - ANEXO IV - Preencher'!K34="","",'[1]TCE - ANEXO IV - Preencher'!K34)</f>
        <v>44631</v>
      </c>
      <c r="J25" s="5" t="str">
        <f>'[1]TCE - ANEXO IV - Preencher'!L34</f>
        <v>DDPC26461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80</v>
      </c>
    </row>
    <row r="26" spans="1:12" s="8" customFormat="1" ht="19.5" customHeight="1" x14ac:dyDescent="0.2">
      <c r="A26" s="3">
        <f>IFERROR(VLOOKUP(B26,'[1]DADOS (OCULTAR)'!$Q$3:$S$103,3,0),"")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5.20 - Serviços Judicíarios e Cartoriais</v>
      </c>
      <c r="D26" s="3" t="str">
        <f>'[1]TCE - ANEXO IV - Preencher'!F35</f>
        <v>09.039.744/0002-75</v>
      </c>
      <c r="E26" s="5" t="str">
        <f>'[1]TCE - ANEXO IV - Preencher'!G35</f>
        <v>GUIA JUDICIAL - JANAINA MARIA DE SANTANA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03/2022</v>
      </c>
      <c r="I26" s="6">
        <f>IF('[1]TCE - ANEXO IV - Preencher'!K35="","",'[1]TCE - ANEXO IV - Preencher'!K35)</f>
        <v>44622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761.71</v>
      </c>
    </row>
    <row r="27" spans="1:12" s="8" customFormat="1" ht="19.5" customHeight="1" x14ac:dyDescent="0.2">
      <c r="A27" s="3">
        <f>IFERROR(VLOOKUP(B27,'[1]DADOS (OCULTAR)'!$Q$3:$S$103,3,0),"")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5.20 - Serviços Judicíarios e Cartoriais</v>
      </c>
      <c r="D27" s="3" t="str">
        <f>'[1]TCE - ANEXO IV - Preencher'!F36</f>
        <v>09.039.744/0002-75</v>
      </c>
      <c r="E27" s="5" t="str">
        <f>'[1]TCE - ANEXO IV - Preencher'!G36</f>
        <v>GUIA JUDICIAL - CELSO DE OLIVEIRA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03/2022</v>
      </c>
      <c r="I27" s="6">
        <f>IF('[1]TCE - ANEXO IV - Preencher'!K36="","",'[1]TCE - ANEXO IV - Preencher'!K36)</f>
        <v>44637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1521.25</v>
      </c>
    </row>
    <row r="28" spans="1:12" s="8" customFormat="1" ht="19.5" customHeight="1" x14ac:dyDescent="0.2">
      <c r="A28" s="3">
        <f>IFERROR(VLOOKUP(B28,'[1]DADOS (OCULTAR)'!$Q$3:$S$103,3,0),"")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5.20 - Serviços Judicíarios e Cartoriais</v>
      </c>
      <c r="D28" s="3" t="str">
        <f>'[1]TCE - ANEXO IV - Preencher'!F37</f>
        <v>09.039.744/0002-75</v>
      </c>
      <c r="E28" s="5" t="str">
        <f>'[1]TCE - ANEXO IV - Preencher'!G37</f>
        <v>GUIA JUDICIAL - CELSO DE OLIVEIRA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03/2022</v>
      </c>
      <c r="I28" s="6">
        <f>IF('[1]TCE - ANEXO IV - Preencher'!K37="","",'[1]TCE - ANEXO IV - Preencher'!K37)</f>
        <v>44638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3051.27</v>
      </c>
    </row>
    <row r="29" spans="1:12" s="8" customFormat="1" ht="19.5" customHeight="1" x14ac:dyDescent="0.2">
      <c r="A29" s="3">
        <f>IFERROR(VLOOKUP(B29,'[1]DADOS (OCULTAR)'!$Q$3:$S$103,3,0),"")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5.17 - Manutenção de Software, Certificação Digital e Microfilmagem</v>
      </c>
      <c r="D29" s="3" t="str">
        <f>'[1]TCE - ANEXO IV - Preencher'!F38</f>
        <v>27.814.653/0001-60</v>
      </c>
      <c r="E29" s="5" t="str">
        <f>'[1]TCE - ANEXO IV - Preencher'!G38</f>
        <v>LUMI CONSULTORIA E SERVIÇOS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0000683</v>
      </c>
      <c r="I29" s="6">
        <f>IF('[1]TCE - ANEXO IV - Preencher'!K38="","",'[1]TCE - ANEXO IV - Preencher'!K38)</f>
        <v>44663</v>
      </c>
      <c r="J29" s="5" t="str">
        <f>'[1]TCE - ANEXO IV - Preencher'!L38</f>
        <v>LIMIEA1B5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3822</v>
      </c>
    </row>
    <row r="30" spans="1:12" s="8" customFormat="1" ht="19.5" customHeight="1" x14ac:dyDescent="0.2">
      <c r="A30" s="3">
        <f>IFERROR(VLOOKUP(B30,'[1]DADOS (OCULTAR)'!$Q$3:$S$103,3,0),"")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5.17 - Manutenção de Software, Certificação Digital e Microfilmagem</v>
      </c>
      <c r="D30" s="3" t="str">
        <f>'[1]TCE - ANEXO IV - Preencher'!F39</f>
        <v>16.783.034/0001-30</v>
      </c>
      <c r="E30" s="5" t="str">
        <f>'[1]TCE - ANEXO IV - Preencher'!G39</f>
        <v>SÍNTESE LICENCIAMENTO PROD.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00018738</v>
      </c>
      <c r="I30" s="6">
        <f>IF('[1]TCE - ANEXO IV - Preencher'!K39="","",'[1]TCE - ANEXO IV - Preencher'!K39)</f>
        <v>44652</v>
      </c>
      <c r="J30" s="5" t="str">
        <f>'[1]TCE - ANEXO IV - Preencher'!L39</f>
        <v>CTVPP4YG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2300</v>
      </c>
    </row>
    <row r="31" spans="1:12" s="8" customFormat="1" ht="19.5" customHeight="1" x14ac:dyDescent="0.2">
      <c r="A31" s="3">
        <f>IFERROR(VLOOKUP(B31,'[1]DADOS (OCULTAR)'!$Q$3:$S$103,3,0),"")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5.99 - Outros Serviços de Terceiros Pessoa Jurídica</v>
      </c>
      <c r="D31" s="3" t="str">
        <f>'[1]TCE - ANEXO IV - Preencher'!F40</f>
        <v>09.039.7440002-75</v>
      </c>
      <c r="E31" s="5" t="str">
        <f>'[1]TCE - ANEXO IV - Preencher'!G40</f>
        <v>JUROS PAGOS A FORNECEDOR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03/2022</v>
      </c>
      <c r="I31" s="6">
        <f>IF('[1]TCE - ANEXO IV - Preencher'!K40="","",'[1]TCE - ANEXO IV - Preencher'!K40)</f>
        <v>44650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2610707</v>
      </c>
      <c r="L31" s="7">
        <f>'[1]TCE - ANEXO IV - Preencher'!N40</f>
        <v>19223.53</v>
      </c>
    </row>
    <row r="32" spans="1:12" s="8" customFormat="1" ht="19.5" customHeight="1" x14ac:dyDescent="0.2">
      <c r="A32" s="3">
        <f>IFERROR(VLOOKUP(B32,'[1]DADOS (OCULTAR)'!$Q$3:$S$103,3,0),"")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5.99 - Outros Serviços de Terceiros Pessoa Jurídica</v>
      </c>
      <c r="D32" s="3" t="str">
        <f>'[1]TCE - ANEXO IV - Preencher'!F41</f>
        <v>09.039.7440002-75</v>
      </c>
      <c r="E32" s="5" t="str">
        <f>'[1]TCE - ANEXO IV - Preencher'!G41</f>
        <v>FUNDO FIXO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03/2022</v>
      </c>
      <c r="I32" s="6">
        <f>IF('[1]TCE - ANEXO IV - Preencher'!K41="","",'[1]TCE - ANEXO IV - Preencher'!K41)</f>
        <v>44650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2610707</v>
      </c>
      <c r="L32" s="7">
        <f>'[1]TCE - ANEXO IV - Preencher'!N41</f>
        <v>90.1</v>
      </c>
    </row>
    <row r="33" spans="1:12" s="8" customFormat="1" ht="19.5" customHeight="1" x14ac:dyDescent="0.2">
      <c r="A33" s="3">
        <f>IFERROR(VLOOKUP(B33,'[1]DADOS (OCULTAR)'!$Q$3:$S$103,3,0),"")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15.001.239/0001-53</v>
      </c>
      <c r="E33" s="5" t="str">
        <f>'[1]TCE - ANEXO IV - Preencher'!G42</f>
        <v>REME ORTOPEDIA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000000340</v>
      </c>
      <c r="I33" s="6">
        <f>IF('[1]TCE - ANEXO IV - Preencher'!K42="","",'[1]TCE - ANEXO IV - Preencher'!K42)</f>
        <v>44656</v>
      </c>
      <c r="J33" s="5" t="str">
        <f>'[1]TCE - ANEXO IV - Preencher'!L42</f>
        <v>CILV77602</v>
      </c>
      <c r="K33" s="5" t="str">
        <f>IF(F33="B",LEFT('[1]TCE - ANEXO IV - Preencher'!M42,2),IF(F33="S",LEFT('[1]TCE - ANEXO IV - Preencher'!M42,7),IF('[1]TCE - ANEXO IV - Preencher'!H42="","")))</f>
        <v>2606200</v>
      </c>
      <c r="L33" s="7">
        <f>'[1]TCE - ANEXO IV - Preencher'!N42</f>
        <v>7339.5</v>
      </c>
    </row>
    <row r="34" spans="1:12" s="8" customFormat="1" ht="19.5" customHeight="1" x14ac:dyDescent="0.2">
      <c r="A34" s="3">
        <f>IFERROR(VLOOKUP(B34,'[1]DADOS (OCULTAR)'!$Q$3:$S$103,3,0),"")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15.615.641/0001-28</v>
      </c>
      <c r="E34" s="5" t="str">
        <f>'[1]TCE - ANEXO IV - Preencher'!G43</f>
        <v>ANDRADE CARDOSO E PINTO ORTOPEDIA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00000301</v>
      </c>
      <c r="I34" s="6">
        <f>IF('[1]TCE - ANEXO IV - Preencher'!K43="","",'[1]TCE - ANEXO IV - Preencher'!K43)</f>
        <v>44656</v>
      </c>
      <c r="J34" s="5" t="str">
        <f>'[1]TCE - ANEXO IV - Preencher'!L43</f>
        <v>D49RKPMY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42197.4</v>
      </c>
    </row>
    <row r="35" spans="1:12" s="8" customFormat="1" ht="19.5" customHeight="1" x14ac:dyDescent="0.2">
      <c r="A35" s="3">
        <f>IFERROR(VLOOKUP(B35,'[1]DADOS (OCULTAR)'!$Q$3:$S$103,3,0),"")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24.113.750/0001-38</v>
      </c>
      <c r="E35" s="5" t="str">
        <f>'[1]TCE - ANEXO IV - Preencher'!G44</f>
        <v>JDVMR ORTOPEDIA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00000768</v>
      </c>
      <c r="I35" s="6">
        <f>IF('[1]TCE - ANEXO IV - Preencher'!K44="","",'[1]TCE - ANEXO IV - Preencher'!K44)</f>
        <v>44656</v>
      </c>
      <c r="J35" s="5" t="str">
        <f>'[1]TCE - ANEXO IV - Preencher'!L44</f>
        <v xml:space="preserve">CSHNWQXC 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9540.2999999999993</v>
      </c>
    </row>
    <row r="36" spans="1:12" s="8" customFormat="1" ht="19.5" customHeight="1" x14ac:dyDescent="0.2">
      <c r="A36" s="3">
        <f>IFERROR(VLOOKUP(B36,'[1]DADOS (OCULTAR)'!$Q$3:$S$103,3,0),"")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17.504.845/0001-17</v>
      </c>
      <c r="E36" s="5" t="str">
        <f>'[1]TCE - ANEXO IV - Preencher'!G45</f>
        <v>M4 SERVIÇOS MÉDICOS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000000015</v>
      </c>
      <c r="I36" s="6">
        <f>IF('[1]TCE - ANEXO IV - Preencher'!K45="","",'[1]TCE - ANEXO IV - Preencher'!K45)</f>
        <v>44656</v>
      </c>
      <c r="J36" s="5" t="str">
        <f>'[1]TCE - ANEXO IV - Preencher'!L45</f>
        <v>ADUH97170</v>
      </c>
      <c r="K36" s="5" t="str">
        <f>IF(F36="B",LEFT('[1]TCE - ANEXO IV - Preencher'!M45,2),IF(F36="S",LEFT('[1]TCE - ANEXO IV - Preencher'!M45,7),IF('[1]TCE - ANEXO IV - Preencher'!H45="","")))</f>
        <v>2609600</v>
      </c>
      <c r="L36" s="7">
        <f>'[1]TCE - ANEXO IV - Preencher'!N45</f>
        <v>27883.8</v>
      </c>
    </row>
    <row r="37" spans="1:12" s="8" customFormat="1" ht="19.5" customHeight="1" x14ac:dyDescent="0.2">
      <c r="A37" s="3">
        <f>IFERROR(VLOOKUP(B37,'[1]DADOS (OCULTAR)'!$Q$3:$S$103,3,0),"")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02.484.419/0001-91</v>
      </c>
      <c r="E37" s="5" t="str">
        <f>'[1]TCE - ANEXO IV - Preencher'!G46</f>
        <v>PRONTO SOCORRO DE FRATURAS DE CARUARU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3402</v>
      </c>
      <c r="I37" s="6">
        <f>IF('[1]TCE - ANEXO IV - Preencher'!K46="","",'[1]TCE - ANEXO IV - Preencher'!K46)</f>
        <v>44658</v>
      </c>
      <c r="J37" s="5" t="str">
        <f>'[1]TCE - ANEXO IV - Preencher'!L46</f>
        <v>ZD3RODLAM</v>
      </c>
      <c r="K37" s="5" t="str">
        <f>IF(F37="B",LEFT('[1]TCE - ANEXO IV - Preencher'!M46,2),IF(F37="S",LEFT('[1]TCE - ANEXO IV - Preencher'!M46,7),IF('[1]TCE - ANEXO IV - Preencher'!H46="","")))</f>
        <v>2606200</v>
      </c>
      <c r="L37" s="7">
        <f>'[1]TCE - ANEXO IV - Preencher'!N46</f>
        <v>18343.5</v>
      </c>
    </row>
    <row r="38" spans="1:12" s="8" customFormat="1" ht="19.5" customHeight="1" x14ac:dyDescent="0.2">
      <c r="A38" s="3">
        <f>IFERROR(VLOOKUP(B38,'[1]DADOS (OCULTAR)'!$Q$3:$S$103,3,0),"")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10.411.765/0001-78</v>
      </c>
      <c r="E38" s="5" t="str">
        <f>'[1]TCE - ANEXO IV - Preencher'!G47</f>
        <v>CDHJM COMÉRCIO E SERVIÇOS MÉDICOS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000000460</v>
      </c>
      <c r="I38" s="6">
        <f>IF('[1]TCE - ANEXO IV - Preencher'!K47="","",'[1]TCE - ANEXO IV - Preencher'!K47)</f>
        <v>44656</v>
      </c>
      <c r="J38" s="5" t="str">
        <f>'[1]TCE - ANEXO IV - Preencher'!L47</f>
        <v>KOFB75259</v>
      </c>
      <c r="K38" s="5" t="str">
        <f>IF(F38="B",LEFT('[1]TCE - ANEXO IV - Preencher'!M47,2),IF(F38="S",LEFT('[1]TCE - ANEXO IV - Preencher'!M47,7),IF('[1]TCE - ANEXO IV - Preencher'!H47="","")))</f>
        <v>2606200</v>
      </c>
      <c r="L38" s="7">
        <f>'[1]TCE - ANEXO IV - Preencher'!N47</f>
        <v>88184.25</v>
      </c>
    </row>
    <row r="39" spans="1:12" s="8" customFormat="1" ht="19.5" customHeight="1" x14ac:dyDescent="0.2">
      <c r="A39" s="3">
        <f>IFERROR(VLOOKUP(B39,'[1]DADOS (OCULTAR)'!$Q$3:$S$103,3,0),"")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11.831.665/0001-63</v>
      </c>
      <c r="E39" s="5" t="str">
        <f>'[1]TCE - ANEXO IV - Preencher'!G48</f>
        <v>WGCL ORTOPEDIA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00000624</v>
      </c>
      <c r="I39" s="6">
        <f>IF('[1]TCE - ANEXO IV - Preencher'!K48="","",'[1]TCE - ANEXO IV - Preencher'!K48)</f>
        <v>44656</v>
      </c>
      <c r="J39" s="5" t="str">
        <f>'[1]TCE - ANEXO IV - Preencher'!L48</f>
        <v>ZZVT67635</v>
      </c>
      <c r="K39" s="5" t="str">
        <f>IF(F39="B",LEFT('[1]TCE - ANEXO IV - Preencher'!M48,2),IF(F39="S",LEFT('[1]TCE - ANEXO IV - Preencher'!M48,7),IF('[1]TCE - ANEXO IV - Preencher'!H48="","")))</f>
        <v>2607901</v>
      </c>
      <c r="L39" s="7">
        <f>'[1]TCE - ANEXO IV - Preencher'!N48</f>
        <v>14674.8</v>
      </c>
    </row>
    <row r="40" spans="1:12" s="8" customFormat="1" ht="19.5" customHeight="1" x14ac:dyDescent="0.2">
      <c r="A40" s="3">
        <f>IFERROR(VLOOKUP(B40,'[1]DADOS (OCULTAR)'!$Q$3:$S$103,3,0),"")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14.945.965/0001-61</v>
      </c>
      <c r="E40" s="5" t="str">
        <f>'[1]TCE - ANEXO IV - Preencher'!G49</f>
        <v>MEMORIAL ORTOPEDIA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00002499</v>
      </c>
      <c r="I40" s="6">
        <f>IF('[1]TCE - ANEXO IV - Preencher'!K49="","",'[1]TCE - ANEXO IV - Preencher'!K49)</f>
        <v>44657</v>
      </c>
      <c r="J40" s="5" t="str">
        <f>'[1]TCE - ANEXO IV - Preencher'!L49</f>
        <v>KL4HXVJ4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13211.1</v>
      </c>
    </row>
    <row r="41" spans="1:12" s="8" customFormat="1" ht="19.5" customHeight="1" x14ac:dyDescent="0.2">
      <c r="A41" s="3">
        <f>IFERROR(VLOOKUP(B41,'[1]DADOS (OCULTAR)'!$Q$3:$S$103,3,0),"")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23.660.751/0001-30</v>
      </c>
      <c r="E41" s="5" t="str">
        <f>'[1]TCE - ANEXO IV - Preencher'!G50</f>
        <v>ORTOPEDIA PAULISTA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000000209</v>
      </c>
      <c r="I41" s="6">
        <f>IF('[1]TCE - ANEXO IV - Preencher'!K50="","",'[1]TCE - ANEXO IV - Preencher'!K50)</f>
        <v>44656</v>
      </c>
      <c r="J41" s="5" t="str">
        <f>'[1]TCE - ANEXO IV - Preencher'!L50</f>
        <v>MANC03634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69225.45</v>
      </c>
    </row>
    <row r="42" spans="1:12" s="8" customFormat="1" ht="19.5" customHeight="1" x14ac:dyDescent="0.2">
      <c r="A42" s="3">
        <f>IFERROR(VLOOKUP(B42,'[1]DADOS (OCULTAR)'!$Q$3:$S$103,3,0),"")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21.891.380/0001-71</v>
      </c>
      <c r="E42" s="5" t="str">
        <f>'[1]TCE - ANEXO IV - Preencher'!G51</f>
        <v>CIRURGIA ORTOPEDICA DE PERNAMBUCO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00000246</v>
      </c>
      <c r="I42" s="6">
        <f>IF('[1]TCE - ANEXO IV - Preencher'!K51="","",'[1]TCE - ANEXO IV - Preencher'!K51)</f>
        <v>44657</v>
      </c>
      <c r="J42" s="5" t="str">
        <f>'[1]TCE - ANEXO IV - Preencher'!L51</f>
        <v>B4SB4SYC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52348.800000000003</v>
      </c>
    </row>
    <row r="43" spans="1:12" s="8" customFormat="1" ht="19.5" customHeight="1" x14ac:dyDescent="0.2">
      <c r="A43" s="3">
        <f>IFERROR(VLOOKUP(B43,'[1]DADOS (OCULTAR)'!$Q$3:$S$103,3,0),"")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28.720.830/0001-02</v>
      </c>
      <c r="E43" s="5" t="str">
        <f>'[1]TCE - ANEXO IV - Preencher'!G52</f>
        <v>TRAUMANORTE SERVIÇO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00000310</v>
      </c>
      <c r="I43" s="6">
        <f>IF('[1]TCE - ANEXO IV - Preencher'!K52="","",'[1]TCE - ANEXO IV - Preencher'!K52)</f>
        <v>44657</v>
      </c>
      <c r="J43" s="5" t="str">
        <f>'[1]TCE - ANEXO IV - Preencher'!L52</f>
        <v xml:space="preserve">SU6CGECP 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22014.3</v>
      </c>
    </row>
    <row r="44" spans="1:12" s="8" customFormat="1" ht="19.5" customHeight="1" x14ac:dyDescent="0.2">
      <c r="A44" s="3">
        <f>IFERROR(VLOOKUP(B44,'[1]DADOS (OCULTAR)'!$Q$3:$S$103,3,0),"")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20.966.373/0001-29</v>
      </c>
      <c r="E44" s="5" t="str">
        <f>'[1]TCE - ANEXO IV - Preencher'!G53</f>
        <v>FMJ SAÚDE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000000307</v>
      </c>
      <c r="I44" s="6">
        <f>IF('[1]TCE - ANEXO IV - Preencher'!K53="","",'[1]TCE - ANEXO IV - Preencher'!K53)</f>
        <v>44656</v>
      </c>
      <c r="J44" s="5" t="str">
        <f>'[1]TCE - ANEXO IV - Preencher'!L53</f>
        <v>FJJH94023</v>
      </c>
      <c r="K44" s="5" t="str">
        <f>IF(F44="B",LEFT('[1]TCE - ANEXO IV - Preencher'!M53,2),IF(F44="S",LEFT('[1]TCE - ANEXO IV - Preencher'!M53,7),IF('[1]TCE - ANEXO IV - Preencher'!H53="","")))</f>
        <v>2609600</v>
      </c>
      <c r="L44" s="7">
        <f>'[1]TCE - ANEXO IV - Preencher'!N53</f>
        <v>7337.4</v>
      </c>
    </row>
    <row r="45" spans="1:12" s="8" customFormat="1" ht="19.5" customHeight="1" x14ac:dyDescent="0.2">
      <c r="A45" s="3">
        <f>IFERROR(VLOOKUP(B45,'[1]DADOS (OCULTAR)'!$Q$3:$S$103,3,0),"")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11.736.847/0001-55</v>
      </c>
      <c r="E45" s="5" t="str">
        <f>'[1]TCE - ANEXO IV - Preencher'!G54</f>
        <v>SANTOS &amp; SIMEÃO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000000386</v>
      </c>
      <c r="I45" s="6">
        <f>IF('[1]TCE - ANEXO IV - Preencher'!K54="","",'[1]TCE - ANEXO IV - Preencher'!K54)</f>
        <v>44658</v>
      </c>
      <c r="J45" s="5" t="str">
        <f>'[1]TCE - ANEXO IV - Preencher'!L54</f>
        <v>IQUZ16908</v>
      </c>
      <c r="K45" s="5" t="str">
        <f>IF(F45="B",LEFT('[1]TCE - ANEXO IV - Preencher'!M54,2),IF(F45="S",LEFT('[1]TCE - ANEXO IV - Preencher'!M54,7),IF('[1]TCE - ANEXO IV - Preencher'!H54="","")))</f>
        <v>2610707</v>
      </c>
      <c r="L45" s="7">
        <f>'[1]TCE - ANEXO IV - Preencher'!N54</f>
        <v>30573.9</v>
      </c>
    </row>
    <row r="46" spans="1:12" s="8" customFormat="1" ht="19.5" customHeight="1" x14ac:dyDescent="0.2">
      <c r="A46" s="3">
        <f>IFERROR(VLOOKUP(B46,'[1]DADOS (OCULTAR)'!$Q$3:$S$103,3,0),"")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29.781.763/0001-07</v>
      </c>
      <c r="E46" s="5" t="str">
        <f>'[1]TCE - ANEXO IV - Preencher'!G55</f>
        <v>GDC CIRURGIA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000000086</v>
      </c>
      <c r="I46" s="6">
        <f>IF('[1]TCE - ANEXO IV - Preencher'!K55="","",'[1]TCE - ANEXO IV - Preencher'!K55)</f>
        <v>44665</v>
      </c>
      <c r="J46" s="5" t="str">
        <f>'[1]TCE - ANEXO IV - Preencher'!L55</f>
        <v>QULT60104</v>
      </c>
      <c r="K46" s="5" t="str">
        <f>IF(F46="B",LEFT('[1]TCE - ANEXO IV - Preencher'!M55,2),IF(F46="S",LEFT('[1]TCE - ANEXO IV - Preencher'!M55,7),IF('[1]TCE - ANEXO IV - Preencher'!H55="","")))</f>
        <v>2610707</v>
      </c>
      <c r="L46" s="7">
        <f>'[1]TCE - ANEXO IV - Preencher'!N55</f>
        <v>74724.3</v>
      </c>
    </row>
    <row r="47" spans="1:12" s="8" customFormat="1" ht="19.5" customHeight="1" x14ac:dyDescent="0.2">
      <c r="A47" s="3">
        <f>IFERROR(VLOOKUP(B47,'[1]DADOS (OCULTAR)'!$Q$3:$S$103,3,0),"")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17.976.904/0001-50</v>
      </c>
      <c r="E47" s="5" t="str">
        <f>'[1]TCE - ANEXO IV - Preencher'!G56</f>
        <v>DR SERVIÇOS MÉDICOS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000000260</v>
      </c>
      <c r="I47" s="6">
        <f>IF('[1]TCE - ANEXO IV - Preencher'!K56="","",'[1]TCE - ANEXO IV - Preencher'!K56)</f>
        <v>44652</v>
      </c>
      <c r="J47" s="5" t="str">
        <f>'[1]TCE - ANEXO IV - Preencher'!L56</f>
        <v>GPMG59605</v>
      </c>
      <c r="K47" s="5" t="str">
        <f>IF(F47="B",LEFT('[1]TCE - ANEXO IV - Preencher'!M56,2),IF(F47="S",LEFT('[1]TCE - ANEXO IV - Preencher'!M56,7),IF('[1]TCE - ANEXO IV - Preencher'!H56="","")))</f>
        <v>2610707</v>
      </c>
      <c r="L47" s="7">
        <f>'[1]TCE - ANEXO IV - Preencher'!N56</f>
        <v>50022</v>
      </c>
    </row>
    <row r="48" spans="1:12" s="8" customFormat="1" ht="19.5" customHeight="1" x14ac:dyDescent="0.2">
      <c r="A48" s="3">
        <f>IFERROR(VLOOKUP(B48,'[1]DADOS (OCULTAR)'!$Q$3:$S$103,3,0),"")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36.121.797/0001-22</v>
      </c>
      <c r="E48" s="5" t="str">
        <f>'[1]TCE - ANEXO IV - Preencher'!G57</f>
        <v>XAVIER CUNHA E DANTAS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00000446</v>
      </c>
      <c r="I48" s="6">
        <f>IF('[1]TCE - ANEXO IV - Preencher'!K57="","",'[1]TCE - ANEXO IV - Preencher'!K57)</f>
        <v>44655</v>
      </c>
      <c r="J48" s="5" t="str">
        <f>'[1]TCE - ANEXO IV - Preencher'!L57</f>
        <v xml:space="preserve">VPQBCAXD 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19080.599999999999</v>
      </c>
    </row>
    <row r="49" spans="1:12" s="8" customFormat="1" ht="19.5" customHeight="1" x14ac:dyDescent="0.2">
      <c r="A49" s="3">
        <f>IFERROR(VLOOKUP(B49,'[1]DADOS (OCULTAR)'!$Q$3:$S$103,3,0),"")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31.665.767/0001-63</v>
      </c>
      <c r="E49" s="5" t="str">
        <f>'[1]TCE - ANEXO IV - Preencher'!G58</f>
        <v>FFH SERVICOS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000000136</v>
      </c>
      <c r="I49" s="6">
        <f>IF('[1]TCE - ANEXO IV - Preencher'!K58="","",'[1]TCE - ANEXO IV - Preencher'!K58)</f>
        <v>44656</v>
      </c>
      <c r="J49" s="5" t="str">
        <f>'[1]TCE - ANEXO IV - Preencher'!L58</f>
        <v>HACM48854</v>
      </c>
      <c r="K49" s="5" t="str">
        <f>IF(F49="B",LEFT('[1]TCE - ANEXO IV - Preencher'!M58,2),IF(F49="S",LEFT('[1]TCE - ANEXO IV - Preencher'!M58,7),IF('[1]TCE - ANEXO IV - Preencher'!H58="","")))</f>
        <v>2602902</v>
      </c>
      <c r="L49" s="7">
        <f>'[1]TCE - ANEXO IV - Preencher'!N58</f>
        <v>7339.5</v>
      </c>
    </row>
    <row r="50" spans="1:12" s="8" customFormat="1" ht="19.5" customHeight="1" x14ac:dyDescent="0.2">
      <c r="A50" s="3">
        <f>IFERROR(VLOOKUP(B50,'[1]DADOS (OCULTAR)'!$Q$3:$S$103,3,0),"")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34.956188/0001-68</v>
      </c>
      <c r="E50" s="5" t="str">
        <f>'[1]TCE - ANEXO IV - Preencher'!G59</f>
        <v>TELES FERNANDES E SILVA SERVIÇOS MEDICOS E HOSPITALARES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000000074</v>
      </c>
      <c r="I50" s="6">
        <f>IF('[1]TCE - ANEXO IV - Preencher'!K59="","",'[1]TCE - ANEXO IV - Preencher'!K59)</f>
        <v>44655</v>
      </c>
      <c r="J50" s="5" t="str">
        <f>'[1]TCE - ANEXO IV - Preencher'!L59</f>
        <v>TAQL86474</v>
      </c>
      <c r="K50" s="5" t="str">
        <f>IF(F50="B",LEFT('[1]TCE - ANEXO IV - Preencher'!M59,2),IF(F50="S",LEFT('[1]TCE - ANEXO IV - Preencher'!M59,7),IF('[1]TCE - ANEXO IV - Preencher'!H59="","")))</f>
        <v>2610707</v>
      </c>
      <c r="L50" s="7">
        <f>'[1]TCE - ANEXO IV - Preencher'!N59</f>
        <v>36687</v>
      </c>
    </row>
    <row r="51" spans="1:12" s="8" customFormat="1" ht="19.5" customHeight="1" x14ac:dyDescent="0.2">
      <c r="A51" s="3">
        <f>IFERROR(VLOOKUP(B51,'[1]DADOS (OCULTAR)'!$Q$3:$S$103,3,0),"")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08.655.011/0001-11</v>
      </c>
      <c r="E51" s="5" t="str">
        <f>'[1]TCE - ANEXO IV - Preencher'!G60</f>
        <v>ENDOSCOPIA CENTRO DE DIAG E TRATAMENTO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00000608</v>
      </c>
      <c r="I51" s="6">
        <f>IF('[1]TCE - ANEXO IV - Preencher'!K60="","",'[1]TCE - ANEXO IV - Preencher'!K60)</f>
        <v>44657</v>
      </c>
      <c r="J51" s="5" t="str">
        <f>'[1]TCE - ANEXO IV - Preencher'!L60</f>
        <v>5NF7IMD2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3669.75</v>
      </c>
    </row>
    <row r="52" spans="1:12" s="8" customFormat="1" ht="19.5" customHeight="1" x14ac:dyDescent="0.2">
      <c r="A52" s="3">
        <f>IFERROR(VLOOKUP(B52,'[1]DADOS (OCULTAR)'!$Q$3:$S$103,3,0),"")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24.428.954/0001-68</v>
      </c>
      <c r="E52" s="5" t="str">
        <f>'[1]TCE - ANEXO IV - Preencher'!G61</f>
        <v>IPEG - INSTITUTO PERNAMBUCANO DE ENDOSCOPIA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00000508</v>
      </c>
      <c r="I52" s="6">
        <f>IF('[1]TCE - ANEXO IV - Preencher'!K61="","",'[1]TCE - ANEXO IV - Preencher'!K61)</f>
        <v>44657</v>
      </c>
      <c r="J52" s="5" t="str">
        <f>'[1]TCE - ANEXO IV - Preencher'!L61</f>
        <v>DTCNEAJK</v>
      </c>
      <c r="K52" s="5" t="str">
        <f>IF(F52="B",LEFT('[1]TCE - ANEXO IV - Preencher'!M61,2),IF(F52="S",LEFT('[1]TCE - ANEXO IV - Preencher'!M61,7),IF('[1]TCE - ANEXO IV - Preencher'!H61="","")))</f>
        <v>2307304</v>
      </c>
      <c r="L52" s="7">
        <f>'[1]TCE - ANEXO IV - Preencher'!N61</f>
        <v>334.2</v>
      </c>
    </row>
    <row r="53" spans="1:12" s="8" customFormat="1" ht="19.5" customHeight="1" x14ac:dyDescent="0.2">
      <c r="A53" s="3">
        <f>IFERROR(VLOOKUP(B53,'[1]DADOS (OCULTAR)'!$Q$3:$S$103,3,0),"")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32.781.152/0001-65</v>
      </c>
      <c r="E53" s="5" t="str">
        <f>'[1]TCE - ANEXO IV - Preencher'!G62</f>
        <v>MADUREIRA, MACEDO E CIA SERV. MÉDICOS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000000311</v>
      </c>
      <c r="I53" s="6">
        <f>IF('[1]TCE - ANEXO IV - Preencher'!K62="","",'[1]TCE - ANEXO IV - Preencher'!K62)</f>
        <v>44652</v>
      </c>
      <c r="J53" s="5" t="str">
        <f>'[1]TCE - ANEXO IV - Preencher'!L62</f>
        <v>GBAZZPHE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2935.8</v>
      </c>
    </row>
    <row r="54" spans="1:12" s="8" customFormat="1" ht="19.5" customHeight="1" x14ac:dyDescent="0.2">
      <c r="A54" s="3">
        <f>IFERROR(VLOOKUP(B54,'[1]DADOS (OCULTAR)'!$Q$3:$S$103,3,0),"")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30.595.182/0001-51</v>
      </c>
      <c r="E54" s="5" t="str">
        <f>'[1]TCE - ANEXO IV - Preencher'!G63</f>
        <v>ATMMA SERVIÇOS DE DIAGNÓSTICOS MÉDICOS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00000933</v>
      </c>
      <c r="I54" s="6">
        <f>IF('[1]TCE - ANEXO IV - Preencher'!K63="","",'[1]TCE - ANEXO IV - Preencher'!K63)</f>
        <v>44655</v>
      </c>
      <c r="J54" s="5" t="str">
        <f>'[1]TCE - ANEXO IV - Preencher'!L63</f>
        <v>MHBVIJAF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14127.23</v>
      </c>
    </row>
    <row r="55" spans="1:12" s="8" customFormat="1" ht="19.5" customHeight="1" x14ac:dyDescent="0.2">
      <c r="A55" s="3">
        <f>IFERROR(VLOOKUP(B55,'[1]DADOS (OCULTAR)'!$Q$3:$S$103,3,0),"")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24.069.548/0001-56</v>
      </c>
      <c r="E55" s="5" t="str">
        <f>'[1]TCE - ANEXO IV - Preencher'!G64</f>
        <v>RADIO IMAGEM SERV DE RADIOLOGIA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00001129</v>
      </c>
      <c r="I55" s="6">
        <f>IF('[1]TCE - ANEXO IV - Preencher'!K64="","",'[1]TCE - ANEXO IV - Preencher'!K64)</f>
        <v>44657</v>
      </c>
      <c r="J55" s="5" t="str">
        <f>'[1]TCE - ANEXO IV - Preencher'!L64</f>
        <v>AQWN6RRJ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4585.8900000000003</v>
      </c>
    </row>
    <row r="56" spans="1:12" s="8" customFormat="1" ht="19.5" customHeight="1" x14ac:dyDescent="0.2">
      <c r="A56" s="3">
        <f>IFERROR(VLOOKUP(B56,'[1]DADOS (OCULTAR)'!$Q$3:$S$103,3,0),"")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23.902.127/0001-00</v>
      </c>
      <c r="E56" s="5" t="str">
        <f>'[1]TCE - ANEXO IV - Preencher'!G65</f>
        <v>CKCD DIAGNOSTICO POR IMAGEM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00000690</v>
      </c>
      <c r="I56" s="6">
        <f>IF('[1]TCE - ANEXO IV - Preencher'!K65="","",'[1]TCE - ANEXO IV - Preencher'!K65)</f>
        <v>44652</v>
      </c>
      <c r="J56" s="5" t="str">
        <f>'[1]TCE - ANEXO IV - Preencher'!L65</f>
        <v>ECBKS5ZX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9541.35</v>
      </c>
    </row>
    <row r="57" spans="1:12" s="8" customFormat="1" ht="19.5" customHeight="1" x14ac:dyDescent="0.2">
      <c r="A57" s="3">
        <f>IFERROR(VLOOKUP(B57,'[1]DADOS (OCULTAR)'!$Q$3:$S$103,3,0),"")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10.903.824/0001-25</v>
      </c>
      <c r="E57" s="5" t="str">
        <f>'[1]TCE - ANEXO IV - Preencher'!G66</f>
        <v>ACE DIAGNOSTICOS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00001186</v>
      </c>
      <c r="I57" s="6">
        <f>IF('[1]TCE - ANEXO IV - Preencher'!K66="","",'[1]TCE - ANEXO IV - Preencher'!K66)</f>
        <v>44657</v>
      </c>
      <c r="J57" s="5" t="str">
        <f>'[1]TCE - ANEXO IV - Preencher'!L66</f>
        <v>WBNIFEBX</v>
      </c>
      <c r="K57" s="5" t="str">
        <f>IF(F57="B",LEFT('[1]TCE - ANEXO IV - Preencher'!M66,2),IF(F57="S",LEFT('[1]TCE - ANEXO IV - Preencher'!M66,7),IF('[1]TCE - ANEXO IV - Preencher'!H66="","")))</f>
        <v>2610707</v>
      </c>
      <c r="L57" s="7">
        <f>'[1]TCE - ANEXO IV - Preencher'!N66</f>
        <v>10275.299999999999</v>
      </c>
    </row>
    <row r="58" spans="1:12" s="8" customFormat="1" ht="19.5" customHeight="1" x14ac:dyDescent="0.2">
      <c r="A58" s="3">
        <f>IFERROR(VLOOKUP(B58,'[1]DADOS (OCULTAR)'!$Q$3:$S$103,3,0),"")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12.185.448/0001-06</v>
      </c>
      <c r="E58" s="5" t="str">
        <f>'[1]TCE - ANEXO IV - Preencher'!G67</f>
        <v>ALAMA SERVIÇOS DE RADIOLOGIA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00001304</v>
      </c>
      <c r="I58" s="6">
        <f>IF('[1]TCE - ANEXO IV - Preencher'!K67="","",'[1]TCE - ANEXO IV - Preencher'!K67)</f>
        <v>44664</v>
      </c>
      <c r="J58" s="5" t="str">
        <f>'[1]TCE - ANEXO IV - Preencher'!L67</f>
        <v>FHG8UX7X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3669.75</v>
      </c>
    </row>
    <row r="59" spans="1:12" s="8" customFormat="1" ht="19.5" customHeight="1" x14ac:dyDescent="0.2">
      <c r="A59" s="3">
        <f>IFERROR(VLOOKUP(B59,'[1]DADOS (OCULTAR)'!$Q$3:$S$103,3,0),"")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19.442.794/0001-71</v>
      </c>
      <c r="E59" s="5" t="str">
        <f>'[1]TCE - ANEXO IV - Preencher'!G68</f>
        <v>LCF SERVIÇOS DE RADIOLOGIA LTDA EPP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000000191</v>
      </c>
      <c r="I59" s="6">
        <f>IF('[1]TCE - ANEXO IV - Preencher'!K68="","",'[1]TCE - ANEXO IV - Preencher'!K68)</f>
        <v>44655</v>
      </c>
      <c r="J59" s="5" t="str">
        <f>'[1]TCE - ANEXO IV - Preencher'!L68</f>
        <v>URDQPXDEC</v>
      </c>
      <c r="K59" s="5" t="str">
        <f>IF(F59="B",LEFT('[1]TCE - ANEXO IV - Preencher'!M68,2),IF(F59="S",LEFT('[1]TCE - ANEXO IV - Preencher'!M68,7),IF('[1]TCE - ANEXO IV - Preencher'!H68="","")))</f>
        <v>2600054</v>
      </c>
      <c r="L59" s="7">
        <f>'[1]TCE - ANEXO IV - Preencher'!N68</f>
        <v>7339.5</v>
      </c>
    </row>
    <row r="60" spans="1:12" s="8" customFormat="1" ht="19.5" customHeight="1" x14ac:dyDescent="0.2">
      <c r="A60" s="3">
        <f>IFERROR(VLOOKUP(B60,'[1]DADOS (OCULTAR)'!$Q$3:$S$103,3,0),"")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20.413.439/0001-53</v>
      </c>
      <c r="E60" s="5" t="str">
        <f>'[1]TCE - ANEXO IV - Preencher'!G69</f>
        <v xml:space="preserve">APTA DIAGNOSTICOS POR IMAGEM LTDA 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00001426</v>
      </c>
      <c r="I60" s="6">
        <f>IF('[1]TCE - ANEXO IV - Preencher'!K69="","",'[1]TCE - ANEXO IV - Preencher'!K69)</f>
        <v>44655</v>
      </c>
      <c r="J60" s="5" t="str">
        <f>'[1]TCE - ANEXO IV - Preencher'!L69</f>
        <v>RYZZAMX4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3669.75</v>
      </c>
    </row>
    <row r="61" spans="1:12" s="8" customFormat="1" ht="19.5" customHeight="1" x14ac:dyDescent="0.2">
      <c r="A61" s="3">
        <f>IFERROR(VLOOKUP(B61,'[1]DADOS (OCULTAR)'!$Q$3:$S$103,3,0),"")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05.977.621/0001-43</v>
      </c>
      <c r="E61" s="5" t="str">
        <f>'[1]TCE - ANEXO IV - Preencher'!G70</f>
        <v>BIOIMAGEM SS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00008993</v>
      </c>
      <c r="I61" s="6">
        <f>IF('[1]TCE - ANEXO IV - Preencher'!K70="","",'[1]TCE - ANEXO IV - Preencher'!K70)</f>
        <v>44659</v>
      </c>
      <c r="J61" s="5" t="str">
        <f>'[1]TCE - ANEXO IV - Preencher'!L70</f>
        <v>XSUCUVWK</v>
      </c>
      <c r="K61" s="5" t="str">
        <f>IF(F61="B",LEFT('[1]TCE - ANEXO IV - Preencher'!M70,2),IF(F61="S",LEFT('[1]TCE - ANEXO IV - Preencher'!M70,7),IF('[1]TCE - ANEXO IV - Preencher'!H70="","")))</f>
        <v>2610707</v>
      </c>
      <c r="L61" s="7">
        <f>'[1]TCE - ANEXO IV - Preencher'!N70</f>
        <v>2935.8</v>
      </c>
    </row>
    <row r="62" spans="1:12" s="8" customFormat="1" ht="19.5" customHeight="1" x14ac:dyDescent="0.2">
      <c r="A62" s="3">
        <f>IFERROR(VLOOKUP(B62,'[1]DADOS (OCULTAR)'!$Q$3:$S$103,3,0),"")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20.515.760/0001-49</v>
      </c>
      <c r="E62" s="5" t="str">
        <f>'[1]TCE - ANEXO IV - Preencher'!G71</f>
        <v>J.B DUTRA SERVIÇOS RADIOLOGICOS EIRELI ME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000000486</v>
      </c>
      <c r="I62" s="6">
        <f>IF('[1]TCE - ANEXO IV - Preencher'!K71="","",'[1]TCE - ANEXO IV - Preencher'!K71)</f>
        <v>44657</v>
      </c>
      <c r="J62" s="5" t="str">
        <f>'[1]TCE - ANEXO IV - Preencher'!L71</f>
        <v>SVWZ81437</v>
      </c>
      <c r="K62" s="5" t="str">
        <f>IF(F62="B",LEFT('[1]TCE - ANEXO IV - Preencher'!M71,2),IF(F62="S",LEFT('[1]TCE - ANEXO IV - Preencher'!M71,7),IF('[1]TCE - ANEXO IV - Preencher'!H71="","")))</f>
        <v>2610707</v>
      </c>
      <c r="L62" s="7">
        <f>'[1]TCE - ANEXO IV - Preencher'!N71</f>
        <v>2201.85</v>
      </c>
    </row>
    <row r="63" spans="1:12" s="8" customFormat="1" ht="19.5" customHeight="1" x14ac:dyDescent="0.2">
      <c r="A63" s="3">
        <f>IFERROR(VLOOKUP(B63,'[1]DADOS (OCULTAR)'!$Q$3:$S$103,3,0),"")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17.214.633/0001-03</v>
      </c>
      <c r="E63" s="5" t="str">
        <f>'[1]TCE - ANEXO IV - Preencher'!G72</f>
        <v>JAB HOLOIMAGEM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00001460</v>
      </c>
      <c r="I63" s="6">
        <f>IF('[1]TCE - ANEXO IV - Preencher'!K72="","",'[1]TCE - ANEXO IV - Preencher'!K72)</f>
        <v>44656</v>
      </c>
      <c r="J63" s="5" t="str">
        <f>'[1]TCE - ANEXO IV - Preencher'!L72</f>
        <v>E7JKGHIX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2935.8</v>
      </c>
    </row>
    <row r="64" spans="1:12" s="8" customFormat="1" ht="19.5" customHeight="1" x14ac:dyDescent="0.2">
      <c r="A64" s="3">
        <f>IFERROR(VLOOKUP(B64,'[1]DADOS (OCULTAR)'!$Q$3:$S$103,3,0),"")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28.230.853/0001-39</v>
      </c>
      <c r="E64" s="5" t="str">
        <f>'[1]TCE - ANEXO IV - Preencher'!G73</f>
        <v>MAGALHÃES, TEIXEIRA, MACEDO E GOMES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00000507</v>
      </c>
      <c r="I64" s="6">
        <f>IF('[1]TCE - ANEXO IV - Preencher'!K73="","",'[1]TCE - ANEXO IV - Preencher'!K73)</f>
        <v>44655</v>
      </c>
      <c r="J64" s="5" t="str">
        <f>'[1]TCE - ANEXO IV - Preencher'!L73</f>
        <v>WVNLPXRW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10274.25</v>
      </c>
    </row>
    <row r="65" spans="1:12" s="8" customFormat="1" ht="19.5" customHeight="1" x14ac:dyDescent="0.2">
      <c r="A65" s="3">
        <f>IFERROR(VLOOKUP(B65,'[1]DADOS (OCULTAR)'!$Q$3:$S$103,3,0),"")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32.215.123/0001-36</v>
      </c>
      <c r="E65" s="5" t="str">
        <f>'[1]TCE - ANEXO IV - Preencher'!G74</f>
        <v xml:space="preserve">CARVALHO PEDROSA E PIMENTEL SERVICOS MEDICOS LTDA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00000187</v>
      </c>
      <c r="I65" s="6">
        <f>IF('[1]TCE - ANEXO IV - Preencher'!K74="","",'[1]TCE - ANEXO IV - Preencher'!K74)</f>
        <v>44657</v>
      </c>
      <c r="J65" s="5" t="str">
        <f>'[1]TCE - ANEXO IV - Preencher'!L74</f>
        <v>HP4LW3UX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9172.81</v>
      </c>
    </row>
    <row r="66" spans="1:12" s="8" customFormat="1" ht="19.5" customHeight="1" x14ac:dyDescent="0.2">
      <c r="A66" s="3">
        <f>IFERROR(VLOOKUP(B66,'[1]DADOS (OCULTAR)'!$Q$3:$S$103,3,0),"")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01.050.827/0001-72</v>
      </c>
      <c r="E66" s="5" t="str">
        <f>'[1]TCE - ANEXO IV - Preencher'!G75</f>
        <v>GASTRO. PE ENDOSCOPIA E COLONOSCO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000002048</v>
      </c>
      <c r="I66" s="6">
        <f>IF('[1]TCE - ANEXO IV - Preencher'!K75="","",'[1]TCE - ANEXO IV - Preencher'!K75)</f>
        <v>44652</v>
      </c>
      <c r="J66" s="5" t="str">
        <f>'[1]TCE - ANEXO IV - Preencher'!L75</f>
        <v>ZZWR24813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1834.36</v>
      </c>
    </row>
    <row r="67" spans="1:12" s="8" customFormat="1" ht="19.5" customHeight="1" x14ac:dyDescent="0.2">
      <c r="A67" s="3">
        <f>IFERROR(VLOOKUP(B67,'[1]DADOS (OCULTAR)'!$Q$3:$S$103,3,0),"")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27.011.871/0001-67</v>
      </c>
      <c r="E67" s="5" t="str">
        <f>'[1]TCE - ANEXO IV - Preencher'!G76</f>
        <v xml:space="preserve">UROLOGIA ESTADO DE PERNMBUCO LTDA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00000679</v>
      </c>
      <c r="I67" s="6">
        <f>IF('[1]TCE - ANEXO IV - Preencher'!K76="","",'[1]TCE - ANEXO IV - Preencher'!K76)</f>
        <v>44657</v>
      </c>
      <c r="J67" s="5" t="str">
        <f>'[1]TCE - ANEXO IV - Preencher'!L76</f>
        <v>I3PEJK9T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5871.6</v>
      </c>
    </row>
    <row r="68" spans="1:12" s="8" customFormat="1" ht="19.5" customHeight="1" x14ac:dyDescent="0.2">
      <c r="A68" s="3">
        <f>IFERROR(VLOOKUP(B68,'[1]DADOS (OCULTAR)'!$Q$3:$S$103,3,0),"")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37.954.837/0001-80</v>
      </c>
      <c r="E68" s="5" t="str">
        <f>'[1]TCE - ANEXO IV - Preencher'!G77</f>
        <v>NEELT SERVIÇOS MÉDICOS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00000197</v>
      </c>
      <c r="I68" s="6">
        <f>IF('[1]TCE - ANEXO IV - Preencher'!K77="","",'[1]TCE - ANEXO IV - Preencher'!K77)</f>
        <v>44664</v>
      </c>
      <c r="J68" s="5" t="str">
        <f>'[1]TCE - ANEXO IV - Preencher'!L77</f>
        <v>USGC9M7Z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11007.15</v>
      </c>
    </row>
    <row r="69" spans="1:12" s="8" customFormat="1" ht="19.5" customHeight="1" x14ac:dyDescent="0.2">
      <c r="A69" s="3">
        <f>IFERROR(VLOOKUP(B69,'[1]DADOS (OCULTAR)'!$Q$3:$S$103,3,0),"")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23.331.386/0001-10</v>
      </c>
      <c r="E69" s="5" t="str">
        <f>'[1]TCE - ANEXO IV - Preencher'!G78</f>
        <v xml:space="preserve">CLINICA INTENSIVA 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00001282</v>
      </c>
      <c r="I69" s="6">
        <f>IF('[1]TCE - ANEXO IV - Preencher'!K78="","",'[1]TCE - ANEXO IV - Preencher'!K78)</f>
        <v>44652</v>
      </c>
      <c r="J69" s="5" t="str">
        <f>'[1]TCE - ANEXO IV - Preencher'!L78</f>
        <v>E92YRZIE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7704.91</v>
      </c>
    </row>
    <row r="70" spans="1:12" s="8" customFormat="1" ht="19.5" customHeight="1" x14ac:dyDescent="0.2">
      <c r="A70" s="3">
        <f>IFERROR(VLOOKUP(B70,'[1]DADOS (OCULTAR)'!$Q$3:$S$103,3,0),"")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41.162.811/0001-76</v>
      </c>
      <c r="E70" s="5" t="str">
        <f>'[1]TCE - ANEXO IV - Preencher'!G79</f>
        <v>CLINICA LUBAMBO SERVICOS MEDICOS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00000069</v>
      </c>
      <c r="I70" s="6">
        <f>IF('[1]TCE - ANEXO IV - Preencher'!K79="","",'[1]TCE - ANEXO IV - Preencher'!K79)</f>
        <v>44655</v>
      </c>
      <c r="J70" s="5" t="str">
        <f>'[1]TCE - ANEXO IV - Preencher'!L79</f>
        <v>SPM1WNQJ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3668.7</v>
      </c>
    </row>
    <row r="71" spans="1:12" s="8" customFormat="1" ht="19.5" customHeight="1" x14ac:dyDescent="0.2">
      <c r="A71" s="3">
        <f>IFERROR(VLOOKUP(B71,'[1]DADOS (OCULTAR)'!$Q$3:$S$103,3,0),"")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05.379.547/0001-63</v>
      </c>
      <c r="E71" s="5" t="str">
        <f>'[1]TCE - ANEXO IV - Preencher'!G80</f>
        <v xml:space="preserve">USR UNIDADE DE SERVIÇOS RADIOLOGICOS LTDA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00000856</v>
      </c>
      <c r="I71" s="6">
        <f>IF('[1]TCE - ANEXO IV - Preencher'!K80="","",'[1]TCE - ANEXO IV - Preencher'!K80)</f>
        <v>44655</v>
      </c>
      <c r="J71" s="5" t="str">
        <f>'[1]TCE - ANEXO IV - Preencher'!L80</f>
        <v>CPWZJLDQ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5871.6</v>
      </c>
    </row>
    <row r="72" spans="1:12" s="8" customFormat="1" ht="19.5" customHeight="1" x14ac:dyDescent="0.2">
      <c r="A72" s="3">
        <f>IFERROR(VLOOKUP(B72,'[1]DADOS (OCULTAR)'!$Q$3:$S$103,3,0),"")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26.211.653/0001-03</v>
      </c>
      <c r="E72" s="5" t="str">
        <f>'[1]TCE - ANEXO IV - Preencher'!G81</f>
        <v>GUELFER CAMPOS SERVIÇOS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0000000264</v>
      </c>
      <c r="I72" s="6">
        <f>IF('[1]TCE - ANEXO IV - Preencher'!K81="","",'[1]TCE - ANEXO IV - Preencher'!K81)</f>
        <v>44656</v>
      </c>
      <c r="J72" s="5" t="str">
        <f>'[1]TCE - ANEXO IV - Preencher'!L81</f>
        <v>UJKWENDIY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10273.200000000001</v>
      </c>
    </row>
    <row r="73" spans="1:12" s="8" customFormat="1" ht="19.5" customHeight="1" x14ac:dyDescent="0.2">
      <c r="A73" s="3">
        <f>IFERROR(VLOOKUP(B73,'[1]DADOS (OCULTAR)'!$Q$3:$S$103,3,0),"")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04.539.279/0174-55</v>
      </c>
      <c r="E73" s="5" t="str">
        <f>'[1]TCE - ANEXO IV - Preencher'!G82</f>
        <v>CERPE - CIENTIFICALAB PRODUTOS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000000150</v>
      </c>
      <c r="I73" s="6">
        <f>IF('[1]TCE - ANEXO IV - Preencher'!K82="","",'[1]TCE - ANEXO IV - Preencher'!K82)</f>
        <v>44651</v>
      </c>
      <c r="J73" s="5" t="str">
        <f>'[1]TCE - ANEXO IV - Preencher'!L82</f>
        <v>XPIA20437</v>
      </c>
      <c r="K73" s="5" t="str">
        <f>IF(F73="B",LEFT('[1]TCE - ANEXO IV - Preencher'!M82,2),IF(F73="S",LEFT('[1]TCE - ANEXO IV - Preencher'!M82,7),IF('[1]TCE - ANEXO IV - Preencher'!H82="","")))</f>
        <v>2610707</v>
      </c>
      <c r="L73" s="7">
        <f>'[1]TCE - ANEXO IV - Preencher'!N82</f>
        <v>158701.88</v>
      </c>
    </row>
    <row r="74" spans="1:12" s="8" customFormat="1" ht="19.5" customHeight="1" x14ac:dyDescent="0.2">
      <c r="A74" s="3">
        <f>IFERROR(VLOOKUP(B74,'[1]DADOS (OCULTAR)'!$Q$3:$S$103,3,0),"")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05.281.073/0001-12</v>
      </c>
      <c r="E74" s="5" t="str">
        <f>'[1]TCE - ANEXO IV - Preencher'!G83</f>
        <v>LABORATORIO HORACIO FITTIPALDI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00010334</v>
      </c>
      <c r="I74" s="6">
        <f>IF('[1]TCE - ANEXO IV - Preencher'!K83="","",'[1]TCE - ANEXO IV - Preencher'!K83)</f>
        <v>44665</v>
      </c>
      <c r="J74" s="5" t="str">
        <f>'[1]TCE - ANEXO IV - Preencher'!L83</f>
        <v>PT9SLFIB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9310</v>
      </c>
    </row>
    <row r="75" spans="1:12" s="8" customFormat="1" ht="19.5" customHeight="1" x14ac:dyDescent="0.2">
      <c r="A75" s="3">
        <f>IFERROR(VLOOKUP(B75,'[1]DADOS (OCULTAR)'!$Q$3:$S$103,3,0),"")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5.8 - Locação de Veículos Automotores</v>
      </c>
      <c r="D75" s="3" t="str">
        <f>'[1]TCE - ANEXO IV - Preencher'!F84</f>
        <v>29.932.922/0001-19</v>
      </c>
      <c r="E75" s="5" t="str">
        <f>'[1]TCE - ANEXO IV - Preencher'!G84</f>
        <v>MEDLIFE LOCAÇÃO DE MAQUINAS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377</v>
      </c>
      <c r="I75" s="6">
        <f>IF('[1]TCE - ANEXO IV - Preencher'!K84="","",'[1]TCE - ANEXO IV - Preencher'!K84)</f>
        <v>44651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28000</v>
      </c>
    </row>
    <row r="76" spans="1:12" s="8" customFormat="1" ht="19.5" customHeight="1" x14ac:dyDescent="0.2">
      <c r="A76" s="3">
        <f>IFERROR(VLOOKUP(B76,'[1]DADOS (OCULTAR)'!$Q$3:$S$103,3,0),"")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5.99 - Outros Serviços de Terceiros Pessoa Jurídica</v>
      </c>
      <c r="D76" s="3" t="str">
        <f>'[1]TCE - ANEXO IV - Preencher'!F85</f>
        <v>08.084.394/0001-15</v>
      </c>
      <c r="E76" s="5" t="str">
        <f>'[1]TCE - ANEXO IV - Preencher'!G85</f>
        <v>NEFROCLINICA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00005417</v>
      </c>
      <c r="I76" s="6">
        <f>IF('[1]TCE - ANEXO IV - Preencher'!K85="","",'[1]TCE - ANEXO IV - Preencher'!K85)</f>
        <v>44663</v>
      </c>
      <c r="J76" s="5" t="str">
        <f>'[1]TCE - ANEXO IV - Preencher'!L85</f>
        <v>RYMKNG4B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211160</v>
      </c>
    </row>
    <row r="77" spans="1:12" s="8" customFormat="1" ht="19.5" customHeight="1" x14ac:dyDescent="0.2">
      <c r="A77" s="3">
        <f>IFERROR(VLOOKUP(B77,'[1]DADOS (OCULTAR)'!$Q$3:$S$103,3,0),"")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11.187.085/0001-85</v>
      </c>
      <c r="E77" s="5" t="str">
        <f>'[1]TCE - ANEXO IV - Preencher'!G86</f>
        <v>COOPANEST - PE COOPERATIVA DOS MÉDICOS A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52522003</v>
      </c>
      <c r="I77" s="6">
        <f>IF('[1]TCE - ANEXO IV - Preencher'!K86="","",'[1]TCE - ANEXO IV - Preencher'!K86)</f>
        <v>44655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263093.33</v>
      </c>
    </row>
    <row r="78" spans="1:12" s="8" customFormat="1" ht="19.5" customHeight="1" x14ac:dyDescent="0.2">
      <c r="A78" s="3">
        <f>IFERROR(VLOOKUP(B78,'[1]DADOS (OCULTAR)'!$Q$3:$S$103,3,0),"")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5.15 - Serviços Domésticos</v>
      </c>
      <c r="D78" s="3" t="str">
        <f>'[1]TCE - ANEXO IV - Preencher'!F87</f>
        <v>06.272.575/0048-03</v>
      </c>
      <c r="E78" s="5" t="str">
        <f>'[1]TCE - ANEXO IV - Preencher'!G87</f>
        <v>LAVEBRAS GESTÃO DE TEXTEIS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000004614</v>
      </c>
      <c r="I78" s="6">
        <f>IF('[1]TCE - ANEXO IV - Preencher'!K87="","",'[1]TCE - ANEXO IV - Preencher'!K87)</f>
        <v>44650</v>
      </c>
      <c r="J78" s="5" t="str">
        <f>'[1]TCE - ANEXO IV - Preencher'!L87</f>
        <v>EJRG63134</v>
      </c>
      <c r="K78" s="5" t="str">
        <f>IF(F78="B",LEFT('[1]TCE - ANEXO IV - Preencher'!M87,2),IF(F78="S",LEFT('[1]TCE - ANEXO IV - Preencher'!M87,7),IF('[1]TCE - ANEXO IV - Preencher'!H87="","")))</f>
        <v>2610707</v>
      </c>
      <c r="L78" s="7">
        <f>'[1]TCE - ANEXO IV - Preencher'!N87</f>
        <v>71500.570000000007</v>
      </c>
    </row>
    <row r="79" spans="1:12" s="8" customFormat="1" ht="19.5" customHeight="1" x14ac:dyDescent="0.2">
      <c r="A79" s="3">
        <f>IFERROR(VLOOKUP(B79,'[1]DADOS (OCULTAR)'!$Q$3:$S$103,3,0),"")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5.10 - Detetização/Tratamento de Resíduos e Afins</v>
      </c>
      <c r="D79" s="3" t="str">
        <f>'[1]TCE - ANEXO IV - Preencher'!F88</f>
        <v>11.863.530/0001-80</v>
      </c>
      <c r="E79" s="5" t="str">
        <f>'[1]TCE - ANEXO IV - Preencher'!G88</f>
        <v>BRASCON GESTAO AMBIENTAL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00106999</v>
      </c>
      <c r="I79" s="6">
        <f>IF('[1]TCE - ANEXO IV - Preencher'!K88="","",'[1]TCE - ANEXO IV - Preencher'!K88)</f>
        <v>44656</v>
      </c>
      <c r="J79" s="5" t="str">
        <f>'[1]TCE - ANEXO IV - Preencher'!L88</f>
        <v>UEEZF552F</v>
      </c>
      <c r="K79" s="5" t="str">
        <f>IF(F79="B",LEFT('[1]TCE - ANEXO IV - Preencher'!M88,2),IF(F79="S",LEFT('[1]TCE - ANEXO IV - Preencher'!M88,7),IF('[1]TCE - ANEXO IV - Preencher'!H88="","")))</f>
        <v>2611309</v>
      </c>
      <c r="L79" s="7">
        <f>'[1]TCE - ANEXO IV - Preencher'!N88</f>
        <v>23322.84</v>
      </c>
    </row>
    <row r="80" spans="1:12" s="8" customFormat="1" ht="19.5" customHeight="1" x14ac:dyDescent="0.2">
      <c r="A80" s="3">
        <f>IFERROR(VLOOKUP(B80,'[1]DADOS (OCULTAR)'!$Q$3:$S$103,3,0),"")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92.306.257/0007-80</v>
      </c>
      <c r="E80" s="5" t="str">
        <f>'[1]TCE - ANEXO IV - Preencher'!G89</f>
        <v>MV INFORMÁTICA NORDESTE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00036186</v>
      </c>
      <c r="I80" s="6">
        <f>IF('[1]TCE - ANEXO IV - Preencher'!K89="","",'[1]TCE - ANEXO IV - Preencher'!K89)</f>
        <v>44622</v>
      </c>
      <c r="J80" s="5" t="str">
        <f>'[1]TCE - ANEXO IV - Preencher'!L89</f>
        <v>HFMV46GX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40976.550000000003</v>
      </c>
    </row>
    <row r="81" spans="1:12" s="8" customFormat="1" ht="19.5" customHeight="1" x14ac:dyDescent="0.2">
      <c r="A81" s="3">
        <f>IFERROR(VLOOKUP(B81,'[1]DADOS (OCULTAR)'!$Q$3:$S$103,3,0),"")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5.17 - Manutenção de Software, Certificação Digital e Microfilmagem</v>
      </c>
      <c r="D81" s="3" t="str">
        <f>'[1]TCE - ANEXO IV - Preencher'!F90</f>
        <v>07.928.972/0001-90</v>
      </c>
      <c r="E81" s="5" t="str">
        <f>'[1]TCE - ANEXO IV - Preencher'!G90</f>
        <v>CARTELO CONSULTORIA DE MERCADO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00003563</v>
      </c>
      <c r="I81" s="6">
        <f>IF('[1]TCE - ANEXO IV - Preencher'!K90="","",'[1]TCE - ANEXO IV - Preencher'!K90)</f>
        <v>44623</v>
      </c>
      <c r="J81" s="5" t="str">
        <f>'[1]TCE - ANEXO IV - Preencher'!L90</f>
        <v>DT5MJRXN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442.17</v>
      </c>
    </row>
    <row r="82" spans="1:12" s="8" customFormat="1" ht="19.5" customHeight="1" x14ac:dyDescent="0.2">
      <c r="A82" s="3">
        <f>IFERROR(VLOOKUP(B82,'[1]DADOS (OCULTAR)'!$Q$3:$S$103,3,0),"")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53.113.791/0001-22</v>
      </c>
      <c r="E82" s="5" t="str">
        <f>'[1]TCE - ANEXO IV - Preencher'!G91</f>
        <v>TOTVS AS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03267077</v>
      </c>
      <c r="I82" s="6">
        <f>IF('[1]TCE - ANEXO IV - Preencher'!K91="","",'[1]TCE - ANEXO IV - Preencher'!K91)</f>
        <v>44634</v>
      </c>
      <c r="J82" s="5" t="str">
        <f>'[1]TCE - ANEXO IV - Preencher'!L91</f>
        <v>QA3ZZMBM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1314.35</v>
      </c>
    </row>
    <row r="83" spans="1:12" s="8" customFormat="1" ht="19.5" customHeight="1" x14ac:dyDescent="0.2">
      <c r="A83" s="3">
        <f>IFERROR(VLOOKUP(B83,'[1]DADOS (OCULTAR)'!$Q$3:$S$103,3,0),"")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5.17 - Manutenção de Software, Certificação Digital e Microfilmagem</v>
      </c>
      <c r="D83" s="3" t="str">
        <f>'[1]TCE - ANEXO IV - Preencher'!F92</f>
        <v>53.113.791/0012-85</v>
      </c>
      <c r="E83" s="5" t="str">
        <f>'[1]TCE - ANEXO IV - Preencher'!G92</f>
        <v>TOTVS AS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19670</v>
      </c>
      <c r="I83" s="6">
        <f>IF('[1]TCE - ANEXO IV - Preencher'!K92="","",'[1]TCE - ANEXO IV - Preencher'!K92)</f>
        <v>44622</v>
      </c>
      <c r="J83" s="5" t="str">
        <f>'[1]TCE - ANEXO IV - Preencher'!L92</f>
        <v>96C635BC</v>
      </c>
      <c r="K83" s="5" t="str">
        <f>IF(F83="B",LEFT('[1]TCE - ANEXO IV - Preencher'!M92,2),IF(F83="S",LEFT('[1]TCE - ANEXO IV - Preencher'!M92,7),IF('[1]TCE - ANEXO IV - Preencher'!H92="","")))</f>
        <v>3106200</v>
      </c>
      <c r="L83" s="7">
        <f>'[1]TCE - ANEXO IV - Preencher'!N92</f>
        <v>3036.28</v>
      </c>
    </row>
    <row r="84" spans="1:12" s="8" customFormat="1" ht="19.5" customHeight="1" x14ac:dyDescent="0.2">
      <c r="A84" s="3">
        <f>IFERROR(VLOOKUP(B84,'[1]DADOS (OCULTAR)'!$Q$3:$S$103,3,0),"")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5.17 - Manutenção de Software, Certificação Digital e Microfilmagem</v>
      </c>
      <c r="D84" s="3" t="str">
        <f>'[1]TCE - ANEXO IV - Preencher'!F93</f>
        <v>53.113.791/0012-85</v>
      </c>
      <c r="E84" s="5" t="str">
        <f>'[1]TCE - ANEXO IV - Preencher'!G93</f>
        <v>TOTVS AS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19674</v>
      </c>
      <c r="I84" s="6">
        <f>IF('[1]TCE - ANEXO IV - Preencher'!K93="","",'[1]TCE - ANEXO IV - Preencher'!K93)</f>
        <v>44622</v>
      </c>
      <c r="J84" s="5" t="str">
        <f>'[1]TCE - ANEXO IV - Preencher'!L93</f>
        <v>6A5F22C0</v>
      </c>
      <c r="K84" s="5" t="str">
        <f>IF(F84="B",LEFT('[1]TCE - ANEXO IV - Preencher'!M93,2),IF(F84="S",LEFT('[1]TCE - ANEXO IV - Preencher'!M93,7),IF('[1]TCE - ANEXO IV - Preencher'!H93="","")))</f>
        <v>3106200</v>
      </c>
      <c r="L84" s="7">
        <f>'[1]TCE - ANEXO IV - Preencher'!N93</f>
        <v>393.48</v>
      </c>
    </row>
    <row r="85" spans="1:12" s="8" customFormat="1" ht="19.5" customHeight="1" x14ac:dyDescent="0.2">
      <c r="A85" s="3">
        <f>IFERROR(VLOOKUP(B85,'[1]DADOS (OCULTAR)'!$Q$3:$S$103,3,0),"")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5.99 - Outros Serviços de Terceiros Pessoa Jurídica</v>
      </c>
      <c r="D85" s="3" t="str">
        <f>'[1]TCE - ANEXO IV - Preencher'!F94</f>
        <v>58.921.792/0001-17</v>
      </c>
      <c r="E85" s="5" t="str">
        <f>'[1]TCE - ANEXO IV - Preencher'!G94</f>
        <v>PLANISA PLANEJAMENTO E ORGANIZAÇÃO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00026733</v>
      </c>
      <c r="I85" s="6">
        <f>IF('[1]TCE - ANEXO IV - Preencher'!K94="","",'[1]TCE - ANEXO IV - Preencher'!K94)</f>
        <v>44624</v>
      </c>
      <c r="J85" s="5" t="str">
        <f>'[1]TCE - ANEXO IV - Preencher'!L94</f>
        <v>DIYRQLP</v>
      </c>
      <c r="K85" s="5" t="str">
        <f>IF(F85="B",LEFT('[1]TCE - ANEXO IV - Preencher'!M94,2),IF(F85="S",LEFT('[1]TCE - ANEXO IV - Preencher'!M94,7),IF('[1]TCE - ANEXO IV - Preencher'!H94="","")))</f>
        <v>3550308</v>
      </c>
      <c r="L85" s="7">
        <f>'[1]TCE - ANEXO IV - Preencher'!N94</f>
        <v>6054.64</v>
      </c>
    </row>
    <row r="86" spans="1:12" s="8" customFormat="1" ht="19.5" customHeight="1" x14ac:dyDescent="0.2">
      <c r="A86" s="3">
        <f>IFERROR(VLOOKUP(B86,'[1]DADOS (OCULTAR)'!$Q$3:$S$103,3,0),"")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5.99 - Outros Serviços de Terceiros Pessoa Jurídica</v>
      </c>
      <c r="D86" s="3" t="str">
        <f>'[1]TCE - ANEXO IV - Preencher'!F95</f>
        <v>35.521.046/0001-30</v>
      </c>
      <c r="E86" s="5" t="str">
        <f>'[1]TCE - ANEXO IV - Preencher'!G95</f>
        <v>TGI CONSULTORIA EM GESTÃO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00021271</v>
      </c>
      <c r="I86" s="6">
        <f>IF('[1]TCE - ANEXO IV - Preencher'!K95="","",'[1]TCE - ANEXO IV - Preencher'!K95)</f>
        <v>44628</v>
      </c>
      <c r="J86" s="5" t="str">
        <f>'[1]TCE - ANEXO IV - Preencher'!L95</f>
        <v>JRPVUDLQ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3600</v>
      </c>
    </row>
    <row r="87" spans="1:12" s="8" customFormat="1" ht="19.5" customHeight="1" x14ac:dyDescent="0.2">
      <c r="A87" s="3">
        <f>IFERROR(VLOOKUP(B87,'[1]DADOS (OCULTAR)'!$Q$3:$S$103,3,0),"")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5.99 - Outros Serviços de Terceiros Pessoa Jurídica</v>
      </c>
      <c r="D87" s="3" t="str">
        <f>'[1]TCE - ANEXO IV - Preencher'!F96</f>
        <v>24.560.575/0001-27</v>
      </c>
      <c r="E87" s="5" t="str">
        <f>'[1]TCE - ANEXO IV - Preencher'!G96</f>
        <v>VTV PRODUÇÕES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00002256</v>
      </c>
      <c r="I87" s="6">
        <f>IF('[1]TCE - ANEXO IV - Preencher'!K96="","",'[1]TCE - ANEXO IV - Preencher'!K96)</f>
        <v>44650</v>
      </c>
      <c r="J87" s="5" t="str">
        <f>'[1]TCE - ANEXO IV - Preencher'!L96</f>
        <v>WRUXKDE5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500</v>
      </c>
    </row>
    <row r="88" spans="1:12" s="8" customFormat="1" ht="19.5" customHeight="1" x14ac:dyDescent="0.2">
      <c r="A88" s="3">
        <f>IFERROR(VLOOKUP(B88,'[1]DADOS (OCULTAR)'!$Q$3:$S$103,3,0),"")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5.2 - Serviços Técnicos Profissionais</v>
      </c>
      <c r="D88" s="3" t="str">
        <f>'[1]TCE - ANEXO IV - Preencher'!F97</f>
        <v>02.512.303/0001-19</v>
      </c>
      <c r="E88" s="5" t="str">
        <f>'[1]TCE - ANEXO IV - Preencher'!G97</f>
        <v>NORÕES, AZEVEDO E ADVOGADOS ASSOCIADOS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00005601</v>
      </c>
      <c r="I88" s="6">
        <f>IF('[1]TCE - ANEXO IV - Preencher'!K97="","",'[1]TCE - ANEXO IV - Preencher'!K97)</f>
        <v>44623</v>
      </c>
      <c r="J88" s="5" t="str">
        <f>'[1]TCE - ANEXO IV - Preencher'!L97</f>
        <v>XPRJSQBL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2940</v>
      </c>
    </row>
    <row r="89" spans="1:12" s="8" customFormat="1" ht="19.5" customHeight="1" x14ac:dyDescent="0.2">
      <c r="A89" s="3">
        <f>IFERROR(VLOOKUP(B89,'[1]DADOS (OCULTAR)'!$Q$3:$S$103,3,0),"")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5.2 - Serviços Técnicos Profissionais</v>
      </c>
      <c r="D89" s="3" t="str">
        <f>'[1]TCE - ANEXO IV - Preencher'!F98</f>
        <v>02.512.303/0001-19</v>
      </c>
      <c r="E89" s="5" t="str">
        <f>'[1]TCE - ANEXO IV - Preencher'!G98</f>
        <v>NORÕES, AZEVEDO E ADVOGADOS ASSOCIADOS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00005600</v>
      </c>
      <c r="I89" s="6">
        <f>IF('[1]TCE - ANEXO IV - Preencher'!K98="","",'[1]TCE - ANEXO IV - Preencher'!K98)</f>
        <v>44623</v>
      </c>
      <c r="J89" s="5" t="str">
        <f>'[1]TCE - ANEXO IV - Preencher'!L98</f>
        <v>9GYKFCDA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9804</v>
      </c>
    </row>
    <row r="90" spans="1:12" s="8" customFormat="1" ht="19.5" customHeight="1" x14ac:dyDescent="0.2">
      <c r="A90" s="3">
        <f>IFERROR(VLOOKUP(B90,'[1]DADOS (OCULTAR)'!$Q$3:$S$103,3,0),"")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5.10 - Detetização/Tratamento de Resíduos e Afins</v>
      </c>
      <c r="D90" s="3" t="str">
        <f>'[1]TCE - ANEXO IV - Preencher'!F99</f>
        <v>10.333.266./0001-00</v>
      </c>
      <c r="E90" s="5" t="str">
        <f>'[1]TCE - ANEXO IV - Preencher'!G99</f>
        <v>CARLOS ANTONIO DE OLIVEIRA MILET JUNIOR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00009315</v>
      </c>
      <c r="I90" s="6">
        <f>IF('[1]TCE - ANEXO IV - Preencher'!K99="","",'[1]TCE - ANEXO IV - Preencher'!K99)</f>
        <v>44644</v>
      </c>
      <c r="J90" s="5" t="str">
        <f>'[1]TCE - ANEXO IV - Preencher'!L99</f>
        <v>HLQXQDCR</v>
      </c>
      <c r="K90" s="5" t="str">
        <f>IF(F90="B",LEFT('[1]TCE - ANEXO IV - Preencher'!M99,2),IF(F90="S",LEFT('[1]TCE - ANEXO IV - Preencher'!M99,7),IF('[1]TCE - ANEXO IV - Preencher'!H99="","")))</f>
        <v>2610707</v>
      </c>
      <c r="L90" s="7">
        <f>'[1]TCE - ANEXO IV - Preencher'!N99</f>
        <v>600</v>
      </c>
    </row>
    <row r="91" spans="1:12" s="8" customFormat="1" ht="19.5" customHeight="1" x14ac:dyDescent="0.2">
      <c r="A91" s="3">
        <f>IFERROR(VLOOKUP(B91,'[1]DADOS (OCULTAR)'!$Q$3:$S$103,3,0),"")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5.23 - Limpeza e Conservação</v>
      </c>
      <c r="D91" s="3" t="str">
        <f>'[1]TCE - ANEXO IV - Preencher'!F100</f>
        <v>10.229.013/0001-90</v>
      </c>
      <c r="E91" s="5" t="str">
        <f>'[1]TCE - ANEXO IV - Preencher'!G100</f>
        <v>INTERCLEAN ADMINISTRAÇÃO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00000587</v>
      </c>
      <c r="I91" s="6">
        <f>IF('[1]TCE - ANEXO IV - Preencher'!K100="","",'[1]TCE - ANEXO IV - Preencher'!K100)</f>
        <v>44638</v>
      </c>
      <c r="J91" s="5" t="str">
        <f>'[1]TCE - ANEXO IV - Preencher'!L100</f>
        <v>IVFEFTPA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257712.45</v>
      </c>
    </row>
    <row r="92" spans="1:12" s="8" customFormat="1" ht="19.5" customHeight="1" x14ac:dyDescent="0.2">
      <c r="A92" s="3">
        <f>IFERROR(VLOOKUP(B92,'[1]DADOS (OCULTAR)'!$Q$3:$S$103,3,0),"")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5.99 - Outros Serviços de Terceiros Pessoa Jurídica</v>
      </c>
      <c r="D92" s="3" t="str">
        <f>'[1]TCE - ANEXO IV - Preencher'!F101</f>
        <v>05.467.959/0001-55</v>
      </c>
      <c r="E92" s="5" t="str">
        <f>'[1]TCE - ANEXO IV - Preencher'!G101</f>
        <v>MOTO 29 SERVIÇO DE ENTREGA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000001961</v>
      </c>
      <c r="I92" s="6">
        <f>IF('[1]TCE - ANEXO IV - Preencher'!K101="","",'[1]TCE - ANEXO IV - Preencher'!K101)</f>
        <v>44637</v>
      </c>
      <c r="J92" s="5" t="str">
        <f>'[1]TCE - ANEXO IV - Preencher'!L101</f>
        <v>LKRQ98153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9320.58</v>
      </c>
    </row>
    <row r="93" spans="1:12" s="8" customFormat="1" ht="19.5" customHeight="1" x14ac:dyDescent="0.2">
      <c r="A93" s="3">
        <f>IFERROR(VLOOKUP(B93,'[1]DADOS (OCULTAR)'!$Q$3:$S$103,3,0),"")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5.99 - Outros Serviços de Terceiros Pessoa Jurídica</v>
      </c>
      <c r="D93" s="3" t="str">
        <f>'[1]TCE - ANEXO IV - Preencher'!F102</f>
        <v>02.059.987/0001-45</v>
      </c>
      <c r="E93" s="5" t="str">
        <f>'[1]TCE - ANEXO IV - Preencher'!G102</f>
        <v>TECH YDRO GESTÃO E SERVIÇO ENGENHARIA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0000002255</v>
      </c>
      <c r="I93" s="6">
        <f>IF('[1]TCE - ANEXO IV - Preencher'!K102="","",'[1]TCE - ANEXO IV - Preencher'!K102)</f>
        <v>44621</v>
      </c>
      <c r="J93" s="5" t="str">
        <f>'[1]TCE - ANEXO IV - Preencher'!L102</f>
        <v>WAM2JYKI4</v>
      </c>
      <c r="K93" s="5" t="str">
        <f>IF(F93="B",LEFT('[1]TCE - ANEXO IV - Preencher'!M102,2),IF(F93="S",LEFT('[1]TCE - ANEXO IV - Preencher'!M102,7),IF('[1]TCE - ANEXO IV - Preencher'!H102="","")))</f>
        <v>2304400</v>
      </c>
      <c r="L93" s="7">
        <f>'[1]TCE - ANEXO IV - Preencher'!N102</f>
        <v>2467.08</v>
      </c>
    </row>
    <row r="94" spans="1:12" s="8" customFormat="1" ht="19.5" customHeight="1" x14ac:dyDescent="0.2">
      <c r="A94" s="3">
        <f>IFERROR(VLOOKUP(B94,'[1]DADOS (OCULTAR)'!$Q$3:$S$103,3,0),"")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5.99 - Outros Serviços de Terceiros Pessoa Jurídica</v>
      </c>
      <c r="D94" s="3" t="str">
        <f>'[1]TCE - ANEXO IV - Preencher'!F103</f>
        <v>27.534.506/0001-37</v>
      </c>
      <c r="E94" s="5" t="str">
        <f>'[1]TCE - ANEXO IV - Preencher'!G103</f>
        <v>FELLIPE R P DE OLIVEIRA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00001246</v>
      </c>
      <c r="I94" s="6">
        <f>IF('[1]TCE - ANEXO IV - Preencher'!K103="","",'[1]TCE - ANEXO IV - Preencher'!K103)</f>
        <v>44656</v>
      </c>
      <c r="J94" s="5" t="str">
        <f>'[1]TCE - ANEXO IV - Preencher'!L103</f>
        <v>GARRA6C6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850</v>
      </c>
    </row>
    <row r="95" spans="1:12" s="8" customFormat="1" ht="19.5" customHeight="1" x14ac:dyDescent="0.2">
      <c r="A95" s="3">
        <f>IFERROR(VLOOKUP(B95,'[1]DADOS (OCULTAR)'!$Q$3:$S$103,3,0),"")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5.99 - Outros Serviços de Terceiros Pessoa Jurídica</v>
      </c>
      <c r="D95" s="3" t="str">
        <f>'[1]TCE - ANEXO IV - Preencher'!F104</f>
        <v>23.284.851/0001-09</v>
      </c>
      <c r="E95" s="5" t="str">
        <f>'[1]TCE - ANEXO IV - Preencher'!G104</f>
        <v>VANDA SEVERINA DE BARROS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051568</v>
      </c>
      <c r="I95" s="6">
        <f>IF('[1]TCE - ANEXO IV - Preencher'!K104="","",'[1]TCE - ANEXO IV - Preencher'!K104)</f>
        <v>44663</v>
      </c>
      <c r="J95" s="5" t="str">
        <f>'[1]TCE - ANEXO IV - Preencher'!L104</f>
        <v>GNGE68237</v>
      </c>
      <c r="K95" s="5" t="str">
        <f>IF(F95="B",LEFT('[1]TCE - ANEXO IV - Preencher'!M104,2),IF(F95="S",LEFT('[1]TCE - ANEXO IV - Preencher'!M104,7),IF('[1]TCE - ANEXO IV - Preencher'!H104="","")))</f>
        <v>2606804</v>
      </c>
      <c r="L95" s="7">
        <f>'[1]TCE - ANEXO IV - Preencher'!N104</f>
        <v>1605</v>
      </c>
    </row>
    <row r="96" spans="1:12" s="8" customFormat="1" ht="19.5" customHeight="1" x14ac:dyDescent="0.2">
      <c r="A96" s="3">
        <f>IFERROR(VLOOKUP(B96,'[1]DADOS (OCULTAR)'!$Q$3:$S$103,3,0),"")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5.99 - Outros Serviços de Terceiros Pessoa Jurídica</v>
      </c>
      <c r="D96" s="3" t="str">
        <f>'[1]TCE - ANEXO IV - Preencher'!F105</f>
        <v>13.409.775/0003-29</v>
      </c>
      <c r="E96" s="5" t="str">
        <f>'[1]TCE - ANEXO IV - Preencher'!G105</f>
        <v>LINUS LOG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0000001548</v>
      </c>
      <c r="I96" s="6">
        <f>IF('[1]TCE - ANEXO IV - Preencher'!K105="","",'[1]TCE - ANEXO IV - Preencher'!K105)</f>
        <v>44669</v>
      </c>
      <c r="J96" s="5" t="str">
        <f>'[1]TCE - ANEXO IV - Preencher'!L105</f>
        <v>LJXE66342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2811.57</v>
      </c>
    </row>
    <row r="97" spans="1:12" s="8" customFormat="1" ht="19.5" customHeight="1" x14ac:dyDescent="0.2">
      <c r="A97" s="3">
        <f>IFERROR(VLOOKUP(B97,'[1]DADOS (OCULTAR)'!$Q$3:$S$103,3,0),"")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5.99 - Outros Serviços de Terceiros Pessoa Jurídica</v>
      </c>
      <c r="D97" s="3">
        <f>'[1]TCE - ANEXO IV - Preencher'!F106</f>
        <v>10816775000274</v>
      </c>
      <c r="E97" s="5" t="str">
        <f>'[1]TCE - ANEXO IV - Preencher'!G106</f>
        <v>INSPETORA SALESIANA DO NORDESTE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00014799</v>
      </c>
      <c r="I97" s="6">
        <f>IF('[1]TCE - ANEXO IV - Preencher'!K106="","",'[1]TCE - ANEXO IV - Preencher'!K106)</f>
        <v>44642</v>
      </c>
      <c r="J97" s="5" t="str">
        <f>'[1]TCE - ANEXO IV - Preencher'!L106</f>
        <v>KBJRNHQE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1190</v>
      </c>
    </row>
    <row r="98" spans="1:12" s="8" customFormat="1" ht="19.5" customHeight="1" x14ac:dyDescent="0.2">
      <c r="A98" s="3">
        <f>IFERROR(VLOOKUP(B98,'[1]DADOS (OCULTAR)'!$Q$3:$S$103,3,0),"")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5.99 - Outros Serviços de Terceiros Pessoa Jurídica</v>
      </c>
      <c r="D98" s="3">
        <f>'[1]TCE - ANEXO IV - Preencher'!F107</f>
        <v>5020356000100</v>
      </c>
      <c r="E98" s="5" t="str">
        <f>'[1]TCE - ANEXO IV - Preencher'!G107</f>
        <v>BID COMERCIO E SERVIÇOS EM TECNOLOGIA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00004576</v>
      </c>
      <c r="I98" s="6">
        <f>IF('[1]TCE - ANEXO IV - Preencher'!K107="","",'[1]TCE - ANEXO IV - Preencher'!K107)</f>
        <v>44652</v>
      </c>
      <c r="J98" s="5" t="str">
        <f>'[1]TCE - ANEXO IV - Preencher'!L107</f>
        <v>6PDFTPMM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944.9</v>
      </c>
    </row>
    <row r="99" spans="1:12" s="8" customFormat="1" ht="19.5" customHeight="1" x14ac:dyDescent="0.2">
      <c r="A99" s="3">
        <f>IFERROR(VLOOKUP(B99,'[1]DADOS (OCULTAR)'!$Q$3:$S$103,3,0),"")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5.5 - Reparo e Manutenção de Máquinas e Equipamentos</v>
      </c>
      <c r="D99" s="3" t="str">
        <f>'[1]TCE - ANEXO IV - Preencher'!F108</f>
        <v>07.146.768/0001-17</v>
      </c>
      <c r="E99" s="5" t="str">
        <f>'[1]TCE - ANEXO IV - Preencher'!G108</f>
        <v>SERV IMAGEM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000004561</v>
      </c>
      <c r="I99" s="6">
        <f>IF('[1]TCE - ANEXO IV - Preencher'!K108="","",'[1]TCE - ANEXO IV - Preencher'!K108)</f>
        <v>44650</v>
      </c>
      <c r="J99" s="5" t="str">
        <f>'[1]TCE - ANEXO IV - Preencher'!L108</f>
        <v>ASAF68929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2059</v>
      </c>
    </row>
    <row r="100" spans="1:12" s="8" customFormat="1" ht="19.5" customHeight="1" x14ac:dyDescent="0.2">
      <c r="A100" s="3">
        <f>IFERROR(VLOOKUP(B100,'[1]DADOS (OCULTAR)'!$Q$3:$S$103,3,0),"")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5.5 - Reparo e Manutenção de Máquinas e Equipamentos</v>
      </c>
      <c r="D100" s="3" t="str">
        <f>'[1]TCE - ANEXO IV - Preencher'!F109</f>
        <v>01.449.930/0007-85</v>
      </c>
      <c r="E100" s="5" t="str">
        <f>'[1]TCE - ANEXO IV - Preencher'!G109</f>
        <v>SIEMENS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00011481</v>
      </c>
      <c r="I100" s="6">
        <f>IF('[1]TCE - ANEXO IV - Preencher'!K109="","",'[1]TCE - ANEXO IV - Preencher'!K109)</f>
        <v>44635</v>
      </c>
      <c r="J100" s="5" t="str">
        <f>'[1]TCE - ANEXO IV - Preencher'!L109</f>
        <v>UPWQTGXG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49892.800000000003</v>
      </c>
    </row>
    <row r="101" spans="1:12" s="8" customFormat="1" ht="19.5" customHeight="1" x14ac:dyDescent="0.2">
      <c r="A101" s="3">
        <f>IFERROR(VLOOKUP(B101,'[1]DADOS (OCULTAR)'!$Q$3:$S$103,3,0),"")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5.5 - Reparo e Manutenção de Máquinas e Equipamentos</v>
      </c>
      <c r="D101" s="3" t="str">
        <f>'[1]TCE - ANEXO IV - Preencher'!F110</f>
        <v>12.626.414/0001-00</v>
      </c>
      <c r="E101" s="5" t="str">
        <f>'[1]TCE - ANEXO IV - Preencher'!G110</f>
        <v>MANTEQ H.I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00000811</v>
      </c>
      <c r="I101" s="6">
        <f>IF('[1]TCE - ANEXO IV - Preencher'!K110="","",'[1]TCE - ANEXO IV - Preencher'!K110)</f>
        <v>44635</v>
      </c>
      <c r="J101" s="5" t="str">
        <f>'[1]TCE - ANEXO IV - Preencher'!L110</f>
        <v>GRJZ64554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7600</v>
      </c>
    </row>
    <row r="102" spans="1:12" s="8" customFormat="1" ht="19.5" customHeight="1" x14ac:dyDescent="0.2">
      <c r="A102" s="3">
        <f>IFERROR(VLOOKUP(B102,'[1]DADOS (OCULTAR)'!$Q$3:$S$103,3,0),"")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5.5 - Reparo e Manutenção de Máquinas e Equipamentos</v>
      </c>
      <c r="D102" s="3" t="str">
        <f>'[1]TCE - ANEXO IV - Preencher'!F111</f>
        <v>24.380.578/0020-41</v>
      </c>
      <c r="E102" s="5" t="str">
        <f>'[1]TCE - ANEXO IV - Preencher'!G111</f>
        <v>WHITE MARTINS (ASSIST. TÉCNICA)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12484</v>
      </c>
      <c r="I102" s="6">
        <f>IF('[1]TCE - ANEXO IV - Preencher'!K111="","",'[1]TCE - ANEXO IV - Preencher'!K111)</f>
        <v>44632</v>
      </c>
      <c r="J102" s="5" t="str">
        <f>'[1]TCE - ANEXO IV - Preencher'!L111</f>
        <v>OACE77002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560.34</v>
      </c>
    </row>
    <row r="103" spans="1:12" s="8" customFormat="1" ht="19.5" customHeight="1" x14ac:dyDescent="0.2">
      <c r="A103" s="3">
        <f>IFERROR(VLOOKUP(B103,'[1]DADOS (OCULTAR)'!$Q$3:$S$103,3,0),"")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5.5 - Reparo e Manutenção de Máquinas e Equipamentos</v>
      </c>
      <c r="D103" s="3" t="str">
        <f>'[1]TCE - ANEXO IV - Preencher'!F112</f>
        <v>58.752.460/0001-56</v>
      </c>
      <c r="E103" s="5" t="str">
        <f>'[1]TCE - ANEXO IV - Preencher'!G112</f>
        <v>SHIMDZU DO BRASIL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016558</v>
      </c>
      <c r="I103" s="6">
        <f>IF('[1]TCE - ANEXO IV - Preencher'!K112="","",'[1]TCE - ANEXO IV - Preencher'!K112)</f>
        <v>44641</v>
      </c>
      <c r="J103" s="5" t="str">
        <f>'[1]TCE - ANEXO IV - Preencher'!L112</f>
        <v>146T712356472938799V</v>
      </c>
      <c r="K103" s="5" t="str">
        <f>IF(F103="B",LEFT('[1]TCE - ANEXO IV - Preencher'!M112,2),IF(F103="S",LEFT('[1]TCE - ANEXO IV - Preencher'!M112,7),IF('[1]TCE - ANEXO IV - Preencher'!H112="","")))</f>
        <v>3505708</v>
      </c>
      <c r="L103" s="7">
        <f>'[1]TCE - ANEXO IV - Preencher'!N112</f>
        <v>14656.76</v>
      </c>
    </row>
    <row r="104" spans="1:12" s="8" customFormat="1" ht="19.5" customHeight="1" x14ac:dyDescent="0.2">
      <c r="A104" s="3">
        <f>IFERROR(VLOOKUP(B104,'[1]DADOS (OCULTAR)'!$Q$3:$S$103,3,0),"")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5.5 - Reparo e Manutenção de Máquinas e Equipamentos</v>
      </c>
      <c r="D104" s="3" t="str">
        <f>'[1]TCE - ANEXO IV - Preencher'!F113</f>
        <v>09.581.782/0001-74</v>
      </c>
      <c r="E104" s="5" t="str">
        <f>'[1]TCE - ANEXO IV - Preencher'!G113</f>
        <v>LAPAROMED MÉDICA CIRURGICA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00001707</v>
      </c>
      <c r="I104" s="6">
        <f>IF('[1]TCE - ANEXO IV - Preencher'!K113="","",'[1]TCE - ANEXO IV - Preencher'!K113)</f>
        <v>44652</v>
      </c>
      <c r="J104" s="5" t="str">
        <f>'[1]TCE - ANEXO IV - Preencher'!L113</f>
        <v>V4C5HLR4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4000</v>
      </c>
    </row>
    <row r="105" spans="1:12" s="8" customFormat="1" ht="19.5" customHeight="1" x14ac:dyDescent="0.2">
      <c r="A105" s="3">
        <f>IFERROR(VLOOKUP(B105,'[1]DADOS (OCULTAR)'!$Q$3:$S$103,3,0),"")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5.5 - Reparo e Manutenção de Máquinas e Equipamentos</v>
      </c>
      <c r="D105" s="3" t="str">
        <f>'[1]TCE - ANEXO IV - Preencher'!F114</f>
        <v>03.480.539/0001-83</v>
      </c>
      <c r="E105" s="5" t="str">
        <f>'[1]TCE - ANEXO IV - Preencher'!G114</f>
        <v>TECSAUDE - SL ENGENHARIA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000009664</v>
      </c>
      <c r="I105" s="6">
        <f>IF('[1]TCE - ANEXO IV - Preencher'!K114="","",'[1]TCE - ANEXO IV - Preencher'!K114)</f>
        <v>44656</v>
      </c>
      <c r="J105" s="5" t="str">
        <f>'[1]TCE - ANEXO IV - Preencher'!L114</f>
        <v>TPVK42781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29403.1</v>
      </c>
    </row>
    <row r="106" spans="1:12" s="8" customFormat="1" ht="19.5" customHeight="1" x14ac:dyDescent="0.2">
      <c r="A106" s="3">
        <f>IFERROR(VLOOKUP(B106,'[1]DADOS (OCULTAR)'!$Q$3:$S$103,3,0),"")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5.5 - Reparo e Manutenção de Máquinas e Equipamentos</v>
      </c>
      <c r="D106" s="3" t="str">
        <f>'[1]TCE - ANEXO IV - Preencher'!F115</f>
        <v>27.117.678/0001-05</v>
      </c>
      <c r="E106" s="5" t="str">
        <f>'[1]TCE - ANEXO IV - Preencher'!G115</f>
        <v>ELETRONICA DO FUTURO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00000160</v>
      </c>
      <c r="I106" s="6">
        <f>IF('[1]TCE - ANEXO IV - Preencher'!K115="","",'[1]TCE - ANEXO IV - Preencher'!K115)</f>
        <v>44655</v>
      </c>
      <c r="J106" s="5" t="str">
        <f>'[1]TCE - ANEXO IV - Preencher'!L115</f>
        <v>MSUCYIRT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6500</v>
      </c>
    </row>
    <row r="107" spans="1:12" s="8" customFormat="1" ht="19.5" customHeight="1" x14ac:dyDescent="0.2">
      <c r="A107" s="3">
        <f>IFERROR(VLOOKUP(B107,'[1]DADOS (OCULTAR)'!$Q$3:$S$103,3,0),"")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5.5 - Reparo e Manutenção de Máquinas e Equipamentos</v>
      </c>
      <c r="D107" s="3" t="str">
        <f>'[1]TCE - ANEXO IV - Preencher'!F116</f>
        <v>00.028.986/0016-94</v>
      </c>
      <c r="E107" s="5" t="str">
        <f>'[1]TCE - ANEXO IV - Preencher'!G116</f>
        <v>ELEVADORES ATLAS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00389095</v>
      </c>
      <c r="I107" s="6">
        <f>IF('[1]TCE - ANEXO IV - Preencher'!K116="","",'[1]TCE - ANEXO IV - Preencher'!K116)</f>
        <v>44631</v>
      </c>
      <c r="J107" s="5" t="str">
        <f>'[1]TCE - ANEXO IV - Preencher'!L116</f>
        <v>MAPKVZWX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8272.77</v>
      </c>
    </row>
    <row r="108" spans="1:12" s="8" customFormat="1" ht="19.5" customHeight="1" x14ac:dyDescent="0.2">
      <c r="A108" s="3">
        <f>IFERROR(VLOOKUP(B108,'[1]DADOS (OCULTAR)'!$Q$3:$S$103,3,0),"")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5.5 - Reparo e Manutenção de Máquinas e Equipamentos</v>
      </c>
      <c r="D108" s="3" t="str">
        <f>'[1]TCE - ANEXO IV - Preencher'!F117</f>
        <v>27.588.134/0001-21</v>
      </c>
      <c r="E108" s="5" t="str">
        <f>'[1]TCE - ANEXO IV - Preencher'!G117</f>
        <v>EDVALDO SEVERINO SILVA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000000320</v>
      </c>
      <c r="I108" s="6">
        <f>IF('[1]TCE - ANEXO IV - Preencher'!K117="","",'[1]TCE - ANEXO IV - Preencher'!K117)</f>
        <v>44636</v>
      </c>
      <c r="J108" s="5" t="str">
        <f>'[1]TCE - ANEXO IV - Preencher'!L117</f>
        <v>VFOW26556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13079</v>
      </c>
    </row>
    <row r="109" spans="1:12" s="8" customFormat="1" ht="19.5" customHeight="1" x14ac:dyDescent="0.2">
      <c r="A109" s="3">
        <f>IFERROR(VLOOKUP(B109,'[1]DADOS (OCULTAR)'!$Q$3:$S$103,3,0),"")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5.5 - Reparo e Manutenção de Máquinas e Equipamentos</v>
      </c>
      <c r="D109" s="3" t="str">
        <f>'[1]TCE - ANEXO IV - Preencher'!F118</f>
        <v>09.014.387/0001-00</v>
      </c>
      <c r="E109" s="5" t="str">
        <f>'[1]TCE - ANEXO IV - Preencher'!G118</f>
        <v>COMPLETA SERVOÇOS DE AR CONDICIONADO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00001645</v>
      </c>
      <c r="I109" s="6">
        <f>IF('[1]TCE - ANEXO IV - Preencher'!K118="","",'[1]TCE - ANEXO IV - Preencher'!K118)</f>
        <v>44644</v>
      </c>
      <c r="J109" s="5" t="str">
        <f>'[1]TCE - ANEXO IV - Preencher'!L118</f>
        <v>LHEGWT2R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750</v>
      </c>
    </row>
    <row r="110" spans="1:12" s="8" customFormat="1" ht="19.5" customHeight="1" x14ac:dyDescent="0.2">
      <c r="A110" s="3">
        <f>IFERROR(VLOOKUP(B110,'[1]DADOS (OCULTAR)'!$Q$3:$S$103,3,0),"")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 t="str">
        <f>'[1]TCE - ANEXO IV - Preencher'!F119</f>
        <v>09.014.387/0001-00</v>
      </c>
      <c r="E110" s="5" t="str">
        <f>'[1]TCE - ANEXO IV - Preencher'!G119</f>
        <v>COMPLETA SERVOÇOS DE AR CONDICIONADO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00001646</v>
      </c>
      <c r="I110" s="6">
        <f>IF('[1]TCE - ANEXO IV - Preencher'!K119="","",'[1]TCE - ANEXO IV - Preencher'!K119)</f>
        <v>44644</v>
      </c>
      <c r="J110" s="5" t="str">
        <f>'[1]TCE - ANEXO IV - Preencher'!L119</f>
        <v>L9ZPJQM8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63972.91</v>
      </c>
    </row>
    <row r="111" spans="1:12" s="8" customFormat="1" ht="19.5" customHeight="1" x14ac:dyDescent="0.2">
      <c r="A111" s="3">
        <f>IFERROR(VLOOKUP(B111,'[1]DADOS (OCULTAR)'!$Q$3:$S$103,3,0),"")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 t="str">
        <f>'[1]TCE - ANEXO IV - Preencher'!F120</f>
        <v>27.588.134/0001-21</v>
      </c>
      <c r="E111" s="5" t="str">
        <f>'[1]TCE - ANEXO IV - Preencher'!G120</f>
        <v>EDVALDO SEVERINO SILVA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000000321</v>
      </c>
      <c r="I111" s="6">
        <f>IF('[1]TCE - ANEXO IV - Preencher'!K120="","",'[1]TCE - ANEXO IV - Preencher'!K120)</f>
        <v>44655</v>
      </c>
      <c r="J111" s="5" t="str">
        <f>'[1]TCE - ANEXO IV - Preencher'!L120</f>
        <v>WIFX52952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8000</v>
      </c>
    </row>
    <row r="112" spans="1:12" s="8" customFormat="1" ht="19.5" customHeight="1" x14ac:dyDescent="0.2">
      <c r="A112" s="3">
        <f>IFERROR(VLOOKUP(B112,'[1]DADOS (OCULTAR)'!$Q$3:$S$103,3,0),"")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24.884.275/0001-01</v>
      </c>
      <c r="E112" s="5" t="str">
        <f>'[1]TCE - ANEXO IV - Preencher'!G121</f>
        <v xml:space="preserve">INNOVAR SERV E LOC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000000245</v>
      </c>
      <c r="I112" s="6">
        <f>IF('[1]TCE - ANEXO IV - Preencher'!K121="","",'[1]TCE - ANEXO IV - Preencher'!K121)</f>
        <v>44648</v>
      </c>
      <c r="J112" s="5" t="str">
        <f>'[1]TCE - ANEXO IV - Preencher'!L121</f>
        <v>KBBE12241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3400</v>
      </c>
    </row>
    <row r="113" spans="1:12" s="8" customFormat="1" ht="19.5" customHeight="1" x14ac:dyDescent="0.2">
      <c r="A113" s="3">
        <f>IFERROR(VLOOKUP(B113,'[1]DADOS (OCULTAR)'!$Q$3:$S$103,3,0),"")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11.343.756/0001-50</v>
      </c>
      <c r="E113" s="5" t="str">
        <f>'[1]TCE - ANEXO IV - Preencher'!G122</f>
        <v>JL GRUPOS GERADORES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000003280</v>
      </c>
      <c r="I113" s="6">
        <f>IF('[1]TCE - ANEXO IV - Preencher'!K122="","",'[1]TCE - ANEXO IV - Preencher'!K122)</f>
        <v>44658</v>
      </c>
      <c r="J113" s="5" t="str">
        <f>'[1]TCE - ANEXO IV - Preencher'!L122</f>
        <v>URZU55512</v>
      </c>
      <c r="K113" s="5" t="str">
        <f>IF(F113="B",LEFT('[1]TCE - ANEXO IV - Preencher'!M122,2),IF(F113="S",LEFT('[1]TCE - ANEXO IV - Preencher'!M122,7),IF('[1]TCE - ANEXO IV - Preencher'!H122="","")))</f>
        <v>2603454</v>
      </c>
      <c r="L113" s="7">
        <f>'[1]TCE - ANEXO IV - Preencher'!N122</f>
        <v>1580</v>
      </c>
    </row>
    <row r="114" spans="1:12" s="8" customFormat="1" ht="19.5" customHeight="1" x14ac:dyDescent="0.2">
      <c r="A114" s="3">
        <f>IFERROR(VLOOKUP(B114,'[1]DADOS (OCULTAR)'!$Q$3:$S$103,3,0),"")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5.5 - Reparo e Manutenção de Máquinas e Equipamentos</v>
      </c>
      <c r="D114" s="3" t="str">
        <f>'[1]TCE - ANEXO IV - Preencher'!F123</f>
        <v>24.050.462/0001-81</v>
      </c>
      <c r="E114" s="5" t="str">
        <f>'[1]TCE - ANEXO IV - Preencher'!G123</f>
        <v>SUPREMA L LIMA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00000243</v>
      </c>
      <c r="I114" s="6">
        <f>IF('[1]TCE - ANEXO IV - Preencher'!K123="","",'[1]TCE - ANEXO IV - Preencher'!K123)</f>
        <v>44655</v>
      </c>
      <c r="J114" s="5" t="str">
        <f>'[1]TCE - ANEXO IV - Preencher'!L123</f>
        <v>CAG4RU4PZ</v>
      </c>
      <c r="K114" s="5" t="str">
        <f>IF(F114="B",LEFT('[1]TCE - ANEXO IV - Preencher'!M123,2),IF(F114="S",LEFT('[1]TCE - ANEXO IV - Preencher'!M123,7),IF('[1]TCE - ANEXO IV - Preencher'!H123="","")))</f>
        <v>2600054</v>
      </c>
      <c r="L114" s="7">
        <f>'[1]TCE - ANEXO IV - Preencher'!N123</f>
        <v>11820</v>
      </c>
    </row>
    <row r="115" spans="1:12" s="8" customFormat="1" ht="19.5" customHeight="1" x14ac:dyDescent="0.2">
      <c r="A115" s="3">
        <f>IFERROR(VLOOKUP(B115,'[1]DADOS (OCULTAR)'!$Q$3:$S$103,3,0),"")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5.5 - Reparo e Manutenção de Máquinas e Equipamentos</v>
      </c>
      <c r="D115" s="3">
        <f>'[1]TCE - ANEXO IV - Preencher'!F124</f>
        <v>10859172000179</v>
      </c>
      <c r="E115" s="5" t="str">
        <f>'[1]TCE - ANEXO IV - Preencher'!G124</f>
        <v>INSTALAINFRA ELETRICA VOZ E DADOS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00000632</v>
      </c>
      <c r="I115" s="6">
        <f>IF('[1]TCE - ANEXO IV - Preencher'!K124="","",'[1]TCE - ANEXO IV - Preencher'!K124)</f>
        <v>44637</v>
      </c>
      <c r="J115" s="5" t="str">
        <f>'[1]TCE - ANEXO IV - Preencher'!L124</f>
        <v>MDNHKFUE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5700</v>
      </c>
    </row>
    <row r="116" spans="1:12" s="8" customFormat="1" ht="19.5" customHeight="1" x14ac:dyDescent="0.2">
      <c r="A116" s="3">
        <f>IFERROR(VLOOKUP(B116,'[1]DADOS (OCULTAR)'!$Q$3:$S$103,3,0),"")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5.99 - Outros Serviços de Terceiros Pessoa Jurídica</v>
      </c>
      <c r="D116" s="3" t="str">
        <f>'[1]TCE - ANEXO IV - Preencher'!F125</f>
        <v>17.171.401/0001-07</v>
      </c>
      <c r="E116" s="5" t="str">
        <f>'[1]TCE - ANEXO IV - Preencher'!G125</f>
        <v>CANAL DE SOLUÇÕES INDUSTRIA E COMERCIO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00000314</v>
      </c>
      <c r="I116" s="6">
        <f>IF('[1]TCE - ANEXO IV - Preencher'!K125="","",'[1]TCE - ANEXO IV - Preencher'!K125)</f>
        <v>44644</v>
      </c>
      <c r="J116" s="5" t="str">
        <f>'[1]TCE - ANEXO IV - Preencher'!L125</f>
        <v>6S2HATUX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3823.2</v>
      </c>
    </row>
    <row r="117" spans="1:12" s="8" customFormat="1" ht="19.5" customHeight="1" x14ac:dyDescent="0.2">
      <c r="A117" s="3">
        <f>IFERROR(VLOOKUP(B117,'[1]DADOS (OCULTAR)'!$Q$3:$S$103,3,0),"")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5.5 - Reparo e Manutenção de Máquinas e Equipamentos</v>
      </c>
      <c r="D117" s="3">
        <f>'[1]TCE - ANEXO IV - Preencher'!F126</f>
        <v>17398584000106</v>
      </c>
      <c r="E117" s="5" t="str">
        <f>'[1]TCE - ANEXO IV - Preencher'!G126</f>
        <v>MTG MONTAGEM TECNICA DE GÁS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00001458</v>
      </c>
      <c r="I117" s="6">
        <f>IF('[1]TCE - ANEXO IV - Preencher'!K126="","",'[1]TCE - ANEXO IV - Preencher'!K126)</f>
        <v>44656</v>
      </c>
      <c r="J117" s="5" t="str">
        <f>'[1]TCE - ANEXO IV - Preencher'!L126</f>
        <v>TYTA8YL3P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2700</v>
      </c>
    </row>
    <row r="118" spans="1:12" s="8" customFormat="1" ht="19.5" customHeight="1" x14ac:dyDescent="0.2">
      <c r="A118" s="3">
        <f>IFERROR(VLOOKUP(B118,'[1]DADOS (OCULTAR)'!$Q$3:$S$103,3,0),"")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5.5 - Reparo e Manutenção de Máquinas e Equipamentos</v>
      </c>
      <c r="D118" s="3">
        <f>'[1]TCE - ANEXO IV - Preencher'!F127</f>
        <v>17398584000106</v>
      </c>
      <c r="E118" s="5" t="str">
        <f>'[1]TCE - ANEXO IV - Preencher'!G127</f>
        <v>MTG MONTAGEM TECNICA DE GÁS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00001454</v>
      </c>
      <c r="I118" s="6">
        <f>IF('[1]TCE - ANEXO IV - Preencher'!K127="","",'[1]TCE - ANEXO IV - Preencher'!K127)</f>
        <v>44643</v>
      </c>
      <c r="J118" s="5" t="str">
        <f>'[1]TCE - ANEXO IV - Preencher'!L127</f>
        <v>HHLLGTEU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2100</v>
      </c>
    </row>
    <row r="119" spans="1:12" s="8" customFormat="1" ht="19.5" customHeight="1" x14ac:dyDescent="0.2">
      <c r="A119" s="3">
        <f>IFERROR(VLOOKUP(B119,'[1]DADOS (OCULTAR)'!$Q$3:$S$103,3,0),"")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5.5 - Reparo e Manutenção de Máquinas e Equipamentos</v>
      </c>
      <c r="D119" s="3">
        <f>'[1]TCE - ANEXO IV - Preencher'!F128</f>
        <v>3220439000118</v>
      </c>
      <c r="E119" s="5" t="str">
        <f>'[1]TCE - ANEXO IV - Preencher'!G128</f>
        <v>SS COMERCIAL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00006890</v>
      </c>
      <c r="I119" s="6">
        <f>IF('[1]TCE - ANEXO IV - Preencher'!K128="","",'[1]TCE - ANEXO IV - Preencher'!K128)</f>
        <v>44641</v>
      </c>
      <c r="J119" s="5" t="str">
        <f>'[1]TCE - ANEXO IV - Preencher'!L128</f>
        <v>GQ7XGZNJ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335</v>
      </c>
    </row>
    <row r="120" spans="1:12" s="8" customFormat="1" ht="19.5" customHeight="1" x14ac:dyDescent="0.2">
      <c r="A120" s="3">
        <f>IFERROR(VLOOKUP(B120,'[1]DADOS (OCULTAR)'!$Q$3:$S$103,3,0),"")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5.5 - Reparo e Manutenção de Máquinas e Equipamentos</v>
      </c>
      <c r="D120" s="3">
        <f>'[1]TCE - ANEXO IV - Preencher'!F129</f>
        <v>3220439000118</v>
      </c>
      <c r="E120" s="5" t="str">
        <f>'[1]TCE - ANEXO IV - Preencher'!G129</f>
        <v>SS COMERCIAL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00006889</v>
      </c>
      <c r="I120" s="6">
        <f>IF('[1]TCE - ANEXO IV - Preencher'!K129="","",'[1]TCE - ANEXO IV - Preencher'!K129)</f>
        <v>44641</v>
      </c>
      <c r="J120" s="5" t="str">
        <f>'[1]TCE - ANEXO IV - Preencher'!L129</f>
        <v>P6LAPI4X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585</v>
      </c>
    </row>
    <row r="121" spans="1:12" s="8" customFormat="1" ht="19.5" customHeight="1" x14ac:dyDescent="0.2">
      <c r="A121" s="3">
        <f>IFERROR(VLOOKUP(B121,'[1]DADOS (OCULTAR)'!$Q$3:$S$103,3,0),"")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1740827000102</v>
      </c>
      <c r="E121" s="5" t="str">
        <f>'[1]TCE - ANEXO IV - Preencher'!G130</f>
        <v>PATOLOGISTAS ASSOCIADOS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00015427</v>
      </c>
      <c r="I121" s="6">
        <f>IF('[1]TCE - ANEXO IV - Preencher'!K130="","",'[1]TCE - ANEXO IV - Preencher'!K130)</f>
        <v>44662</v>
      </c>
      <c r="J121" s="5" t="str">
        <f>'[1]TCE - ANEXO IV - Preencher'!L130</f>
        <v>VEE8ZXXL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1200</v>
      </c>
    </row>
    <row r="122" spans="1:12" s="8" customFormat="1" ht="19.5" customHeight="1" x14ac:dyDescent="0.2">
      <c r="A122" s="3">
        <f>IFERROR(VLOOKUP(B122,'[1]DADOS (OCULTAR)'!$Q$3:$S$103,3,0),"")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5.5 - Reparo e Manutenção de Máquinas e Equipamentos</v>
      </c>
      <c r="D122" s="3">
        <f>'[1]TCE - ANEXO IV - Preencher'!F131</f>
        <v>19886692000145</v>
      </c>
      <c r="E122" s="5" t="str">
        <f>'[1]TCE - ANEXO IV - Preencher'!G131</f>
        <v>PRECISAO SERVIÇO TECNICOS ESPECIALIZADOS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00008377</v>
      </c>
      <c r="I122" s="6">
        <f>IF('[1]TCE - ANEXO IV - Preencher'!K131="","",'[1]TCE - ANEXO IV - Preencher'!K131)</f>
        <v>44648</v>
      </c>
      <c r="J122" s="5" t="str">
        <f>'[1]TCE - ANEXO IV - Preencher'!L131</f>
        <v>GM99HHCD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2166</v>
      </c>
    </row>
    <row r="123" spans="1:12" s="8" customFormat="1" ht="19.5" customHeight="1" x14ac:dyDescent="0.2">
      <c r="A123" s="3">
        <f>IFERROR(VLOOKUP(B123,'[1]DADOS (OCULTAR)'!$Q$3:$S$103,3,0),"")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5.5 - Reparo e Manutenção de Máquinas e Equipamentos</v>
      </c>
      <c r="D123" s="3">
        <f>'[1]TCE - ANEXO IV - Preencher'!F132</f>
        <v>30668583000194</v>
      </c>
      <c r="E123" s="5" t="str">
        <f>'[1]TCE - ANEXO IV - Preencher'!G132</f>
        <v>EC FERREIRA DOS SANTOS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00000384</v>
      </c>
      <c r="I123" s="6">
        <f>IF('[1]TCE - ANEXO IV - Preencher'!K132="","",'[1]TCE - ANEXO IV - Preencher'!K132)</f>
        <v>44624</v>
      </c>
      <c r="J123" s="5" t="str">
        <f>'[1]TCE - ANEXO IV - Preencher'!L132</f>
        <v>CWXRIBIX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980</v>
      </c>
    </row>
    <row r="124" spans="1:12" s="8" customFormat="1" ht="19.5" customHeight="1" x14ac:dyDescent="0.2">
      <c r="A124" s="3">
        <f>IFERROR(VLOOKUP(B124,'[1]DADOS (OCULTAR)'!$Q$3:$S$103,3,0),"")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5.5 - Reparo e Manutenção de Máquinas e Equipamentos</v>
      </c>
      <c r="D124" s="3">
        <f>'[1]TCE - ANEXO IV - Preencher'!F133</f>
        <v>5974275000140</v>
      </c>
      <c r="E124" s="5" t="str">
        <f>'[1]TCE - ANEXO IV - Preencher'!G133</f>
        <v>EKIPE TECNOLOGIA EM SEGURANÇA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00016868</v>
      </c>
      <c r="I124" s="6">
        <f>IF('[1]TCE - ANEXO IV - Preencher'!K133="","",'[1]TCE - ANEXO IV - Preencher'!K133)</f>
        <v>44641</v>
      </c>
      <c r="J124" s="5" t="str">
        <f>'[1]TCE - ANEXO IV - Preencher'!L133</f>
        <v>RWIF9739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1760</v>
      </c>
    </row>
    <row r="125" spans="1:12" s="8" customFormat="1" ht="19.5" customHeight="1" x14ac:dyDescent="0.2">
      <c r="A125" s="3">
        <f>IFERROR(VLOOKUP(B125,'[1]DADOS (OCULTAR)'!$Q$3:$S$103,3,0),"")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5.5 - Reparo e Manutenção de Máquinas e Equipamentos</v>
      </c>
      <c r="D125" s="3">
        <f>'[1]TCE - ANEXO IV - Preencher'!F134</f>
        <v>9207539000190</v>
      </c>
      <c r="E125" s="5" t="str">
        <f>'[1]TCE - ANEXO IV - Preencher'!G134</f>
        <v>RBM REMOÇAO DE RESIDUOS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00006201</v>
      </c>
      <c r="I125" s="6">
        <f>IF('[1]TCE - ANEXO IV - Preencher'!K134="","",'[1]TCE - ANEXO IV - Preencher'!K134)</f>
        <v>44655</v>
      </c>
      <c r="J125" s="5" t="str">
        <f>'[1]TCE - ANEXO IV - Preencher'!L134</f>
        <v>ASACNXRL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2300</v>
      </c>
    </row>
    <row r="126" spans="1:12" s="8" customFormat="1" ht="19.5" customHeight="1" x14ac:dyDescent="0.2">
      <c r="A126" s="3">
        <f>IFERROR(VLOOKUP(B126,'[1]DADOS (OCULTAR)'!$Q$3:$S$103,3,0),"")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4.6 - Serviços de Profissionais de Saúde</v>
      </c>
      <c r="D126" s="3">
        <f>'[1]TCE - ANEXO IV - Preencher'!F135</f>
        <v>6903203451</v>
      </c>
      <c r="E126" s="5" t="str">
        <f>'[1]TCE - ANEXO IV - Preencher'!G135</f>
        <v>MURILO PEREIRA ALVES JUNIOR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03/2022</v>
      </c>
      <c r="I126" s="6">
        <f>IF('[1]TCE - ANEXO IV - Preencher'!K135="","",'[1]TCE - ANEXO IV - Preencher'!K135)</f>
        <v>44651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2610707</v>
      </c>
      <c r="L126" s="7">
        <f>'[1]TCE - ANEXO IV - Preencher'!N135</f>
        <v>4560</v>
      </c>
    </row>
    <row r="127" spans="1:12" s="8" customFormat="1" ht="19.5" customHeight="1" x14ac:dyDescent="0.2">
      <c r="A127" s="3">
        <f>IFERROR(VLOOKUP(B127,'[1]DADOS (OCULTAR)'!$Q$3:$S$103,3,0),"")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8980641000161</v>
      </c>
      <c r="E127" s="5" t="str">
        <f>'[1]TCE - ANEXO IV - Preencher'!G136</f>
        <v>MAPROS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00020142</v>
      </c>
      <c r="I127" s="6">
        <f>IF('[1]TCE - ANEXO IV - Preencher'!K136="","",'[1]TCE - ANEXO IV - Preencher'!K136)</f>
        <v>44634</v>
      </c>
      <c r="J127" s="5" t="str">
        <f>'[1]TCE - ANEXO IV - Preencher'!L136</f>
        <v>GNQ8KJ7X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490</v>
      </c>
    </row>
    <row r="128" spans="1:12" s="8" customFormat="1" ht="19.5" customHeight="1" x14ac:dyDescent="0.2">
      <c r="A128" s="3">
        <f>IFERROR(VLOOKUP(B128,'[1]DADOS (OCULTAR)'!$Q$3:$S$103,3,0),"")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8980641000161</v>
      </c>
      <c r="E128" s="5" t="str">
        <f>'[1]TCE - ANEXO IV - Preencher'!G137</f>
        <v>MAPROS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00020131</v>
      </c>
      <c r="I128" s="6">
        <f>IF('[1]TCE - ANEXO IV - Preencher'!K137="","",'[1]TCE - ANEXO IV - Preencher'!K137)</f>
        <v>44631</v>
      </c>
      <c r="J128" s="5" t="str">
        <f>'[1]TCE - ANEXO IV - Preencher'!L137</f>
        <v>TVC4SREJ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4980</v>
      </c>
    </row>
    <row r="129" spans="1:12" s="8" customFormat="1" ht="19.5" customHeight="1" x14ac:dyDescent="0.2">
      <c r="A129" s="3">
        <f>IFERROR(VLOOKUP(B129,'[1]DADOS (OCULTAR)'!$Q$3:$S$103,3,0),"")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5.99 - Outros Serviços de Terceiros Pessoa Jurídica</v>
      </c>
      <c r="D129" s="3">
        <f>'[1]TCE - ANEXO IV - Preencher'!F138</f>
        <v>14154806000149</v>
      </c>
      <c r="E129" s="5" t="str">
        <f>'[1]TCE - ANEXO IV - Preencher'!G138</f>
        <v>ROMEU DA S OLIVEIRA EQUIPADORA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000000255</v>
      </c>
      <c r="I129" s="6">
        <f>IF('[1]TCE - ANEXO IV - Preencher'!K138="","",'[1]TCE - ANEXO IV - Preencher'!K138)</f>
        <v>44637</v>
      </c>
      <c r="J129" s="5" t="str">
        <f>'[1]TCE - ANEXO IV - Preencher'!L138</f>
        <v>HWSL12451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540</v>
      </c>
    </row>
    <row r="130" spans="1:12" s="8" customFormat="1" ht="19.5" customHeight="1" x14ac:dyDescent="0.2">
      <c r="A130" s="3">
        <f>IFERROR(VLOOKUP(B130,'[1]DADOS (OCULTAR)'!$Q$3:$S$103,3,0),"")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5.99 - Outros Serviços de Terceiros Pessoa Jurídica</v>
      </c>
      <c r="D130" s="3">
        <f>'[1]TCE - ANEXO IV - Preencher'!F139</f>
        <v>14154806000149</v>
      </c>
      <c r="E130" s="5" t="str">
        <f>'[1]TCE - ANEXO IV - Preencher'!G139</f>
        <v>ROMEU DA S OLIVEIRA EQUIPADORA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000000254</v>
      </c>
      <c r="I130" s="6">
        <f>IF('[1]TCE - ANEXO IV - Preencher'!K139="","",'[1]TCE - ANEXO IV - Preencher'!K139)</f>
        <v>44634</v>
      </c>
      <c r="J130" s="5" t="str">
        <f>'[1]TCE - ANEXO IV - Preencher'!L139</f>
        <v>JRGU60962</v>
      </c>
      <c r="K130" s="5" t="str">
        <f>IF(F130="B",LEFT('[1]TCE - ANEXO IV - Preencher'!M139,2),IF(F130="S",LEFT('[1]TCE - ANEXO IV - Preencher'!M139,7),IF('[1]TCE - ANEXO IV - Preencher'!H139="","")))</f>
        <v>2610707</v>
      </c>
      <c r="L130" s="7">
        <f>'[1]TCE - ANEXO IV - Preencher'!N139</f>
        <v>1200</v>
      </c>
    </row>
    <row r="131" spans="1:12" s="8" customFormat="1" ht="19.5" customHeight="1" x14ac:dyDescent="0.2">
      <c r="A131" s="3">
        <f>IFERROR(VLOOKUP(B131,'[1]DADOS (OCULTAR)'!$Q$3:$S$103,3,0),"")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5.99 - Outros Serviços de Terceiros Pessoa Jurídica</v>
      </c>
      <c r="D131" s="3">
        <f>'[1]TCE - ANEXO IV - Preencher'!F140</f>
        <v>41643331000127</v>
      </c>
      <c r="E131" s="5" t="str">
        <f>'[1]TCE - ANEXO IV - Preencher'!G140</f>
        <v>RC RADIOPROTEÇÃO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0000441</v>
      </c>
      <c r="I131" s="6">
        <f>IF('[1]TCE - ANEXO IV - Preencher'!K140="","",'[1]TCE - ANEXO IV - Preencher'!K140)</f>
        <v>44656</v>
      </c>
      <c r="J131" s="5" t="str">
        <f>'[1]TCE - ANEXO IV - Preencher'!L140</f>
        <v>GAEYURF5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3974</v>
      </c>
    </row>
    <row r="132" spans="1:12" s="8" customFormat="1" ht="19.5" customHeight="1" x14ac:dyDescent="0.2">
      <c r="A132" s="3">
        <f>IFERROR(VLOOKUP(B132,'[1]DADOS (OCULTAR)'!$Q$3:$S$103,3,0),"")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 xml:space="preserve">3.10 - Material para Manutenção de Bens Móveis </v>
      </c>
      <c r="D132" s="3">
        <f>'[1]TCE - ANEXO IV - Preencher'!F141</f>
        <v>133418000177</v>
      </c>
      <c r="E132" s="5" t="str">
        <f>'[1]TCE - ANEXO IV - Preencher'!G141</f>
        <v>IBRAMED INDUSTR BRAS DE EQUIP MED EIRELI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000147091</v>
      </c>
      <c r="I132" s="6" t="str">
        <f>IF('[1]TCE - ANEXO IV - Preencher'!K141="","",'[1]TCE - ANEXO IV - Preencher'!K141)</f>
        <v>07/03/2022</v>
      </c>
      <c r="J132" s="5" t="str">
        <f>'[1]TCE - ANEXO IV - Preencher'!L141</f>
        <v>35220300133418000177550010001470911160613278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129.05000000000001</v>
      </c>
    </row>
    <row r="133" spans="1:12" s="8" customFormat="1" ht="19.5" customHeight="1" x14ac:dyDescent="0.2">
      <c r="A133" s="3">
        <f>IFERROR(VLOOKUP(B133,'[1]DADOS (OCULTAR)'!$Q$3:$S$103,3,0),"")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3.12 - Material Hospitalar</v>
      </c>
      <c r="D133" s="3">
        <f>'[1]TCE - ANEXO IV - Preencher'!F142</f>
        <v>165933000139</v>
      </c>
      <c r="E133" s="5" t="str">
        <f>'[1]TCE - ANEXO IV - Preencher'!G142</f>
        <v>DESCARTEX COFECCOES E COM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000030237</v>
      </c>
      <c r="I133" s="6" t="str">
        <f>IF('[1]TCE - ANEXO IV - Preencher'!K142="","",'[1]TCE - ANEXO IV - Preencher'!K142)</f>
        <v>23/03/2022</v>
      </c>
      <c r="J133" s="5" t="str">
        <f>'[1]TCE - ANEXO IV - Preencher'!L142</f>
        <v>26220300165933000139550020000302371469211373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2130</v>
      </c>
    </row>
    <row r="134" spans="1:12" s="8" customFormat="1" ht="19.5" customHeight="1" x14ac:dyDescent="0.2">
      <c r="A134" s="3">
        <f>IFERROR(VLOOKUP(B134,'[1]DADOS (OCULTAR)'!$Q$3:$S$103,3,0),"")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3.12 - Material Hospitalar</v>
      </c>
      <c r="D134" s="3">
        <f>'[1]TCE - ANEXO IV - Preencher'!F143</f>
        <v>165933000139</v>
      </c>
      <c r="E134" s="5" t="str">
        <f>'[1]TCE - ANEXO IV - Preencher'!G143</f>
        <v>DESCARTEX COFECCOES E COM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000030238</v>
      </c>
      <c r="I134" s="6" t="str">
        <f>IF('[1]TCE - ANEXO IV - Preencher'!K143="","",'[1]TCE - ANEXO IV - Preencher'!K143)</f>
        <v>23/03/2022</v>
      </c>
      <c r="J134" s="5" t="str">
        <f>'[1]TCE - ANEXO IV - Preencher'!L143</f>
        <v>26220300165933000139550020000302381947905816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9665</v>
      </c>
    </row>
    <row r="135" spans="1:12" s="8" customFormat="1" ht="19.5" customHeight="1" x14ac:dyDescent="0.2">
      <c r="A135" s="3">
        <f>IFERROR(VLOOKUP(B135,'[1]DADOS (OCULTAR)'!$Q$3:$S$103,3,0),"")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3.12 - Material Hospitalar</v>
      </c>
      <c r="D135" s="3">
        <f>'[1]TCE - ANEXO IV - Preencher'!F144</f>
        <v>165933000139</v>
      </c>
      <c r="E135" s="5" t="str">
        <f>'[1]TCE - ANEXO IV - Preencher'!G144</f>
        <v>DESCARTEX COFECCOES E COM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000030239</v>
      </c>
      <c r="I135" s="6" t="str">
        <f>IF('[1]TCE - ANEXO IV - Preencher'!K144="","",'[1]TCE - ANEXO IV - Preencher'!K144)</f>
        <v>23/03/2022</v>
      </c>
      <c r="J135" s="5" t="str">
        <f>'[1]TCE - ANEXO IV - Preencher'!L144</f>
        <v>26220300165933000139550020000302391991335342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1585.5</v>
      </c>
    </row>
    <row r="136" spans="1:12" s="8" customFormat="1" ht="19.5" customHeight="1" x14ac:dyDescent="0.2">
      <c r="A136" s="3">
        <f>IFERROR(VLOOKUP(B136,'[1]DADOS (OCULTAR)'!$Q$3:$S$103,3,0),"")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3.4 - Material Farmacológico</v>
      </c>
      <c r="D136" s="3">
        <f>'[1]TCE - ANEXO IV - Preencher'!F145</f>
        <v>236193000184</v>
      </c>
      <c r="E136" s="5" t="str">
        <f>'[1]TCE - ANEXO IV - Preencher'!G145</f>
        <v>CIRURGICA RECIFE COMERCIO E REPRES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000070316</v>
      </c>
      <c r="I136" s="6" t="str">
        <f>IF('[1]TCE - ANEXO IV - Preencher'!K145="","",'[1]TCE - ANEXO IV - Preencher'!K145)</f>
        <v>29/03/2022</v>
      </c>
      <c r="J136" s="5" t="str">
        <f>'[1]TCE - ANEXO IV - Preencher'!L145</f>
        <v>26220300236193000184550010000703161000703172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20000</v>
      </c>
    </row>
    <row r="137" spans="1:12" s="8" customFormat="1" ht="19.5" customHeight="1" x14ac:dyDescent="0.2">
      <c r="A137" s="3">
        <f>IFERROR(VLOOKUP(B137,'[1]DADOS (OCULTAR)'!$Q$3:$S$103,3,0),"")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3.99 - Outras despesas com Material de Consumo</v>
      </c>
      <c r="D137" s="3">
        <f>'[1]TCE - ANEXO IV - Preencher'!F146</f>
        <v>279531000327</v>
      </c>
      <c r="E137" s="5" t="str">
        <f>'[1]TCE - ANEXO IV - Preencher'!G146</f>
        <v>TUPAN CONSTRUCAO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538083</v>
      </c>
      <c r="I137" s="6" t="str">
        <f>IF('[1]TCE - ANEXO IV - Preencher'!K146="","",'[1]TCE - ANEXO IV - Preencher'!K146)</f>
        <v>03/03/2022</v>
      </c>
      <c r="J137" s="5" t="str">
        <f>'[1]TCE - ANEXO IV - Preencher'!L146</f>
        <v>26220300279531000327550020005380831251142160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630.14</v>
      </c>
    </row>
    <row r="138" spans="1:12" s="8" customFormat="1" ht="19.5" customHeight="1" x14ac:dyDescent="0.2">
      <c r="A138" s="3">
        <f>IFERROR(VLOOKUP(B138,'[1]DADOS (OCULTAR)'!$Q$3:$S$103,3,0),"")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3.99 - Outras despesas com Material de Consumo</v>
      </c>
      <c r="D138" s="3">
        <f>'[1]TCE - ANEXO IV - Preencher'!F147</f>
        <v>279531000327</v>
      </c>
      <c r="E138" s="5" t="str">
        <f>'[1]TCE - ANEXO IV - Preencher'!G147</f>
        <v>TUPAN CONSTRUCAO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538084</v>
      </c>
      <c r="I138" s="6" t="str">
        <f>IF('[1]TCE - ANEXO IV - Preencher'!K147="","",'[1]TCE - ANEXO IV - Preencher'!K147)</f>
        <v>03/03/2022</v>
      </c>
      <c r="J138" s="5" t="str">
        <f>'[1]TCE - ANEXO IV - Preencher'!L147</f>
        <v>26220300279531000327550020005380841192250183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2597.9</v>
      </c>
    </row>
    <row r="139" spans="1:12" s="8" customFormat="1" ht="19.5" customHeight="1" x14ac:dyDescent="0.2">
      <c r="A139" s="3">
        <f>IFERROR(VLOOKUP(B139,'[1]DADOS (OCULTAR)'!$Q$3:$S$103,3,0),"")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3.99 - Outras despesas com Material de Consumo</v>
      </c>
      <c r="D139" s="3">
        <f>'[1]TCE - ANEXO IV - Preencher'!F148</f>
        <v>279531000327</v>
      </c>
      <c r="E139" s="5" t="str">
        <f>'[1]TCE - ANEXO IV - Preencher'!G148</f>
        <v>TUPAN CONSTRUCAO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538365</v>
      </c>
      <c r="I139" s="6" t="str">
        <f>IF('[1]TCE - ANEXO IV - Preencher'!K148="","",'[1]TCE - ANEXO IV - Preencher'!K148)</f>
        <v>04/03/2022</v>
      </c>
      <c r="J139" s="5" t="str">
        <f>'[1]TCE - ANEXO IV - Preencher'!L148</f>
        <v>26220300279531000327550020005383651120935458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1511.6</v>
      </c>
    </row>
    <row r="140" spans="1:12" s="8" customFormat="1" ht="19.5" customHeight="1" x14ac:dyDescent="0.2">
      <c r="A140" s="3">
        <f>IFERROR(VLOOKUP(B140,'[1]DADOS (OCULTAR)'!$Q$3:$S$103,3,0),"")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3.99 - Outras despesas com Material de Consumo</v>
      </c>
      <c r="D140" s="3">
        <f>'[1]TCE - ANEXO IV - Preencher'!F149</f>
        <v>279531000327</v>
      </c>
      <c r="E140" s="5" t="str">
        <f>'[1]TCE - ANEXO IV - Preencher'!G149</f>
        <v>TUPAN CONSTRUCAO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540454</v>
      </c>
      <c r="I140" s="6" t="str">
        <f>IF('[1]TCE - ANEXO IV - Preencher'!K149="","",'[1]TCE - ANEXO IV - Preencher'!K149)</f>
        <v>17/03/2022</v>
      </c>
      <c r="J140" s="5" t="str">
        <f>'[1]TCE - ANEXO IV - Preencher'!L149</f>
        <v>26220300279531000327550020005404541521552494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18</v>
      </c>
    </row>
    <row r="141" spans="1:12" s="8" customFormat="1" ht="19.5" customHeight="1" x14ac:dyDescent="0.2">
      <c r="A141" s="3">
        <f>IFERROR(VLOOKUP(B141,'[1]DADOS (OCULTAR)'!$Q$3:$S$103,3,0),"")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3.99 - Outras despesas com Material de Consumo</v>
      </c>
      <c r="D141" s="3">
        <f>'[1]TCE - ANEXO IV - Preencher'!F150</f>
        <v>279531000327</v>
      </c>
      <c r="E141" s="5" t="str">
        <f>'[1]TCE - ANEXO IV - Preencher'!G150</f>
        <v>TUPAN CONSTRUCAO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540460</v>
      </c>
      <c r="I141" s="6" t="str">
        <f>IF('[1]TCE - ANEXO IV - Preencher'!K150="","",'[1]TCE - ANEXO IV - Preencher'!K150)</f>
        <v>17/03/2022</v>
      </c>
      <c r="J141" s="5" t="str">
        <f>'[1]TCE - ANEXO IV - Preencher'!L150</f>
        <v>26220300279531000327550020005404601172021020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187</v>
      </c>
    </row>
    <row r="142" spans="1:12" s="8" customFormat="1" ht="19.5" customHeight="1" x14ac:dyDescent="0.2">
      <c r="A142" s="3">
        <f>IFERROR(VLOOKUP(B142,'[1]DADOS (OCULTAR)'!$Q$3:$S$103,3,0),"")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3.7 - Material de Limpeza e Produtos de Hgienização</v>
      </c>
      <c r="D142" s="3">
        <f>'[1]TCE - ANEXO IV - Preencher'!F151</f>
        <v>279531000327</v>
      </c>
      <c r="E142" s="5" t="str">
        <f>'[1]TCE - ANEXO IV - Preencher'!G151</f>
        <v>TUPAN CONSTRUCAO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540461</v>
      </c>
      <c r="I142" s="6" t="str">
        <f>IF('[1]TCE - ANEXO IV - Preencher'!K151="","",'[1]TCE - ANEXO IV - Preencher'!K151)</f>
        <v>17/03/2022</v>
      </c>
      <c r="J142" s="5" t="str">
        <f>'[1]TCE - ANEXO IV - Preencher'!L151</f>
        <v>26220300279531000327550020005404611277913360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66.42</v>
      </c>
    </row>
    <row r="143" spans="1:12" s="8" customFormat="1" ht="19.5" customHeight="1" x14ac:dyDescent="0.2">
      <c r="A143" s="3">
        <f>IFERROR(VLOOKUP(B143,'[1]DADOS (OCULTAR)'!$Q$3:$S$103,3,0),"")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3.99 - Outras despesas com Material de Consumo</v>
      </c>
      <c r="D143" s="3">
        <f>'[1]TCE - ANEXO IV - Preencher'!F152</f>
        <v>279531000327</v>
      </c>
      <c r="E143" s="5" t="str">
        <f>'[1]TCE - ANEXO IV - Preencher'!G152</f>
        <v>TUPAN CONSTRUCAO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540461</v>
      </c>
      <c r="I143" s="6" t="str">
        <f>IF('[1]TCE - ANEXO IV - Preencher'!K152="","",'[1]TCE - ANEXO IV - Preencher'!K152)</f>
        <v>17/03/2022</v>
      </c>
      <c r="J143" s="5" t="str">
        <f>'[1]TCE - ANEXO IV - Preencher'!L152</f>
        <v>26220300279531000327550020005404611277913360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39.299999999999997</v>
      </c>
    </row>
    <row r="144" spans="1:12" s="8" customFormat="1" ht="19.5" customHeight="1" x14ac:dyDescent="0.2">
      <c r="A144" s="3">
        <f>IFERROR(VLOOKUP(B144,'[1]DADOS (OCULTAR)'!$Q$3:$S$103,3,0),"")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3.99 - Outras despesas com Material de Consumo</v>
      </c>
      <c r="D144" s="3">
        <f>'[1]TCE - ANEXO IV - Preencher'!F153</f>
        <v>279531000327</v>
      </c>
      <c r="E144" s="5" t="str">
        <f>'[1]TCE - ANEXO IV - Preencher'!G153</f>
        <v>TUPAN CONSTRUCAO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540462</v>
      </c>
      <c r="I144" s="6" t="str">
        <f>IF('[1]TCE - ANEXO IV - Preencher'!K153="","",'[1]TCE - ANEXO IV - Preencher'!K153)</f>
        <v>17/03/2022</v>
      </c>
      <c r="J144" s="5" t="str">
        <f>'[1]TCE - ANEXO IV - Preencher'!L153</f>
        <v>26220300279531000327550020005404621173806912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61.8</v>
      </c>
    </row>
    <row r="145" spans="1:12" s="8" customFormat="1" ht="19.5" customHeight="1" x14ac:dyDescent="0.2">
      <c r="A145" s="3">
        <f>IFERROR(VLOOKUP(B145,'[1]DADOS (OCULTAR)'!$Q$3:$S$103,3,0),"")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 xml:space="preserve">3.8 - Uniformes, Tecidos e Aviamentos </v>
      </c>
      <c r="D145" s="3">
        <f>'[1]TCE - ANEXO IV - Preencher'!F154</f>
        <v>617171000164</v>
      </c>
      <c r="E145" s="5" t="str">
        <f>'[1]TCE - ANEXO IV - Preencher'!G154</f>
        <v>BORDA TUDO BORDADOS PERSONALIZADOS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1026</v>
      </c>
      <c r="I145" s="6" t="str">
        <f>IF('[1]TCE - ANEXO IV - Preencher'!K154="","",'[1]TCE - ANEXO IV - Preencher'!K154)</f>
        <v>22/03/2022</v>
      </c>
      <c r="J145" s="5" t="str">
        <f>'[1]TCE - ANEXO IV - Preencher'!L154</f>
        <v>26220300617171000164550040000010261802636980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2199.9499999999998</v>
      </c>
    </row>
    <row r="146" spans="1:12" s="8" customFormat="1" ht="19.5" customHeight="1" x14ac:dyDescent="0.2">
      <c r="A146" s="3">
        <f>IFERROR(VLOOKUP(B146,'[1]DADOS (OCULTAR)'!$Q$3:$S$103,3,0),"")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 xml:space="preserve">3.8 - Uniformes, Tecidos e Aviamentos </v>
      </c>
      <c r="D146" s="3">
        <f>'[1]TCE - ANEXO IV - Preencher'!F155</f>
        <v>617171000164</v>
      </c>
      <c r="E146" s="5" t="str">
        <f>'[1]TCE - ANEXO IV - Preencher'!G155</f>
        <v>BORDA TUDO BORDADOS PERSONALIZADOS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1027</v>
      </c>
      <c r="I146" s="6" t="str">
        <f>IF('[1]TCE - ANEXO IV - Preencher'!K155="","",'[1]TCE - ANEXO IV - Preencher'!K155)</f>
        <v>22/03/2022</v>
      </c>
      <c r="J146" s="5" t="str">
        <f>'[1]TCE - ANEXO IV - Preencher'!L155</f>
        <v>26220300617171000164550040000010271614162027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2200</v>
      </c>
    </row>
    <row r="147" spans="1:12" s="8" customFormat="1" ht="19.5" customHeight="1" x14ac:dyDescent="0.2">
      <c r="A147" s="3">
        <f>IFERROR(VLOOKUP(B147,'[1]DADOS (OCULTAR)'!$Q$3:$S$103,3,0),"")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3.99 - Outras despesas com Material de Consumo</v>
      </c>
      <c r="D147" s="3">
        <f>'[1]TCE - ANEXO IV - Preencher'!F156</f>
        <v>810146000100</v>
      </c>
      <c r="E147" s="5" t="str">
        <f>'[1]TCE - ANEXO IV - Preencher'!G156</f>
        <v>MADEPORT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000042544</v>
      </c>
      <c r="I147" s="6" t="str">
        <f>IF('[1]TCE - ANEXO IV - Preencher'!K156="","",'[1]TCE - ANEXO IV - Preencher'!K156)</f>
        <v>16/03/2022</v>
      </c>
      <c r="J147" s="5" t="str">
        <f>'[1]TCE - ANEXO IV - Preencher'!L156</f>
        <v>26220300810146000100550010000425441006997790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270</v>
      </c>
    </row>
    <row r="148" spans="1:12" s="8" customFormat="1" ht="19.5" customHeight="1" x14ac:dyDescent="0.2">
      <c r="A148" s="3">
        <f>IFERROR(VLOOKUP(B148,'[1]DADOS (OCULTAR)'!$Q$3:$S$103,3,0),"")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3.12 - Material Hospitalar</v>
      </c>
      <c r="D148" s="3">
        <f>'[1]TCE - ANEXO IV - Preencher'!F157</f>
        <v>1513946000114</v>
      </c>
      <c r="E148" s="5" t="str">
        <f>'[1]TCE - ANEXO IV - Preencher'!G157</f>
        <v>BOSTON CIENTIFIC DO BRASIL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002550429</v>
      </c>
      <c r="I148" s="6" t="str">
        <f>IF('[1]TCE - ANEXO IV - Preencher'!K157="","",'[1]TCE - ANEXO IV - Preencher'!K157)</f>
        <v>29/03/2022</v>
      </c>
      <c r="J148" s="5" t="str">
        <f>'[1]TCE - ANEXO IV - Preencher'!L157</f>
        <v>35220301513946000114550030025504291025545193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3000</v>
      </c>
    </row>
    <row r="149" spans="1:12" s="8" customFormat="1" ht="19.5" customHeight="1" x14ac:dyDescent="0.2">
      <c r="A149" s="3">
        <f>IFERROR(VLOOKUP(B149,'[1]DADOS (OCULTAR)'!$Q$3:$S$103,3,0),"")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3.14 - Alimentação Preparada</v>
      </c>
      <c r="D149" s="3">
        <f>'[1]TCE - ANEXO IV - Preencher'!F158</f>
        <v>1687725000162</v>
      </c>
      <c r="E149" s="5" t="str">
        <f>'[1]TCE - ANEXO IV - Preencher'!G158</f>
        <v>CENEP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000034835</v>
      </c>
      <c r="I149" s="6" t="str">
        <f>IF('[1]TCE - ANEXO IV - Preencher'!K158="","",'[1]TCE - ANEXO IV - Preencher'!K158)</f>
        <v>04/03/2022</v>
      </c>
      <c r="J149" s="5" t="str">
        <f>'[1]TCE - ANEXO IV - Preencher'!L158</f>
        <v>26220301687725000162550010000348351227061524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17835</v>
      </c>
    </row>
    <row r="150" spans="1:12" s="8" customFormat="1" ht="19.5" customHeight="1" x14ac:dyDescent="0.2">
      <c r="A150" s="3">
        <f>IFERROR(VLOOKUP(B150,'[1]DADOS (OCULTAR)'!$Q$3:$S$103,3,0),"")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3.14 - Alimentação Preparada</v>
      </c>
      <c r="D150" s="3">
        <f>'[1]TCE - ANEXO IV - Preencher'!F159</f>
        <v>1687725000162</v>
      </c>
      <c r="E150" s="5" t="str">
        <f>'[1]TCE - ANEXO IV - Preencher'!G159</f>
        <v>CENEP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000035257</v>
      </c>
      <c r="I150" s="6" t="str">
        <f>IF('[1]TCE - ANEXO IV - Preencher'!K159="","",'[1]TCE - ANEXO IV - Preencher'!K159)</f>
        <v>28/03/2022</v>
      </c>
      <c r="J150" s="5" t="str">
        <f>'[1]TCE - ANEXO IV - Preencher'!L159</f>
        <v>26220301687725000162550010000352571964439979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1100</v>
      </c>
    </row>
    <row r="151" spans="1:12" s="8" customFormat="1" ht="19.5" customHeight="1" x14ac:dyDescent="0.2">
      <c r="A151" s="3">
        <f>IFERROR(VLOOKUP(B151,'[1]DADOS (OCULTAR)'!$Q$3:$S$103,3,0),"")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3.12 - Material Hospitalar</v>
      </c>
      <c r="D151" s="3">
        <f>'[1]TCE - ANEXO IV - Preencher'!F160</f>
        <v>1752051000132</v>
      </c>
      <c r="E151" s="5" t="str">
        <f>'[1]TCE - ANEXO IV - Preencher'!G160</f>
        <v>ARMARINHO IVO COMERCIO REPRESENTACOES LT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32213</v>
      </c>
      <c r="I151" s="6" t="str">
        <f>IF('[1]TCE - ANEXO IV - Preencher'!K160="","",'[1]TCE - ANEXO IV - Preencher'!K160)</f>
        <v>28/03/2022</v>
      </c>
      <c r="J151" s="5" t="str">
        <f>'[1]TCE - ANEXO IV - Preencher'!L160</f>
        <v>26220301752051000132550010000322131670959802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162</v>
      </c>
    </row>
    <row r="152" spans="1:12" s="8" customFormat="1" ht="19.5" customHeight="1" x14ac:dyDescent="0.2">
      <c r="A152" s="3">
        <f>IFERROR(VLOOKUP(B152,'[1]DADOS (OCULTAR)'!$Q$3:$S$103,3,0),"")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3.12 - Material Hospitalar</v>
      </c>
      <c r="D152" s="3">
        <f>'[1]TCE - ANEXO IV - Preencher'!F161</f>
        <v>1835769000192</v>
      </c>
      <c r="E152" s="5" t="str">
        <f>'[1]TCE - ANEXO IV - Preencher'!G161</f>
        <v>BRAMED MATERIAL CIRURGICO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000018704</v>
      </c>
      <c r="I152" s="6" t="str">
        <f>IF('[1]TCE - ANEXO IV - Preencher'!K161="","",'[1]TCE - ANEXO IV - Preencher'!K161)</f>
        <v>31/03/2022</v>
      </c>
      <c r="J152" s="5" t="str">
        <f>'[1]TCE - ANEXO IV - Preencher'!L161</f>
        <v>26220301835769000192550010000187041965472716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14000</v>
      </c>
    </row>
    <row r="153" spans="1:12" s="8" customFormat="1" ht="19.5" customHeight="1" x14ac:dyDescent="0.2">
      <c r="A153" s="3">
        <f>IFERROR(VLOOKUP(B153,'[1]DADOS (OCULTAR)'!$Q$3:$S$103,3,0),"")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3.14 - Alimentação Preparada</v>
      </c>
      <c r="D153" s="3">
        <f>'[1]TCE - ANEXO IV - Preencher'!F162</f>
        <v>1884446000199</v>
      </c>
      <c r="E153" s="5" t="str">
        <f>'[1]TCE - ANEXO IV - Preencher'!G162</f>
        <v>TECNOVIDA COMERCIAL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000132339</v>
      </c>
      <c r="I153" s="6" t="str">
        <f>IF('[1]TCE - ANEXO IV - Preencher'!K162="","",'[1]TCE - ANEXO IV - Preencher'!K162)</f>
        <v>15/03/2022</v>
      </c>
      <c r="J153" s="5" t="str">
        <f>'[1]TCE - ANEXO IV - Preencher'!L162</f>
        <v>26220301884446000199550010001323391135000167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1968.1</v>
      </c>
    </row>
    <row r="154" spans="1:12" s="8" customFormat="1" ht="19.5" customHeight="1" x14ac:dyDescent="0.2">
      <c r="A154" s="3">
        <f>IFERROR(VLOOKUP(B154,'[1]DADOS (OCULTAR)'!$Q$3:$S$103,3,0),"")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3.12 - Material Hospitalar</v>
      </c>
      <c r="D154" s="3">
        <f>'[1]TCE - ANEXO IV - Preencher'!F163</f>
        <v>2068375000119</v>
      </c>
      <c r="E154" s="5" t="str">
        <f>'[1]TCE - ANEXO IV - Preencher'!G163</f>
        <v>MEDICICOR COMERCIAL EIRELI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842534</v>
      </c>
      <c r="I154" s="6" t="str">
        <f>IF('[1]TCE - ANEXO IV - Preencher'!K163="","",'[1]TCE - ANEXO IV - Preencher'!K163)</f>
        <v>16/03/2022</v>
      </c>
      <c r="J154" s="5" t="str">
        <f>'[1]TCE - ANEXO IV - Preencher'!L163</f>
        <v>29220302068375000119550020008425341602858566</v>
      </c>
      <c r="K154" s="5" t="str">
        <f>IF(F154="B",LEFT('[1]TCE - ANEXO IV - Preencher'!M163,2),IF(F154="S",LEFT('[1]TCE - ANEXO IV - Preencher'!M163,7),IF('[1]TCE - ANEXO IV - Preencher'!H163="","")))</f>
        <v>29</v>
      </c>
      <c r="L154" s="7">
        <f>'[1]TCE - ANEXO IV - Preencher'!N163</f>
        <v>5600</v>
      </c>
    </row>
    <row r="155" spans="1:12" s="8" customFormat="1" ht="19.5" customHeight="1" x14ac:dyDescent="0.2">
      <c r="A155" s="3">
        <f>IFERROR(VLOOKUP(B155,'[1]DADOS (OCULTAR)'!$Q$3:$S$103,3,0),"")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3.4 - Material Farmacológico</v>
      </c>
      <c r="D155" s="3">
        <f>'[1]TCE - ANEXO IV - Preencher'!F164</f>
        <v>2520829000140</v>
      </c>
      <c r="E155" s="5" t="str">
        <f>'[1]TCE - ANEXO IV - Preencher'!G164</f>
        <v>DIMASTER  COMERCIO DE PRODUTOS HOSPITAL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277800</v>
      </c>
      <c r="I155" s="6" t="str">
        <f>IF('[1]TCE - ANEXO IV - Preencher'!K164="","",'[1]TCE - ANEXO IV - Preencher'!K164)</f>
        <v>24/03/2022</v>
      </c>
      <c r="J155" s="5" t="str">
        <f>'[1]TCE - ANEXO IV - Preencher'!L164</f>
        <v>43220302520829000140550010002778001593283148</v>
      </c>
      <c r="K155" s="5" t="str">
        <f>IF(F155="B",LEFT('[1]TCE - ANEXO IV - Preencher'!M164,2),IF(F155="S",LEFT('[1]TCE - ANEXO IV - Preencher'!M164,7),IF('[1]TCE - ANEXO IV - Preencher'!H164="","")))</f>
        <v>43</v>
      </c>
      <c r="L155" s="7">
        <f>'[1]TCE - ANEXO IV - Preencher'!N164</f>
        <v>10473</v>
      </c>
    </row>
    <row r="156" spans="1:12" s="8" customFormat="1" ht="19.5" customHeight="1" x14ac:dyDescent="0.2">
      <c r="A156" s="3">
        <f>IFERROR(VLOOKUP(B156,'[1]DADOS (OCULTAR)'!$Q$3:$S$103,3,0),"")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3.4 - Material Farmacológico</v>
      </c>
      <c r="D156" s="3">
        <f>'[1]TCE - ANEXO IV - Preencher'!F165</f>
        <v>2520829000140</v>
      </c>
      <c r="E156" s="5" t="str">
        <f>'[1]TCE - ANEXO IV - Preencher'!G165</f>
        <v>DIMASTER  COMERCIO DE PRODUTOS HOSPITAL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277801</v>
      </c>
      <c r="I156" s="6" t="str">
        <f>IF('[1]TCE - ANEXO IV - Preencher'!K165="","",'[1]TCE - ANEXO IV - Preencher'!K165)</f>
        <v>24/03/2022</v>
      </c>
      <c r="J156" s="5" t="str">
        <f>'[1]TCE - ANEXO IV - Preencher'!L165</f>
        <v>43220302520829000140550010002778011481705960</v>
      </c>
      <c r="K156" s="5" t="str">
        <f>IF(F156="B",LEFT('[1]TCE - ANEXO IV - Preencher'!M165,2),IF(F156="S",LEFT('[1]TCE - ANEXO IV - Preencher'!M165,7),IF('[1]TCE - ANEXO IV - Preencher'!H165="","")))</f>
        <v>43</v>
      </c>
      <c r="L156" s="7">
        <f>'[1]TCE - ANEXO IV - Preencher'!N165</f>
        <v>71095.75</v>
      </c>
    </row>
    <row r="157" spans="1:12" s="8" customFormat="1" ht="19.5" customHeight="1" x14ac:dyDescent="0.2">
      <c r="A157" s="3">
        <f>IFERROR(VLOOKUP(B157,'[1]DADOS (OCULTAR)'!$Q$3:$S$103,3,0),"")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3.6 - Material de Expediente</v>
      </c>
      <c r="D157" s="3">
        <f>'[1]TCE - ANEXO IV - Preencher'!F166</f>
        <v>3330023000152</v>
      </c>
      <c r="E157" s="5" t="str">
        <f>'[1]TCE - ANEXO IV - Preencher'!G166</f>
        <v>PAPER BOX DISTRIBUIDORA E SERVICOS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000038984</v>
      </c>
      <c r="I157" s="6" t="str">
        <f>IF('[1]TCE - ANEXO IV - Preencher'!K166="","",'[1]TCE - ANEXO IV - Preencher'!K166)</f>
        <v>17/03/2022</v>
      </c>
      <c r="J157" s="5" t="str">
        <f>'[1]TCE - ANEXO IV - Preencher'!L166</f>
        <v>26220303330023000152550010000389841099878084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927</v>
      </c>
    </row>
    <row r="158" spans="1:12" s="8" customFormat="1" ht="19.5" customHeight="1" x14ac:dyDescent="0.2">
      <c r="A158" s="3">
        <f>IFERROR(VLOOKUP(B158,'[1]DADOS (OCULTAR)'!$Q$3:$S$103,3,0),"")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3.99 - Outras despesas com Material de Consumo</v>
      </c>
      <c r="D158" s="3">
        <f>'[1]TCE - ANEXO IV - Preencher'!F167</f>
        <v>3458278000103</v>
      </c>
      <c r="E158" s="5" t="str">
        <f>'[1]TCE - ANEXO IV - Preencher'!G167</f>
        <v>ANA LUCIA DE OLIVEIRA LEAO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000000172</v>
      </c>
      <c r="I158" s="6" t="str">
        <f>IF('[1]TCE - ANEXO IV - Preencher'!K167="","",'[1]TCE - ANEXO IV - Preencher'!K167)</f>
        <v>11/03/2022</v>
      </c>
      <c r="J158" s="5" t="str">
        <f>'[1]TCE - ANEXO IV - Preencher'!L167</f>
        <v>26220303458278000103550550000001721419741703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165</v>
      </c>
    </row>
    <row r="159" spans="1:12" s="8" customFormat="1" ht="19.5" customHeight="1" x14ac:dyDescent="0.2">
      <c r="A159" s="3">
        <f>IFERROR(VLOOKUP(B159,'[1]DADOS (OCULTAR)'!$Q$3:$S$103,3,0),"")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3.14 - Alimentação Preparada</v>
      </c>
      <c r="D159" s="3">
        <f>'[1]TCE - ANEXO IV - Preencher'!F168</f>
        <v>3721769000278</v>
      </c>
      <c r="E159" s="5" t="str">
        <f>'[1]TCE - ANEXO IV - Preencher'!G168</f>
        <v>MASTERBOI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000601044</v>
      </c>
      <c r="I159" s="6" t="str">
        <f>IF('[1]TCE - ANEXO IV - Preencher'!K168="","",'[1]TCE - ANEXO IV - Preencher'!K168)</f>
        <v>04/03/2022</v>
      </c>
      <c r="J159" s="5" t="str">
        <f>'[1]TCE - ANEXO IV - Preencher'!L168</f>
        <v>26220303721769000278550040006010441177749350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1745.4</v>
      </c>
    </row>
    <row r="160" spans="1:12" s="8" customFormat="1" ht="19.5" customHeight="1" x14ac:dyDescent="0.2">
      <c r="A160" s="3">
        <f>IFERROR(VLOOKUP(B160,'[1]DADOS (OCULTAR)'!$Q$3:$S$103,3,0),"")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3.14 - Alimentação Preparada</v>
      </c>
      <c r="D160" s="3">
        <f>'[1]TCE - ANEXO IV - Preencher'!F169</f>
        <v>3721769000278</v>
      </c>
      <c r="E160" s="5" t="str">
        <f>'[1]TCE - ANEXO IV - Preencher'!G169</f>
        <v>MASTERBOI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000616418</v>
      </c>
      <c r="I160" s="6" t="str">
        <f>IF('[1]TCE - ANEXO IV - Preencher'!K169="","",'[1]TCE - ANEXO IV - Preencher'!K169)</f>
        <v>21/03/2022</v>
      </c>
      <c r="J160" s="5" t="str">
        <f>'[1]TCE - ANEXO IV - Preencher'!L169</f>
        <v>26220303721769000278550040006164181422142687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226.3</v>
      </c>
    </row>
    <row r="161" spans="1:12" s="8" customFormat="1" ht="19.5" customHeight="1" x14ac:dyDescent="0.2">
      <c r="A161" s="3">
        <f>IFERROR(VLOOKUP(B161,'[1]DADOS (OCULTAR)'!$Q$3:$S$103,3,0),"")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3.14 - Alimentação Preparada</v>
      </c>
      <c r="D161" s="3">
        <f>'[1]TCE - ANEXO IV - Preencher'!F170</f>
        <v>3721769000278</v>
      </c>
      <c r="E161" s="5" t="str">
        <f>'[1]TCE - ANEXO IV - Preencher'!G170</f>
        <v>MASTERBOI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000617389</v>
      </c>
      <c r="I161" s="6" t="str">
        <f>IF('[1]TCE - ANEXO IV - Preencher'!K170="","",'[1]TCE - ANEXO IV - Preencher'!K170)</f>
        <v>22/03/2022</v>
      </c>
      <c r="J161" s="5" t="str">
        <f>'[1]TCE - ANEXO IV - Preencher'!L170</f>
        <v>26220303721769000278550040006173891933036042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5213.22</v>
      </c>
    </row>
    <row r="162" spans="1:12" s="8" customFormat="1" ht="19.5" customHeight="1" x14ac:dyDescent="0.2">
      <c r="A162" s="3">
        <f>IFERROR(VLOOKUP(B162,'[1]DADOS (OCULTAR)'!$Q$3:$S$103,3,0),"")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3.12 - Material Hospitalar</v>
      </c>
      <c r="D162" s="3">
        <f>'[1]TCE - ANEXO IV - Preencher'!F171</f>
        <v>3840189000119</v>
      </c>
      <c r="E162" s="5" t="str">
        <f>'[1]TCE - ANEXO IV - Preencher'!G171</f>
        <v>RS MED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000016393</v>
      </c>
      <c r="I162" s="6" t="str">
        <f>IF('[1]TCE - ANEXO IV - Preencher'!K171="","",'[1]TCE - ANEXO IV - Preencher'!K171)</f>
        <v>25/02/2022</v>
      </c>
      <c r="J162" s="5" t="str">
        <f>'[1]TCE - ANEXO IV - Preencher'!L171</f>
        <v>31220203840189000119550010000163931250220220</v>
      </c>
      <c r="K162" s="5" t="str">
        <f>IF(F162="B",LEFT('[1]TCE - ANEXO IV - Preencher'!M171,2),IF(F162="S",LEFT('[1]TCE - ANEXO IV - Preencher'!M171,7),IF('[1]TCE - ANEXO IV - Preencher'!H171="","")))</f>
        <v>31</v>
      </c>
      <c r="L162" s="7">
        <f>'[1]TCE - ANEXO IV - Preencher'!N171</f>
        <v>5180</v>
      </c>
    </row>
    <row r="163" spans="1:12" s="8" customFormat="1" ht="19.5" customHeight="1" x14ac:dyDescent="0.2">
      <c r="A163" s="3">
        <f>IFERROR(VLOOKUP(B163,'[1]DADOS (OCULTAR)'!$Q$3:$S$103,3,0),"")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3.6 - Material de Expediente</v>
      </c>
      <c r="D163" s="3">
        <f>'[1]TCE - ANEXO IV - Preencher'!F172</f>
        <v>4004741000100</v>
      </c>
      <c r="E163" s="5" t="str">
        <f>'[1]TCE - ANEXO IV - Preencher'!G172</f>
        <v>NORLUX LTDA-ME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009351</v>
      </c>
      <c r="I163" s="6" t="str">
        <f>IF('[1]TCE - ANEXO IV - Preencher'!K172="","",'[1]TCE - ANEXO IV - Preencher'!K172)</f>
        <v>25/03/2022</v>
      </c>
      <c r="J163" s="5" t="str">
        <f>'[1]TCE - ANEXO IV - Preencher'!L172</f>
        <v>26220304004741000100550000000093511230035291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1228</v>
      </c>
    </row>
    <row r="164" spans="1:12" s="8" customFormat="1" ht="19.5" customHeight="1" x14ac:dyDescent="0.2">
      <c r="A164" s="3">
        <f>IFERROR(VLOOKUP(B164,'[1]DADOS (OCULTAR)'!$Q$3:$S$103,3,0),"")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3.7 - Material de Limpeza e Produtos de Hgienização</v>
      </c>
      <c r="D164" s="3">
        <f>'[1]TCE - ANEXO IV - Preencher'!F173</f>
        <v>4004741000100</v>
      </c>
      <c r="E164" s="5" t="str">
        <f>'[1]TCE - ANEXO IV - Preencher'!G173</f>
        <v>NORLUX LTDA-ME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009351</v>
      </c>
      <c r="I164" s="6" t="str">
        <f>IF('[1]TCE - ANEXO IV - Preencher'!K173="","",'[1]TCE - ANEXO IV - Preencher'!K173)</f>
        <v>25/03/2022</v>
      </c>
      <c r="J164" s="5" t="str">
        <f>'[1]TCE - ANEXO IV - Preencher'!L173</f>
        <v>26220304004741000100550000000093511230035291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11150</v>
      </c>
    </row>
    <row r="165" spans="1:12" s="8" customFormat="1" ht="19.5" customHeight="1" x14ac:dyDescent="0.2">
      <c r="A165" s="3">
        <f>IFERROR(VLOOKUP(B165,'[1]DADOS (OCULTAR)'!$Q$3:$S$103,3,0),"")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3.14 - Alimentação Preparada</v>
      </c>
      <c r="D165" s="3">
        <f>'[1]TCE - ANEXO IV - Preencher'!F174</f>
        <v>4004741000100</v>
      </c>
      <c r="E165" s="5" t="str">
        <f>'[1]TCE - ANEXO IV - Preencher'!G174</f>
        <v>NORLUX LTDA-ME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009351</v>
      </c>
      <c r="I165" s="6" t="str">
        <f>IF('[1]TCE - ANEXO IV - Preencher'!K174="","",'[1]TCE - ANEXO IV - Preencher'!K174)</f>
        <v>25/03/2022</v>
      </c>
      <c r="J165" s="5" t="str">
        <f>'[1]TCE - ANEXO IV - Preencher'!L174</f>
        <v>26220304004741000100550000000093511230035291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3150</v>
      </c>
    </row>
    <row r="166" spans="1:12" s="8" customFormat="1" ht="19.5" customHeight="1" x14ac:dyDescent="0.2">
      <c r="A166" s="3">
        <f>IFERROR(VLOOKUP(B166,'[1]DADOS (OCULTAR)'!$Q$3:$S$103,3,0),"")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 xml:space="preserve">3.10 - Material para Manutenção de Bens Móveis </v>
      </c>
      <c r="D166" s="3">
        <f>'[1]TCE - ANEXO IV - Preencher'!F175</f>
        <v>4402515000179</v>
      </c>
      <c r="E166" s="5" t="str">
        <f>'[1]TCE - ANEXO IV - Preencher'!G175</f>
        <v>E M DE MOPURA COMERCIAL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004870</v>
      </c>
      <c r="I166" s="6" t="str">
        <f>IF('[1]TCE - ANEXO IV - Preencher'!K175="","",'[1]TCE - ANEXO IV - Preencher'!K175)</f>
        <v>01/03/2022</v>
      </c>
      <c r="J166" s="5" t="str">
        <f>'[1]TCE - ANEXO IV - Preencher'!L175</f>
        <v>26220204402515000179550010000048701900647478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202</v>
      </c>
    </row>
    <row r="167" spans="1:12" s="8" customFormat="1" ht="19.5" customHeight="1" x14ac:dyDescent="0.2">
      <c r="A167" s="3">
        <f>IFERROR(VLOOKUP(B167,'[1]DADOS (OCULTAR)'!$Q$3:$S$103,3,0),"")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 xml:space="preserve">3.8 - Uniformes, Tecidos e Aviamentos </v>
      </c>
      <c r="D167" s="3">
        <f>'[1]TCE - ANEXO IV - Preencher'!F176</f>
        <v>4402515000179</v>
      </c>
      <c r="E167" s="5" t="str">
        <f>'[1]TCE - ANEXO IV - Preencher'!G176</f>
        <v>E M DE MOPURA COMERCIAL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004871</v>
      </c>
      <c r="I167" s="6" t="str">
        <f>IF('[1]TCE - ANEXO IV - Preencher'!K176="","",'[1]TCE - ANEXO IV - Preencher'!K176)</f>
        <v>25/02/2022</v>
      </c>
      <c r="J167" s="5" t="str">
        <f>'[1]TCE - ANEXO IV - Preencher'!L176</f>
        <v>26220204402515000179550010000048711900647890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297</v>
      </c>
    </row>
    <row r="168" spans="1:12" s="8" customFormat="1" ht="19.5" customHeight="1" x14ac:dyDescent="0.2">
      <c r="A168" s="3">
        <f>IFERROR(VLOOKUP(B168,'[1]DADOS (OCULTAR)'!$Q$3:$S$103,3,0),"")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3.6 - Material de Expediente</v>
      </c>
      <c r="D168" s="3">
        <f>'[1]TCE - ANEXO IV - Preencher'!F177</f>
        <v>4402515000179</v>
      </c>
      <c r="E168" s="5" t="str">
        <f>'[1]TCE - ANEXO IV - Preencher'!G177</f>
        <v>E M DE MOPURA COMERCIAL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004897</v>
      </c>
      <c r="I168" s="6" t="str">
        <f>IF('[1]TCE - ANEXO IV - Preencher'!K177="","",'[1]TCE - ANEXO IV - Preencher'!K177)</f>
        <v>17/03/2022</v>
      </c>
      <c r="J168" s="5" t="str">
        <f>'[1]TCE - ANEXO IV - Preencher'!L177</f>
        <v>26220304402515000179550010000048971904589020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217.5</v>
      </c>
    </row>
    <row r="169" spans="1:12" s="8" customFormat="1" ht="19.5" customHeight="1" x14ac:dyDescent="0.2">
      <c r="A169" s="3">
        <f>IFERROR(VLOOKUP(B169,'[1]DADOS (OCULTAR)'!$Q$3:$S$103,3,0),"")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 xml:space="preserve">3.8 - Uniformes, Tecidos e Aviamentos </v>
      </c>
      <c r="D169" s="3">
        <f>'[1]TCE - ANEXO IV - Preencher'!F178</f>
        <v>4402515000179</v>
      </c>
      <c r="E169" s="5" t="str">
        <f>'[1]TCE - ANEXO IV - Preencher'!G178</f>
        <v>E M DE MOPURA COMERCIAL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004904</v>
      </c>
      <c r="I169" s="6" t="str">
        <f>IF('[1]TCE - ANEXO IV - Preencher'!K178="","",'[1]TCE - ANEXO IV - Preencher'!K178)</f>
        <v>21/03/2022</v>
      </c>
      <c r="J169" s="5" t="str">
        <f>'[1]TCE - ANEXO IV - Preencher'!L178</f>
        <v>26220304402515000179550010000049041905543020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11497</v>
      </c>
    </row>
    <row r="170" spans="1:12" s="8" customFormat="1" ht="19.5" customHeight="1" x14ac:dyDescent="0.2">
      <c r="A170" s="3">
        <f>IFERROR(VLOOKUP(B170,'[1]DADOS (OCULTAR)'!$Q$3:$S$103,3,0),"")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3.99 - Outras despesas com Material de Consumo</v>
      </c>
      <c r="D170" s="3">
        <f>'[1]TCE - ANEXO IV - Preencher'!F179</f>
        <v>4402515000179</v>
      </c>
      <c r="E170" s="5" t="str">
        <f>'[1]TCE - ANEXO IV - Preencher'!G179</f>
        <v>E M DE MOPURA COMERCIAL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004909</v>
      </c>
      <c r="I170" s="6" t="str">
        <f>IF('[1]TCE - ANEXO IV - Preencher'!K179="","",'[1]TCE - ANEXO IV - Preencher'!K179)</f>
        <v>28/03/2022</v>
      </c>
      <c r="J170" s="5" t="str">
        <f>'[1]TCE - ANEXO IV - Preencher'!L179</f>
        <v>26220304402515000179550010000049091906780633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960</v>
      </c>
    </row>
    <row r="171" spans="1:12" s="8" customFormat="1" ht="19.5" customHeight="1" x14ac:dyDescent="0.2">
      <c r="A171" s="3">
        <f>IFERROR(VLOOKUP(B171,'[1]DADOS (OCULTAR)'!$Q$3:$S$103,3,0),"")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3.14 - Alimentação Preparada</v>
      </c>
      <c r="D171" s="3">
        <f>'[1]TCE - ANEXO IV - Preencher'!F180</f>
        <v>4609653000123</v>
      </c>
      <c r="E171" s="5" t="str">
        <f>'[1]TCE - ANEXO IV - Preencher'!G180</f>
        <v>DISTRIBUIDORA DE ALIMENTOS MARFIM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1530916</v>
      </c>
      <c r="I171" s="6" t="str">
        <f>IF('[1]TCE - ANEXO IV - Preencher'!K180="","",'[1]TCE - ANEXO IV - Preencher'!K180)</f>
        <v>05/03/2022</v>
      </c>
      <c r="J171" s="5" t="str">
        <f>'[1]TCE - ANEXO IV - Preencher'!L180</f>
        <v>26220304609653000123550020015309161411021218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88.56</v>
      </c>
    </row>
    <row r="172" spans="1:12" s="8" customFormat="1" ht="19.5" customHeight="1" x14ac:dyDescent="0.2">
      <c r="A172" s="3">
        <f>IFERROR(VLOOKUP(B172,'[1]DADOS (OCULTAR)'!$Q$3:$S$103,3,0),"")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3.14 - Alimentação Preparada</v>
      </c>
      <c r="D172" s="3">
        <f>'[1]TCE - ANEXO IV - Preencher'!F181</f>
        <v>4609653000123</v>
      </c>
      <c r="E172" s="5" t="str">
        <f>'[1]TCE - ANEXO IV - Preencher'!G181</f>
        <v>DISTRIBUIDORA DE ALIMENTOS MARFIM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1531194</v>
      </c>
      <c r="I172" s="6" t="str">
        <f>IF('[1]TCE - ANEXO IV - Preencher'!K181="","",'[1]TCE - ANEXO IV - Preencher'!K181)</f>
        <v>08/03/2022</v>
      </c>
      <c r="J172" s="5" t="str">
        <f>'[1]TCE - ANEXO IV - Preencher'!L181</f>
        <v>26220304609653000123550020015311941192345614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1648</v>
      </c>
    </row>
    <row r="173" spans="1:12" s="8" customFormat="1" ht="19.5" customHeight="1" x14ac:dyDescent="0.2">
      <c r="A173" s="3">
        <f>IFERROR(VLOOKUP(B173,'[1]DADOS (OCULTAR)'!$Q$3:$S$103,3,0),"")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3.12 - Material Hospitalar</v>
      </c>
      <c r="D173" s="3">
        <f>'[1]TCE - ANEXO IV - Preencher'!F182</f>
        <v>4614288000145</v>
      </c>
      <c r="E173" s="5" t="str">
        <f>'[1]TCE - ANEXO IV - Preencher'!G182</f>
        <v>DISK LIFE COMERCIO DE PRODUTOS CIRURGICO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4740</v>
      </c>
      <c r="I173" s="6" t="str">
        <f>IF('[1]TCE - ANEXO IV - Preencher'!K182="","",'[1]TCE - ANEXO IV - Preencher'!K182)</f>
        <v>03/03/2022</v>
      </c>
      <c r="J173" s="5" t="str">
        <f>'[1]TCE - ANEXO IV - Preencher'!L182</f>
        <v>26220304614288000145550010000047401234605269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5500.6</v>
      </c>
    </row>
    <row r="174" spans="1:12" s="8" customFormat="1" ht="19.5" customHeight="1" x14ac:dyDescent="0.2">
      <c r="A174" s="3">
        <f>IFERROR(VLOOKUP(B174,'[1]DADOS (OCULTAR)'!$Q$3:$S$103,3,0),"")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3.6 - Material de Expediente</v>
      </c>
      <c r="D174" s="3">
        <f>'[1]TCE - ANEXO IV - Preencher'!F183</f>
        <v>4614288000145</v>
      </c>
      <c r="E174" s="5" t="str">
        <f>'[1]TCE - ANEXO IV - Preencher'!G183</f>
        <v>DISK LIFE COMERCIO DE PRODUTOS CIRURGICO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4823</v>
      </c>
      <c r="I174" s="6" t="str">
        <f>IF('[1]TCE - ANEXO IV - Preencher'!K183="","",'[1]TCE - ANEXO IV - Preencher'!K183)</f>
        <v>17/03/2022</v>
      </c>
      <c r="J174" s="5" t="str">
        <f>'[1]TCE - ANEXO IV - Preencher'!L183</f>
        <v>26220304614288000145550010000048231575633674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5904</v>
      </c>
    </row>
    <row r="175" spans="1:12" s="8" customFormat="1" ht="19.5" customHeight="1" x14ac:dyDescent="0.2">
      <c r="A175" s="3">
        <f>IFERROR(VLOOKUP(B175,'[1]DADOS (OCULTAR)'!$Q$3:$S$103,3,0),"")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3.12 - Material Hospitalar</v>
      </c>
      <c r="D175" s="3">
        <f>'[1]TCE - ANEXO IV - Preencher'!F184</f>
        <v>4614288000145</v>
      </c>
      <c r="E175" s="5" t="str">
        <f>'[1]TCE - ANEXO IV - Preencher'!G184</f>
        <v>DISK LIFE COMERCIO DE PRODUTOS CIRURGICO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4824</v>
      </c>
      <c r="I175" s="6" t="str">
        <f>IF('[1]TCE - ANEXO IV - Preencher'!K184="","",'[1]TCE - ANEXO IV - Preencher'!K184)</f>
        <v>17/03/2022</v>
      </c>
      <c r="J175" s="5" t="str">
        <f>'[1]TCE - ANEXO IV - Preencher'!L184</f>
        <v>26220304614288000145550010000048241741458714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15686.75</v>
      </c>
    </row>
    <row r="176" spans="1:12" s="8" customFormat="1" ht="19.5" customHeight="1" x14ac:dyDescent="0.2">
      <c r="A176" s="3">
        <f>IFERROR(VLOOKUP(B176,'[1]DADOS (OCULTAR)'!$Q$3:$S$103,3,0),"")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3.12 - Material Hospitalar</v>
      </c>
      <c r="D176" s="3">
        <f>'[1]TCE - ANEXO IV - Preencher'!F185</f>
        <v>5044056000161</v>
      </c>
      <c r="E176" s="5" t="str">
        <f>'[1]TCE - ANEXO IV - Preencher'!G185</f>
        <v>DMH PRODUTOS HOSPITALARES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20167</v>
      </c>
      <c r="I176" s="6" t="str">
        <f>IF('[1]TCE - ANEXO IV - Preencher'!K185="","",'[1]TCE - ANEXO IV - Preencher'!K185)</f>
        <v>17/03/2022</v>
      </c>
      <c r="J176" s="5" t="str">
        <f>'[1]TCE - ANEXO IV - Preencher'!L185</f>
        <v>26220305044056000161550010000201671228104880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8811.14</v>
      </c>
    </row>
    <row r="177" spans="1:12" s="8" customFormat="1" ht="19.5" customHeight="1" x14ac:dyDescent="0.2">
      <c r="A177" s="3">
        <f>IFERROR(VLOOKUP(B177,'[1]DADOS (OCULTAR)'!$Q$3:$S$103,3,0),"")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3.12 - Material Hospitalar</v>
      </c>
      <c r="D177" s="3">
        <f>'[1]TCE - ANEXO IV - Preencher'!F186</f>
        <v>5256681000258</v>
      </c>
      <c r="E177" s="5" t="str">
        <f>'[1]TCE - ANEXO IV - Preencher'!G186</f>
        <v>MACK MEDICAL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9801</v>
      </c>
      <c r="I177" s="6" t="str">
        <f>IF('[1]TCE - ANEXO IV - Preencher'!K186="","",'[1]TCE - ANEXO IV - Preencher'!K186)</f>
        <v>28/03/2022</v>
      </c>
      <c r="J177" s="5" t="str">
        <f>'[1]TCE - ANEXO IV - Preencher'!L186</f>
        <v>26220305256681000258550020000098011035887285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15822.9</v>
      </c>
    </row>
    <row r="178" spans="1:12" s="8" customFormat="1" ht="19.5" customHeight="1" x14ac:dyDescent="0.2">
      <c r="A178" s="3">
        <f>IFERROR(VLOOKUP(B178,'[1]DADOS (OCULTAR)'!$Q$3:$S$103,3,0),"")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3.12 - Material Hospitalar</v>
      </c>
      <c r="D178" s="3">
        <f>'[1]TCE - ANEXO IV - Preencher'!F187</f>
        <v>5330520000186</v>
      </c>
      <c r="E178" s="5" t="str">
        <f>'[1]TCE - ANEXO IV - Preencher'!G187</f>
        <v>UNIBIO DISTRIBUIDORA E SERVIÇOS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000011042</v>
      </c>
      <c r="I178" s="6" t="str">
        <f>IF('[1]TCE - ANEXO IV - Preencher'!K187="","",'[1]TCE - ANEXO IV - Preencher'!K187)</f>
        <v>22/02/2022</v>
      </c>
      <c r="J178" s="5" t="str">
        <f>'[1]TCE - ANEXO IV - Preencher'!L187</f>
        <v>35220205330520000186550010000110421004640326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2440</v>
      </c>
    </row>
    <row r="179" spans="1:12" s="8" customFormat="1" ht="19.5" customHeight="1" x14ac:dyDescent="0.2">
      <c r="A179" s="3">
        <f>IFERROR(VLOOKUP(B179,'[1]DADOS (OCULTAR)'!$Q$3:$S$103,3,0),"")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3.12 - Material Hospitalar</v>
      </c>
      <c r="D179" s="3">
        <f>'[1]TCE - ANEXO IV - Preencher'!F188</f>
        <v>5578020000168</v>
      </c>
      <c r="E179" s="5" t="str">
        <f>'[1]TCE - ANEXO IV - Preencher'!G188</f>
        <v>OMNIELMASTER HEMOMED REPR COME SERV EM 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000010469</v>
      </c>
      <c r="I179" s="6" t="str">
        <f>IF('[1]TCE - ANEXO IV - Preencher'!K188="","",'[1]TCE - ANEXO IV - Preencher'!K188)</f>
        <v>30/03/2022</v>
      </c>
      <c r="J179" s="5" t="str">
        <f>'[1]TCE - ANEXO IV - Preencher'!L188</f>
        <v>23220305578020000168550010000104691066250580</v>
      </c>
      <c r="K179" s="5" t="str">
        <f>IF(F179="B",LEFT('[1]TCE - ANEXO IV - Preencher'!M188,2),IF(F179="S",LEFT('[1]TCE - ANEXO IV - Preencher'!M188,7),IF('[1]TCE - ANEXO IV - Preencher'!H188="","")))</f>
        <v>23</v>
      </c>
      <c r="L179" s="7">
        <f>'[1]TCE - ANEXO IV - Preencher'!N188</f>
        <v>625</v>
      </c>
    </row>
    <row r="180" spans="1:12" s="8" customFormat="1" ht="19.5" customHeight="1" x14ac:dyDescent="0.2">
      <c r="A180" s="3">
        <f>IFERROR(VLOOKUP(B180,'[1]DADOS (OCULTAR)'!$Q$3:$S$103,3,0),"")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3.11 - Material Laboratorial</v>
      </c>
      <c r="D180" s="3">
        <f>'[1]TCE - ANEXO IV - Preencher'!F189</f>
        <v>5905525000190</v>
      </c>
      <c r="E180" s="5" t="str">
        <f>'[1]TCE - ANEXO IV - Preencher'!G189</f>
        <v>BIOSUL PRODUTOS DIAGNOSTICOS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000067819</v>
      </c>
      <c r="I180" s="6" t="str">
        <f>IF('[1]TCE - ANEXO IV - Preencher'!K189="","",'[1]TCE - ANEXO IV - Preencher'!K189)</f>
        <v>22/02/2022</v>
      </c>
      <c r="J180" s="5" t="str">
        <f>'[1]TCE - ANEXO IV - Preencher'!L189</f>
        <v>31220205905525000190550010000678191864364456</v>
      </c>
      <c r="K180" s="5" t="str">
        <f>IF(F180="B",LEFT('[1]TCE - ANEXO IV - Preencher'!M189,2),IF(F180="S",LEFT('[1]TCE - ANEXO IV - Preencher'!M189,7),IF('[1]TCE - ANEXO IV - Preencher'!H189="","")))</f>
        <v>31</v>
      </c>
      <c r="L180" s="7">
        <f>'[1]TCE - ANEXO IV - Preencher'!N189</f>
        <v>1039.5</v>
      </c>
    </row>
    <row r="181" spans="1:12" s="8" customFormat="1" ht="19.5" customHeight="1" x14ac:dyDescent="0.2">
      <c r="A181" s="3">
        <f>IFERROR(VLOOKUP(B181,'[1]DADOS (OCULTAR)'!$Q$3:$S$103,3,0),"")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3.12 - Material Hospitalar</v>
      </c>
      <c r="D181" s="3">
        <f>'[1]TCE - ANEXO IV - Preencher'!F190</f>
        <v>5944604000533</v>
      </c>
      <c r="E181" s="5" t="str">
        <f>'[1]TCE - ANEXO IV - Preencher'!G190</f>
        <v>EDWARDS LIFESCIENCES COM PROD MED CIRUR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85759</v>
      </c>
      <c r="I181" s="6" t="str">
        <f>IF('[1]TCE - ANEXO IV - Preencher'!K190="","",'[1]TCE - ANEXO IV - Preencher'!K190)</f>
        <v>14/03/2022</v>
      </c>
      <c r="J181" s="5" t="str">
        <f>'[1]TCE - ANEXO IV - Preencher'!L190</f>
        <v>35220305944604000533550010000857591001972039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10349.02</v>
      </c>
    </row>
    <row r="182" spans="1:12" s="8" customFormat="1" ht="19.5" customHeight="1" x14ac:dyDescent="0.2">
      <c r="A182" s="3">
        <f>IFERROR(VLOOKUP(B182,'[1]DADOS (OCULTAR)'!$Q$3:$S$103,3,0),"")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3.12 - Material Hospitalar</v>
      </c>
      <c r="D182" s="3">
        <f>'[1]TCE - ANEXO IV - Preencher'!F191</f>
        <v>5944604000533</v>
      </c>
      <c r="E182" s="5" t="str">
        <f>'[1]TCE - ANEXO IV - Preencher'!G191</f>
        <v>EDWARDS LIFESCIENCES COM PROD MED CIRUR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85760</v>
      </c>
      <c r="I182" s="6" t="str">
        <f>IF('[1]TCE - ANEXO IV - Preencher'!K191="","",'[1]TCE - ANEXO IV - Preencher'!K191)</f>
        <v>14/03/2022</v>
      </c>
      <c r="J182" s="5" t="str">
        <f>'[1]TCE - ANEXO IV - Preencher'!L191</f>
        <v>35220305944604000533550010000857601001972048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7088.4</v>
      </c>
    </row>
    <row r="183" spans="1:12" s="8" customFormat="1" ht="19.5" customHeight="1" x14ac:dyDescent="0.2">
      <c r="A183" s="3">
        <f>IFERROR(VLOOKUP(B183,'[1]DADOS (OCULTAR)'!$Q$3:$S$103,3,0),"")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3.2 - Gás e Outros Materiais Engarrafados</v>
      </c>
      <c r="D183" s="3">
        <f>'[1]TCE - ANEXO IV - Preencher'!F192</f>
        <v>6980064000859</v>
      </c>
      <c r="E183" s="5" t="str">
        <f>'[1]TCE - ANEXO IV - Preencher'!G192</f>
        <v>NACIONAL GAS BUTANO DISTRIBUIDORA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000000533</v>
      </c>
      <c r="I183" s="6" t="str">
        <f>IF('[1]TCE - ANEXO IV - Preencher'!K192="","",'[1]TCE - ANEXO IV - Preencher'!K192)</f>
        <v>15/03/2022</v>
      </c>
      <c r="J183" s="5" t="str">
        <f>'[1]TCE - ANEXO IV - Preencher'!L192</f>
        <v>26220306980064004846550200000005331354925671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5307.61</v>
      </c>
    </row>
    <row r="184" spans="1:12" s="8" customFormat="1" ht="19.5" customHeight="1" x14ac:dyDescent="0.2">
      <c r="A184" s="3">
        <f>IFERROR(VLOOKUP(B184,'[1]DADOS (OCULTAR)'!$Q$3:$S$103,3,0),"")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3.12 - Material Hospitalar</v>
      </c>
      <c r="D184" s="3">
        <f>'[1]TCE - ANEXO IV - Preencher'!F193</f>
        <v>7160019000144</v>
      </c>
      <c r="E184" s="5" t="str">
        <f>'[1]TCE - ANEXO IV - Preencher'!G193</f>
        <v>VITALE COMERCIO LTDA EPP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78390</v>
      </c>
      <c r="I184" s="6" t="str">
        <f>IF('[1]TCE - ANEXO IV - Preencher'!K193="","",'[1]TCE - ANEXO IV - Preencher'!K193)</f>
        <v>08/03/2022</v>
      </c>
      <c r="J184" s="5" t="str">
        <f>'[1]TCE - ANEXO IV - Preencher'!L193</f>
        <v>26220307160019000144550010000783901811723488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3600</v>
      </c>
    </row>
    <row r="185" spans="1:12" s="8" customFormat="1" ht="19.5" customHeight="1" x14ac:dyDescent="0.2">
      <c r="A185" s="3">
        <f>IFERROR(VLOOKUP(B185,'[1]DADOS (OCULTAR)'!$Q$3:$S$103,3,0),"")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3.12 - Material Hospitalar</v>
      </c>
      <c r="D185" s="3">
        <f>'[1]TCE - ANEXO IV - Preencher'!F194</f>
        <v>7204591000168</v>
      </c>
      <c r="E185" s="5" t="str">
        <f>'[1]TCE - ANEXO IV - Preencher'!G194</f>
        <v>BIOTEC PRODUTOS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0120892</v>
      </c>
      <c r="I185" s="6" t="str">
        <f>IF('[1]TCE - ANEXO IV - Preencher'!K194="","",'[1]TCE - ANEXO IV - Preencher'!K194)</f>
        <v>03/03/2022</v>
      </c>
      <c r="J185" s="5" t="str">
        <f>'[1]TCE - ANEXO IV - Preencher'!L194</f>
        <v>35220307204591000168550010001208921079414486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1907</v>
      </c>
    </row>
    <row r="186" spans="1:12" s="8" customFormat="1" ht="19.5" customHeight="1" x14ac:dyDescent="0.2">
      <c r="A186" s="3">
        <f>IFERROR(VLOOKUP(B186,'[1]DADOS (OCULTAR)'!$Q$3:$S$103,3,0),"")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3.4 - Material Farmacológico</v>
      </c>
      <c r="D186" s="3">
        <f>'[1]TCE - ANEXO IV - Preencher'!F195</f>
        <v>7484373000124</v>
      </c>
      <c r="E186" s="5" t="str">
        <f>'[1]TCE - ANEXO IV - Preencher'!G195</f>
        <v>UNI HOSPITALAR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000141661</v>
      </c>
      <c r="I186" s="6" t="str">
        <f>IF('[1]TCE - ANEXO IV - Preencher'!K195="","",'[1]TCE - ANEXO IV - Preencher'!K195)</f>
        <v>03/03/2022</v>
      </c>
      <c r="J186" s="5" t="str">
        <f>'[1]TCE - ANEXO IV - Preencher'!L195</f>
        <v>26220307484373000124550010001416611226612303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29700</v>
      </c>
    </row>
    <row r="187" spans="1:12" s="8" customFormat="1" ht="19.5" customHeight="1" x14ac:dyDescent="0.2">
      <c r="A187" s="3">
        <f>IFERROR(VLOOKUP(B187,'[1]DADOS (OCULTAR)'!$Q$3:$S$103,3,0),"")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3.14 - Alimentação Preparada</v>
      </c>
      <c r="D187" s="3">
        <f>'[1]TCE - ANEXO IV - Preencher'!F196</f>
        <v>7534303000133</v>
      </c>
      <c r="E187" s="5" t="str">
        <f>'[1]TCE - ANEXO IV - Preencher'!G196</f>
        <v>COMAL COM. ATACADISTA DE ALIMENTOS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1162683</v>
      </c>
      <c r="I187" s="6" t="str">
        <f>IF('[1]TCE - ANEXO IV - Preencher'!K196="","",'[1]TCE - ANEXO IV - Preencher'!K196)</f>
        <v>04/03/2022</v>
      </c>
      <c r="J187" s="5" t="str">
        <f>'[1]TCE - ANEXO IV - Preencher'!L196</f>
        <v>26220307534303000133550010011626831211243208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5395.82</v>
      </c>
    </row>
    <row r="188" spans="1:12" s="8" customFormat="1" ht="19.5" customHeight="1" x14ac:dyDescent="0.2">
      <c r="A188" s="3">
        <f>IFERROR(VLOOKUP(B188,'[1]DADOS (OCULTAR)'!$Q$3:$S$103,3,0),"")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3.14 - Alimentação Preparada</v>
      </c>
      <c r="D188" s="3">
        <f>'[1]TCE - ANEXO IV - Preencher'!F197</f>
        <v>7534303000133</v>
      </c>
      <c r="E188" s="5" t="str">
        <f>'[1]TCE - ANEXO IV - Preencher'!G197</f>
        <v>COMAL COM. ATACADISTA DE ALIMENTOS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1164989</v>
      </c>
      <c r="I188" s="6" t="str">
        <f>IF('[1]TCE - ANEXO IV - Preencher'!K197="","",'[1]TCE - ANEXO IV - Preencher'!K197)</f>
        <v>17/03/2022</v>
      </c>
      <c r="J188" s="5" t="str">
        <f>'[1]TCE - ANEXO IV - Preencher'!L197</f>
        <v>26220307534303000133550010011649891230981056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474.5</v>
      </c>
    </row>
    <row r="189" spans="1:12" s="8" customFormat="1" ht="19.5" customHeight="1" x14ac:dyDescent="0.2">
      <c r="A189" s="3">
        <f>IFERROR(VLOOKUP(B189,'[1]DADOS (OCULTAR)'!$Q$3:$S$103,3,0),"")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3.14 - Alimentação Preparada</v>
      </c>
      <c r="D189" s="3">
        <f>'[1]TCE - ANEXO IV - Preencher'!F198</f>
        <v>7534303000133</v>
      </c>
      <c r="E189" s="5" t="str">
        <f>'[1]TCE - ANEXO IV - Preencher'!G198</f>
        <v>COMAL COM. ATACADISTA DE ALIMENTOS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1164990</v>
      </c>
      <c r="I189" s="6" t="str">
        <f>IF('[1]TCE - ANEXO IV - Preencher'!K198="","",'[1]TCE - ANEXO IV - Preencher'!K198)</f>
        <v>17/03/2022</v>
      </c>
      <c r="J189" s="5" t="str">
        <f>'[1]TCE - ANEXO IV - Preencher'!L198</f>
        <v>26220307534303000133550010011649901213210226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3653.87</v>
      </c>
    </row>
    <row r="190" spans="1:12" s="8" customFormat="1" ht="19.5" customHeight="1" x14ac:dyDescent="0.2">
      <c r="A190" s="3">
        <f>IFERROR(VLOOKUP(B190,'[1]DADOS (OCULTAR)'!$Q$3:$S$103,3,0),"")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3.14 - Alimentação Preparada</v>
      </c>
      <c r="D190" s="3">
        <f>'[1]TCE - ANEXO IV - Preencher'!F199</f>
        <v>8064651000157</v>
      </c>
      <c r="E190" s="5" t="str">
        <f>'[1]TCE - ANEXO IV - Preencher'!G199</f>
        <v>HIPER PADARIA AZUL MAR EIRELI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9399</v>
      </c>
      <c r="I190" s="6" t="str">
        <f>IF('[1]TCE - ANEXO IV - Preencher'!K199="","",'[1]TCE - ANEXO IV - Preencher'!K199)</f>
        <v>31/03/2022</v>
      </c>
      <c r="J190" s="5" t="str">
        <f>'[1]TCE - ANEXO IV - Preencher'!L199</f>
        <v>26220308064651000157550010000093991400498807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10549.31</v>
      </c>
    </row>
    <row r="191" spans="1:12" s="8" customFormat="1" ht="19.5" customHeight="1" x14ac:dyDescent="0.2">
      <c r="A191" s="3">
        <f>IFERROR(VLOOKUP(B191,'[1]DADOS (OCULTAR)'!$Q$3:$S$103,3,0),"")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3.4 - Material Farmacológico</v>
      </c>
      <c r="D191" s="3">
        <f>'[1]TCE - ANEXO IV - Preencher'!F200</f>
        <v>8671559000155</v>
      </c>
      <c r="E191" s="5" t="str">
        <f>'[1]TCE - ANEXO IV - Preencher'!G200</f>
        <v>RECIFARMA COM DE PROD FARMACEUTICOS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000002273</v>
      </c>
      <c r="I191" s="6" t="str">
        <f>IF('[1]TCE - ANEXO IV - Preencher'!K200="","",'[1]TCE - ANEXO IV - Preencher'!K200)</f>
        <v>28/03/2022</v>
      </c>
      <c r="J191" s="5" t="str">
        <f>'[1]TCE - ANEXO IV - Preencher'!L200</f>
        <v>26220308671559000155550010000022731100037228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356.66</v>
      </c>
    </row>
    <row r="192" spans="1:12" s="8" customFormat="1" ht="19.5" customHeight="1" x14ac:dyDescent="0.2">
      <c r="A192" s="3">
        <f>IFERROR(VLOOKUP(B192,'[1]DADOS (OCULTAR)'!$Q$3:$S$103,3,0),"")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3.4 - Material Farmacológico</v>
      </c>
      <c r="D192" s="3">
        <f>'[1]TCE - ANEXO IV - Preencher'!F201</f>
        <v>8674752000140</v>
      </c>
      <c r="E192" s="5" t="str">
        <f>'[1]TCE - ANEXO IV - Preencher'!G201</f>
        <v>CIRURGICA MONTEBELLO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000126526</v>
      </c>
      <c r="I192" s="6" t="str">
        <f>IF('[1]TCE - ANEXO IV - Preencher'!K201="","",'[1]TCE - ANEXO IV - Preencher'!K201)</f>
        <v>10/03/2022</v>
      </c>
      <c r="J192" s="5" t="str">
        <f>'[1]TCE - ANEXO IV - Preencher'!L201</f>
        <v>26220308674752000140550010001265261530311635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48308.34</v>
      </c>
    </row>
    <row r="193" spans="1:12" s="8" customFormat="1" ht="19.5" customHeight="1" x14ac:dyDescent="0.2">
      <c r="A193" s="3">
        <f>IFERROR(VLOOKUP(B193,'[1]DADOS (OCULTAR)'!$Q$3:$S$103,3,0),"")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3.4 - Material Farmacológico</v>
      </c>
      <c r="D193" s="3">
        <f>'[1]TCE - ANEXO IV - Preencher'!F202</f>
        <v>8674752000140</v>
      </c>
      <c r="E193" s="5" t="str">
        <f>'[1]TCE - ANEXO IV - Preencher'!G202</f>
        <v>CIRURGICA MONTEBELLO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000126587</v>
      </c>
      <c r="I193" s="6" t="str">
        <f>IF('[1]TCE - ANEXO IV - Preencher'!K202="","",'[1]TCE - ANEXO IV - Preencher'!K202)</f>
        <v>10/03/2022</v>
      </c>
      <c r="J193" s="5" t="str">
        <f>'[1]TCE - ANEXO IV - Preencher'!L202</f>
        <v>26220308674752000140550010001265871658477594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32771.25</v>
      </c>
    </row>
    <row r="194" spans="1:12" s="8" customFormat="1" ht="19.5" customHeight="1" x14ac:dyDescent="0.2">
      <c r="A194" s="3">
        <f>IFERROR(VLOOKUP(B194,'[1]DADOS (OCULTAR)'!$Q$3:$S$103,3,0),"")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3.4 - Material Farmacológico</v>
      </c>
      <c r="D194" s="3">
        <f>'[1]TCE - ANEXO IV - Preencher'!F203</f>
        <v>8674752000140</v>
      </c>
      <c r="E194" s="5" t="str">
        <f>'[1]TCE - ANEXO IV - Preencher'!G203</f>
        <v>CIRURGICA MONTEBELLO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000128349</v>
      </c>
      <c r="I194" s="6" t="str">
        <f>IF('[1]TCE - ANEXO IV - Preencher'!K203="","",'[1]TCE - ANEXO IV - Preencher'!K203)</f>
        <v>30/03/2022</v>
      </c>
      <c r="J194" s="5" t="str">
        <f>'[1]TCE - ANEXO IV - Preencher'!L203</f>
        <v>26220308674752000140550010001283491992679008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1932.5</v>
      </c>
    </row>
    <row r="195" spans="1:12" s="8" customFormat="1" ht="19.5" customHeight="1" x14ac:dyDescent="0.2">
      <c r="A195" s="3">
        <f>IFERROR(VLOOKUP(B195,'[1]DADOS (OCULTAR)'!$Q$3:$S$103,3,0),"")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3.13 - Materiais e Materiais Ortopédicos e Corretivos (OPME)</v>
      </c>
      <c r="D195" s="3">
        <f>'[1]TCE - ANEXO IV - Preencher'!F204</f>
        <v>8713023000155</v>
      </c>
      <c r="E195" s="5" t="str">
        <f>'[1]TCE - ANEXO IV - Preencher'!G204</f>
        <v>ENDOSURGICAL COM. REP. MAT. ODONT.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57387</v>
      </c>
      <c r="I195" s="6" t="str">
        <f>IF('[1]TCE - ANEXO IV - Preencher'!K204="","",'[1]TCE - ANEXO IV - Preencher'!K204)</f>
        <v>02/03/2022</v>
      </c>
      <c r="J195" s="5" t="str">
        <f>'[1]TCE - ANEXO IV - Preencher'!L204</f>
        <v>26220308713023000155550010000573871753249818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1020</v>
      </c>
    </row>
    <row r="196" spans="1:12" s="8" customFormat="1" ht="19.5" customHeight="1" x14ac:dyDescent="0.2">
      <c r="A196" s="3">
        <f>IFERROR(VLOOKUP(B196,'[1]DADOS (OCULTAR)'!$Q$3:$S$103,3,0),"")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3.13 - Materiais e Materiais Ortopédicos e Corretivos (OPME)</v>
      </c>
      <c r="D196" s="3">
        <f>'[1]TCE - ANEXO IV - Preencher'!F205</f>
        <v>8713023000155</v>
      </c>
      <c r="E196" s="5" t="str">
        <f>'[1]TCE - ANEXO IV - Preencher'!G205</f>
        <v>ENDOSURGICAL COM. REP. MAT. ODONT.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57758</v>
      </c>
      <c r="I196" s="6" t="str">
        <f>IF('[1]TCE - ANEXO IV - Preencher'!K205="","",'[1]TCE - ANEXO IV - Preencher'!K205)</f>
        <v>09/03/2022</v>
      </c>
      <c r="J196" s="5" t="str">
        <f>'[1]TCE - ANEXO IV - Preencher'!L205</f>
        <v>26220308713023000155550010000577581659214488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1270</v>
      </c>
    </row>
    <row r="197" spans="1:12" s="8" customFormat="1" ht="19.5" customHeight="1" x14ac:dyDescent="0.2">
      <c r="A197" s="3">
        <f>IFERROR(VLOOKUP(B197,'[1]DADOS (OCULTAR)'!$Q$3:$S$103,3,0),"")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3.13 - Materiais e Materiais Ortopédicos e Corretivos (OPME)</v>
      </c>
      <c r="D197" s="3">
        <f>'[1]TCE - ANEXO IV - Preencher'!F206</f>
        <v>8713023000155</v>
      </c>
      <c r="E197" s="5" t="str">
        <f>'[1]TCE - ANEXO IV - Preencher'!G206</f>
        <v>ENDOSURGICAL COM. REP. MAT. ODONT.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58016</v>
      </c>
      <c r="I197" s="6" t="str">
        <f>IF('[1]TCE - ANEXO IV - Preencher'!K206="","",'[1]TCE - ANEXO IV - Preencher'!K206)</f>
        <v>14/03/2022</v>
      </c>
      <c r="J197" s="5" t="str">
        <f>'[1]TCE - ANEXO IV - Preencher'!L206</f>
        <v>26220308713023000155550010000580161458287638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1020</v>
      </c>
    </row>
    <row r="198" spans="1:12" s="8" customFormat="1" ht="19.5" customHeight="1" x14ac:dyDescent="0.2">
      <c r="A198" s="3">
        <f>IFERROR(VLOOKUP(B198,'[1]DADOS (OCULTAR)'!$Q$3:$S$103,3,0),"")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3.13 - Materiais e Materiais Ortopédicos e Corretivos (OPME)</v>
      </c>
      <c r="D198" s="3">
        <f>'[1]TCE - ANEXO IV - Preencher'!F207</f>
        <v>8713023000155</v>
      </c>
      <c r="E198" s="5" t="str">
        <f>'[1]TCE - ANEXO IV - Preencher'!G207</f>
        <v>ENDOSURGICAL COM. REP. MAT. ODONT.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58017</v>
      </c>
      <c r="I198" s="6" t="str">
        <f>IF('[1]TCE - ANEXO IV - Preencher'!K207="","",'[1]TCE - ANEXO IV - Preencher'!K207)</f>
        <v>14/03/2022</v>
      </c>
      <c r="J198" s="5" t="str">
        <f>'[1]TCE - ANEXO IV - Preencher'!L207</f>
        <v>26220308713023000155550010000580171108014540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1270</v>
      </c>
    </row>
    <row r="199" spans="1:12" s="8" customFormat="1" ht="19.5" customHeight="1" x14ac:dyDescent="0.2">
      <c r="A199" s="3">
        <f>IFERROR(VLOOKUP(B199,'[1]DADOS (OCULTAR)'!$Q$3:$S$103,3,0),"")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3.13 - Materiais e Materiais Ortopédicos e Corretivos (OPME)</v>
      </c>
      <c r="D199" s="3">
        <f>'[1]TCE - ANEXO IV - Preencher'!F208</f>
        <v>8713023000155</v>
      </c>
      <c r="E199" s="5" t="str">
        <f>'[1]TCE - ANEXO IV - Preencher'!G208</f>
        <v>ENDOSURGICAL COM. REP. MAT. ODONT.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58018</v>
      </c>
      <c r="I199" s="6" t="str">
        <f>IF('[1]TCE - ANEXO IV - Preencher'!K208="","",'[1]TCE - ANEXO IV - Preencher'!K208)</f>
        <v>14/03/2022</v>
      </c>
      <c r="J199" s="5" t="str">
        <f>'[1]TCE - ANEXO IV - Preencher'!L208</f>
        <v>26220308713023000155550010000580181503003286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1020</v>
      </c>
    </row>
    <row r="200" spans="1:12" s="8" customFormat="1" ht="19.5" customHeight="1" x14ac:dyDescent="0.2">
      <c r="A200" s="3">
        <f>IFERROR(VLOOKUP(B200,'[1]DADOS (OCULTAR)'!$Q$3:$S$103,3,0),"")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3.13 - Materiais e Materiais Ortopédicos e Corretivos (OPME)</v>
      </c>
      <c r="D200" s="3">
        <f>'[1]TCE - ANEXO IV - Preencher'!F209</f>
        <v>8713023000155</v>
      </c>
      <c r="E200" s="5" t="str">
        <f>'[1]TCE - ANEXO IV - Preencher'!G209</f>
        <v>ENDOSURGICAL COM. REP. MAT. ODONT.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58019</v>
      </c>
      <c r="I200" s="6" t="str">
        <f>IF('[1]TCE - ANEXO IV - Preencher'!K209="","",'[1]TCE - ANEXO IV - Preencher'!K209)</f>
        <v>14/03/2022</v>
      </c>
      <c r="J200" s="5" t="str">
        <f>'[1]TCE - ANEXO IV - Preencher'!L209</f>
        <v>26220308713023000155550010000580191108710711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1020</v>
      </c>
    </row>
    <row r="201" spans="1:12" s="8" customFormat="1" ht="19.5" customHeight="1" x14ac:dyDescent="0.2">
      <c r="A201" s="3">
        <f>IFERROR(VLOOKUP(B201,'[1]DADOS (OCULTAR)'!$Q$3:$S$103,3,0),"")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3.13 - Materiais e Materiais Ortopédicos e Corretivos (OPME)</v>
      </c>
      <c r="D201" s="3">
        <f>'[1]TCE - ANEXO IV - Preencher'!F210</f>
        <v>8713023000155</v>
      </c>
      <c r="E201" s="5" t="str">
        <f>'[1]TCE - ANEXO IV - Preencher'!G210</f>
        <v>ENDOSURGICAL COM. REP. MAT. ODONT.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58331</v>
      </c>
      <c r="I201" s="6" t="str">
        <f>IF('[1]TCE - ANEXO IV - Preencher'!K210="","",'[1]TCE - ANEXO IV - Preencher'!K210)</f>
        <v>23/03/2022</v>
      </c>
      <c r="J201" s="5" t="str">
        <f>'[1]TCE - ANEXO IV - Preencher'!L210</f>
        <v>26220308713023000155550010000583311053226741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1020</v>
      </c>
    </row>
    <row r="202" spans="1:12" s="8" customFormat="1" ht="19.5" customHeight="1" x14ac:dyDescent="0.2">
      <c r="A202" s="3">
        <f>IFERROR(VLOOKUP(B202,'[1]DADOS (OCULTAR)'!$Q$3:$S$103,3,0),"")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3.13 - Materiais e Materiais Ortopédicos e Corretivos (OPME)</v>
      </c>
      <c r="D202" s="3">
        <f>'[1]TCE - ANEXO IV - Preencher'!F211</f>
        <v>8713023000155</v>
      </c>
      <c r="E202" s="5" t="str">
        <f>'[1]TCE - ANEXO IV - Preencher'!G211</f>
        <v>ENDOSURGICAL COM. REP. MAT. ODONT.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58736</v>
      </c>
      <c r="I202" s="6" t="str">
        <f>IF('[1]TCE - ANEXO IV - Preencher'!K211="","",'[1]TCE - ANEXO IV - Preencher'!K211)</f>
        <v>30/03/2022</v>
      </c>
      <c r="J202" s="5" t="str">
        <f>'[1]TCE - ANEXO IV - Preencher'!L211</f>
        <v>26220308713023000155550010000587361110824493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1020</v>
      </c>
    </row>
    <row r="203" spans="1:12" s="8" customFormat="1" ht="19.5" customHeight="1" x14ac:dyDescent="0.2">
      <c r="A203" s="3">
        <f>IFERROR(VLOOKUP(B203,'[1]DADOS (OCULTAR)'!$Q$3:$S$103,3,0),"")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3.13 - Materiais e Materiais Ortopédicos e Corretivos (OPME)</v>
      </c>
      <c r="D203" s="3">
        <f>'[1]TCE - ANEXO IV - Preencher'!F212</f>
        <v>8713023000155</v>
      </c>
      <c r="E203" s="5" t="str">
        <f>'[1]TCE - ANEXO IV - Preencher'!G212</f>
        <v>ENDOSURGICAL COM. REP. MAT. ODONT.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58737</v>
      </c>
      <c r="I203" s="6" t="str">
        <f>IF('[1]TCE - ANEXO IV - Preencher'!K212="","",'[1]TCE - ANEXO IV - Preencher'!K212)</f>
        <v>30/03/2022</v>
      </c>
      <c r="J203" s="5" t="str">
        <f>'[1]TCE - ANEXO IV - Preencher'!L212</f>
        <v>26220308713023000155550010000587371810990873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1020</v>
      </c>
    </row>
    <row r="204" spans="1:12" s="8" customFormat="1" ht="19.5" customHeight="1" x14ac:dyDescent="0.2">
      <c r="A204" s="3">
        <f>IFERROR(VLOOKUP(B204,'[1]DADOS (OCULTAR)'!$Q$3:$S$103,3,0),"")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3.13 - Materiais e Materiais Ortopédicos e Corretivos (OPME)</v>
      </c>
      <c r="D204" s="3">
        <f>'[1]TCE - ANEXO IV - Preencher'!F213</f>
        <v>8713023000155</v>
      </c>
      <c r="E204" s="5" t="str">
        <f>'[1]TCE - ANEXO IV - Preencher'!G213</f>
        <v>ENDOSURGICAL COM. REP. MAT. ODONT.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58738</v>
      </c>
      <c r="I204" s="6" t="str">
        <f>IF('[1]TCE - ANEXO IV - Preencher'!K213="","",'[1]TCE - ANEXO IV - Preencher'!K213)</f>
        <v>30/03/2022</v>
      </c>
      <c r="J204" s="5" t="str">
        <f>'[1]TCE - ANEXO IV - Preencher'!L213</f>
        <v>26220308713023000155550010000587381343859642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1020</v>
      </c>
    </row>
    <row r="205" spans="1:12" s="8" customFormat="1" ht="19.5" customHeight="1" x14ac:dyDescent="0.2">
      <c r="A205" s="3">
        <f>IFERROR(VLOOKUP(B205,'[1]DADOS (OCULTAR)'!$Q$3:$S$103,3,0),"")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3.4 - Material Farmacológico</v>
      </c>
      <c r="D205" s="3">
        <f>'[1]TCE - ANEXO IV - Preencher'!F214</f>
        <v>8719794000150</v>
      </c>
      <c r="E205" s="5" t="str">
        <f>'[1]TCE - ANEXO IV - Preencher'!G214</f>
        <v>CENTRAL DISTRIB DE MEDICAMENTOS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000098117</v>
      </c>
      <c r="I205" s="6" t="str">
        <f>IF('[1]TCE - ANEXO IV - Preencher'!K214="","",'[1]TCE - ANEXO IV - Preencher'!K214)</f>
        <v>04/03/2022</v>
      </c>
      <c r="J205" s="5" t="str">
        <f>'[1]TCE - ANEXO IV - Preencher'!L214</f>
        <v>26220308719794000150550010000981171716254594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51370</v>
      </c>
    </row>
    <row r="206" spans="1:12" s="8" customFormat="1" ht="19.5" customHeight="1" x14ac:dyDescent="0.2">
      <c r="A206" s="3">
        <f>IFERROR(VLOOKUP(B206,'[1]DADOS (OCULTAR)'!$Q$3:$S$103,3,0),"")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3.11 - Material Laboratorial</v>
      </c>
      <c r="D206" s="3">
        <f>'[1]TCE - ANEXO IV - Preencher'!F215</f>
        <v>8772204000152</v>
      </c>
      <c r="E206" s="5" t="str">
        <f>'[1]TCE - ANEXO IV - Preencher'!G215</f>
        <v>CASA DO LABORATORIO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000063226</v>
      </c>
      <c r="I206" s="6" t="str">
        <f>IF('[1]TCE - ANEXO IV - Preencher'!K215="","",'[1]TCE - ANEXO IV - Preencher'!K215)</f>
        <v>25/02/2022</v>
      </c>
      <c r="J206" s="5" t="str">
        <f>'[1]TCE - ANEXO IV - Preencher'!L215</f>
        <v>26220208772204000152550020000632261665417033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260</v>
      </c>
    </row>
    <row r="207" spans="1:12" s="8" customFormat="1" ht="19.5" customHeight="1" x14ac:dyDescent="0.2">
      <c r="A207" s="3">
        <f>IFERROR(VLOOKUP(B207,'[1]DADOS (OCULTAR)'!$Q$3:$S$103,3,0),"")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3.4 - Material Farmacológico</v>
      </c>
      <c r="D207" s="3">
        <f>'[1]TCE - ANEXO IV - Preencher'!F216</f>
        <v>9007162000126</v>
      </c>
      <c r="E207" s="5" t="str">
        <f>'[1]TCE - ANEXO IV - Preencher'!G216</f>
        <v>MAUES LOBATO COM. E REP.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000084947</v>
      </c>
      <c r="I207" s="6" t="str">
        <f>IF('[1]TCE - ANEXO IV - Preencher'!K216="","",'[1]TCE - ANEXO IV - Preencher'!K216)</f>
        <v>25/03/2022</v>
      </c>
      <c r="J207" s="5" t="str">
        <f>'[1]TCE - ANEXO IV - Preencher'!L216</f>
        <v>26220309007162000126550010000849471295363242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5850</v>
      </c>
    </row>
    <row r="208" spans="1:12" s="8" customFormat="1" ht="19.5" customHeight="1" x14ac:dyDescent="0.2">
      <c r="A208" s="3">
        <f>IFERROR(VLOOKUP(B208,'[1]DADOS (OCULTAR)'!$Q$3:$S$103,3,0),"")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3.12 - Material Hospitalar</v>
      </c>
      <c r="D208" s="3">
        <f>'[1]TCE - ANEXO IV - Preencher'!F217</f>
        <v>9079298000141</v>
      </c>
      <c r="E208" s="5" t="str">
        <f>'[1]TCE - ANEXO IV - Preencher'!G217</f>
        <v>FAGMED COMERCIO DE PRODUTOS HOSPITALARES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000019748</v>
      </c>
      <c r="I208" s="6" t="str">
        <f>IF('[1]TCE - ANEXO IV - Preencher'!K217="","",'[1]TCE - ANEXO IV - Preencher'!K217)</f>
        <v>09/03/2022</v>
      </c>
      <c r="J208" s="5" t="str">
        <f>'[1]TCE - ANEXO IV - Preencher'!L217</f>
        <v>26220309079298000141550000000197481100197481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6591</v>
      </c>
    </row>
    <row r="209" spans="1:12" s="8" customFormat="1" ht="19.5" customHeight="1" x14ac:dyDescent="0.2">
      <c r="A209" s="3">
        <f>IFERROR(VLOOKUP(B209,'[1]DADOS (OCULTAR)'!$Q$3:$S$103,3,0),"")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3.12 - Material Hospitalar</v>
      </c>
      <c r="D209" s="3">
        <f>'[1]TCE - ANEXO IV - Preencher'!F218</f>
        <v>9079298000141</v>
      </c>
      <c r="E209" s="5" t="str">
        <f>'[1]TCE - ANEXO IV - Preencher'!G218</f>
        <v>FAGMED COMERCIO DE PRODUTOS HOSPITALARES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000019811</v>
      </c>
      <c r="I209" s="6" t="str">
        <f>IF('[1]TCE - ANEXO IV - Preencher'!K218="","",'[1]TCE - ANEXO IV - Preencher'!K218)</f>
        <v>16/03/2022</v>
      </c>
      <c r="J209" s="5" t="str">
        <f>'[1]TCE - ANEXO IV - Preencher'!L218</f>
        <v>26220309079298000141550000000198111100198114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16224</v>
      </c>
    </row>
    <row r="210" spans="1:12" s="8" customFormat="1" ht="19.5" customHeight="1" x14ac:dyDescent="0.2">
      <c r="A210" s="3">
        <f>IFERROR(VLOOKUP(B210,'[1]DADOS (OCULTAR)'!$Q$3:$S$103,3,0),"")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3.99 - Outras despesas com Material de Consumo</v>
      </c>
      <c r="D210" s="3">
        <f>'[1]TCE - ANEXO IV - Preencher'!F219</f>
        <v>9322117000166</v>
      </c>
      <c r="E210" s="5" t="str">
        <f>'[1]TCE - ANEXO IV - Preencher'!G219</f>
        <v>PANDRA COMERCIAL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000003329</v>
      </c>
      <c r="I210" s="6" t="str">
        <f>IF('[1]TCE - ANEXO IV - Preencher'!K219="","",'[1]TCE - ANEXO IV - Preencher'!K219)</f>
        <v>04/03/2022</v>
      </c>
      <c r="J210" s="5" t="str">
        <f>'[1]TCE - ANEXO IV - Preencher'!L219</f>
        <v>26220309322117000166550010000033291722022903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1240</v>
      </c>
    </row>
    <row r="211" spans="1:12" s="8" customFormat="1" ht="19.5" customHeight="1" x14ac:dyDescent="0.2">
      <c r="A211" s="3">
        <f>IFERROR(VLOOKUP(B211,'[1]DADOS (OCULTAR)'!$Q$3:$S$103,3,0),"")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3.12 - Material Hospitalar</v>
      </c>
      <c r="D211" s="3">
        <f>'[1]TCE - ANEXO IV - Preencher'!F220</f>
        <v>9342946000100</v>
      </c>
      <c r="E211" s="5" t="str">
        <f>'[1]TCE - ANEXO IV - Preencher'!G220</f>
        <v>PRIME MEDICAL COMERCIO DE MAT MED EIRELI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000135800</v>
      </c>
      <c r="I211" s="6" t="str">
        <f>IF('[1]TCE - ANEXO IV - Preencher'!K220="","",'[1]TCE - ANEXO IV - Preencher'!K220)</f>
        <v>29/03/2022</v>
      </c>
      <c r="J211" s="5" t="str">
        <f>'[1]TCE - ANEXO IV - Preencher'!L220</f>
        <v>29220309342946000100550020001358001472819943</v>
      </c>
      <c r="K211" s="5" t="str">
        <f>IF(F211="B",LEFT('[1]TCE - ANEXO IV - Preencher'!M220,2),IF(F211="S",LEFT('[1]TCE - ANEXO IV - Preencher'!M220,7),IF('[1]TCE - ANEXO IV - Preencher'!H220="","")))</f>
        <v>29</v>
      </c>
      <c r="L211" s="7">
        <f>'[1]TCE - ANEXO IV - Preencher'!N220</f>
        <v>6480</v>
      </c>
    </row>
    <row r="212" spans="1:12" s="8" customFormat="1" ht="19.5" customHeight="1" x14ac:dyDescent="0.2">
      <c r="A212" s="3">
        <f>IFERROR(VLOOKUP(B212,'[1]DADOS (OCULTAR)'!$Q$3:$S$103,3,0),"")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3.99 - Outras despesas com Material de Consumo</v>
      </c>
      <c r="D212" s="3">
        <f>'[1]TCE - ANEXO IV - Preencher'!F221</f>
        <v>9469073000363</v>
      </c>
      <c r="E212" s="5" t="str">
        <f>'[1]TCE - ANEXO IV - Preencher'!G221</f>
        <v>COMERCIAL BEZERRA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114482</v>
      </c>
      <c r="I212" s="6" t="str">
        <f>IF('[1]TCE - ANEXO IV - Preencher'!K221="","",'[1]TCE - ANEXO IV - Preencher'!K221)</f>
        <v>08/03/2022</v>
      </c>
      <c r="J212" s="5" t="str">
        <f>'[1]TCE - ANEXO IV - Preencher'!L221</f>
        <v>26220309469073000363550010001144821093469580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59.6</v>
      </c>
    </row>
    <row r="213" spans="1:12" s="8" customFormat="1" ht="19.5" customHeight="1" x14ac:dyDescent="0.2">
      <c r="A213" s="3">
        <f>IFERROR(VLOOKUP(B213,'[1]DADOS (OCULTAR)'!$Q$3:$S$103,3,0),"")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3.99 - Outras despesas com Material de Consumo</v>
      </c>
      <c r="D213" s="3">
        <f>'[1]TCE - ANEXO IV - Preencher'!F222</f>
        <v>9469073000444</v>
      </c>
      <c r="E213" s="5" t="str">
        <f>'[1]TCE - ANEXO IV - Preencher'!G222</f>
        <v>COMERCIAL BEZERRA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20775</v>
      </c>
      <c r="I213" s="6" t="str">
        <f>IF('[1]TCE - ANEXO IV - Preencher'!K222="","",'[1]TCE - ANEXO IV - Preencher'!K222)</f>
        <v>22/03/2022</v>
      </c>
      <c r="J213" s="5" t="str">
        <f>'[1]TCE - ANEXO IV - Preencher'!L222</f>
        <v>26220309469073000444550010000207751093791160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437.25</v>
      </c>
    </row>
    <row r="214" spans="1:12" s="8" customFormat="1" ht="19.5" customHeight="1" x14ac:dyDescent="0.2">
      <c r="A214" s="3">
        <f>IFERROR(VLOOKUP(B214,'[1]DADOS (OCULTAR)'!$Q$3:$S$103,3,0),"")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 xml:space="preserve">3.8 - Uniformes, Tecidos e Aviamentos </v>
      </c>
      <c r="D214" s="3">
        <f>'[1]TCE - ANEXO IV - Preencher'!F223</f>
        <v>9607807000161</v>
      </c>
      <c r="E214" s="5" t="str">
        <f>'[1]TCE - ANEXO IV - Preencher'!G223</f>
        <v>INJEFARMA CAVALCANTI E SILVA DIST.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000019323</v>
      </c>
      <c r="I214" s="6" t="str">
        <f>IF('[1]TCE - ANEXO IV - Preencher'!K223="","",'[1]TCE - ANEXO IV - Preencher'!K223)</f>
        <v>15/03/2022</v>
      </c>
      <c r="J214" s="5" t="str">
        <f>'[1]TCE - ANEXO IV - Preencher'!L223</f>
        <v>26220309607807000161550010000193231188358970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4860</v>
      </c>
    </row>
    <row r="215" spans="1:12" s="8" customFormat="1" ht="19.5" customHeight="1" x14ac:dyDescent="0.2">
      <c r="A215" s="3">
        <f>IFERROR(VLOOKUP(B215,'[1]DADOS (OCULTAR)'!$Q$3:$S$103,3,0),"")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3.99 - Outras despesas com Material de Consumo</v>
      </c>
      <c r="D215" s="3">
        <f>'[1]TCE - ANEXO IV - Preencher'!F224</f>
        <v>10230480001960</v>
      </c>
      <c r="E215" s="5" t="str">
        <f>'[1]TCE - ANEXO IV - Preencher'!G224</f>
        <v>FERREIRA COSTA E CIA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001509368</v>
      </c>
      <c r="I215" s="6" t="str">
        <f>IF('[1]TCE - ANEXO IV - Preencher'!K224="","",'[1]TCE - ANEXO IV - Preencher'!K224)</f>
        <v>01/03/2022</v>
      </c>
      <c r="J215" s="5" t="str">
        <f>'[1]TCE - ANEXO IV - Preencher'!L224</f>
        <v>26220310230480001960550100015093681087803535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695.2</v>
      </c>
    </row>
    <row r="216" spans="1:12" s="8" customFormat="1" ht="19.5" customHeight="1" x14ac:dyDescent="0.2">
      <c r="A216" s="3">
        <f>IFERROR(VLOOKUP(B216,'[1]DADOS (OCULTAR)'!$Q$3:$S$103,3,0),"")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3.99 - Outras despesas com Material de Consumo</v>
      </c>
      <c r="D216" s="3">
        <f>'[1]TCE - ANEXO IV - Preencher'!F225</f>
        <v>10230480001960</v>
      </c>
      <c r="E216" s="5" t="str">
        <f>'[1]TCE - ANEXO IV - Preencher'!G225</f>
        <v>FERREIRA COSTA E CIA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001509419</v>
      </c>
      <c r="I216" s="6" t="str">
        <f>IF('[1]TCE - ANEXO IV - Preencher'!K225="","",'[1]TCE - ANEXO IV - Preencher'!K225)</f>
        <v>01/03/2022</v>
      </c>
      <c r="J216" s="5" t="str">
        <f>'[1]TCE - ANEXO IV - Preencher'!L225</f>
        <v>26220310230480001960550100015094191087806721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319.60000000000002</v>
      </c>
    </row>
    <row r="217" spans="1:12" s="8" customFormat="1" ht="19.5" customHeight="1" x14ac:dyDescent="0.2">
      <c r="A217" s="3">
        <f>IFERROR(VLOOKUP(B217,'[1]DADOS (OCULTAR)'!$Q$3:$S$103,3,0),"")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3.99 - Outras despesas com Material de Consumo</v>
      </c>
      <c r="D217" s="3">
        <f>'[1]TCE - ANEXO IV - Preencher'!F226</f>
        <v>10230480001960</v>
      </c>
      <c r="E217" s="5" t="str">
        <f>'[1]TCE - ANEXO IV - Preencher'!G226</f>
        <v>FERREIRA COSTA E CIA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001513853</v>
      </c>
      <c r="I217" s="6" t="str">
        <f>IF('[1]TCE - ANEXO IV - Preencher'!K226="","",'[1]TCE - ANEXO IV - Preencher'!K226)</f>
        <v>09/03/2022</v>
      </c>
      <c r="J217" s="5" t="str">
        <f>'[1]TCE - ANEXO IV - Preencher'!L226</f>
        <v>26220310230480001960550100015138531088127615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691</v>
      </c>
    </row>
    <row r="218" spans="1:12" s="8" customFormat="1" ht="19.5" customHeight="1" x14ac:dyDescent="0.2">
      <c r="A218" s="3">
        <f>IFERROR(VLOOKUP(B218,'[1]DADOS (OCULTAR)'!$Q$3:$S$103,3,0),"")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3.11 - Material Laboratorial</v>
      </c>
      <c r="D218" s="3">
        <f>'[1]TCE - ANEXO IV - Preencher'!F227</f>
        <v>10647227000187</v>
      </c>
      <c r="E218" s="5" t="str">
        <f>'[1]TCE - ANEXO IV - Preencher'!G227</f>
        <v>TUPAN SAUDE CENTER LTDA ME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000015667</v>
      </c>
      <c r="I218" s="6" t="str">
        <f>IF('[1]TCE - ANEXO IV - Preencher'!K227="","",'[1]TCE - ANEXO IV - Preencher'!K227)</f>
        <v>03/03/2022</v>
      </c>
      <c r="J218" s="5" t="str">
        <f>'[1]TCE - ANEXO IV - Preencher'!L227</f>
        <v>26220310647227000187550010000156671009267604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1586</v>
      </c>
    </row>
    <row r="219" spans="1:12" s="8" customFormat="1" ht="19.5" customHeight="1" x14ac:dyDescent="0.2">
      <c r="A219" s="3">
        <f>IFERROR(VLOOKUP(B219,'[1]DADOS (OCULTAR)'!$Q$3:$S$103,3,0),"")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3.11 - Material Laboratorial</v>
      </c>
      <c r="D219" s="3">
        <f>'[1]TCE - ANEXO IV - Preencher'!F228</f>
        <v>10647227000268</v>
      </c>
      <c r="E219" s="5" t="str">
        <f>'[1]TCE - ANEXO IV - Preencher'!G228</f>
        <v>TUPAN SAUDE CENTER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000001394</v>
      </c>
      <c r="I219" s="6" t="str">
        <f>IF('[1]TCE - ANEXO IV - Preencher'!K228="","",'[1]TCE - ANEXO IV - Preencher'!K228)</f>
        <v>01/03/2022</v>
      </c>
      <c r="J219" s="5" t="str">
        <f>'[1]TCE - ANEXO IV - Preencher'!L228</f>
        <v>26220210647227000268550010000013941009264131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6327</v>
      </c>
    </row>
    <row r="220" spans="1:12" s="8" customFormat="1" ht="19.5" customHeight="1" x14ac:dyDescent="0.2">
      <c r="A220" s="3">
        <f>IFERROR(VLOOKUP(B220,'[1]DADOS (OCULTAR)'!$Q$3:$S$103,3,0),"")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3.11 - Material Laboratorial</v>
      </c>
      <c r="D220" s="3">
        <f>'[1]TCE - ANEXO IV - Preencher'!F229</f>
        <v>10647227000268</v>
      </c>
      <c r="E220" s="5" t="str">
        <f>'[1]TCE - ANEXO IV - Preencher'!G229</f>
        <v>TUPAN SAUDE CENTER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000001485</v>
      </c>
      <c r="I220" s="6" t="str">
        <f>IF('[1]TCE - ANEXO IV - Preencher'!K229="","",'[1]TCE - ANEXO IV - Preencher'!K229)</f>
        <v>30/03/2022</v>
      </c>
      <c r="J220" s="5" t="str">
        <f>'[1]TCE - ANEXO IV - Preencher'!L229</f>
        <v>26220310647227000268550010000014851009272347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2090</v>
      </c>
    </row>
    <row r="221" spans="1:12" s="8" customFormat="1" ht="19.5" customHeight="1" x14ac:dyDescent="0.2">
      <c r="A221" s="3">
        <f>IFERROR(VLOOKUP(B221,'[1]DADOS (OCULTAR)'!$Q$3:$S$103,3,0),"")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3.12 - Material Hospitalar</v>
      </c>
      <c r="D221" s="3">
        <f>'[1]TCE - ANEXO IV - Preencher'!F230</f>
        <v>10779833000156</v>
      </c>
      <c r="E221" s="5" t="str">
        <f>'[1]TCE - ANEXO IV - Preencher'!G230</f>
        <v>MEDICAL MERCANTIL DE APAR MED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000547282</v>
      </c>
      <c r="I221" s="6" t="str">
        <f>IF('[1]TCE - ANEXO IV - Preencher'!K230="","",'[1]TCE - ANEXO IV - Preencher'!K230)</f>
        <v>21/03/2022</v>
      </c>
      <c r="J221" s="5" t="str">
        <f>'[1]TCE - ANEXO IV - Preencher'!L230</f>
        <v>26220310779833000156550010005472821123956249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8383.2000000000007</v>
      </c>
    </row>
    <row r="222" spans="1:12" s="8" customFormat="1" ht="19.5" customHeight="1" x14ac:dyDescent="0.2">
      <c r="A222" s="3">
        <f>IFERROR(VLOOKUP(B222,'[1]DADOS (OCULTAR)'!$Q$3:$S$103,3,0),"")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3.12 - Material Hospitalar</v>
      </c>
      <c r="D222" s="3">
        <f>'[1]TCE - ANEXO IV - Preencher'!F231</f>
        <v>10779833000156</v>
      </c>
      <c r="E222" s="5" t="str">
        <f>'[1]TCE - ANEXO IV - Preencher'!G231</f>
        <v>MEDICAL MERCANTIL DE APAR MED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546086</v>
      </c>
      <c r="I222" s="6" t="str">
        <f>IF('[1]TCE - ANEXO IV - Preencher'!K231="","",'[1]TCE - ANEXO IV - Preencher'!K231)</f>
        <v>03/03/2022</v>
      </c>
      <c r="J222" s="5" t="str">
        <f>'[1]TCE - ANEXO IV - Preencher'!L231</f>
        <v>26220310779833000156550010005460861164843841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2838</v>
      </c>
    </row>
    <row r="223" spans="1:12" s="8" customFormat="1" ht="19.5" customHeight="1" x14ac:dyDescent="0.2">
      <c r="A223" s="3">
        <f>IFERROR(VLOOKUP(B223,'[1]DADOS (OCULTAR)'!$Q$3:$S$103,3,0),"")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3.12 - Material Hospitalar</v>
      </c>
      <c r="D223" s="3">
        <f>'[1]TCE - ANEXO IV - Preencher'!F232</f>
        <v>10779833000156</v>
      </c>
      <c r="E223" s="5" t="str">
        <f>'[1]TCE - ANEXO IV - Preencher'!G232</f>
        <v>MEDICAL MERCANTIL DE APAR MED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546599</v>
      </c>
      <c r="I223" s="6" t="str">
        <f>IF('[1]TCE - ANEXO IV - Preencher'!K232="","",'[1]TCE - ANEXO IV - Preencher'!K232)</f>
        <v>10/03/2022</v>
      </c>
      <c r="J223" s="5" t="str">
        <f>'[1]TCE - ANEXO IV - Preencher'!L232</f>
        <v>26220310779833000156550010005465991163113624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4375</v>
      </c>
    </row>
    <row r="224" spans="1:12" s="8" customFormat="1" ht="19.5" customHeight="1" x14ac:dyDescent="0.2">
      <c r="A224" s="3">
        <f>IFERROR(VLOOKUP(B224,'[1]DADOS (OCULTAR)'!$Q$3:$S$103,3,0),"")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3.12 - Material Hospitalar</v>
      </c>
      <c r="D224" s="3">
        <f>'[1]TCE - ANEXO IV - Preencher'!F233</f>
        <v>10779833000156</v>
      </c>
      <c r="E224" s="5" t="str">
        <f>'[1]TCE - ANEXO IV - Preencher'!G233</f>
        <v>MEDICAL MERCANTIL DE APAR MED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546956</v>
      </c>
      <c r="I224" s="6" t="str">
        <f>IF('[1]TCE - ANEXO IV - Preencher'!K233="","",'[1]TCE - ANEXO IV - Preencher'!K233)</f>
        <v>16/03/2022</v>
      </c>
      <c r="J224" s="5" t="str">
        <f>'[1]TCE - ANEXO IV - Preencher'!L233</f>
        <v>26220310779833000156550010005469561101530587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1039.3</v>
      </c>
    </row>
    <row r="225" spans="1:12" s="8" customFormat="1" ht="19.5" customHeight="1" x14ac:dyDescent="0.2">
      <c r="A225" s="3">
        <f>IFERROR(VLOOKUP(B225,'[1]DADOS (OCULTAR)'!$Q$3:$S$103,3,0),"")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3.4 - Material Farmacológico</v>
      </c>
      <c r="D225" s="3">
        <f>'[1]TCE - ANEXO IV - Preencher'!F234</f>
        <v>11260846000420</v>
      </c>
      <c r="E225" s="5" t="str">
        <f>'[1]TCE - ANEXO IV - Preencher'!G234</f>
        <v>ANBIOTON IMPORTADORA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000000232</v>
      </c>
      <c r="I225" s="6" t="str">
        <f>IF('[1]TCE - ANEXO IV - Preencher'!K234="","",'[1]TCE - ANEXO IV - Preencher'!K234)</f>
        <v>30/03/2022</v>
      </c>
      <c r="J225" s="5" t="str">
        <f>'[1]TCE - ANEXO IV - Preencher'!L234</f>
        <v>26220311260846000420550010000002321602487223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21280.5</v>
      </c>
    </row>
    <row r="226" spans="1:12" s="8" customFormat="1" ht="19.5" customHeight="1" x14ac:dyDescent="0.2">
      <c r="A226" s="3">
        <f>IFERROR(VLOOKUP(B226,'[1]DADOS (OCULTAR)'!$Q$3:$S$103,3,0),"")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3.7 - Material de Limpeza e Produtos de Hgienização</v>
      </c>
      <c r="D226" s="3">
        <f>'[1]TCE - ANEXO IV - Preencher'!F235</f>
        <v>11463963000148</v>
      </c>
      <c r="E226" s="5" t="str">
        <f>'[1]TCE - ANEXO IV - Preencher'!G235</f>
        <v>BCI BRASIL CHINA IMPORTADORA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000034602</v>
      </c>
      <c r="I226" s="6" t="str">
        <f>IF('[1]TCE - ANEXO IV - Preencher'!K235="","",'[1]TCE - ANEXO IV - Preencher'!K235)</f>
        <v>31/03/2022</v>
      </c>
      <c r="J226" s="5" t="str">
        <f>'[1]TCE - ANEXO IV - Preencher'!L235</f>
        <v>26220311463963000148550010000346021721903675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8462.73</v>
      </c>
    </row>
    <row r="227" spans="1:12" s="8" customFormat="1" ht="19.5" customHeight="1" x14ac:dyDescent="0.2">
      <c r="A227" s="3">
        <f>IFERROR(VLOOKUP(B227,'[1]DADOS (OCULTAR)'!$Q$3:$S$103,3,0),"")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3.99 - Outras despesas com Material de Consumo</v>
      </c>
      <c r="D227" s="3">
        <f>'[1]TCE - ANEXO IV - Preencher'!F236</f>
        <v>11481280000113</v>
      </c>
      <c r="E227" s="5" t="str">
        <f>'[1]TCE - ANEXO IV - Preencher'!G236</f>
        <v>ELETRONICA CASA TRANSISTORES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3969</v>
      </c>
      <c r="I227" s="6" t="str">
        <f>IF('[1]TCE - ANEXO IV - Preencher'!K236="","",'[1]TCE - ANEXO IV - Preencher'!K236)</f>
        <v>24/03/2022</v>
      </c>
      <c r="J227" s="5" t="str">
        <f>'[1]TCE - ANEXO IV - Preencher'!L236</f>
        <v>26220311481280000113550010000039691508115025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156</v>
      </c>
    </row>
    <row r="228" spans="1:12" s="8" customFormat="1" ht="19.5" customHeight="1" x14ac:dyDescent="0.2">
      <c r="A228" s="3">
        <f>IFERROR(VLOOKUP(B228,'[1]DADOS (OCULTAR)'!$Q$3:$S$103,3,0),"")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3.1 - Combustíveis e Lubrificantes Automotivos</v>
      </c>
      <c r="D228" s="3">
        <f>'[1]TCE - ANEXO IV - Preencher'!F237</f>
        <v>11481678000150</v>
      </c>
      <c r="E228" s="5" t="str">
        <f>'[1]TCE - ANEXO IV - Preencher'!G237</f>
        <v>AUTO POSTO DUQUE DE CAXIAS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1195</v>
      </c>
      <c r="I228" s="6" t="str">
        <f>IF('[1]TCE - ANEXO IV - Preencher'!K237="","",'[1]TCE - ANEXO IV - Preencher'!K237)</f>
        <v>03/03/2022</v>
      </c>
      <c r="J228" s="5" t="str">
        <f>'[1]TCE - ANEXO IV - Preencher'!L237</f>
        <v>26220311481678000150550010000011951000020792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6412.17</v>
      </c>
    </row>
    <row r="229" spans="1:12" s="8" customFormat="1" ht="19.5" customHeight="1" x14ac:dyDescent="0.2">
      <c r="A229" s="3">
        <f>IFERROR(VLOOKUP(B229,'[1]DADOS (OCULTAR)'!$Q$3:$S$103,3,0),"")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3.4 - Material Farmacológico</v>
      </c>
      <c r="D229" s="3">
        <f>'[1]TCE - ANEXO IV - Preencher'!F238</f>
        <v>11563145000117</v>
      </c>
      <c r="E229" s="5" t="str">
        <f>'[1]TCE - ANEXO IV - Preencher'!G238</f>
        <v>COMERCIAL MOSTAERT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000110234</v>
      </c>
      <c r="I229" s="6" t="str">
        <f>IF('[1]TCE - ANEXO IV - Preencher'!K238="","",'[1]TCE - ANEXO IV - Preencher'!K238)</f>
        <v>28/03/2022</v>
      </c>
      <c r="J229" s="5" t="str">
        <f>'[1]TCE - ANEXO IV - Preencher'!L238</f>
        <v>26220311563145000117550010001102341410575818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78407</v>
      </c>
    </row>
    <row r="230" spans="1:12" s="8" customFormat="1" ht="19.5" customHeight="1" x14ac:dyDescent="0.2">
      <c r="A230" s="3">
        <f>IFERROR(VLOOKUP(B230,'[1]DADOS (OCULTAR)'!$Q$3:$S$103,3,0),"")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3.99 - Outras despesas com Material de Consumo</v>
      </c>
      <c r="D230" s="3">
        <f>'[1]TCE - ANEXO IV - Preencher'!F239</f>
        <v>11623188000655</v>
      </c>
      <c r="E230" s="5" t="str">
        <f>'[1]TCE - ANEXO IV - Preencher'!G239</f>
        <v>ARMAZEM CORAL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000125648</v>
      </c>
      <c r="I230" s="6" t="str">
        <f>IF('[1]TCE - ANEXO IV - Preencher'!K239="","",'[1]TCE - ANEXO IV - Preencher'!K239)</f>
        <v>23/03/2022</v>
      </c>
      <c r="J230" s="5" t="str">
        <f>'[1]TCE - ANEXO IV - Preencher'!L239</f>
        <v>26220311623188000655550010001256481001256498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112</v>
      </c>
    </row>
    <row r="231" spans="1:12" s="8" customFormat="1" ht="19.5" customHeight="1" x14ac:dyDescent="0.2">
      <c r="A231" s="3">
        <f>IFERROR(VLOOKUP(B231,'[1]DADOS (OCULTAR)'!$Q$3:$S$103,3,0),"")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3.14 - Alimentação Preparada</v>
      </c>
      <c r="D231" s="3">
        <f>'[1]TCE - ANEXO IV - Preencher'!F240</f>
        <v>11744898000390</v>
      </c>
      <c r="E231" s="5" t="str">
        <f>'[1]TCE - ANEXO IV - Preencher'!G240</f>
        <v>ATACADAO COMERCIO DE CARNES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1006486</v>
      </c>
      <c r="I231" s="6" t="str">
        <f>IF('[1]TCE - ANEXO IV - Preencher'!K240="","",'[1]TCE - ANEXO IV - Preencher'!K240)</f>
        <v>17/03/2022</v>
      </c>
      <c r="J231" s="5" t="str">
        <f>'[1]TCE - ANEXO IV - Preencher'!L240</f>
        <v>26220311744898000390550010010064861195781537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6849.2</v>
      </c>
    </row>
    <row r="232" spans="1:12" s="8" customFormat="1" ht="19.5" customHeight="1" x14ac:dyDescent="0.2">
      <c r="A232" s="3">
        <f>IFERROR(VLOOKUP(B232,'[1]DADOS (OCULTAR)'!$Q$3:$S$103,3,0),"")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3.14 - Alimentação Preparada</v>
      </c>
      <c r="D232" s="3">
        <f>'[1]TCE - ANEXO IV - Preencher'!F241</f>
        <v>11744898000390</v>
      </c>
      <c r="E232" s="5" t="str">
        <f>'[1]TCE - ANEXO IV - Preencher'!G241</f>
        <v>ATACADAO COMERCIO DE CARNES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1008488</v>
      </c>
      <c r="I232" s="6" t="str">
        <f>IF('[1]TCE - ANEXO IV - Preencher'!K241="","",'[1]TCE - ANEXO IV - Preencher'!K241)</f>
        <v>22/03/2022</v>
      </c>
      <c r="J232" s="5" t="str">
        <f>'[1]TCE - ANEXO IV - Preencher'!L241</f>
        <v>26220311744898000390550010010084881382332477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307.60000000000002</v>
      </c>
    </row>
    <row r="233" spans="1:12" s="8" customFormat="1" ht="19.5" customHeight="1" x14ac:dyDescent="0.2">
      <c r="A233" s="3">
        <f>IFERROR(VLOOKUP(B233,'[1]DADOS (OCULTAR)'!$Q$3:$S$103,3,0),"")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3.14 - Alimentação Preparada</v>
      </c>
      <c r="D233" s="3">
        <f>'[1]TCE - ANEXO IV - Preencher'!F242</f>
        <v>11840014000130</v>
      </c>
      <c r="E233" s="5" t="str">
        <f>'[1]TCE - ANEXO IV - Preencher'!G242</f>
        <v>MACROPAC PROTEÇÃO E EMBALAGE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372361</v>
      </c>
      <c r="I233" s="6" t="str">
        <f>IF('[1]TCE - ANEXO IV - Preencher'!K242="","",'[1]TCE - ANEXO IV - Preencher'!K242)</f>
        <v>07/03/2022</v>
      </c>
      <c r="J233" s="5" t="str">
        <f>'[1]TCE - ANEXO IV - Preencher'!L242</f>
        <v>26220311840014000130550010003723611101711104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2827.64</v>
      </c>
    </row>
    <row r="234" spans="1:12" s="8" customFormat="1" ht="19.5" customHeight="1" x14ac:dyDescent="0.2">
      <c r="A234" s="3">
        <f>IFERROR(VLOOKUP(B234,'[1]DADOS (OCULTAR)'!$Q$3:$S$103,3,0),"")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3.12 - Material Hospitalar</v>
      </c>
      <c r="D234" s="3">
        <f>'[1]TCE - ANEXO IV - Preencher'!F243</f>
        <v>11840014000130</v>
      </c>
      <c r="E234" s="5" t="str">
        <f>'[1]TCE - ANEXO IV - Preencher'!G243</f>
        <v>MACROPAC PROTEÇÃO E EMBALAGE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372361</v>
      </c>
      <c r="I234" s="6" t="str">
        <f>IF('[1]TCE - ANEXO IV - Preencher'!K243="","",'[1]TCE - ANEXO IV - Preencher'!K243)</f>
        <v>07/03/2022</v>
      </c>
      <c r="J234" s="5" t="str">
        <f>'[1]TCE - ANEXO IV - Preencher'!L243</f>
        <v>26220311840014000130550010003723611101711104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25.8</v>
      </c>
    </row>
    <row r="235" spans="1:12" s="8" customFormat="1" ht="19.5" customHeight="1" x14ac:dyDescent="0.2">
      <c r="A235" s="3">
        <f>IFERROR(VLOOKUP(B235,'[1]DADOS (OCULTAR)'!$Q$3:$S$103,3,0),"")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3.13 - Materiais e Materiais Ortopédicos e Corretivos (OPME)</v>
      </c>
      <c r="D235" s="3">
        <f>'[1]TCE - ANEXO IV - Preencher'!F244</f>
        <v>11896145000139</v>
      </c>
      <c r="E235" s="5" t="str">
        <f>'[1]TCE - ANEXO IV - Preencher'!G244</f>
        <v>TAG COM IMP MAT MED HOSP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11105</v>
      </c>
      <c r="I235" s="6" t="str">
        <f>IF('[1]TCE - ANEXO IV - Preencher'!K244="","",'[1]TCE - ANEXO IV - Preencher'!K244)</f>
        <v>16/02/2022</v>
      </c>
      <c r="J235" s="5" t="str">
        <f>'[1]TCE - ANEXO IV - Preencher'!L244</f>
        <v>26220211896145000139550010000111051932559616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2400</v>
      </c>
    </row>
    <row r="236" spans="1:12" s="8" customFormat="1" ht="19.5" customHeight="1" x14ac:dyDescent="0.2">
      <c r="A236" s="3">
        <f>IFERROR(VLOOKUP(B236,'[1]DADOS (OCULTAR)'!$Q$3:$S$103,3,0),"")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3.4 - Material Farmacológico</v>
      </c>
      <c r="D236" s="3">
        <f>'[1]TCE - ANEXO IV - Preencher'!F245</f>
        <v>12420164000238</v>
      </c>
      <c r="E236" s="5" t="str">
        <f>'[1]TCE - ANEXO IV - Preencher'!G245</f>
        <v>CM HOSPITALAR S 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000850504</v>
      </c>
      <c r="I236" s="6" t="str">
        <f>IF('[1]TCE - ANEXO IV - Preencher'!K245="","",'[1]TCE - ANEXO IV - Preencher'!K245)</f>
        <v>04/03/2022</v>
      </c>
      <c r="J236" s="5" t="str">
        <f>'[1]TCE - ANEXO IV - Preencher'!L245</f>
        <v>41220312420164000238550010008505041504193595</v>
      </c>
      <c r="K236" s="5" t="str">
        <f>IF(F236="B",LEFT('[1]TCE - ANEXO IV - Preencher'!M245,2),IF(F236="S",LEFT('[1]TCE - ANEXO IV - Preencher'!M245,7),IF('[1]TCE - ANEXO IV - Preencher'!H245="","")))</f>
        <v>41</v>
      </c>
      <c r="L236" s="7">
        <f>'[1]TCE - ANEXO IV - Preencher'!N245</f>
        <v>28463.1</v>
      </c>
    </row>
    <row r="237" spans="1:12" s="8" customFormat="1" ht="19.5" customHeight="1" x14ac:dyDescent="0.2">
      <c r="A237" s="3">
        <f>IFERROR(VLOOKUP(B237,'[1]DADOS (OCULTAR)'!$Q$3:$S$103,3,0),"")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3.4 - Material Farmacológico</v>
      </c>
      <c r="D237" s="3">
        <f>'[1]TCE - ANEXO IV - Preencher'!F246</f>
        <v>12420164000904</v>
      </c>
      <c r="E237" s="5" t="str">
        <f>'[1]TCE - ANEXO IV - Preencher'!G246</f>
        <v>CM HOSPITALAR SA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000662155</v>
      </c>
      <c r="I237" s="6" t="str">
        <f>IF('[1]TCE - ANEXO IV - Preencher'!K246="","",'[1]TCE - ANEXO IV - Preencher'!K246)</f>
        <v>24/03/2022</v>
      </c>
      <c r="J237" s="5" t="str">
        <f>'[1]TCE - ANEXO IV - Preencher'!L246</f>
        <v>53220312420164000904550010006621551312016134</v>
      </c>
      <c r="K237" s="5" t="str">
        <f>IF(F237="B",LEFT('[1]TCE - ANEXO IV - Preencher'!M246,2),IF(F237="S",LEFT('[1]TCE - ANEXO IV - Preencher'!M246,7),IF('[1]TCE - ANEXO IV - Preencher'!H246="","")))</f>
        <v>53</v>
      </c>
      <c r="L237" s="7">
        <f>'[1]TCE - ANEXO IV - Preencher'!N246</f>
        <v>132980</v>
      </c>
    </row>
    <row r="238" spans="1:12" s="8" customFormat="1" ht="19.5" customHeight="1" x14ac:dyDescent="0.2">
      <c r="A238" s="3">
        <f>IFERROR(VLOOKUP(B238,'[1]DADOS (OCULTAR)'!$Q$3:$S$103,3,0),"")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3.12 - Material Hospitalar</v>
      </c>
      <c r="D238" s="3">
        <f>'[1]TCE - ANEXO IV - Preencher'!F247</f>
        <v>12420164001048</v>
      </c>
      <c r="E238" s="5" t="str">
        <f>'[1]TCE - ANEXO IV - Preencher'!G247</f>
        <v>CM HOSPITALAR SA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000121066</v>
      </c>
      <c r="I238" s="6" t="str">
        <f>IF('[1]TCE - ANEXO IV - Preencher'!K247="","",'[1]TCE - ANEXO IV - Preencher'!K247)</f>
        <v>22/03/2022</v>
      </c>
      <c r="J238" s="5" t="str">
        <f>'[1]TCE - ANEXO IV - Preencher'!L247</f>
        <v>26220312420164001048550010001210661589476990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3496.8</v>
      </c>
    </row>
    <row r="239" spans="1:12" s="8" customFormat="1" ht="19.5" customHeight="1" x14ac:dyDescent="0.2">
      <c r="A239" s="3">
        <f>IFERROR(VLOOKUP(B239,'[1]DADOS (OCULTAR)'!$Q$3:$S$103,3,0),"")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3.4 - Material Farmacológico</v>
      </c>
      <c r="D239" s="3">
        <f>'[1]TCE - ANEXO IV - Preencher'!F248</f>
        <v>12420164001048</v>
      </c>
      <c r="E239" s="5" t="str">
        <f>'[1]TCE - ANEXO IV - Preencher'!G248</f>
        <v>CM HOSPITALAR SA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000121352</v>
      </c>
      <c r="I239" s="6" t="str">
        <f>IF('[1]TCE - ANEXO IV - Preencher'!K248="","",'[1]TCE - ANEXO IV - Preencher'!K248)</f>
        <v>24/03/2022</v>
      </c>
      <c r="J239" s="5" t="str">
        <f>'[1]TCE - ANEXO IV - Preencher'!L248</f>
        <v>26220312420164001048550010001213521916363689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59.5</v>
      </c>
    </row>
    <row r="240" spans="1:12" s="8" customFormat="1" ht="19.5" customHeight="1" x14ac:dyDescent="0.2">
      <c r="A240" s="3">
        <f>IFERROR(VLOOKUP(B240,'[1]DADOS (OCULTAR)'!$Q$3:$S$103,3,0),"")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3.4 - Material Farmacológico</v>
      </c>
      <c r="D240" s="3">
        <f>'[1]TCE - ANEXO IV - Preencher'!F249</f>
        <v>12420164001048</v>
      </c>
      <c r="E240" s="5" t="str">
        <f>'[1]TCE - ANEXO IV - Preencher'!G249</f>
        <v>CM HOSPITALAR SA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000121583</v>
      </c>
      <c r="I240" s="6" t="str">
        <f>IF('[1]TCE - ANEXO IV - Preencher'!K249="","",'[1]TCE - ANEXO IV - Preencher'!K249)</f>
        <v>25/03/2022</v>
      </c>
      <c r="J240" s="5" t="str">
        <f>'[1]TCE - ANEXO IV - Preencher'!L249</f>
        <v>26220312420164001048550010001215831317957732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20416</v>
      </c>
    </row>
    <row r="241" spans="1:12" s="8" customFormat="1" ht="19.5" customHeight="1" x14ac:dyDescent="0.2">
      <c r="A241" s="3">
        <f>IFERROR(VLOOKUP(B241,'[1]DADOS (OCULTAR)'!$Q$3:$S$103,3,0),"")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3.99 - Outras despesas com Material de Consumo</v>
      </c>
      <c r="D241" s="3">
        <f>'[1]TCE - ANEXO IV - Preencher'!F250</f>
        <v>12806642000161</v>
      </c>
      <c r="E241" s="5" t="str">
        <f>'[1]TCE - ANEXO IV - Preencher'!G250</f>
        <v>COMERCIAL CANAL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174362</v>
      </c>
      <c r="I241" s="6" t="str">
        <f>IF('[1]TCE - ANEXO IV - Preencher'!K250="","",'[1]TCE - ANEXO IV - Preencher'!K250)</f>
        <v>01/03/2022</v>
      </c>
      <c r="J241" s="5" t="str">
        <f>'[1]TCE - ANEXO IV - Preencher'!L250</f>
        <v>26220312806642000161550010001743621223144233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886.3</v>
      </c>
    </row>
    <row r="242" spans="1:12" s="8" customFormat="1" ht="19.5" customHeight="1" x14ac:dyDescent="0.2">
      <c r="A242" s="3">
        <f>IFERROR(VLOOKUP(B242,'[1]DADOS (OCULTAR)'!$Q$3:$S$103,3,0),"")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3.99 - Outras despesas com Material de Consumo</v>
      </c>
      <c r="D242" s="3">
        <f>'[1]TCE - ANEXO IV - Preencher'!F251</f>
        <v>12806642000161</v>
      </c>
      <c r="E242" s="5" t="str">
        <f>'[1]TCE - ANEXO IV - Preencher'!G251</f>
        <v>COMERCIAL CANAL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175160</v>
      </c>
      <c r="I242" s="6" t="str">
        <f>IF('[1]TCE - ANEXO IV - Preencher'!K251="","",'[1]TCE - ANEXO IV - Preencher'!K251)</f>
        <v>21/03/2022</v>
      </c>
      <c r="J242" s="5" t="str">
        <f>'[1]TCE - ANEXO IV - Preencher'!L251</f>
        <v>26220312806642000161550010001751601572331070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37.5</v>
      </c>
    </row>
    <row r="243" spans="1:12" s="8" customFormat="1" ht="19.5" customHeight="1" x14ac:dyDescent="0.2">
      <c r="A243" s="3">
        <f>IFERROR(VLOOKUP(B243,'[1]DADOS (OCULTAR)'!$Q$3:$S$103,3,0),"")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3.4 - Material Farmacológico</v>
      </c>
      <c r="D243" s="3">
        <f>'[1]TCE - ANEXO IV - Preencher'!F252</f>
        <v>12882932000194</v>
      </c>
      <c r="E243" s="5" t="str">
        <f>'[1]TCE - ANEXO IV - Preencher'!G252</f>
        <v>EXOMED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160307</v>
      </c>
      <c r="I243" s="6" t="str">
        <f>IF('[1]TCE - ANEXO IV - Preencher'!K252="","",'[1]TCE - ANEXO IV - Preencher'!K252)</f>
        <v>30/03/2022</v>
      </c>
      <c r="J243" s="5" t="str">
        <f>'[1]TCE - ANEXO IV - Preencher'!L252</f>
        <v>26220312882932000194550010001603071176566348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817.2</v>
      </c>
    </row>
    <row r="244" spans="1:12" s="8" customFormat="1" ht="19.5" customHeight="1" x14ac:dyDescent="0.2">
      <c r="A244" s="3">
        <f>IFERROR(VLOOKUP(B244,'[1]DADOS (OCULTAR)'!$Q$3:$S$103,3,0),"")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3.4 - Material Farmacológico</v>
      </c>
      <c r="D244" s="3">
        <f>'[1]TCE - ANEXO IV - Preencher'!F253</f>
        <v>12882932000194</v>
      </c>
      <c r="E244" s="5" t="str">
        <f>'[1]TCE - ANEXO IV - Preencher'!G253</f>
        <v>EXOMED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160310</v>
      </c>
      <c r="I244" s="6" t="str">
        <f>IF('[1]TCE - ANEXO IV - Preencher'!K253="","",'[1]TCE - ANEXO IV - Preencher'!K253)</f>
        <v>30/03/2022</v>
      </c>
      <c r="J244" s="5" t="str">
        <f>'[1]TCE - ANEXO IV - Preencher'!L253</f>
        <v>26220312882932000194550010001603101534940953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2070</v>
      </c>
    </row>
    <row r="245" spans="1:12" s="8" customFormat="1" ht="19.5" customHeight="1" x14ac:dyDescent="0.2">
      <c r="A245" s="3">
        <f>IFERROR(VLOOKUP(B245,'[1]DADOS (OCULTAR)'!$Q$3:$S$103,3,0),"")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3.4 - Material Farmacológico</v>
      </c>
      <c r="D245" s="3">
        <f>'[1]TCE - ANEXO IV - Preencher'!F254</f>
        <v>12891935000194</v>
      </c>
      <c r="E245" s="5" t="str">
        <f>'[1]TCE - ANEXO IV - Preencher'!G254</f>
        <v>REPRESENTA MATERIAIS CIRURGICOS MEDICOS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39822</v>
      </c>
      <c r="I245" s="6" t="str">
        <f>IF('[1]TCE - ANEXO IV - Preencher'!K254="","",'[1]TCE - ANEXO IV - Preencher'!K254)</f>
        <v>02/03/2022</v>
      </c>
      <c r="J245" s="5" t="str">
        <f>'[1]TCE - ANEXO IV - Preencher'!L254</f>
        <v>26220312891935000194550010000398221000339110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12320</v>
      </c>
    </row>
    <row r="246" spans="1:12" s="8" customFormat="1" ht="19.5" customHeight="1" x14ac:dyDescent="0.2">
      <c r="A246" s="3">
        <f>IFERROR(VLOOKUP(B246,'[1]DADOS (OCULTAR)'!$Q$3:$S$103,3,0),"")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3.12 - Material Hospitalar</v>
      </c>
      <c r="D246" s="3">
        <f>'[1]TCE - ANEXO IV - Preencher'!F255</f>
        <v>13120044000105</v>
      </c>
      <c r="E246" s="5" t="str">
        <f>'[1]TCE - ANEXO IV - Preencher'!G255</f>
        <v>WANDERLEY REGIS COM. PROD.MED.HOSP.LTDA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000008460</v>
      </c>
      <c r="I246" s="6" t="str">
        <f>IF('[1]TCE - ANEXO IV - Preencher'!K255="","",'[1]TCE - ANEXO IV - Preencher'!K255)</f>
        <v>08/03/2022</v>
      </c>
      <c r="J246" s="5" t="str">
        <f>'[1]TCE - ANEXO IV - Preencher'!L255</f>
        <v>26220313120044000105550010000084601982615748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4123</v>
      </c>
    </row>
    <row r="247" spans="1:12" s="8" customFormat="1" ht="19.5" customHeight="1" x14ac:dyDescent="0.2">
      <c r="A247" s="3">
        <f>IFERROR(VLOOKUP(B247,'[1]DADOS (OCULTAR)'!$Q$3:$S$103,3,0),"")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3.7 - Material de Limpeza e Produtos de Hgienização</v>
      </c>
      <c r="D247" s="3">
        <f>'[1]TCE - ANEXO IV - Preencher'!F256</f>
        <v>13441051000281</v>
      </c>
      <c r="E247" s="5" t="str">
        <f>'[1]TCE - ANEXO IV - Preencher'!G256</f>
        <v>COMERCIO DE MATERIAIS MEDICOS HOSPITALAR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000014365</v>
      </c>
      <c r="I247" s="6" t="str">
        <f>IF('[1]TCE - ANEXO IV - Preencher'!K256="","",'[1]TCE - ANEXO IV - Preencher'!K256)</f>
        <v>09/03/2022</v>
      </c>
      <c r="J247" s="5" t="str">
        <f>'[1]TCE - ANEXO IV - Preencher'!L256</f>
        <v>26220313441051000281550010000143651120858419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960</v>
      </c>
    </row>
    <row r="248" spans="1:12" s="8" customFormat="1" ht="19.5" customHeight="1" x14ac:dyDescent="0.2">
      <c r="A248" s="3">
        <f>IFERROR(VLOOKUP(B248,'[1]DADOS (OCULTAR)'!$Q$3:$S$103,3,0),"")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3.7 - Material de Limpeza e Produtos de Hgienização</v>
      </c>
      <c r="D248" s="3">
        <f>'[1]TCE - ANEXO IV - Preencher'!F257</f>
        <v>13441051000281</v>
      </c>
      <c r="E248" s="5" t="str">
        <f>'[1]TCE - ANEXO IV - Preencher'!G257</f>
        <v>COMERCIO DE MATERIAIS MEDICOS HOSPITALAR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000014401</v>
      </c>
      <c r="I248" s="6" t="str">
        <f>IF('[1]TCE - ANEXO IV - Preencher'!K257="","",'[1]TCE - ANEXO IV - Preencher'!K257)</f>
        <v>11/03/2022</v>
      </c>
      <c r="J248" s="5" t="str">
        <f>'[1]TCE - ANEXO IV - Preencher'!L257</f>
        <v>26220313441051000281550010000144011123427840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2925</v>
      </c>
    </row>
    <row r="249" spans="1:12" s="8" customFormat="1" ht="19.5" customHeight="1" x14ac:dyDescent="0.2">
      <c r="A249" s="3">
        <f>IFERROR(VLOOKUP(B249,'[1]DADOS (OCULTAR)'!$Q$3:$S$103,3,0),"")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3.12 - Material Hospitalar</v>
      </c>
      <c r="D249" s="3">
        <f>'[1]TCE - ANEXO IV - Preencher'!F258</f>
        <v>13441051000281</v>
      </c>
      <c r="E249" s="5" t="str">
        <f>'[1]TCE - ANEXO IV - Preencher'!G258</f>
        <v>COMERCIO DE MATERIAIS MEDICOS HOSPITALAR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000014419</v>
      </c>
      <c r="I249" s="6" t="str">
        <f>IF('[1]TCE - ANEXO IV - Preencher'!K258="","",'[1]TCE - ANEXO IV - Preencher'!K258)</f>
        <v>15/03/2022</v>
      </c>
      <c r="J249" s="5" t="str">
        <f>'[1]TCE - ANEXO IV - Preencher'!L258</f>
        <v>26220313441051000281550010000144191085213120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4239.75</v>
      </c>
    </row>
    <row r="250" spans="1:12" s="8" customFormat="1" ht="19.5" customHeight="1" x14ac:dyDescent="0.2">
      <c r="A250" s="3">
        <f>IFERROR(VLOOKUP(B250,'[1]DADOS (OCULTAR)'!$Q$3:$S$103,3,0),"")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3.12 - Material Hospitalar</v>
      </c>
      <c r="D250" s="3">
        <f>'[1]TCE - ANEXO IV - Preencher'!F259</f>
        <v>13441051000281</v>
      </c>
      <c r="E250" s="5" t="str">
        <f>'[1]TCE - ANEXO IV - Preencher'!G259</f>
        <v>COMERCIO DE MATERIAIS MEDICOS HOSPITALAR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000014447</v>
      </c>
      <c r="I250" s="6" t="str">
        <f>IF('[1]TCE - ANEXO IV - Preencher'!K259="","",'[1]TCE - ANEXO IV - Preencher'!K259)</f>
        <v>17/03/2022</v>
      </c>
      <c r="J250" s="5" t="str">
        <f>'[1]TCE - ANEXO IV - Preencher'!L259</f>
        <v>26220313441051000281550010000144471085321849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630.1</v>
      </c>
    </row>
    <row r="251" spans="1:12" s="8" customFormat="1" ht="19.5" customHeight="1" x14ac:dyDescent="0.2">
      <c r="A251" s="3">
        <f>IFERROR(VLOOKUP(B251,'[1]DADOS (OCULTAR)'!$Q$3:$S$103,3,0),"")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3.12 - Material Hospitalar</v>
      </c>
      <c r="D251" s="3">
        <f>'[1]TCE - ANEXO IV - Preencher'!F260</f>
        <v>13441051000281</v>
      </c>
      <c r="E251" s="5" t="str">
        <f>'[1]TCE - ANEXO IV - Preencher'!G260</f>
        <v>COMERCIO DE MATERIAIS MEDICOS HOSPITALAR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000014448</v>
      </c>
      <c r="I251" s="6" t="str">
        <f>IF('[1]TCE - ANEXO IV - Preencher'!K260="","",'[1]TCE - ANEXO IV - Preencher'!K260)</f>
        <v>17/03/2022</v>
      </c>
      <c r="J251" s="5" t="str">
        <f>'[1]TCE - ANEXO IV - Preencher'!L260</f>
        <v>26220313441051000281550010000144481085408143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1053.8</v>
      </c>
    </row>
    <row r="252" spans="1:12" s="8" customFormat="1" ht="19.5" customHeight="1" x14ac:dyDescent="0.2">
      <c r="A252" s="3">
        <f>IFERROR(VLOOKUP(B252,'[1]DADOS (OCULTAR)'!$Q$3:$S$103,3,0),"")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3.12 - Material Hospitalar</v>
      </c>
      <c r="D252" s="3">
        <f>'[1]TCE - ANEXO IV - Preencher'!F261</f>
        <v>13441051000281</v>
      </c>
      <c r="E252" s="5" t="str">
        <f>'[1]TCE - ANEXO IV - Preencher'!G261</f>
        <v>COMERCIO DE MATERIAIS MEDICOS HOSPITALAR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000014449</v>
      </c>
      <c r="I252" s="6" t="str">
        <f>IF('[1]TCE - ANEXO IV - Preencher'!K261="","",'[1]TCE - ANEXO IV - Preencher'!K261)</f>
        <v>17/03/2022</v>
      </c>
      <c r="J252" s="5" t="str">
        <f>'[1]TCE - ANEXO IV - Preencher'!L261</f>
        <v>26220313441051000281550010000144491085501302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890.25</v>
      </c>
    </row>
    <row r="253" spans="1:12" s="8" customFormat="1" ht="19.5" customHeight="1" x14ac:dyDescent="0.2">
      <c r="A253" s="3">
        <f>IFERROR(VLOOKUP(B253,'[1]DADOS (OCULTAR)'!$Q$3:$S$103,3,0),"")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3.99 - Outras despesas com Material de Consumo</v>
      </c>
      <c r="D253" s="3">
        <f>'[1]TCE - ANEXO IV - Preencher'!F262</f>
        <v>13487742000135</v>
      </c>
      <c r="E253" s="5" t="str">
        <f>'[1]TCE - ANEXO IV - Preencher'!G262</f>
        <v>BRAVOLUZ COMERCIAL EIRELI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000054470</v>
      </c>
      <c r="I253" s="6" t="str">
        <f>IF('[1]TCE - ANEXO IV - Preencher'!K262="","",'[1]TCE - ANEXO IV - Preencher'!K262)</f>
        <v>11/03/2022</v>
      </c>
      <c r="J253" s="5" t="str">
        <f>'[1]TCE - ANEXO IV - Preencher'!L262</f>
        <v>41220313487742000135550010000544701362804091</v>
      </c>
      <c r="K253" s="5" t="str">
        <f>IF(F253="B",LEFT('[1]TCE - ANEXO IV - Preencher'!M262,2),IF(F253="S",LEFT('[1]TCE - ANEXO IV - Preencher'!M262,7),IF('[1]TCE - ANEXO IV - Preencher'!H262="","")))</f>
        <v>41</v>
      </c>
      <c r="L253" s="7">
        <f>'[1]TCE - ANEXO IV - Preencher'!N262</f>
        <v>900</v>
      </c>
    </row>
    <row r="254" spans="1:12" s="8" customFormat="1" ht="19.5" customHeight="1" x14ac:dyDescent="0.2">
      <c r="A254" s="3">
        <f>IFERROR(VLOOKUP(B254,'[1]DADOS (OCULTAR)'!$Q$3:$S$103,3,0),"")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3.99 - Outras despesas com Material de Consumo</v>
      </c>
      <c r="D254" s="3">
        <f>'[1]TCE - ANEXO IV - Preencher'!F263</f>
        <v>13786274000108</v>
      </c>
      <c r="E254" s="5" t="str">
        <f>'[1]TCE - ANEXO IV - Preencher'!G263</f>
        <v>JOSE GUILHERME ALEXANDRE RIBEIRO ME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000001265</v>
      </c>
      <c r="I254" s="6" t="str">
        <f>IF('[1]TCE - ANEXO IV - Preencher'!K263="","",'[1]TCE - ANEXO IV - Preencher'!K263)</f>
        <v>14/03/2022</v>
      </c>
      <c r="J254" s="5" t="str">
        <f>'[1]TCE - ANEXO IV - Preencher'!L263</f>
        <v>26220313786274000108550010000012651983278445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320</v>
      </c>
    </row>
    <row r="255" spans="1:12" s="8" customFormat="1" ht="19.5" customHeight="1" x14ac:dyDescent="0.2">
      <c r="A255" s="3">
        <f>IFERROR(VLOOKUP(B255,'[1]DADOS (OCULTAR)'!$Q$3:$S$103,3,0),"")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3.14 - Alimentação Preparada</v>
      </c>
      <c r="D255" s="3">
        <f>'[1]TCE - ANEXO IV - Preencher'!F264</f>
        <v>14478962000165</v>
      </c>
      <c r="E255" s="5" t="str">
        <f>'[1]TCE - ANEXO IV - Preencher'!G264</f>
        <v>PRISMA COMERCIAL E DISTRIB DE EMBALAGENS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000010170</v>
      </c>
      <c r="I255" s="6" t="str">
        <f>IF('[1]TCE - ANEXO IV - Preencher'!K264="","",'[1]TCE - ANEXO IV - Preencher'!K264)</f>
        <v>01/03/2022</v>
      </c>
      <c r="J255" s="5" t="str">
        <f>'[1]TCE - ANEXO IV - Preencher'!L264</f>
        <v>35220214478962000165550010000101701000120177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828</v>
      </c>
    </row>
    <row r="256" spans="1:12" s="8" customFormat="1" ht="19.5" customHeight="1" x14ac:dyDescent="0.2">
      <c r="A256" s="3">
        <f>IFERROR(VLOOKUP(B256,'[1]DADOS (OCULTAR)'!$Q$3:$S$103,3,0),"")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3.13 - Materiais e Materiais Ortopédicos e Corretivos (OPME)</v>
      </c>
      <c r="D256" s="3">
        <f>'[1]TCE - ANEXO IV - Preencher'!F265</f>
        <v>14784339000130</v>
      </c>
      <c r="E256" s="5" t="str">
        <f>'[1]TCE - ANEXO IV - Preencher'!G265</f>
        <v>CROMUS MATERIAIS MEDICO HOSPITALAR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13527</v>
      </c>
      <c r="I256" s="6" t="str">
        <f>IF('[1]TCE - ANEXO IV - Preencher'!K265="","",'[1]TCE - ANEXO IV - Preencher'!K265)</f>
        <v>14/02/2022</v>
      </c>
      <c r="J256" s="5" t="str">
        <f>'[1]TCE - ANEXO IV - Preencher'!L265</f>
        <v>26220214784339000130550010000135271850186046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2800</v>
      </c>
    </row>
    <row r="257" spans="1:12" s="8" customFormat="1" ht="19.5" customHeight="1" x14ac:dyDescent="0.2">
      <c r="A257" s="3">
        <f>IFERROR(VLOOKUP(B257,'[1]DADOS (OCULTAR)'!$Q$3:$S$103,3,0),"")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3.13 - Materiais e Materiais Ortopédicos e Corretivos (OPME)</v>
      </c>
      <c r="D257" s="3">
        <f>'[1]TCE - ANEXO IV - Preencher'!F266</f>
        <v>14784339000130</v>
      </c>
      <c r="E257" s="5" t="str">
        <f>'[1]TCE - ANEXO IV - Preencher'!G266</f>
        <v>CROMUS MATERIAIS MEDICO HOSPITALAR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13764</v>
      </c>
      <c r="I257" s="6" t="str">
        <f>IF('[1]TCE - ANEXO IV - Preencher'!K266="","",'[1]TCE - ANEXO IV - Preencher'!K266)</f>
        <v>04/03/2022</v>
      </c>
      <c r="J257" s="5" t="str">
        <f>'[1]TCE - ANEXO IV - Preencher'!L266</f>
        <v>26220314784339000130550010000137641980794893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2800</v>
      </c>
    </row>
    <row r="258" spans="1:12" s="8" customFormat="1" ht="19.5" customHeight="1" x14ac:dyDescent="0.2">
      <c r="A258" s="3">
        <f>IFERROR(VLOOKUP(B258,'[1]DADOS (OCULTAR)'!$Q$3:$S$103,3,0),"")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3.99 - Outras despesas com Material de Consumo</v>
      </c>
      <c r="D258" s="3">
        <f>'[1]TCE - ANEXO IV - Preencher'!F267</f>
        <v>17740350000430</v>
      </c>
      <c r="E258" s="5" t="str">
        <f>'[1]TCE - ANEXO IV - Preencher'!G267</f>
        <v>PINTO BARBOSA COM MADE E MAT CONST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000048556</v>
      </c>
      <c r="I258" s="6" t="str">
        <f>IF('[1]TCE - ANEXO IV - Preencher'!K267="","",'[1]TCE - ANEXO IV - Preencher'!K267)</f>
        <v>15/03/2022</v>
      </c>
      <c r="J258" s="5" t="str">
        <f>'[1]TCE - ANEXO IV - Preencher'!L267</f>
        <v>26220317740350000430550010000485561003026805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68.400000000000006</v>
      </c>
    </row>
    <row r="259" spans="1:12" s="8" customFormat="1" ht="19.5" customHeight="1" x14ac:dyDescent="0.2">
      <c r="A259" s="3">
        <f>IFERROR(VLOOKUP(B259,'[1]DADOS (OCULTAR)'!$Q$3:$S$103,3,0),"")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3.99 - Outras despesas com Material de Consumo</v>
      </c>
      <c r="D259" s="3">
        <f>'[1]TCE - ANEXO IV - Preencher'!F268</f>
        <v>17771611000136</v>
      </c>
      <c r="E259" s="5" t="str">
        <f>'[1]TCE - ANEXO IV - Preencher'!G268</f>
        <v>L L COMERCIO DE COMPONENTES ELETRONICOS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000028362</v>
      </c>
      <c r="I259" s="6" t="str">
        <f>IF('[1]TCE - ANEXO IV - Preencher'!K268="","",'[1]TCE - ANEXO IV - Preencher'!K268)</f>
        <v>16/03/2022</v>
      </c>
      <c r="J259" s="5" t="str">
        <f>'[1]TCE - ANEXO IV - Preencher'!L268</f>
        <v>35220317771611000136550010000283621699848506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560</v>
      </c>
    </row>
    <row r="260" spans="1:12" s="8" customFormat="1" ht="19.5" customHeight="1" x14ac:dyDescent="0.2">
      <c r="A260" s="3">
        <f>IFERROR(VLOOKUP(B260,'[1]DADOS (OCULTAR)'!$Q$3:$S$103,3,0),"")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3.4 - Material Farmacológico</v>
      </c>
      <c r="D260" s="3">
        <f>'[1]TCE - ANEXO IV - Preencher'!F269</f>
        <v>18588224000121</v>
      </c>
      <c r="E260" s="5" t="str">
        <f>'[1]TCE - ANEXO IV - Preencher'!G269</f>
        <v>NACIONAL COMERCIO E REPRESENTAÇOES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000019262</v>
      </c>
      <c r="I260" s="6" t="str">
        <f>IF('[1]TCE - ANEXO IV - Preencher'!K269="","",'[1]TCE - ANEXO IV - Preencher'!K269)</f>
        <v>15/03/2022</v>
      </c>
      <c r="J260" s="5" t="str">
        <f>'[1]TCE - ANEXO IV - Preencher'!L269</f>
        <v>24220318588224000121550010000192621518005127</v>
      </c>
      <c r="K260" s="5" t="str">
        <f>IF(F260="B",LEFT('[1]TCE - ANEXO IV - Preencher'!M269,2),IF(F260="S",LEFT('[1]TCE - ANEXO IV - Preencher'!M269,7),IF('[1]TCE - ANEXO IV - Preencher'!H269="","")))</f>
        <v>24</v>
      </c>
      <c r="L260" s="7">
        <f>'[1]TCE - ANEXO IV - Preencher'!N269</f>
        <v>5360.44</v>
      </c>
    </row>
    <row r="261" spans="1:12" s="8" customFormat="1" ht="19.5" customHeight="1" x14ac:dyDescent="0.2">
      <c r="A261" s="3">
        <f>IFERROR(VLOOKUP(B261,'[1]DADOS (OCULTAR)'!$Q$3:$S$103,3,0),"")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3.14 - Alimentação Preparada</v>
      </c>
      <c r="D261" s="3">
        <f>'[1]TCE - ANEXO IV - Preencher'!F270</f>
        <v>18993815000184</v>
      </c>
      <c r="E261" s="5" t="str">
        <f>'[1]TCE - ANEXO IV - Preencher'!G270</f>
        <v>HILTON VIEIRA COSTA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000001517</v>
      </c>
      <c r="I261" s="6" t="str">
        <f>IF('[1]TCE - ANEXO IV - Preencher'!K270="","",'[1]TCE - ANEXO IV - Preencher'!K270)</f>
        <v>18/03/2022</v>
      </c>
      <c r="J261" s="5" t="str">
        <f>'[1]TCE - ANEXO IV - Preencher'!L270</f>
        <v>26220318993815000184550010000015171641114676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488.15</v>
      </c>
    </row>
    <row r="262" spans="1:12" s="8" customFormat="1" ht="19.5" customHeight="1" x14ac:dyDescent="0.2">
      <c r="A262" s="3">
        <f>IFERROR(VLOOKUP(B262,'[1]DADOS (OCULTAR)'!$Q$3:$S$103,3,0),"")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3.14 - Alimentação Preparada</v>
      </c>
      <c r="D262" s="3">
        <f>'[1]TCE - ANEXO IV - Preencher'!F271</f>
        <v>18993815000184</v>
      </c>
      <c r="E262" s="5" t="str">
        <f>'[1]TCE - ANEXO IV - Preencher'!G271</f>
        <v>HILTON VIEIRA COSTA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1438</v>
      </c>
      <c r="I262" s="6" t="str">
        <f>IF('[1]TCE - ANEXO IV - Preencher'!K271="","",'[1]TCE - ANEXO IV - Preencher'!K271)</f>
        <v>03/03/2022</v>
      </c>
      <c r="J262" s="5" t="str">
        <f>'[1]TCE - ANEXO IV - Preencher'!L271</f>
        <v>26220318993815000184550010000014381578951558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498.95</v>
      </c>
    </row>
    <row r="263" spans="1:12" s="8" customFormat="1" ht="19.5" customHeight="1" x14ac:dyDescent="0.2">
      <c r="A263" s="3">
        <f>IFERROR(VLOOKUP(B263,'[1]DADOS (OCULTAR)'!$Q$3:$S$103,3,0),"")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3.14 - Alimentação Preparada</v>
      </c>
      <c r="D263" s="3">
        <f>'[1]TCE - ANEXO IV - Preencher'!F272</f>
        <v>18993815000184</v>
      </c>
      <c r="E263" s="5" t="str">
        <f>'[1]TCE - ANEXO IV - Preencher'!G272</f>
        <v>HILTON VIEIRA COSTA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1445</v>
      </c>
      <c r="I263" s="6" t="str">
        <f>IF('[1]TCE - ANEXO IV - Preencher'!K272="","",'[1]TCE - ANEXO IV - Preencher'!K272)</f>
        <v>04/03/2022</v>
      </c>
      <c r="J263" s="5" t="str">
        <f>'[1]TCE - ANEXO IV - Preencher'!L272</f>
        <v>26220318993815000184550010000014451954441047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476.16</v>
      </c>
    </row>
    <row r="264" spans="1:12" s="8" customFormat="1" ht="19.5" customHeight="1" x14ac:dyDescent="0.2">
      <c r="A264" s="3">
        <f>IFERROR(VLOOKUP(B264,'[1]DADOS (OCULTAR)'!$Q$3:$S$103,3,0),"")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3.14 - Alimentação Preparada</v>
      </c>
      <c r="D264" s="3">
        <f>'[1]TCE - ANEXO IV - Preencher'!F273</f>
        <v>18993815000184</v>
      </c>
      <c r="E264" s="5" t="str">
        <f>'[1]TCE - ANEXO IV - Preencher'!G273</f>
        <v>HILTON VIEIRA COSTA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1461</v>
      </c>
      <c r="I264" s="6" t="str">
        <f>IF('[1]TCE - ANEXO IV - Preencher'!K273="","",'[1]TCE - ANEXO IV - Preencher'!K273)</f>
        <v>08/03/2022</v>
      </c>
      <c r="J264" s="5" t="str">
        <f>'[1]TCE - ANEXO IV - Preencher'!L273</f>
        <v>26220318993815000184550010000014611825343379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353.69</v>
      </c>
    </row>
    <row r="265" spans="1:12" s="8" customFormat="1" ht="19.5" customHeight="1" x14ac:dyDescent="0.2">
      <c r="A265" s="3">
        <f>IFERROR(VLOOKUP(B265,'[1]DADOS (OCULTAR)'!$Q$3:$S$103,3,0),"")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3.14 - Alimentação Preparada</v>
      </c>
      <c r="D265" s="3">
        <f>'[1]TCE - ANEXO IV - Preencher'!F274</f>
        <v>18993815000184</v>
      </c>
      <c r="E265" s="5" t="str">
        <f>'[1]TCE - ANEXO IV - Preencher'!G274</f>
        <v>HILTON VIEIRA COSTA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1472</v>
      </c>
      <c r="I265" s="6" t="str">
        <f>IF('[1]TCE - ANEXO IV - Preencher'!K274="","",'[1]TCE - ANEXO IV - Preencher'!K274)</f>
        <v>10/03/2022</v>
      </c>
      <c r="J265" s="5" t="str">
        <f>'[1]TCE - ANEXO IV - Preencher'!L274</f>
        <v>26220318993815000184550010000014721134985222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577.37</v>
      </c>
    </row>
    <row r="266" spans="1:12" s="8" customFormat="1" ht="19.5" customHeight="1" x14ac:dyDescent="0.2">
      <c r="A266" s="3">
        <f>IFERROR(VLOOKUP(B266,'[1]DADOS (OCULTAR)'!$Q$3:$S$103,3,0),"")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3.14 - Alimentação Preparada</v>
      </c>
      <c r="D266" s="3">
        <f>'[1]TCE - ANEXO IV - Preencher'!F275</f>
        <v>18993815000184</v>
      </c>
      <c r="E266" s="5" t="str">
        <f>'[1]TCE - ANEXO IV - Preencher'!G275</f>
        <v>HILTON VIEIRA COSTA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1482</v>
      </c>
      <c r="I266" s="6" t="str">
        <f>IF('[1]TCE - ANEXO IV - Preencher'!K275="","",'[1]TCE - ANEXO IV - Preencher'!K275)</f>
        <v>11/03/2022</v>
      </c>
      <c r="J266" s="5" t="str">
        <f>'[1]TCE - ANEXO IV - Preencher'!L275</f>
        <v>26220318993815000184550010000014821947456046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390</v>
      </c>
    </row>
    <row r="267" spans="1:12" s="8" customFormat="1" ht="19.5" customHeight="1" x14ac:dyDescent="0.2">
      <c r="A267" s="3">
        <f>IFERROR(VLOOKUP(B267,'[1]DADOS (OCULTAR)'!$Q$3:$S$103,3,0),"")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3.14 - Alimentação Preparada</v>
      </c>
      <c r="D267" s="3">
        <f>'[1]TCE - ANEXO IV - Preencher'!F276</f>
        <v>18993815000184</v>
      </c>
      <c r="E267" s="5" t="str">
        <f>'[1]TCE - ANEXO IV - Preencher'!G276</f>
        <v>HILTON VIEIRA COSTA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1501</v>
      </c>
      <c r="I267" s="6" t="str">
        <f>IF('[1]TCE - ANEXO IV - Preencher'!K276="","",'[1]TCE - ANEXO IV - Preencher'!K276)</f>
        <v>15/03/2022</v>
      </c>
      <c r="J267" s="5" t="str">
        <f>'[1]TCE - ANEXO IV - Preencher'!L276</f>
        <v>26220318993815000184550010000015011438164494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326.64999999999998</v>
      </c>
    </row>
    <row r="268" spans="1:12" s="8" customFormat="1" ht="19.5" customHeight="1" x14ac:dyDescent="0.2">
      <c r="A268" s="3">
        <f>IFERROR(VLOOKUP(B268,'[1]DADOS (OCULTAR)'!$Q$3:$S$103,3,0),"")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3.14 - Alimentação Preparada</v>
      </c>
      <c r="D268" s="3">
        <f>'[1]TCE - ANEXO IV - Preencher'!F277</f>
        <v>18993815000184</v>
      </c>
      <c r="E268" s="5" t="str">
        <f>'[1]TCE - ANEXO IV - Preencher'!G277</f>
        <v>HILTON VIEIRA COSTA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1518</v>
      </c>
      <c r="I268" s="6" t="str">
        <f>IF('[1]TCE - ANEXO IV - Preencher'!K277="","",'[1]TCE - ANEXO IV - Preencher'!K277)</f>
        <v>18/03/2022</v>
      </c>
      <c r="J268" s="5" t="str">
        <f>'[1]TCE - ANEXO IV - Preencher'!L277</f>
        <v>26220318993815000184550010000015181953214282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310.76</v>
      </c>
    </row>
    <row r="269" spans="1:12" s="8" customFormat="1" ht="19.5" customHeight="1" x14ac:dyDescent="0.2">
      <c r="A269" s="3">
        <f>IFERROR(VLOOKUP(B269,'[1]DADOS (OCULTAR)'!$Q$3:$S$103,3,0),"")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3.14 - Alimentação Preparada</v>
      </c>
      <c r="D269" s="3">
        <f>'[1]TCE - ANEXO IV - Preencher'!F278</f>
        <v>18993815000184</v>
      </c>
      <c r="E269" s="5" t="str">
        <f>'[1]TCE - ANEXO IV - Preencher'!G278</f>
        <v>HILTON VIEIRA COSTA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1536</v>
      </c>
      <c r="I269" s="6" t="str">
        <f>IF('[1]TCE - ANEXO IV - Preencher'!K278="","",'[1]TCE - ANEXO IV - Preencher'!K278)</f>
        <v>22/03/2022</v>
      </c>
      <c r="J269" s="5" t="str">
        <f>'[1]TCE - ANEXO IV - Preencher'!L278</f>
        <v>26220318993815000184550010000015361247756988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347.38</v>
      </c>
    </row>
    <row r="270" spans="1:12" s="8" customFormat="1" ht="19.5" customHeight="1" x14ac:dyDescent="0.2">
      <c r="A270" s="3">
        <f>IFERROR(VLOOKUP(B270,'[1]DADOS (OCULTAR)'!$Q$3:$S$103,3,0),"")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3.14 - Alimentação Preparada</v>
      </c>
      <c r="D270" s="3">
        <f>'[1]TCE - ANEXO IV - Preencher'!F279</f>
        <v>18993815000184</v>
      </c>
      <c r="E270" s="5" t="str">
        <f>'[1]TCE - ANEXO IV - Preencher'!G279</f>
        <v>HILTON VIEIRA COSTA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1546</v>
      </c>
      <c r="I270" s="6" t="str">
        <f>IF('[1]TCE - ANEXO IV - Preencher'!K279="","",'[1]TCE - ANEXO IV - Preencher'!K279)</f>
        <v>24/03/2022</v>
      </c>
      <c r="J270" s="5" t="str">
        <f>'[1]TCE - ANEXO IV - Preencher'!L279</f>
        <v>26220318993815000184550010000015461218841294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654.07000000000005</v>
      </c>
    </row>
    <row r="271" spans="1:12" s="8" customFormat="1" ht="19.5" customHeight="1" x14ac:dyDescent="0.2">
      <c r="A271" s="3">
        <f>IFERROR(VLOOKUP(B271,'[1]DADOS (OCULTAR)'!$Q$3:$S$103,3,0),"")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3.14 - Alimentação Preparada</v>
      </c>
      <c r="D271" s="3">
        <f>'[1]TCE - ANEXO IV - Preencher'!F280</f>
        <v>18993815000184</v>
      </c>
      <c r="E271" s="5" t="str">
        <f>'[1]TCE - ANEXO IV - Preencher'!G280</f>
        <v>HILTON VIEIRA COSTA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1551</v>
      </c>
      <c r="I271" s="6" t="str">
        <f>IF('[1]TCE - ANEXO IV - Preencher'!K280="","",'[1]TCE - ANEXO IV - Preencher'!K280)</f>
        <v>25/03/2022</v>
      </c>
      <c r="J271" s="5" t="str">
        <f>'[1]TCE - ANEXO IV - Preencher'!L280</f>
        <v>26220318993815000184550010000015511690819736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386.23</v>
      </c>
    </row>
    <row r="272" spans="1:12" s="8" customFormat="1" ht="19.5" customHeight="1" x14ac:dyDescent="0.2">
      <c r="A272" s="3">
        <f>IFERROR(VLOOKUP(B272,'[1]DADOS (OCULTAR)'!$Q$3:$S$103,3,0),"")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3.14 - Alimentação Preparada</v>
      </c>
      <c r="D272" s="3">
        <f>'[1]TCE - ANEXO IV - Preencher'!F281</f>
        <v>18993815000184</v>
      </c>
      <c r="E272" s="5" t="str">
        <f>'[1]TCE - ANEXO IV - Preencher'!G281</f>
        <v>HILTON VIEIRA COSTA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1571</v>
      </c>
      <c r="I272" s="6" t="str">
        <f>IF('[1]TCE - ANEXO IV - Preencher'!K281="","",'[1]TCE - ANEXO IV - Preencher'!K281)</f>
        <v>30/03/2022</v>
      </c>
      <c r="J272" s="5" t="str">
        <f>'[1]TCE - ANEXO IV - Preencher'!L281</f>
        <v>26220318993815000184550010000015711626188030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618.45000000000005</v>
      </c>
    </row>
    <row r="273" spans="1:12" s="8" customFormat="1" ht="19.5" customHeight="1" x14ac:dyDescent="0.2">
      <c r="A273" s="3">
        <f>IFERROR(VLOOKUP(B273,'[1]DADOS (OCULTAR)'!$Q$3:$S$103,3,0),"")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3.14 - Alimentação Preparada</v>
      </c>
      <c r="D273" s="3">
        <f>'[1]TCE - ANEXO IV - Preencher'!F282</f>
        <v>19450370000159</v>
      </c>
      <c r="E273" s="5" t="str">
        <f>'[1]TCE - ANEXO IV - Preencher'!G282</f>
        <v>SUCESSO DISTRIBUIDORA DE ALIMENTOS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805</v>
      </c>
      <c r="I273" s="6" t="str">
        <f>IF('[1]TCE - ANEXO IV - Preencher'!K282="","",'[1]TCE - ANEXO IV - Preencher'!K282)</f>
        <v>07/03/2022</v>
      </c>
      <c r="J273" s="5" t="str">
        <f>'[1]TCE - ANEXO IV - Preencher'!L282</f>
        <v>26220319450370000159550010000008051241513322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1005.2</v>
      </c>
    </row>
    <row r="274" spans="1:12" s="8" customFormat="1" ht="19.5" customHeight="1" x14ac:dyDescent="0.2">
      <c r="A274" s="3">
        <f>IFERROR(VLOOKUP(B274,'[1]DADOS (OCULTAR)'!$Q$3:$S$103,3,0),"")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3.14 - Alimentação Preparada</v>
      </c>
      <c r="D274" s="3">
        <f>'[1]TCE - ANEXO IV - Preencher'!F283</f>
        <v>19450370000159</v>
      </c>
      <c r="E274" s="5" t="str">
        <f>'[1]TCE - ANEXO IV - Preencher'!G283</f>
        <v>SUCESSO DISTRIBUIDORA DE ALIMENTOS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810</v>
      </c>
      <c r="I274" s="6" t="str">
        <f>IF('[1]TCE - ANEXO IV - Preencher'!K283="","",'[1]TCE - ANEXO IV - Preencher'!K283)</f>
        <v>07/03/2022</v>
      </c>
      <c r="J274" s="5" t="str">
        <f>'[1]TCE - ANEXO IV - Preencher'!L283</f>
        <v>26220319450370000159550010000008101950244650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16149.46</v>
      </c>
    </row>
    <row r="275" spans="1:12" s="8" customFormat="1" ht="19.5" customHeight="1" x14ac:dyDescent="0.2">
      <c r="A275" s="3">
        <f>IFERROR(VLOOKUP(B275,'[1]DADOS (OCULTAR)'!$Q$3:$S$103,3,0),"")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3.14 - Alimentação Preparada</v>
      </c>
      <c r="D275" s="3">
        <f>'[1]TCE - ANEXO IV - Preencher'!F284</f>
        <v>19450370000159</v>
      </c>
      <c r="E275" s="5" t="str">
        <f>'[1]TCE - ANEXO IV - Preencher'!G284</f>
        <v>SUCESSO DISTRIBUIDORA DE ALIMENTOS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817</v>
      </c>
      <c r="I275" s="6" t="str">
        <f>IF('[1]TCE - ANEXO IV - Preencher'!K284="","",'[1]TCE - ANEXO IV - Preencher'!K284)</f>
        <v>08/03/2022</v>
      </c>
      <c r="J275" s="5" t="str">
        <f>'[1]TCE - ANEXO IV - Preencher'!L284</f>
        <v>26220319450370000159550010000008171194170003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2065.8000000000002</v>
      </c>
    </row>
    <row r="276" spans="1:12" s="8" customFormat="1" ht="19.5" customHeight="1" x14ac:dyDescent="0.2">
      <c r="A276" s="3">
        <f>IFERROR(VLOOKUP(B276,'[1]DADOS (OCULTAR)'!$Q$3:$S$103,3,0),"")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3.14 - Alimentação Preparada</v>
      </c>
      <c r="D276" s="3">
        <f>'[1]TCE - ANEXO IV - Preencher'!F285</f>
        <v>19450370000159</v>
      </c>
      <c r="E276" s="5" t="str">
        <f>'[1]TCE - ANEXO IV - Preencher'!G285</f>
        <v>SUCESSO DISTRIBUIDORA DE ALIMENTOS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832</v>
      </c>
      <c r="I276" s="6" t="str">
        <f>IF('[1]TCE - ANEXO IV - Preencher'!K285="","",'[1]TCE - ANEXO IV - Preencher'!K285)</f>
        <v>10/03/2022</v>
      </c>
      <c r="J276" s="5" t="str">
        <f>'[1]TCE - ANEXO IV - Preencher'!L285</f>
        <v>26220319450370000159550010000008321824901563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867</v>
      </c>
    </row>
    <row r="277" spans="1:12" s="8" customFormat="1" ht="19.5" customHeight="1" x14ac:dyDescent="0.2">
      <c r="A277" s="3">
        <f>IFERROR(VLOOKUP(B277,'[1]DADOS (OCULTAR)'!$Q$3:$S$103,3,0),"")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3.14 - Alimentação Preparada</v>
      </c>
      <c r="D277" s="3">
        <f>'[1]TCE - ANEXO IV - Preencher'!F286</f>
        <v>19450370000159</v>
      </c>
      <c r="E277" s="5" t="str">
        <f>'[1]TCE - ANEXO IV - Preencher'!G286</f>
        <v>SUCESSO DISTRIBUIDORA DE ALIMENTOS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848</v>
      </c>
      <c r="I277" s="6" t="str">
        <f>IF('[1]TCE - ANEXO IV - Preencher'!K286="","",'[1]TCE - ANEXO IV - Preencher'!K286)</f>
        <v>15/03/2022</v>
      </c>
      <c r="J277" s="5" t="str">
        <f>'[1]TCE - ANEXO IV - Preencher'!L286</f>
        <v>26220319450370000159550010000008481678739507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2010.74</v>
      </c>
    </row>
    <row r="278" spans="1:12" s="8" customFormat="1" ht="19.5" customHeight="1" x14ac:dyDescent="0.2">
      <c r="A278" s="3">
        <f>IFERROR(VLOOKUP(B278,'[1]DADOS (OCULTAR)'!$Q$3:$S$103,3,0),"")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3.99 - Outras despesas com Material de Consumo</v>
      </c>
      <c r="D278" s="3">
        <f>'[1]TCE - ANEXO IV - Preencher'!F287</f>
        <v>21107174000128</v>
      </c>
      <c r="E278" s="5" t="str">
        <f>'[1]TCE - ANEXO IV - Preencher'!G287</f>
        <v>RUIMAR MAIA LEITE JUNIOR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00000585</v>
      </c>
      <c r="I278" s="6" t="str">
        <f>IF('[1]TCE - ANEXO IV - Preencher'!K287="","",'[1]TCE - ANEXO IV - Preencher'!K287)</f>
        <v>14/03/2022</v>
      </c>
      <c r="J278" s="5" t="str">
        <f>'[1]TCE - ANEXO IV - Preencher'!L287</f>
        <v>26220321107174000128550010000005851912154721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570</v>
      </c>
    </row>
    <row r="279" spans="1:12" s="8" customFormat="1" ht="19.5" customHeight="1" x14ac:dyDescent="0.2">
      <c r="A279" s="3">
        <f>IFERROR(VLOOKUP(B279,'[1]DADOS (OCULTAR)'!$Q$3:$S$103,3,0),"")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3.4 - Material Farmacológico</v>
      </c>
      <c r="D279" s="3">
        <f>'[1]TCE - ANEXO IV - Preencher'!F288</f>
        <v>21381761000100</v>
      </c>
      <c r="E279" s="5" t="str">
        <f>'[1]TCE - ANEXO IV - Preencher'!G288</f>
        <v>SIX DISTRIBUIDORA HOSPITALAR  EPP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000047383</v>
      </c>
      <c r="I279" s="6" t="str">
        <f>IF('[1]TCE - ANEXO IV - Preencher'!K288="","",'[1]TCE - ANEXO IV - Preencher'!K288)</f>
        <v>18/03/2022</v>
      </c>
      <c r="J279" s="5" t="str">
        <f>'[1]TCE - ANEXO IV - Preencher'!L288</f>
        <v>26220321381761000100550010000473831074301550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302.39999999999998</v>
      </c>
    </row>
    <row r="280" spans="1:12" s="8" customFormat="1" ht="19.5" customHeight="1" x14ac:dyDescent="0.2">
      <c r="A280" s="3">
        <f>IFERROR(VLOOKUP(B280,'[1]DADOS (OCULTAR)'!$Q$3:$S$103,3,0),"")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3.4 - Material Farmacológico</v>
      </c>
      <c r="D280" s="3">
        <f>'[1]TCE - ANEXO IV - Preencher'!F289</f>
        <v>21939878000167</v>
      </c>
      <c r="E280" s="5" t="str">
        <f>'[1]TCE - ANEXO IV - Preencher'!G289</f>
        <v>BEM ESTAR PROD FARMACEUTICO LTDA ME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000003614</v>
      </c>
      <c r="I280" s="6" t="str">
        <f>IF('[1]TCE - ANEXO IV - Preencher'!K289="","",'[1]TCE - ANEXO IV - Preencher'!K289)</f>
        <v>30/03/2022</v>
      </c>
      <c r="J280" s="5" t="str">
        <f>'[1]TCE - ANEXO IV - Preencher'!L289</f>
        <v>26220321939878000167550010000036141100041633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30.24</v>
      </c>
    </row>
    <row r="281" spans="1:12" s="8" customFormat="1" ht="19.5" customHeight="1" x14ac:dyDescent="0.2">
      <c r="A281" s="3">
        <f>IFERROR(VLOOKUP(B281,'[1]DADOS (OCULTAR)'!$Q$3:$S$103,3,0),"")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3.7 - Material de Limpeza e Produtos de Hgienização</v>
      </c>
      <c r="D281" s="3">
        <f>'[1]TCE - ANEXO IV - Preencher'!F290</f>
        <v>22006201000139</v>
      </c>
      <c r="E281" s="5" t="str">
        <f>'[1]TCE - ANEXO IV - Preencher'!G290</f>
        <v>FORTPEL COMERCIO DE DESCARTAVEIS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124277</v>
      </c>
      <c r="I281" s="6" t="str">
        <f>IF('[1]TCE - ANEXO IV - Preencher'!K290="","",'[1]TCE - ANEXO IV - Preencher'!K290)</f>
        <v>04/03/2022</v>
      </c>
      <c r="J281" s="5" t="str">
        <f>'[1]TCE - ANEXO IV - Preencher'!L290</f>
        <v>26220322006201000139550000001242771101242774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590</v>
      </c>
    </row>
    <row r="282" spans="1:12" s="8" customFormat="1" ht="19.5" customHeight="1" x14ac:dyDescent="0.2">
      <c r="A282" s="3">
        <f>IFERROR(VLOOKUP(B282,'[1]DADOS (OCULTAR)'!$Q$3:$S$103,3,0),"")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3.99 - Outras despesas com Material de Consumo</v>
      </c>
      <c r="D282" s="3">
        <f>'[1]TCE - ANEXO IV - Preencher'!F291</f>
        <v>22327504000153</v>
      </c>
      <c r="E282" s="5" t="str">
        <f>'[1]TCE - ANEXO IV - Preencher'!G291</f>
        <v>MD MATIAS SILVAMATERIAIS ELETRICOS DE AL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2003</v>
      </c>
      <c r="I282" s="6" t="str">
        <f>IF('[1]TCE - ANEXO IV - Preencher'!K291="","",'[1]TCE - ANEXO IV - Preencher'!K291)</f>
        <v>25/03/2022</v>
      </c>
      <c r="J282" s="5" t="str">
        <f>'[1]TCE - ANEXO IV - Preencher'!L291</f>
        <v>26220322327504000153550010000020031093604192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1715</v>
      </c>
    </row>
    <row r="283" spans="1:12" s="8" customFormat="1" ht="19.5" customHeight="1" x14ac:dyDescent="0.2">
      <c r="A283" s="3">
        <f>IFERROR(VLOOKUP(B283,'[1]DADOS (OCULTAR)'!$Q$3:$S$103,3,0),"")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 xml:space="preserve">3.10 - Material para Manutenção de Bens Móveis </v>
      </c>
      <c r="D283" s="3">
        <f>'[1]TCE - ANEXO IV - Preencher'!F292</f>
        <v>22423890000187</v>
      </c>
      <c r="E283" s="5" t="str">
        <f>'[1]TCE - ANEXO IV - Preencher'!G292</f>
        <v>MATERIAIS HOSPITALARES E ELETRICOS ESP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0000011256</v>
      </c>
      <c r="I283" s="6" t="str">
        <f>IF('[1]TCE - ANEXO IV - Preencher'!K292="","",'[1]TCE - ANEXO IV - Preencher'!K292)</f>
        <v>25/02/2022</v>
      </c>
      <c r="J283" s="5" t="str">
        <f>'[1]TCE - ANEXO IV - Preencher'!L292</f>
        <v>35220222423890000187550010000112561595426339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1371.45</v>
      </c>
    </row>
    <row r="284" spans="1:12" s="8" customFormat="1" ht="19.5" customHeight="1" x14ac:dyDescent="0.2">
      <c r="A284" s="3">
        <f>IFERROR(VLOOKUP(B284,'[1]DADOS (OCULTAR)'!$Q$3:$S$103,3,0),"")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3.4 - Material Farmacológico</v>
      </c>
      <c r="D284" s="3">
        <f>'[1]TCE - ANEXO IV - Preencher'!F293</f>
        <v>22940455000120</v>
      </c>
      <c r="E284" s="5" t="str">
        <f>'[1]TCE - ANEXO IV - Preencher'!G293</f>
        <v>MOURA E MELO COMERCIO E SERVICOS LTDA ME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000015590</v>
      </c>
      <c r="I284" s="6" t="str">
        <f>IF('[1]TCE - ANEXO IV - Preencher'!K293="","",'[1]TCE - ANEXO IV - Preencher'!K293)</f>
        <v>28/02/2022</v>
      </c>
      <c r="J284" s="5" t="str">
        <f>'[1]TCE - ANEXO IV - Preencher'!L293</f>
        <v>26220222940455000120550010000155901430819340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5760</v>
      </c>
    </row>
    <row r="285" spans="1:12" s="8" customFormat="1" ht="19.5" customHeight="1" x14ac:dyDescent="0.2">
      <c r="A285" s="3">
        <f>IFERROR(VLOOKUP(B285,'[1]DADOS (OCULTAR)'!$Q$3:$S$103,3,0),"")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3.4 - Material Farmacológico</v>
      </c>
      <c r="D285" s="3">
        <f>'[1]TCE - ANEXO IV - Preencher'!F294</f>
        <v>22940455000120</v>
      </c>
      <c r="E285" s="5" t="str">
        <f>'[1]TCE - ANEXO IV - Preencher'!G294</f>
        <v>MOURA E MELO COMERCIO E SERVICOS LTDA ME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000015591</v>
      </c>
      <c r="I285" s="6" t="str">
        <f>IF('[1]TCE - ANEXO IV - Preencher'!K294="","",'[1]TCE - ANEXO IV - Preencher'!K294)</f>
        <v>28/02/2022</v>
      </c>
      <c r="J285" s="5" t="str">
        <f>'[1]TCE - ANEXO IV - Preencher'!L294</f>
        <v>26220222940455000120550010000155911697836590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1660</v>
      </c>
    </row>
    <row r="286" spans="1:12" s="8" customFormat="1" ht="19.5" customHeight="1" x14ac:dyDescent="0.2">
      <c r="A286" s="3">
        <f>IFERROR(VLOOKUP(B286,'[1]DADOS (OCULTAR)'!$Q$3:$S$103,3,0),"")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3.14 - Alimentação Preparada</v>
      </c>
      <c r="D286" s="3">
        <f>'[1]TCE - ANEXO IV - Preencher'!F295</f>
        <v>22940455000120</v>
      </c>
      <c r="E286" s="5" t="str">
        <f>'[1]TCE - ANEXO IV - Preencher'!G295</f>
        <v>MOURA E MELO COMERCIO E SERVICOS LTDA ME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000015691</v>
      </c>
      <c r="I286" s="6" t="str">
        <f>IF('[1]TCE - ANEXO IV - Preencher'!K295="","",'[1]TCE - ANEXO IV - Preencher'!K295)</f>
        <v>10/03/2022</v>
      </c>
      <c r="J286" s="5" t="str">
        <f>'[1]TCE - ANEXO IV - Preencher'!L295</f>
        <v>26220322940455000120550010000156911205651700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1930.41</v>
      </c>
    </row>
    <row r="287" spans="1:12" s="8" customFormat="1" ht="19.5" customHeight="1" x14ac:dyDescent="0.2">
      <c r="A287" s="3">
        <f>IFERROR(VLOOKUP(B287,'[1]DADOS (OCULTAR)'!$Q$3:$S$103,3,0),"")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3.14 - Alimentação Preparada</v>
      </c>
      <c r="D287" s="3">
        <f>'[1]TCE - ANEXO IV - Preencher'!F296</f>
        <v>22940455000120</v>
      </c>
      <c r="E287" s="5" t="str">
        <f>'[1]TCE - ANEXO IV - Preencher'!G296</f>
        <v>MOURA E MELO COMERCIO E SERVICOS LTDA ME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000015696</v>
      </c>
      <c r="I287" s="6" t="str">
        <f>IF('[1]TCE - ANEXO IV - Preencher'!K296="","",'[1]TCE - ANEXO IV - Preencher'!K296)</f>
        <v>11/03/2022</v>
      </c>
      <c r="J287" s="5" t="str">
        <f>'[1]TCE - ANEXO IV - Preencher'!L296</f>
        <v>26220322940455000120550010000156961613872137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210.84</v>
      </c>
    </row>
    <row r="288" spans="1:12" s="8" customFormat="1" ht="19.5" customHeight="1" x14ac:dyDescent="0.2">
      <c r="A288" s="3">
        <f>IFERROR(VLOOKUP(B288,'[1]DADOS (OCULTAR)'!$Q$3:$S$103,3,0),"")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3.12 - Material Hospitalar</v>
      </c>
      <c r="D288" s="3">
        <f>'[1]TCE - ANEXO IV - Preencher'!F297</f>
        <v>22940455000120</v>
      </c>
      <c r="E288" s="5" t="str">
        <f>'[1]TCE - ANEXO IV - Preencher'!G297</f>
        <v>MOURA E MELO COMERCIO E SERVICOS LTDA ME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000015744</v>
      </c>
      <c r="I288" s="6" t="str">
        <f>IF('[1]TCE - ANEXO IV - Preencher'!K297="","",'[1]TCE - ANEXO IV - Preencher'!K297)</f>
        <v>17/03/2022</v>
      </c>
      <c r="J288" s="5" t="str">
        <f>'[1]TCE - ANEXO IV - Preencher'!L297</f>
        <v>26220322940455000120550010000157441055095048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12326.25</v>
      </c>
    </row>
    <row r="289" spans="1:12" s="8" customFormat="1" ht="19.5" customHeight="1" x14ac:dyDescent="0.2">
      <c r="A289" s="3">
        <f>IFERROR(VLOOKUP(B289,'[1]DADOS (OCULTAR)'!$Q$3:$S$103,3,0),"")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3.14 - Alimentação Preparada</v>
      </c>
      <c r="D289" s="3">
        <f>'[1]TCE - ANEXO IV - Preencher'!F298</f>
        <v>23523598000107</v>
      </c>
      <c r="E289" s="5" t="str">
        <f>'[1]TCE - ANEXO IV - Preencher'!G298</f>
        <v>BARROS E BARROS HOSPITALAR LTDA EPP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000005068</v>
      </c>
      <c r="I289" s="6" t="str">
        <f>IF('[1]TCE - ANEXO IV - Preencher'!K298="","",'[1]TCE - ANEXO IV - Preencher'!K298)</f>
        <v>04/03/2022</v>
      </c>
      <c r="J289" s="5" t="str">
        <f>'[1]TCE - ANEXO IV - Preencher'!L298</f>
        <v>26220323523598000107550010000050681000000053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1771.5</v>
      </c>
    </row>
    <row r="290" spans="1:12" s="8" customFormat="1" ht="19.5" customHeight="1" x14ac:dyDescent="0.2">
      <c r="A290" s="3">
        <f>IFERROR(VLOOKUP(B290,'[1]DADOS (OCULTAR)'!$Q$3:$S$103,3,0),"")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3.6 - Material de Expediente</v>
      </c>
      <c r="D290" s="3">
        <f>'[1]TCE - ANEXO IV - Preencher'!F299</f>
        <v>23755654000120</v>
      </c>
      <c r="E290" s="5" t="str">
        <f>'[1]TCE - ANEXO IV - Preencher'!G299</f>
        <v>MARIA LETICIA FERREIRA GOMES DE AZEVEDO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668</v>
      </c>
      <c r="I290" s="6" t="str">
        <f>IF('[1]TCE - ANEXO IV - Preencher'!K299="","",'[1]TCE - ANEXO IV - Preencher'!K299)</f>
        <v>28/02/2022</v>
      </c>
      <c r="J290" s="5" t="str">
        <f>'[1]TCE - ANEXO IV - Preencher'!L299</f>
        <v>26220223755654000120550010000006681905858980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600</v>
      </c>
    </row>
    <row r="291" spans="1:12" s="8" customFormat="1" ht="19.5" customHeight="1" x14ac:dyDescent="0.2">
      <c r="A291" s="3">
        <f>IFERROR(VLOOKUP(B291,'[1]DADOS (OCULTAR)'!$Q$3:$S$103,3,0),"")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3.6 - Material de Expediente</v>
      </c>
      <c r="D291" s="3">
        <f>'[1]TCE - ANEXO IV - Preencher'!F300</f>
        <v>23755654000120</v>
      </c>
      <c r="E291" s="5" t="str">
        <f>'[1]TCE - ANEXO IV - Preencher'!G300</f>
        <v>MARIA LETICIA FERREIRA GOMES DE AZEVEDO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672</v>
      </c>
      <c r="I291" s="6" t="str">
        <f>IF('[1]TCE - ANEXO IV - Preencher'!K300="","",'[1]TCE - ANEXO IV - Preencher'!K300)</f>
        <v>08/03/2022</v>
      </c>
      <c r="J291" s="5" t="str">
        <f>'[1]TCE - ANEXO IV - Preencher'!L300</f>
        <v>26220323755654000120550010000006721069821106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800</v>
      </c>
    </row>
    <row r="292" spans="1:12" s="8" customFormat="1" ht="19.5" customHeight="1" x14ac:dyDescent="0.2">
      <c r="A292" s="3">
        <f>IFERROR(VLOOKUP(B292,'[1]DADOS (OCULTAR)'!$Q$3:$S$103,3,0),"")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3.6 - Material de Expediente</v>
      </c>
      <c r="D292" s="3">
        <f>'[1]TCE - ANEXO IV - Preencher'!F301</f>
        <v>23755654000120</v>
      </c>
      <c r="E292" s="5" t="str">
        <f>'[1]TCE - ANEXO IV - Preencher'!G301</f>
        <v>MARIA LETICIA FERREIRA GOMES DE AZEVEDO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672</v>
      </c>
      <c r="I292" s="6" t="str">
        <f>IF('[1]TCE - ANEXO IV - Preencher'!K301="","",'[1]TCE - ANEXO IV - Preencher'!K301)</f>
        <v>08/03/2022</v>
      </c>
      <c r="J292" s="5" t="str">
        <f>'[1]TCE - ANEXO IV - Preencher'!L301</f>
        <v>26220323755654000120550010000006721069821106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1118</v>
      </c>
    </row>
    <row r="293" spans="1:12" s="8" customFormat="1" ht="19.5" customHeight="1" x14ac:dyDescent="0.2">
      <c r="A293" s="3">
        <f>IFERROR(VLOOKUP(B293,'[1]DADOS (OCULTAR)'!$Q$3:$S$103,3,0),"")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 xml:space="preserve">3.10 - Material para Manutenção de Bens Móveis </v>
      </c>
      <c r="D293" s="3">
        <f>'[1]TCE - ANEXO IV - Preencher'!F302</f>
        <v>23755654000120</v>
      </c>
      <c r="E293" s="5" t="str">
        <f>'[1]TCE - ANEXO IV - Preencher'!G302</f>
        <v>MARIA LETICIA FERREIRA GOMES DE AZEVEDO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672</v>
      </c>
      <c r="I293" s="6" t="str">
        <f>IF('[1]TCE - ANEXO IV - Preencher'!K302="","",'[1]TCE - ANEXO IV - Preencher'!K302)</f>
        <v>08/03/2022</v>
      </c>
      <c r="J293" s="5" t="str">
        <f>'[1]TCE - ANEXO IV - Preencher'!L302</f>
        <v>26220323755654000120550010000006721069821106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700</v>
      </c>
    </row>
    <row r="294" spans="1:12" s="8" customFormat="1" ht="19.5" customHeight="1" x14ac:dyDescent="0.2">
      <c r="A294" s="3">
        <f>IFERROR(VLOOKUP(B294,'[1]DADOS (OCULTAR)'!$Q$3:$S$103,3,0),"")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3.14 - Alimentação Preparada</v>
      </c>
      <c r="D294" s="3">
        <f>'[1]TCE - ANEXO IV - Preencher'!F303</f>
        <v>24150377000195</v>
      </c>
      <c r="E294" s="5" t="str">
        <f>'[1]TCE - ANEXO IV - Preencher'!G303</f>
        <v>KARNE &amp; KEIJO LOGISTICA INTEGRADA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004477023</v>
      </c>
      <c r="I294" s="6" t="str">
        <f>IF('[1]TCE - ANEXO IV - Preencher'!K303="","",'[1]TCE - ANEXO IV - Preencher'!K303)</f>
        <v>03/03/2022</v>
      </c>
      <c r="J294" s="5" t="str">
        <f>'[1]TCE - ANEXO IV - Preencher'!L303</f>
        <v>26220324150377000195550010044770231840237739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539.64</v>
      </c>
    </row>
    <row r="295" spans="1:12" s="8" customFormat="1" ht="19.5" customHeight="1" x14ac:dyDescent="0.2">
      <c r="A295" s="3">
        <f>IFERROR(VLOOKUP(B295,'[1]DADOS (OCULTAR)'!$Q$3:$S$103,3,0),"")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3.14 - Alimentação Preparada</v>
      </c>
      <c r="D295" s="3">
        <f>'[1]TCE - ANEXO IV - Preencher'!F304</f>
        <v>24150377000195</v>
      </c>
      <c r="E295" s="5" t="str">
        <f>'[1]TCE - ANEXO IV - Preencher'!G304</f>
        <v>KARNE &amp; KEIJO LOGISTICA INTEGRADA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004477024</v>
      </c>
      <c r="I295" s="6" t="str">
        <f>IF('[1]TCE - ANEXO IV - Preencher'!K304="","",'[1]TCE - ANEXO IV - Preencher'!K304)</f>
        <v>03/03/2022</v>
      </c>
      <c r="J295" s="5" t="str">
        <f>'[1]TCE - ANEXO IV - Preencher'!L304</f>
        <v>26220324150377000195550010044770241839541710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14435.62</v>
      </c>
    </row>
    <row r="296" spans="1:12" s="8" customFormat="1" ht="19.5" customHeight="1" x14ac:dyDescent="0.2">
      <c r="A296" s="3">
        <f>IFERROR(VLOOKUP(B296,'[1]DADOS (OCULTAR)'!$Q$3:$S$103,3,0),"")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3.14 - Alimentação Preparada</v>
      </c>
      <c r="D296" s="3">
        <f>'[1]TCE - ANEXO IV - Preencher'!F305</f>
        <v>24150377000195</v>
      </c>
      <c r="E296" s="5" t="str">
        <f>'[1]TCE - ANEXO IV - Preencher'!G305</f>
        <v>KARNE &amp; KEIJO LOGISTICA INTEGRADA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004477025</v>
      </c>
      <c r="I296" s="6" t="str">
        <f>IF('[1]TCE - ANEXO IV - Preencher'!K305="","",'[1]TCE - ANEXO IV - Preencher'!K305)</f>
        <v>03/03/2022</v>
      </c>
      <c r="J296" s="5" t="str">
        <f>'[1]TCE - ANEXO IV - Preencher'!L305</f>
        <v>26220324150377000195550010044770251996325761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4669.8599999999997</v>
      </c>
    </row>
    <row r="297" spans="1:12" s="8" customFormat="1" ht="19.5" customHeight="1" x14ac:dyDescent="0.2">
      <c r="A297" s="3">
        <f>IFERROR(VLOOKUP(B297,'[1]DADOS (OCULTAR)'!$Q$3:$S$103,3,0),"")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3.14 - Alimentação Preparada</v>
      </c>
      <c r="D297" s="3">
        <f>'[1]TCE - ANEXO IV - Preencher'!F306</f>
        <v>24150377000195</v>
      </c>
      <c r="E297" s="5" t="str">
        <f>'[1]TCE - ANEXO IV - Preencher'!G306</f>
        <v>KARNE &amp; KEIJO LOGISTICA INTEGRADA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004477026</v>
      </c>
      <c r="I297" s="6" t="str">
        <f>IF('[1]TCE - ANEXO IV - Preencher'!K306="","",'[1]TCE - ANEXO IV - Preencher'!K306)</f>
        <v>03/03/2022</v>
      </c>
      <c r="J297" s="5" t="str">
        <f>'[1]TCE - ANEXO IV - Preencher'!L306</f>
        <v>26220324150377000195550010044770261720265818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421.68</v>
      </c>
    </row>
    <row r="298" spans="1:12" s="8" customFormat="1" ht="19.5" customHeight="1" x14ac:dyDescent="0.2">
      <c r="A298" s="3">
        <f>IFERROR(VLOOKUP(B298,'[1]DADOS (OCULTAR)'!$Q$3:$S$103,3,0),"")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3.14 - Alimentação Preparada</v>
      </c>
      <c r="D298" s="3">
        <f>'[1]TCE - ANEXO IV - Preencher'!F307</f>
        <v>24150377000195</v>
      </c>
      <c r="E298" s="5" t="str">
        <f>'[1]TCE - ANEXO IV - Preencher'!G307</f>
        <v>KARNE &amp; KEIJO LOGISTICA INTEGRADA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004488659</v>
      </c>
      <c r="I298" s="6" t="str">
        <f>IF('[1]TCE - ANEXO IV - Preencher'!K307="","",'[1]TCE - ANEXO IV - Preencher'!K307)</f>
        <v>15/03/2022</v>
      </c>
      <c r="J298" s="5" t="str">
        <f>'[1]TCE - ANEXO IV - Preencher'!L307</f>
        <v>26220324150377000195550010044886591897092938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831.96</v>
      </c>
    </row>
    <row r="299" spans="1:12" s="8" customFormat="1" ht="19.5" customHeight="1" x14ac:dyDescent="0.2">
      <c r="A299" s="3">
        <f>IFERROR(VLOOKUP(B299,'[1]DADOS (OCULTAR)'!$Q$3:$S$103,3,0),"")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3.14 - Alimentação Preparada</v>
      </c>
      <c r="D299" s="3">
        <f>'[1]TCE - ANEXO IV - Preencher'!F308</f>
        <v>24150377000195</v>
      </c>
      <c r="E299" s="5" t="str">
        <f>'[1]TCE - ANEXO IV - Preencher'!G308</f>
        <v>KARNE &amp; KEIJO LOGISTICA INTEGRADA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004491215</v>
      </c>
      <c r="I299" s="6" t="str">
        <f>IF('[1]TCE - ANEXO IV - Preencher'!K308="","",'[1]TCE - ANEXO IV - Preencher'!K308)</f>
        <v>17/03/2022</v>
      </c>
      <c r="J299" s="5" t="str">
        <f>'[1]TCE - ANEXO IV - Preencher'!L308</f>
        <v>26220324150377000195550010044912151374009526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6927.66</v>
      </c>
    </row>
    <row r="300" spans="1:12" s="8" customFormat="1" ht="19.5" customHeight="1" x14ac:dyDescent="0.2">
      <c r="A300" s="3">
        <f>IFERROR(VLOOKUP(B300,'[1]DADOS (OCULTAR)'!$Q$3:$S$103,3,0),"")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3.14 - Alimentação Preparada</v>
      </c>
      <c r="D300" s="3">
        <f>'[1]TCE - ANEXO IV - Preencher'!F309</f>
        <v>24150377000195</v>
      </c>
      <c r="E300" s="5" t="str">
        <f>'[1]TCE - ANEXO IV - Preencher'!G309</f>
        <v>KARNE &amp; KEIJO LOGISTICA INTEGRADA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004495850</v>
      </c>
      <c r="I300" s="6" t="str">
        <f>IF('[1]TCE - ANEXO IV - Preencher'!K309="","",'[1]TCE - ANEXO IV - Preencher'!K309)</f>
        <v>22/03/2022</v>
      </c>
      <c r="J300" s="5" t="str">
        <f>'[1]TCE - ANEXO IV - Preencher'!L309</f>
        <v>26220324150377000195550010044958501325645503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233.64</v>
      </c>
    </row>
    <row r="301" spans="1:12" s="8" customFormat="1" ht="19.5" customHeight="1" x14ac:dyDescent="0.2">
      <c r="A301" s="3">
        <f>IFERROR(VLOOKUP(B301,'[1]DADOS (OCULTAR)'!$Q$3:$S$103,3,0),"")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3.6 - Material de Expediente</v>
      </c>
      <c r="D301" s="3">
        <f>'[1]TCE - ANEXO IV - Preencher'!F310</f>
        <v>24348443000136</v>
      </c>
      <c r="E301" s="5" t="str">
        <f>'[1]TCE - ANEXO IV - Preencher'!G310</f>
        <v>FRANCRIS LIVRARIA E PAPELARIA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000015068</v>
      </c>
      <c r="I301" s="6" t="str">
        <f>IF('[1]TCE - ANEXO IV - Preencher'!K310="","",'[1]TCE - ANEXO IV - Preencher'!K310)</f>
        <v>21/02/2022</v>
      </c>
      <c r="J301" s="5" t="str">
        <f>'[1]TCE - ANEXO IV - Preencher'!L310</f>
        <v>26220224348443000136550010000150681112503330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165</v>
      </c>
    </row>
    <row r="302" spans="1:12" s="8" customFormat="1" ht="19.5" customHeight="1" x14ac:dyDescent="0.2">
      <c r="A302" s="3">
        <f>IFERROR(VLOOKUP(B302,'[1]DADOS (OCULTAR)'!$Q$3:$S$103,3,0),"")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3.14 - Alimentação Preparada</v>
      </c>
      <c r="D302" s="3">
        <f>'[1]TCE - ANEXO IV - Preencher'!F311</f>
        <v>24351355000193</v>
      </c>
      <c r="E302" s="5" t="str">
        <f>'[1]TCE - ANEXO IV - Preencher'!G311</f>
        <v>TACITO DE BRITO PEDROSA - ME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000005566</v>
      </c>
      <c r="I302" s="6" t="str">
        <f>IF('[1]TCE - ANEXO IV - Preencher'!K311="","",'[1]TCE - ANEXO IV - Preencher'!K311)</f>
        <v>03/03/2022</v>
      </c>
      <c r="J302" s="5" t="str">
        <f>'[1]TCE - ANEXO IV - Preencher'!L311</f>
        <v>26220324351355000193550010000055661274073009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1292.96</v>
      </c>
    </row>
    <row r="303" spans="1:12" s="8" customFormat="1" ht="19.5" customHeight="1" x14ac:dyDescent="0.2">
      <c r="A303" s="3">
        <f>IFERROR(VLOOKUP(B303,'[1]DADOS (OCULTAR)'!$Q$3:$S$103,3,0),"")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3.14 - Alimentação Preparada</v>
      </c>
      <c r="D303" s="3">
        <f>'[1]TCE - ANEXO IV - Preencher'!F312</f>
        <v>24351355000193</v>
      </c>
      <c r="E303" s="5" t="str">
        <f>'[1]TCE - ANEXO IV - Preencher'!G312</f>
        <v>TACITO DE BRITO PEDROSA - ME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000005569</v>
      </c>
      <c r="I303" s="6" t="str">
        <f>IF('[1]TCE - ANEXO IV - Preencher'!K312="","",'[1]TCE - ANEXO IV - Preencher'!K312)</f>
        <v>05/03/2022</v>
      </c>
      <c r="J303" s="5" t="str">
        <f>'[1]TCE - ANEXO IV - Preencher'!L312</f>
        <v>26220324351355000193550010000055691607028195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72.599999999999994</v>
      </c>
    </row>
    <row r="304" spans="1:12" s="8" customFormat="1" ht="19.5" customHeight="1" x14ac:dyDescent="0.2">
      <c r="A304" s="3">
        <f>IFERROR(VLOOKUP(B304,'[1]DADOS (OCULTAR)'!$Q$3:$S$103,3,0),"")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3.14 - Alimentação Preparada</v>
      </c>
      <c r="D304" s="3">
        <f>'[1]TCE - ANEXO IV - Preencher'!F313</f>
        <v>24351355000193</v>
      </c>
      <c r="E304" s="5" t="str">
        <f>'[1]TCE - ANEXO IV - Preencher'!G313</f>
        <v>TACITO DE BRITO PEDROSA - ME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000005573</v>
      </c>
      <c r="I304" s="6" t="str">
        <f>IF('[1]TCE - ANEXO IV - Preencher'!K313="","",'[1]TCE - ANEXO IV - Preencher'!K313)</f>
        <v>07/03/2022</v>
      </c>
      <c r="J304" s="5" t="str">
        <f>'[1]TCE - ANEXO IV - Preencher'!L313</f>
        <v>26220324351355000193550010000055731336015842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886.8</v>
      </c>
    </row>
    <row r="305" spans="1:12" s="8" customFormat="1" ht="19.5" customHeight="1" x14ac:dyDescent="0.2">
      <c r="A305" s="3">
        <f>IFERROR(VLOOKUP(B305,'[1]DADOS (OCULTAR)'!$Q$3:$S$103,3,0),"")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3.14 - Alimentação Preparada</v>
      </c>
      <c r="D305" s="3">
        <f>'[1]TCE - ANEXO IV - Preencher'!F314</f>
        <v>24351355000193</v>
      </c>
      <c r="E305" s="5" t="str">
        <f>'[1]TCE - ANEXO IV - Preencher'!G314</f>
        <v>TACITO DE BRITO PEDROSA - ME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000005573</v>
      </c>
      <c r="I305" s="6" t="str">
        <f>IF('[1]TCE - ANEXO IV - Preencher'!K314="","",'[1]TCE - ANEXO IV - Preencher'!K314)</f>
        <v>07/03/2022</v>
      </c>
      <c r="J305" s="5" t="str">
        <f>'[1]TCE - ANEXO IV - Preencher'!L314</f>
        <v>26220324351355000193550010000055731336015842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164.08</v>
      </c>
    </row>
    <row r="306" spans="1:12" s="8" customFormat="1" ht="19.5" customHeight="1" x14ac:dyDescent="0.2">
      <c r="A306" s="3">
        <f>IFERROR(VLOOKUP(B306,'[1]DADOS (OCULTAR)'!$Q$3:$S$103,3,0),"")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3.14 - Alimentação Preparada</v>
      </c>
      <c r="D306" s="3">
        <f>'[1]TCE - ANEXO IV - Preencher'!F315</f>
        <v>24351355000193</v>
      </c>
      <c r="E306" s="5" t="str">
        <f>'[1]TCE - ANEXO IV - Preencher'!G315</f>
        <v>TACITO DE BRITO PEDROSA - ME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000005575</v>
      </c>
      <c r="I306" s="6" t="str">
        <f>IF('[1]TCE - ANEXO IV - Preencher'!K315="","",'[1]TCE - ANEXO IV - Preencher'!K315)</f>
        <v>08/03/2022</v>
      </c>
      <c r="J306" s="5" t="str">
        <f>'[1]TCE - ANEXO IV - Preencher'!L315</f>
        <v>26220324351355000193550010000055751519976129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455.21</v>
      </c>
    </row>
    <row r="307" spans="1:12" s="8" customFormat="1" ht="19.5" customHeight="1" x14ac:dyDescent="0.2">
      <c r="A307" s="3">
        <f>IFERROR(VLOOKUP(B307,'[1]DADOS (OCULTAR)'!$Q$3:$S$103,3,0),"")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3.14 - Alimentação Preparada</v>
      </c>
      <c r="D307" s="3">
        <f>'[1]TCE - ANEXO IV - Preencher'!F316</f>
        <v>24351355000193</v>
      </c>
      <c r="E307" s="5" t="str">
        <f>'[1]TCE - ANEXO IV - Preencher'!G316</f>
        <v>TACITO DE BRITO PEDROSA - ME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000005576</v>
      </c>
      <c r="I307" s="6" t="str">
        <f>IF('[1]TCE - ANEXO IV - Preencher'!K316="","",'[1]TCE - ANEXO IV - Preencher'!K316)</f>
        <v>08/03/2022</v>
      </c>
      <c r="J307" s="5" t="str">
        <f>'[1]TCE - ANEXO IV - Preencher'!L316</f>
        <v>26220324351355000193550010000055761220435316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9.68</v>
      </c>
    </row>
    <row r="308" spans="1:12" s="8" customFormat="1" ht="19.5" customHeight="1" x14ac:dyDescent="0.2">
      <c r="A308" s="3">
        <f>IFERROR(VLOOKUP(B308,'[1]DADOS (OCULTAR)'!$Q$3:$S$103,3,0),"")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3.14 - Alimentação Preparada</v>
      </c>
      <c r="D308" s="3">
        <f>'[1]TCE - ANEXO IV - Preencher'!F317</f>
        <v>24351355000193</v>
      </c>
      <c r="E308" s="5" t="str">
        <f>'[1]TCE - ANEXO IV - Preencher'!G317</f>
        <v>TACITO DE BRITO PEDROSA - ME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000005581</v>
      </c>
      <c r="I308" s="6" t="str">
        <f>IF('[1]TCE - ANEXO IV - Preencher'!K317="","",'[1]TCE - ANEXO IV - Preencher'!K317)</f>
        <v>10/03/2022</v>
      </c>
      <c r="J308" s="5" t="str">
        <f>'[1]TCE - ANEXO IV - Preencher'!L317</f>
        <v>26220324351355000193550010000055811000157082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67.760000000000005</v>
      </c>
    </row>
    <row r="309" spans="1:12" s="8" customFormat="1" ht="19.5" customHeight="1" x14ac:dyDescent="0.2">
      <c r="A309" s="3">
        <f>IFERROR(VLOOKUP(B309,'[1]DADOS (OCULTAR)'!$Q$3:$S$103,3,0),"")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3.14 - Alimentação Preparada</v>
      </c>
      <c r="D309" s="3">
        <f>'[1]TCE - ANEXO IV - Preencher'!F318</f>
        <v>24351355000193</v>
      </c>
      <c r="E309" s="5" t="str">
        <f>'[1]TCE - ANEXO IV - Preencher'!G318</f>
        <v>TACITO DE BRITO PEDROSA - ME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000005584</v>
      </c>
      <c r="I309" s="6" t="str">
        <f>IF('[1]TCE - ANEXO IV - Preencher'!K318="","",'[1]TCE - ANEXO IV - Preencher'!K318)</f>
        <v>10/03/2022</v>
      </c>
      <c r="J309" s="5" t="str">
        <f>'[1]TCE - ANEXO IV - Preencher'!L318</f>
        <v>26220324351355000193550010000055841061118739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41.14</v>
      </c>
    </row>
    <row r="310" spans="1:12" s="8" customFormat="1" ht="19.5" customHeight="1" x14ac:dyDescent="0.2">
      <c r="A310" s="3">
        <f>IFERROR(VLOOKUP(B310,'[1]DADOS (OCULTAR)'!$Q$3:$S$103,3,0),"")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3.14 - Alimentação Preparada</v>
      </c>
      <c r="D310" s="3">
        <f>'[1]TCE - ANEXO IV - Preencher'!F319</f>
        <v>24351355000193</v>
      </c>
      <c r="E310" s="5" t="str">
        <f>'[1]TCE - ANEXO IV - Preencher'!G319</f>
        <v>TACITO DE BRITO PEDROSA - ME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000005586</v>
      </c>
      <c r="I310" s="6" t="str">
        <f>IF('[1]TCE - ANEXO IV - Preencher'!K319="","",'[1]TCE - ANEXO IV - Preencher'!K319)</f>
        <v>13/03/2022</v>
      </c>
      <c r="J310" s="5" t="str">
        <f>'[1]TCE - ANEXO IV - Preencher'!L319</f>
        <v>26220324351355000193550010000055861069493819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117.2</v>
      </c>
    </row>
    <row r="311" spans="1:12" s="8" customFormat="1" ht="19.5" customHeight="1" x14ac:dyDescent="0.2">
      <c r="A311" s="3">
        <f>IFERROR(VLOOKUP(B311,'[1]DADOS (OCULTAR)'!$Q$3:$S$103,3,0),"")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3.14 - Alimentação Preparada</v>
      </c>
      <c r="D311" s="3">
        <f>'[1]TCE - ANEXO IV - Preencher'!F320</f>
        <v>24351355000193</v>
      </c>
      <c r="E311" s="5" t="str">
        <f>'[1]TCE - ANEXO IV - Preencher'!G320</f>
        <v>TACITO DE BRITO PEDROSA - ME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000005586</v>
      </c>
      <c r="I311" s="6" t="str">
        <f>IF('[1]TCE - ANEXO IV - Preencher'!K320="","",'[1]TCE - ANEXO IV - Preencher'!K320)</f>
        <v>13/03/2022</v>
      </c>
      <c r="J311" s="5" t="str">
        <f>'[1]TCE - ANEXO IV - Preencher'!L320</f>
        <v>26220324351355000193550010000055861069493819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1422.98</v>
      </c>
    </row>
    <row r="312" spans="1:12" s="8" customFormat="1" ht="19.5" customHeight="1" x14ac:dyDescent="0.2">
      <c r="A312" s="3">
        <f>IFERROR(VLOOKUP(B312,'[1]DADOS (OCULTAR)'!$Q$3:$S$103,3,0),"")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3.14 - Alimentação Preparada</v>
      </c>
      <c r="D312" s="3">
        <f>'[1]TCE - ANEXO IV - Preencher'!F321</f>
        <v>24351355000193</v>
      </c>
      <c r="E312" s="5" t="str">
        <f>'[1]TCE - ANEXO IV - Preencher'!G321</f>
        <v>TACITO DE BRITO PEDROSA - ME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000005587</v>
      </c>
      <c r="I312" s="6" t="str">
        <f>IF('[1]TCE - ANEXO IV - Preencher'!K321="","",'[1]TCE - ANEXO IV - Preencher'!K321)</f>
        <v>14/03/2022</v>
      </c>
      <c r="J312" s="5" t="str">
        <f>'[1]TCE - ANEXO IV - Preencher'!L321</f>
        <v>26220324351355000193550010000055871571211546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1496.78</v>
      </c>
    </row>
    <row r="313" spans="1:12" s="8" customFormat="1" ht="19.5" customHeight="1" x14ac:dyDescent="0.2">
      <c r="A313" s="3">
        <f>IFERROR(VLOOKUP(B313,'[1]DADOS (OCULTAR)'!$Q$3:$S$103,3,0),"")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3.14 - Alimentação Preparada</v>
      </c>
      <c r="D313" s="3">
        <f>'[1]TCE - ANEXO IV - Preencher'!F322</f>
        <v>24351355000193</v>
      </c>
      <c r="E313" s="5" t="str">
        <f>'[1]TCE - ANEXO IV - Preencher'!G322</f>
        <v>TACITO DE BRITO PEDROSA - ME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000005587</v>
      </c>
      <c r="I313" s="6" t="str">
        <f>IF('[1]TCE - ANEXO IV - Preencher'!K322="","",'[1]TCE - ANEXO IV - Preencher'!K322)</f>
        <v>14/03/2022</v>
      </c>
      <c r="J313" s="5" t="str">
        <f>'[1]TCE - ANEXO IV - Preencher'!L322</f>
        <v>26220324351355000193550010000055871571211546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164.08</v>
      </c>
    </row>
    <row r="314" spans="1:12" s="8" customFormat="1" ht="19.5" customHeight="1" x14ac:dyDescent="0.2">
      <c r="A314" s="3">
        <f>IFERROR(VLOOKUP(B314,'[1]DADOS (OCULTAR)'!$Q$3:$S$103,3,0),"")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3.14 - Alimentação Preparada</v>
      </c>
      <c r="D314" s="3">
        <f>'[1]TCE - ANEXO IV - Preencher'!F323</f>
        <v>24351355000193</v>
      </c>
      <c r="E314" s="5" t="str">
        <f>'[1]TCE - ANEXO IV - Preencher'!G323</f>
        <v>TACITO DE BRITO PEDROSA - ME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000005591</v>
      </c>
      <c r="I314" s="6" t="str">
        <f>IF('[1]TCE - ANEXO IV - Preencher'!K323="","",'[1]TCE - ANEXO IV - Preencher'!K323)</f>
        <v>15/03/2022</v>
      </c>
      <c r="J314" s="5" t="str">
        <f>'[1]TCE - ANEXO IV - Preencher'!L323</f>
        <v>26220324351355000193550010000055911252458393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14.52</v>
      </c>
    </row>
    <row r="315" spans="1:12" s="8" customFormat="1" ht="19.5" customHeight="1" x14ac:dyDescent="0.2">
      <c r="A315" s="3">
        <f>IFERROR(VLOOKUP(B315,'[1]DADOS (OCULTAR)'!$Q$3:$S$103,3,0),"")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3.14 - Alimentação Preparada</v>
      </c>
      <c r="D315" s="3">
        <f>'[1]TCE - ANEXO IV - Preencher'!F324</f>
        <v>24351355000193</v>
      </c>
      <c r="E315" s="5" t="str">
        <f>'[1]TCE - ANEXO IV - Preencher'!G324</f>
        <v>TACITO DE BRITO PEDROSA - ME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000005593</v>
      </c>
      <c r="I315" s="6" t="str">
        <f>IF('[1]TCE - ANEXO IV - Preencher'!K324="","",'[1]TCE - ANEXO IV - Preencher'!K324)</f>
        <v>16/03/2022</v>
      </c>
      <c r="J315" s="5" t="str">
        <f>'[1]TCE - ANEXO IV - Preencher'!L324</f>
        <v>26220324351355000193550010000055931019882786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411.12</v>
      </c>
    </row>
    <row r="316" spans="1:12" s="8" customFormat="1" ht="19.5" customHeight="1" x14ac:dyDescent="0.2">
      <c r="A316" s="3">
        <f>IFERROR(VLOOKUP(B316,'[1]DADOS (OCULTAR)'!$Q$3:$S$103,3,0),"")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3.14 - Alimentação Preparada</v>
      </c>
      <c r="D316" s="3">
        <f>'[1]TCE - ANEXO IV - Preencher'!F325</f>
        <v>24351355000193</v>
      </c>
      <c r="E316" s="5" t="str">
        <f>'[1]TCE - ANEXO IV - Preencher'!G325</f>
        <v>TACITO DE BRITO PEDROSA - ME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000005599</v>
      </c>
      <c r="I316" s="6" t="str">
        <f>IF('[1]TCE - ANEXO IV - Preencher'!K325="","",'[1]TCE - ANEXO IV - Preencher'!K325)</f>
        <v>17/03/2022</v>
      </c>
      <c r="J316" s="5" t="str">
        <f>'[1]TCE - ANEXO IV - Preencher'!L325</f>
        <v>26220324351355000193550010000055991425278535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1043.03</v>
      </c>
    </row>
    <row r="317" spans="1:12" s="8" customFormat="1" ht="19.5" customHeight="1" x14ac:dyDescent="0.2">
      <c r="A317" s="3">
        <f>IFERROR(VLOOKUP(B317,'[1]DADOS (OCULTAR)'!$Q$3:$S$103,3,0),"")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3.14 - Alimentação Preparada</v>
      </c>
      <c r="D317" s="3">
        <f>'[1]TCE - ANEXO IV - Preencher'!F326</f>
        <v>24351355000193</v>
      </c>
      <c r="E317" s="5" t="str">
        <f>'[1]TCE - ANEXO IV - Preencher'!G326</f>
        <v>TACITO DE BRITO PEDROSA - ME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000005600</v>
      </c>
      <c r="I317" s="6" t="str">
        <f>IF('[1]TCE - ANEXO IV - Preencher'!K326="","",'[1]TCE - ANEXO IV - Preencher'!K326)</f>
        <v>17/03/2022</v>
      </c>
      <c r="J317" s="5" t="str">
        <f>'[1]TCE - ANEXO IV - Preencher'!L326</f>
        <v>26220324351355000193550010000056001540927969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43.56</v>
      </c>
    </row>
    <row r="318" spans="1:12" s="8" customFormat="1" ht="19.5" customHeight="1" x14ac:dyDescent="0.2">
      <c r="A318" s="3">
        <f>IFERROR(VLOOKUP(B318,'[1]DADOS (OCULTAR)'!$Q$3:$S$103,3,0),"")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3.14 - Alimentação Preparada</v>
      </c>
      <c r="D318" s="3">
        <f>'[1]TCE - ANEXO IV - Preencher'!F327</f>
        <v>24351355000193</v>
      </c>
      <c r="E318" s="5" t="str">
        <f>'[1]TCE - ANEXO IV - Preencher'!G327</f>
        <v>TACITO DE BRITO PEDROSA - ME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000005604</v>
      </c>
      <c r="I318" s="6" t="str">
        <f>IF('[1]TCE - ANEXO IV - Preencher'!K327="","",'[1]TCE - ANEXO IV - Preencher'!K327)</f>
        <v>17/03/2022</v>
      </c>
      <c r="J318" s="5" t="str">
        <f>'[1]TCE - ANEXO IV - Preencher'!L327</f>
        <v>26220324351355000193550010000056041384178002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38.72</v>
      </c>
    </row>
    <row r="319" spans="1:12" s="8" customFormat="1" ht="19.5" customHeight="1" x14ac:dyDescent="0.2">
      <c r="A319" s="3">
        <f>IFERROR(VLOOKUP(B319,'[1]DADOS (OCULTAR)'!$Q$3:$S$103,3,0),"")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3.14 - Alimentação Preparada</v>
      </c>
      <c r="D319" s="3">
        <f>'[1]TCE - ANEXO IV - Preencher'!F328</f>
        <v>24351355000193</v>
      </c>
      <c r="E319" s="5" t="str">
        <f>'[1]TCE - ANEXO IV - Preencher'!G328</f>
        <v>TACITO DE BRITO PEDROSA - ME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000005606</v>
      </c>
      <c r="I319" s="6" t="str">
        <f>IF('[1]TCE - ANEXO IV - Preencher'!K328="","",'[1]TCE - ANEXO IV - Preencher'!K328)</f>
        <v>18/03/2022</v>
      </c>
      <c r="J319" s="5" t="str">
        <f>'[1]TCE - ANEXO IV - Preencher'!L328</f>
        <v>26220324351355000193550010000056061572176148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950.57</v>
      </c>
    </row>
    <row r="320" spans="1:12" s="8" customFormat="1" ht="19.5" customHeight="1" x14ac:dyDescent="0.2">
      <c r="A320" s="3">
        <f>IFERROR(VLOOKUP(B320,'[1]DADOS (OCULTAR)'!$Q$3:$S$103,3,0),"")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3.14 - Alimentação Preparada</v>
      </c>
      <c r="D320" s="3">
        <f>'[1]TCE - ANEXO IV - Preencher'!F329</f>
        <v>24351355000193</v>
      </c>
      <c r="E320" s="5" t="str">
        <f>'[1]TCE - ANEXO IV - Preencher'!G329</f>
        <v>TACITO DE BRITO PEDROSA - ME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000005606</v>
      </c>
      <c r="I320" s="6" t="str">
        <f>IF('[1]TCE - ANEXO IV - Preencher'!K329="","",'[1]TCE - ANEXO IV - Preencher'!K329)</f>
        <v>18/03/2022</v>
      </c>
      <c r="J320" s="5" t="str">
        <f>'[1]TCE - ANEXO IV - Preencher'!L329</f>
        <v>26220324351355000193550010000056061572176148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117.2</v>
      </c>
    </row>
    <row r="321" spans="1:12" s="8" customFormat="1" ht="19.5" customHeight="1" x14ac:dyDescent="0.2">
      <c r="A321" s="3">
        <f>IFERROR(VLOOKUP(B321,'[1]DADOS (OCULTAR)'!$Q$3:$S$103,3,0),"")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3.14 - Alimentação Preparada</v>
      </c>
      <c r="D321" s="3">
        <f>'[1]TCE - ANEXO IV - Preencher'!F330</f>
        <v>24351355000193</v>
      </c>
      <c r="E321" s="5" t="str">
        <f>'[1]TCE - ANEXO IV - Preencher'!G330</f>
        <v>TACITO DE BRITO PEDROSA - ME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000005608</v>
      </c>
      <c r="I321" s="6" t="str">
        <f>IF('[1]TCE - ANEXO IV - Preencher'!K330="","",'[1]TCE - ANEXO IV - Preencher'!K330)</f>
        <v>22/03/2022</v>
      </c>
      <c r="J321" s="5" t="str">
        <f>'[1]TCE - ANEXO IV - Preencher'!L330</f>
        <v>26220324351355000193550010000056081100924447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1076.05</v>
      </c>
    </row>
    <row r="322" spans="1:12" s="8" customFormat="1" ht="19.5" customHeight="1" x14ac:dyDescent="0.2">
      <c r="A322" s="3">
        <f>IFERROR(VLOOKUP(B322,'[1]DADOS (OCULTAR)'!$Q$3:$S$103,3,0),"")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3.14 - Alimentação Preparada</v>
      </c>
      <c r="D322" s="3">
        <f>'[1]TCE - ANEXO IV - Preencher'!F331</f>
        <v>24351355000193</v>
      </c>
      <c r="E322" s="5" t="str">
        <f>'[1]TCE - ANEXO IV - Preencher'!G331</f>
        <v>TACITO DE BRITO PEDROSA - ME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000005610</v>
      </c>
      <c r="I322" s="6" t="str">
        <f>IF('[1]TCE - ANEXO IV - Preencher'!K331="","",'[1]TCE - ANEXO IV - Preencher'!K331)</f>
        <v>22/03/2022</v>
      </c>
      <c r="J322" s="5" t="str">
        <f>'[1]TCE - ANEXO IV - Preencher'!L331</f>
        <v>26220324351355000193550010000056101271255343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31.46</v>
      </c>
    </row>
    <row r="323" spans="1:12" s="8" customFormat="1" ht="19.5" customHeight="1" x14ac:dyDescent="0.2">
      <c r="A323" s="3">
        <f>IFERROR(VLOOKUP(B323,'[1]DADOS (OCULTAR)'!$Q$3:$S$103,3,0),"")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3.14 - Alimentação Preparada</v>
      </c>
      <c r="D323" s="3">
        <f>'[1]TCE - ANEXO IV - Preencher'!F332</f>
        <v>24351355000193</v>
      </c>
      <c r="E323" s="5" t="str">
        <f>'[1]TCE - ANEXO IV - Preencher'!G332</f>
        <v>TACITO DE BRITO PEDROSA - ME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000005616</v>
      </c>
      <c r="I323" s="6" t="str">
        <f>IF('[1]TCE - ANEXO IV - Preencher'!K332="","",'[1]TCE - ANEXO IV - Preencher'!K332)</f>
        <v>24/03/2022</v>
      </c>
      <c r="J323" s="5" t="str">
        <f>'[1]TCE - ANEXO IV - Preencher'!L332</f>
        <v>26220324351355000193550010000056161151368454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1454.49</v>
      </c>
    </row>
    <row r="324" spans="1:12" s="8" customFormat="1" ht="19.5" customHeight="1" x14ac:dyDescent="0.2">
      <c r="A324" s="3">
        <f>IFERROR(VLOOKUP(B324,'[1]DADOS (OCULTAR)'!$Q$3:$S$103,3,0),"")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3.14 - Alimentação Preparada</v>
      </c>
      <c r="D324" s="3">
        <f>'[1]TCE - ANEXO IV - Preencher'!F333</f>
        <v>24351355000193</v>
      </c>
      <c r="E324" s="5" t="str">
        <f>'[1]TCE - ANEXO IV - Preencher'!G333</f>
        <v>TACITO DE BRITO PEDROSA - ME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000005616</v>
      </c>
      <c r="I324" s="6" t="str">
        <f>IF('[1]TCE - ANEXO IV - Preencher'!K333="","",'[1]TCE - ANEXO IV - Preencher'!K333)</f>
        <v>24/03/2022</v>
      </c>
      <c r="J324" s="5" t="str">
        <f>'[1]TCE - ANEXO IV - Preencher'!L333</f>
        <v>26220324351355000193550010000056161151368454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140.63999999999999</v>
      </c>
    </row>
    <row r="325" spans="1:12" s="8" customFormat="1" ht="19.5" customHeight="1" x14ac:dyDescent="0.2">
      <c r="A325" s="3">
        <f>IFERROR(VLOOKUP(B325,'[1]DADOS (OCULTAR)'!$Q$3:$S$103,3,0),"")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3.14 - Alimentação Preparada</v>
      </c>
      <c r="D325" s="3">
        <f>'[1]TCE - ANEXO IV - Preencher'!F334</f>
        <v>24351355000193</v>
      </c>
      <c r="E325" s="5" t="str">
        <f>'[1]TCE - ANEXO IV - Preencher'!G334</f>
        <v>TACITO DE BRITO PEDROSA - ME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000005617</v>
      </c>
      <c r="I325" s="6" t="str">
        <f>IF('[1]TCE - ANEXO IV - Preencher'!K334="","",'[1]TCE - ANEXO IV - Preencher'!K334)</f>
        <v>24/03/2022</v>
      </c>
      <c r="J325" s="5" t="str">
        <f>'[1]TCE - ANEXO IV - Preencher'!L334</f>
        <v>26220324351355000193550010000056171154064330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48.4</v>
      </c>
    </row>
    <row r="326" spans="1:12" s="8" customFormat="1" ht="19.5" customHeight="1" x14ac:dyDescent="0.2">
      <c r="A326" s="3">
        <f>IFERROR(VLOOKUP(B326,'[1]DADOS (OCULTAR)'!$Q$3:$S$103,3,0),"")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3.14 - Alimentação Preparada</v>
      </c>
      <c r="D326" s="3">
        <f>'[1]TCE - ANEXO IV - Preencher'!F335</f>
        <v>24351355000193</v>
      </c>
      <c r="E326" s="5" t="str">
        <f>'[1]TCE - ANEXO IV - Preencher'!G335</f>
        <v>TACITO DE BRITO PEDROSA - ME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000005619</v>
      </c>
      <c r="I326" s="6" t="str">
        <f>IF('[1]TCE - ANEXO IV - Preencher'!K335="","",'[1]TCE - ANEXO IV - Preencher'!K335)</f>
        <v>24/03/2022</v>
      </c>
      <c r="J326" s="5" t="str">
        <f>'[1]TCE - ANEXO IV - Preencher'!L335</f>
        <v>26220324351355000193550010000056191232450438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29.04</v>
      </c>
    </row>
    <row r="327" spans="1:12" s="8" customFormat="1" ht="19.5" customHeight="1" x14ac:dyDescent="0.2">
      <c r="A327" s="3">
        <f>IFERROR(VLOOKUP(B327,'[1]DADOS (OCULTAR)'!$Q$3:$S$103,3,0),"")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3.14 - Alimentação Preparada</v>
      </c>
      <c r="D327" s="3">
        <f>'[1]TCE - ANEXO IV - Preencher'!F336</f>
        <v>24351355000193</v>
      </c>
      <c r="E327" s="5" t="str">
        <f>'[1]TCE - ANEXO IV - Preencher'!G336</f>
        <v>TACITO DE BRITO PEDROSA - ME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000005621</v>
      </c>
      <c r="I327" s="6" t="str">
        <f>IF('[1]TCE - ANEXO IV - Preencher'!K336="","",'[1]TCE - ANEXO IV - Preencher'!K336)</f>
        <v>28/03/2022</v>
      </c>
      <c r="J327" s="5" t="str">
        <f>'[1]TCE - ANEXO IV - Preencher'!L336</f>
        <v>26220324351355000193550010000056211618602914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1042.51</v>
      </c>
    </row>
    <row r="328" spans="1:12" s="8" customFormat="1" ht="19.5" customHeight="1" x14ac:dyDescent="0.2">
      <c r="A328" s="3">
        <f>IFERROR(VLOOKUP(B328,'[1]DADOS (OCULTAR)'!$Q$3:$S$103,3,0),"")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3.14 - Alimentação Preparada</v>
      </c>
      <c r="D328" s="3">
        <f>'[1]TCE - ANEXO IV - Preencher'!F337</f>
        <v>24351355000193</v>
      </c>
      <c r="E328" s="5" t="str">
        <f>'[1]TCE - ANEXO IV - Preencher'!G337</f>
        <v>TACITO DE BRITO PEDROSA - ME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000005621</v>
      </c>
      <c r="I328" s="6" t="str">
        <f>IF('[1]TCE - ANEXO IV - Preencher'!K337="","",'[1]TCE - ANEXO IV - Preencher'!K337)</f>
        <v>28/03/2022</v>
      </c>
      <c r="J328" s="5" t="str">
        <f>'[1]TCE - ANEXO IV - Preencher'!L337</f>
        <v>26220324351355000193550010000056211618602914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164.08</v>
      </c>
    </row>
    <row r="329" spans="1:12" s="8" customFormat="1" ht="19.5" customHeight="1" x14ac:dyDescent="0.2">
      <c r="A329" s="3">
        <f>IFERROR(VLOOKUP(B329,'[1]DADOS (OCULTAR)'!$Q$3:$S$103,3,0),"")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3.14 - Alimentação Preparada</v>
      </c>
      <c r="D329" s="3">
        <f>'[1]TCE - ANEXO IV - Preencher'!F338</f>
        <v>24351355000193</v>
      </c>
      <c r="E329" s="5" t="str">
        <f>'[1]TCE - ANEXO IV - Preencher'!G338</f>
        <v>TACITO DE BRITO PEDROSA - ME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000005624</v>
      </c>
      <c r="I329" s="6" t="str">
        <f>IF('[1]TCE - ANEXO IV - Preencher'!K338="","",'[1]TCE - ANEXO IV - Preencher'!K338)</f>
        <v>29/03/2022</v>
      </c>
      <c r="J329" s="5" t="str">
        <f>'[1]TCE - ANEXO IV - Preencher'!L338</f>
        <v>26220324351355000193550010000056241843564651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1852.94</v>
      </c>
    </row>
    <row r="330" spans="1:12" s="8" customFormat="1" ht="19.5" customHeight="1" x14ac:dyDescent="0.2">
      <c r="A330" s="3">
        <f>IFERROR(VLOOKUP(B330,'[1]DADOS (OCULTAR)'!$Q$3:$S$103,3,0),"")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3.14 - Alimentação Preparada</v>
      </c>
      <c r="D330" s="3">
        <f>'[1]TCE - ANEXO IV - Preencher'!F339</f>
        <v>24351355000193</v>
      </c>
      <c r="E330" s="5" t="str">
        <f>'[1]TCE - ANEXO IV - Preencher'!G339</f>
        <v>TACITO DE BRITO PEDROSA - ME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000005624</v>
      </c>
      <c r="I330" s="6" t="str">
        <f>IF('[1]TCE - ANEXO IV - Preencher'!K339="","",'[1]TCE - ANEXO IV - Preencher'!K339)</f>
        <v>29/03/2022</v>
      </c>
      <c r="J330" s="5" t="str">
        <f>'[1]TCE - ANEXO IV - Preencher'!L339</f>
        <v>26220324351355000193550010000056241843564651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468.8</v>
      </c>
    </row>
    <row r="331" spans="1:12" s="8" customFormat="1" ht="19.5" customHeight="1" x14ac:dyDescent="0.2">
      <c r="A331" s="3">
        <f>IFERROR(VLOOKUP(B331,'[1]DADOS (OCULTAR)'!$Q$3:$S$103,3,0),"")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3.14 - Alimentação Preparada</v>
      </c>
      <c r="D331" s="3">
        <f>'[1]TCE - ANEXO IV - Preencher'!F340</f>
        <v>24351355000193</v>
      </c>
      <c r="E331" s="5" t="str">
        <f>'[1]TCE - ANEXO IV - Preencher'!G340</f>
        <v>TACITO DE BRITO PEDROSA - ME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000005625</v>
      </c>
      <c r="I331" s="6" t="str">
        <f>IF('[1]TCE - ANEXO IV - Preencher'!K340="","",'[1]TCE - ANEXO IV - Preencher'!K340)</f>
        <v>29/03/2022</v>
      </c>
      <c r="J331" s="5" t="str">
        <f>'[1]TCE - ANEXO IV - Preencher'!L340</f>
        <v>26220324351355000193550010000056251688777461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60.5</v>
      </c>
    </row>
    <row r="332" spans="1:12" s="8" customFormat="1" ht="19.5" customHeight="1" x14ac:dyDescent="0.2">
      <c r="A332" s="3">
        <f>IFERROR(VLOOKUP(B332,'[1]DADOS (OCULTAR)'!$Q$3:$S$103,3,0),"")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3.2 - Gás e Outros Materiais Engarrafados</v>
      </c>
      <c r="D332" s="3">
        <f>'[1]TCE - ANEXO IV - Preencher'!F341</f>
        <v>24380578002041</v>
      </c>
      <c r="E332" s="5" t="str">
        <f>'[1]TCE - ANEXO IV - Preencher'!G341</f>
        <v>WHITE MARTINS GASES INDUSTRIAIS DO NORDE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5075</v>
      </c>
      <c r="I332" s="6" t="str">
        <f>IF('[1]TCE - ANEXO IV - Preencher'!K341="","",'[1]TCE - ANEXO IV - Preencher'!K341)</f>
        <v>01/03/2022</v>
      </c>
      <c r="J332" s="5" t="str">
        <f>'[1]TCE - ANEXO IV - Preencher'!L341</f>
        <v>26220324380578002041550880000050751872279543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652.52</v>
      </c>
    </row>
    <row r="333" spans="1:12" s="8" customFormat="1" ht="19.5" customHeight="1" x14ac:dyDescent="0.2">
      <c r="A333" s="3">
        <f>IFERROR(VLOOKUP(B333,'[1]DADOS (OCULTAR)'!$Q$3:$S$103,3,0),"")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3.2 - Gás e Outros Materiais Engarrafados</v>
      </c>
      <c r="D333" s="3">
        <f>'[1]TCE - ANEXO IV - Preencher'!F342</f>
        <v>24380578002041</v>
      </c>
      <c r="E333" s="5" t="str">
        <f>'[1]TCE - ANEXO IV - Preencher'!G342</f>
        <v>WHITE MARTINS GASES INDUSTRIAIS DO NORDE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5076</v>
      </c>
      <c r="I333" s="6" t="str">
        <f>IF('[1]TCE - ANEXO IV - Preencher'!K342="","",'[1]TCE - ANEXO IV - Preencher'!K342)</f>
        <v>01/03/2022</v>
      </c>
      <c r="J333" s="5" t="str">
        <f>'[1]TCE - ANEXO IV - Preencher'!L342</f>
        <v>26220324380578002041550880000050761872279605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139.9</v>
      </c>
    </row>
    <row r="334" spans="1:12" s="8" customFormat="1" ht="19.5" customHeight="1" x14ac:dyDescent="0.2">
      <c r="A334" s="3">
        <f>IFERROR(VLOOKUP(B334,'[1]DADOS (OCULTAR)'!$Q$3:$S$103,3,0),"")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3.2 - Gás e Outros Materiais Engarrafados</v>
      </c>
      <c r="D334" s="3">
        <f>'[1]TCE - ANEXO IV - Preencher'!F343</f>
        <v>24380578002041</v>
      </c>
      <c r="E334" s="5" t="str">
        <f>'[1]TCE - ANEXO IV - Preencher'!G343</f>
        <v>WHITE MARTINS GASES INDUSTRIAIS DO NORDE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63077</v>
      </c>
      <c r="I334" s="6" t="str">
        <f>IF('[1]TCE - ANEXO IV - Preencher'!K343="","",'[1]TCE - ANEXO IV - Preencher'!K343)</f>
        <v>28/02/2022</v>
      </c>
      <c r="J334" s="5" t="str">
        <f>'[1]TCE - ANEXO IV - Preencher'!L343</f>
        <v>26220224380578002041550440000630771872078781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174.87</v>
      </c>
    </row>
    <row r="335" spans="1:12" s="8" customFormat="1" ht="19.5" customHeight="1" x14ac:dyDescent="0.2">
      <c r="A335" s="3">
        <f>IFERROR(VLOOKUP(B335,'[1]DADOS (OCULTAR)'!$Q$3:$S$103,3,0),"")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3.2 - Gás e Outros Materiais Engarrafados</v>
      </c>
      <c r="D335" s="3">
        <f>'[1]TCE - ANEXO IV - Preencher'!F344</f>
        <v>24380578002041</v>
      </c>
      <c r="E335" s="5" t="str">
        <f>'[1]TCE - ANEXO IV - Preencher'!G344</f>
        <v>WHITE MARTINS GASES INDUSTRIAIS DO NORDE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63129</v>
      </c>
      <c r="I335" s="6" t="str">
        <f>IF('[1]TCE - ANEXO IV - Preencher'!K344="","",'[1]TCE - ANEXO IV - Preencher'!K344)</f>
        <v>04/03/2022</v>
      </c>
      <c r="J335" s="5" t="str">
        <f>'[1]TCE - ANEXO IV - Preencher'!L344</f>
        <v>26220324380578002041550440000631291872549182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69.95</v>
      </c>
    </row>
    <row r="336" spans="1:12" s="8" customFormat="1" ht="19.5" customHeight="1" x14ac:dyDescent="0.2">
      <c r="A336" s="3">
        <f>IFERROR(VLOOKUP(B336,'[1]DADOS (OCULTAR)'!$Q$3:$S$103,3,0),"")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3.2 - Gás e Outros Materiais Engarrafados</v>
      </c>
      <c r="D336" s="3">
        <f>'[1]TCE - ANEXO IV - Preencher'!F345</f>
        <v>24380578002041</v>
      </c>
      <c r="E336" s="5" t="str">
        <f>'[1]TCE - ANEXO IV - Preencher'!G345</f>
        <v>WHITE MARTINS GASES INDUSTRIAIS DO NORDE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63172</v>
      </c>
      <c r="I336" s="6" t="str">
        <f>IF('[1]TCE - ANEXO IV - Preencher'!K345="","",'[1]TCE - ANEXO IV - Preencher'!K345)</f>
        <v>08/03/2022</v>
      </c>
      <c r="J336" s="5" t="str">
        <f>'[1]TCE - ANEXO IV - Preencher'!L345</f>
        <v>26220324380578002041550440000631721873105637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209.84</v>
      </c>
    </row>
    <row r="337" spans="1:12" s="8" customFormat="1" ht="19.5" customHeight="1" x14ac:dyDescent="0.2">
      <c r="A337" s="3">
        <f>IFERROR(VLOOKUP(B337,'[1]DADOS (OCULTAR)'!$Q$3:$S$103,3,0),"")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3.2 - Gás e Outros Materiais Engarrafados</v>
      </c>
      <c r="D337" s="3">
        <f>'[1]TCE - ANEXO IV - Preencher'!F346</f>
        <v>24380578002041</v>
      </c>
      <c r="E337" s="5" t="str">
        <f>'[1]TCE - ANEXO IV - Preencher'!G346</f>
        <v>WHITE MARTINS GASES INDUSTRIAIS DO NORDE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63211</v>
      </c>
      <c r="I337" s="6" t="str">
        <f>IF('[1]TCE - ANEXO IV - Preencher'!K346="","",'[1]TCE - ANEXO IV - Preencher'!K346)</f>
        <v>11/03/2022</v>
      </c>
      <c r="J337" s="5" t="str">
        <f>'[1]TCE - ANEXO IV - Preencher'!L346</f>
        <v>26220324380578002041550440000632111873507700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69.95</v>
      </c>
    </row>
    <row r="338" spans="1:12" s="8" customFormat="1" ht="19.5" customHeight="1" x14ac:dyDescent="0.2">
      <c r="A338" s="3">
        <f>IFERROR(VLOOKUP(B338,'[1]DADOS (OCULTAR)'!$Q$3:$S$103,3,0),"")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3.2 - Gás e Outros Materiais Engarrafados</v>
      </c>
      <c r="D338" s="3">
        <f>'[1]TCE - ANEXO IV - Preencher'!F347</f>
        <v>24380578002041</v>
      </c>
      <c r="E338" s="5" t="str">
        <f>'[1]TCE - ANEXO IV - Preencher'!G347</f>
        <v>WHITE MARTINS GASES INDUSTRIAIS DO NORDE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63238</v>
      </c>
      <c r="I338" s="6" t="str">
        <f>IF('[1]TCE - ANEXO IV - Preencher'!K347="","",'[1]TCE - ANEXO IV - Preencher'!K347)</f>
        <v>14/03/2022</v>
      </c>
      <c r="J338" s="5" t="str">
        <f>'[1]TCE - ANEXO IV - Preencher'!L347</f>
        <v>26220324380578002041550440000632381873724160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104.92</v>
      </c>
    </row>
    <row r="339" spans="1:12" s="8" customFormat="1" ht="19.5" customHeight="1" x14ac:dyDescent="0.2">
      <c r="A339" s="3">
        <f>IFERROR(VLOOKUP(B339,'[1]DADOS (OCULTAR)'!$Q$3:$S$103,3,0),"")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3.2 - Gás e Outros Materiais Engarrafados</v>
      </c>
      <c r="D339" s="3">
        <f>'[1]TCE - ANEXO IV - Preencher'!F348</f>
        <v>24380578002041</v>
      </c>
      <c r="E339" s="5" t="str">
        <f>'[1]TCE - ANEXO IV - Preencher'!G348</f>
        <v>WHITE MARTINS GASES INDUSTRIAIS DO NORDE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63261</v>
      </c>
      <c r="I339" s="6" t="str">
        <f>IF('[1]TCE - ANEXO IV - Preencher'!K348="","",'[1]TCE - ANEXO IV - Preencher'!K348)</f>
        <v>16/03/2022</v>
      </c>
      <c r="J339" s="5" t="str">
        <f>'[1]TCE - ANEXO IV - Preencher'!L348</f>
        <v>26220324380578002041550440000632611874038137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69.95</v>
      </c>
    </row>
    <row r="340" spans="1:12" s="8" customFormat="1" ht="19.5" customHeight="1" x14ac:dyDescent="0.2">
      <c r="A340" s="3">
        <f>IFERROR(VLOOKUP(B340,'[1]DADOS (OCULTAR)'!$Q$3:$S$103,3,0),"")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3.2 - Gás e Outros Materiais Engarrafados</v>
      </c>
      <c r="D340" s="3">
        <f>'[1]TCE - ANEXO IV - Preencher'!F349</f>
        <v>24380578002041</v>
      </c>
      <c r="E340" s="5" t="str">
        <f>'[1]TCE - ANEXO IV - Preencher'!G349</f>
        <v>WHITE MARTINS GASES INDUSTRIAIS DO NORDE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63293</v>
      </c>
      <c r="I340" s="6" t="str">
        <f>IF('[1]TCE - ANEXO IV - Preencher'!K349="","",'[1]TCE - ANEXO IV - Preencher'!K349)</f>
        <v>18/03/2022</v>
      </c>
      <c r="J340" s="5" t="str">
        <f>'[1]TCE - ANEXO IV - Preencher'!L349</f>
        <v>26220324380578002041550440000632931874386635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210.87</v>
      </c>
    </row>
    <row r="341" spans="1:12" s="8" customFormat="1" ht="19.5" customHeight="1" x14ac:dyDescent="0.2">
      <c r="A341" s="3">
        <f>IFERROR(VLOOKUP(B341,'[1]DADOS (OCULTAR)'!$Q$3:$S$103,3,0),"")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3.2 - Gás e Outros Materiais Engarrafados</v>
      </c>
      <c r="D341" s="3">
        <f>'[1]TCE - ANEXO IV - Preencher'!F350</f>
        <v>24380578002041</v>
      </c>
      <c r="E341" s="5" t="str">
        <f>'[1]TCE - ANEXO IV - Preencher'!G350</f>
        <v>WHITE MARTINS GASES INDUSTRIAIS DO NORDE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63306</v>
      </c>
      <c r="I341" s="6" t="str">
        <f>IF('[1]TCE - ANEXO IV - Preencher'!K350="","",'[1]TCE - ANEXO IV - Preencher'!K350)</f>
        <v>19/03/2022</v>
      </c>
      <c r="J341" s="5" t="str">
        <f>'[1]TCE - ANEXO IV - Preencher'!L350</f>
        <v>26220324380578002041550440000633061874482685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140.58000000000001</v>
      </c>
    </row>
    <row r="342" spans="1:12" s="8" customFormat="1" ht="19.5" customHeight="1" x14ac:dyDescent="0.2">
      <c r="A342" s="3">
        <f>IFERROR(VLOOKUP(B342,'[1]DADOS (OCULTAR)'!$Q$3:$S$103,3,0),"")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3.2 - Gás e Outros Materiais Engarrafados</v>
      </c>
      <c r="D342" s="3">
        <f>'[1]TCE - ANEXO IV - Preencher'!F351</f>
        <v>24380578002041</v>
      </c>
      <c r="E342" s="5" t="str">
        <f>'[1]TCE - ANEXO IV - Preencher'!G351</f>
        <v>WHITE MARTINS GASES INDUSTRIAIS DO NORDE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63326</v>
      </c>
      <c r="I342" s="6" t="str">
        <f>IF('[1]TCE - ANEXO IV - Preencher'!K351="","",'[1]TCE - ANEXO IV - Preencher'!K351)</f>
        <v>22/03/2022</v>
      </c>
      <c r="J342" s="5" t="str">
        <f>'[1]TCE - ANEXO IV - Preencher'!L351</f>
        <v>26220324380578002041550440000633261874740490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175.73</v>
      </c>
    </row>
    <row r="343" spans="1:12" s="8" customFormat="1" ht="19.5" customHeight="1" x14ac:dyDescent="0.2">
      <c r="A343" s="3">
        <f>IFERROR(VLOOKUP(B343,'[1]DADOS (OCULTAR)'!$Q$3:$S$103,3,0),"")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3.2 - Gás e Outros Materiais Engarrafados</v>
      </c>
      <c r="D343" s="3">
        <f>'[1]TCE - ANEXO IV - Preencher'!F352</f>
        <v>24380578002041</v>
      </c>
      <c r="E343" s="5" t="str">
        <f>'[1]TCE - ANEXO IV - Preencher'!G352</f>
        <v>WHITE MARTINS GASES INDUSTRIAIS DO NORDE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63362</v>
      </c>
      <c r="I343" s="6" t="str">
        <f>IF('[1]TCE - ANEXO IV - Preencher'!K352="","",'[1]TCE - ANEXO IV - Preencher'!K352)</f>
        <v>25/03/2022</v>
      </c>
      <c r="J343" s="5" t="str">
        <f>'[1]TCE - ANEXO IV - Preencher'!L352</f>
        <v>26220324380578002041550440000633621875170040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70.290000000000006</v>
      </c>
    </row>
    <row r="344" spans="1:12" s="8" customFormat="1" ht="19.5" customHeight="1" x14ac:dyDescent="0.2">
      <c r="A344" s="3">
        <f>IFERROR(VLOOKUP(B344,'[1]DADOS (OCULTAR)'!$Q$3:$S$103,3,0),"")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3.2 - Gás e Outros Materiais Engarrafados</v>
      </c>
      <c r="D344" s="3">
        <f>'[1]TCE - ANEXO IV - Preencher'!F353</f>
        <v>24380578002041</v>
      </c>
      <c r="E344" s="5" t="str">
        <f>'[1]TCE - ANEXO IV - Preencher'!G353</f>
        <v>WHITE MARTINS GASES INDUSTRIAIS DO NORDE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63386</v>
      </c>
      <c r="I344" s="6" t="str">
        <f>IF('[1]TCE - ANEXO IV - Preencher'!K353="","",'[1]TCE - ANEXO IV - Preencher'!K353)</f>
        <v>28/03/2022</v>
      </c>
      <c r="J344" s="5" t="str">
        <f>'[1]TCE - ANEXO IV - Preencher'!L353</f>
        <v>26220324380578002041550440000633861875363141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70.290000000000006</v>
      </c>
    </row>
    <row r="345" spans="1:12" s="8" customFormat="1" ht="19.5" customHeight="1" x14ac:dyDescent="0.2">
      <c r="A345" s="3">
        <f>IFERROR(VLOOKUP(B345,'[1]DADOS (OCULTAR)'!$Q$3:$S$103,3,0),"")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3.2 - Gás e Outros Materiais Engarrafados</v>
      </c>
      <c r="D345" s="3">
        <f>'[1]TCE - ANEXO IV - Preencher'!F354</f>
        <v>24380578002203</v>
      </c>
      <c r="E345" s="5" t="str">
        <f>'[1]TCE - ANEXO IV - Preencher'!G354</f>
        <v>WHITE MARTINS GASES INDUST DO NORDEST SA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2298</v>
      </c>
      <c r="I345" s="6" t="str">
        <f>IF('[1]TCE - ANEXO IV - Preencher'!K354="","",'[1]TCE - ANEXO IV - Preencher'!K354)</f>
        <v>18/03/2022</v>
      </c>
      <c r="J345" s="5" t="str">
        <f>'[1]TCE - ANEXO IV - Preencher'!L354</f>
        <v>26220324380578002203550350000022981874424401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3899.47</v>
      </c>
    </row>
    <row r="346" spans="1:12" s="8" customFormat="1" ht="19.5" customHeight="1" x14ac:dyDescent="0.2">
      <c r="A346" s="3">
        <f>IFERROR(VLOOKUP(B346,'[1]DADOS (OCULTAR)'!$Q$3:$S$103,3,0),"")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3.2 - Gás e Outros Materiais Engarrafados</v>
      </c>
      <c r="D346" s="3">
        <f>'[1]TCE - ANEXO IV - Preencher'!F355</f>
        <v>24380578002203</v>
      </c>
      <c r="E346" s="5" t="str">
        <f>'[1]TCE - ANEXO IV - Preencher'!G355</f>
        <v>WHITE MARTINS GASES INDUST DO NORDEST SA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3201</v>
      </c>
      <c r="I346" s="6" t="str">
        <f>IF('[1]TCE - ANEXO IV - Preencher'!K355="","",'[1]TCE - ANEXO IV - Preencher'!K355)</f>
        <v>05/03/2022</v>
      </c>
      <c r="J346" s="5" t="str">
        <f>'[1]TCE - ANEXO IV - Preencher'!L355</f>
        <v>26220324380578002203550730000032011872876122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4777.3500000000004</v>
      </c>
    </row>
    <row r="347" spans="1:12" s="8" customFormat="1" ht="19.5" customHeight="1" x14ac:dyDescent="0.2">
      <c r="A347" s="3">
        <f>IFERROR(VLOOKUP(B347,'[1]DADOS (OCULTAR)'!$Q$3:$S$103,3,0),"")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3.2 - Gás e Outros Materiais Engarrafados</v>
      </c>
      <c r="D347" s="3">
        <f>'[1]TCE - ANEXO IV - Preencher'!F356</f>
        <v>24380578002203</v>
      </c>
      <c r="E347" s="5" t="str">
        <f>'[1]TCE - ANEXO IV - Preencher'!G356</f>
        <v>WHITE MARTINS GASES INDUST DO NORDEST SA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3223</v>
      </c>
      <c r="I347" s="6" t="str">
        <f>IF('[1]TCE - ANEXO IV - Preencher'!K356="","",'[1]TCE - ANEXO IV - Preencher'!K356)</f>
        <v>23/03/2022</v>
      </c>
      <c r="J347" s="5" t="str">
        <f>'[1]TCE - ANEXO IV - Preencher'!L356</f>
        <v>26220324380578002203550730000032231874988120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5166.6400000000003</v>
      </c>
    </row>
    <row r="348" spans="1:12" s="8" customFormat="1" ht="19.5" customHeight="1" x14ac:dyDescent="0.2">
      <c r="A348" s="3">
        <f>IFERROR(VLOOKUP(B348,'[1]DADOS (OCULTAR)'!$Q$3:$S$103,3,0),"")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3.99 - Outras despesas com Material de Consumo</v>
      </c>
      <c r="D348" s="3">
        <f>'[1]TCE - ANEXO IV - Preencher'!F357</f>
        <v>24407397000107</v>
      </c>
      <c r="E348" s="5" t="str">
        <f>'[1]TCE - ANEXO IV - Preencher'!G357</f>
        <v>CASA DAS CONEXOES COMERC REPRESENTACOES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000006353</v>
      </c>
      <c r="I348" s="6" t="str">
        <f>IF('[1]TCE - ANEXO IV - Preencher'!K357="","",'[1]TCE - ANEXO IV - Preencher'!K357)</f>
        <v>08/03/2022</v>
      </c>
      <c r="J348" s="5" t="str">
        <f>'[1]TCE - ANEXO IV - Preencher'!L357</f>
        <v>26220324407397000107550010000063531120519836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75</v>
      </c>
    </row>
    <row r="349" spans="1:12" s="8" customFormat="1" ht="19.5" customHeight="1" x14ac:dyDescent="0.2">
      <c r="A349" s="3">
        <f>IFERROR(VLOOKUP(B349,'[1]DADOS (OCULTAR)'!$Q$3:$S$103,3,0),"")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3.99 - Outras despesas com Material de Consumo</v>
      </c>
      <c r="D349" s="3">
        <f>'[1]TCE - ANEXO IV - Preencher'!F358</f>
        <v>24857846000100</v>
      </c>
      <c r="E349" s="5" t="str">
        <f>'[1]TCE - ANEXO IV - Preencher'!G358</f>
        <v>HST NORDESTE COMERCIO E FERRAMENTAS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003590</v>
      </c>
      <c r="I349" s="6" t="str">
        <f>IF('[1]TCE - ANEXO IV - Preencher'!K358="","",'[1]TCE - ANEXO IV - Preencher'!K358)</f>
        <v>16/03/2022</v>
      </c>
      <c r="J349" s="5" t="str">
        <f>'[1]TCE - ANEXO IV - Preencher'!L358</f>
        <v>26220324857846000100550010000035901935070747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30</v>
      </c>
    </row>
    <row r="350" spans="1:12" s="8" customFormat="1" ht="19.5" customHeight="1" x14ac:dyDescent="0.2">
      <c r="A350" s="3">
        <f>IFERROR(VLOOKUP(B350,'[1]DADOS (OCULTAR)'!$Q$3:$S$103,3,0),"")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 xml:space="preserve">3.10 - Material para Manutenção de Bens Móveis </v>
      </c>
      <c r="D350" s="3">
        <f>'[1]TCE - ANEXO IV - Preencher'!F359</f>
        <v>25130763000188</v>
      </c>
      <c r="E350" s="5" t="str">
        <f>'[1]TCE - ANEXO IV - Preencher'!G359</f>
        <v>TELIA DE ALBUQUERQUE PESSOA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000000356</v>
      </c>
      <c r="I350" s="6" t="str">
        <f>IF('[1]TCE - ANEXO IV - Preencher'!K359="","",'[1]TCE - ANEXO IV - Preencher'!K359)</f>
        <v>22/03/2022</v>
      </c>
      <c r="J350" s="5" t="str">
        <f>'[1]TCE - ANEXO IV - Preencher'!L359</f>
        <v>26220325130763000188550010000003561000055740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1928.44</v>
      </c>
    </row>
    <row r="351" spans="1:12" s="8" customFormat="1" ht="19.5" customHeight="1" x14ac:dyDescent="0.2">
      <c r="A351" s="3">
        <f>IFERROR(VLOOKUP(B351,'[1]DADOS (OCULTAR)'!$Q$3:$S$103,3,0),"")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3.7 - Material de Limpeza e Produtos de Hgienização</v>
      </c>
      <c r="D351" s="3">
        <f>'[1]TCE - ANEXO IV - Preencher'!F360</f>
        <v>25243907000102</v>
      </c>
      <c r="E351" s="5" t="str">
        <f>'[1]TCE - ANEXO IV - Preencher'!G360</f>
        <v>ID TECH CONTROLE DE AMBIENTES IERELI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000001645</v>
      </c>
      <c r="I351" s="6" t="str">
        <f>IF('[1]TCE - ANEXO IV - Preencher'!K360="","",'[1]TCE - ANEXO IV - Preencher'!K360)</f>
        <v>21/02/2022</v>
      </c>
      <c r="J351" s="5" t="str">
        <f>'[1]TCE - ANEXO IV - Preencher'!L360</f>
        <v>43220225243907000102550010000016451800104000</v>
      </c>
      <c r="K351" s="5" t="str">
        <f>IF(F351="B",LEFT('[1]TCE - ANEXO IV - Preencher'!M360,2),IF(F351="S",LEFT('[1]TCE - ANEXO IV - Preencher'!M360,7),IF('[1]TCE - ANEXO IV - Preencher'!H360="","")))</f>
        <v>43</v>
      </c>
      <c r="L351" s="7">
        <f>'[1]TCE - ANEXO IV - Preencher'!N360</f>
        <v>3673</v>
      </c>
    </row>
    <row r="352" spans="1:12" s="8" customFormat="1" ht="19.5" customHeight="1" x14ac:dyDescent="0.2">
      <c r="A352" s="3">
        <f>IFERROR(VLOOKUP(B352,'[1]DADOS (OCULTAR)'!$Q$3:$S$103,3,0),"")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3.14 - Alimentação Preparada</v>
      </c>
      <c r="D352" s="3">
        <f>'[1]TCE - ANEXO IV - Preencher'!F361</f>
        <v>25529293000120</v>
      </c>
      <c r="E352" s="5" t="str">
        <f>'[1]TCE - ANEXO IV - Preencher'!G361</f>
        <v>TAYNA NASCIMENTO DE MELO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000014309</v>
      </c>
      <c r="I352" s="6" t="str">
        <f>IF('[1]TCE - ANEXO IV - Preencher'!K361="","",'[1]TCE - ANEXO IV - Preencher'!K361)</f>
        <v>02/03/2022</v>
      </c>
      <c r="J352" s="5" t="str">
        <f>'[1]TCE - ANEXO IV - Preencher'!L361</f>
        <v>26220325529293000120550010000143091520075745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743.7</v>
      </c>
    </row>
    <row r="353" spans="1:12" s="8" customFormat="1" ht="19.5" customHeight="1" x14ac:dyDescent="0.2">
      <c r="A353" s="3">
        <f>IFERROR(VLOOKUP(B353,'[1]DADOS (OCULTAR)'!$Q$3:$S$103,3,0),"")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3.14 - Alimentação Preparada</v>
      </c>
      <c r="D353" s="3">
        <f>'[1]TCE - ANEXO IV - Preencher'!F362</f>
        <v>25529293000120</v>
      </c>
      <c r="E353" s="5" t="str">
        <f>'[1]TCE - ANEXO IV - Preencher'!G362</f>
        <v>TAYNA NASCIMENTO DE MELO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000014401</v>
      </c>
      <c r="I353" s="6" t="str">
        <f>IF('[1]TCE - ANEXO IV - Preencher'!K362="","",'[1]TCE - ANEXO IV - Preencher'!K362)</f>
        <v>10/03/2022</v>
      </c>
      <c r="J353" s="5" t="str">
        <f>'[1]TCE - ANEXO IV - Preencher'!L362</f>
        <v>26220325529293000120550010000144011956417381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681.5</v>
      </c>
    </row>
    <row r="354" spans="1:12" s="8" customFormat="1" ht="19.5" customHeight="1" x14ac:dyDescent="0.2">
      <c r="A354" s="3">
        <f>IFERROR(VLOOKUP(B354,'[1]DADOS (OCULTAR)'!$Q$3:$S$103,3,0),"")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3.14 - Alimentação Preparada</v>
      </c>
      <c r="D354" s="3">
        <f>'[1]TCE - ANEXO IV - Preencher'!F363</f>
        <v>25529293000120</v>
      </c>
      <c r="E354" s="5" t="str">
        <f>'[1]TCE - ANEXO IV - Preencher'!G363</f>
        <v>TAYNA NASCIMENTO DE MELO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000014528</v>
      </c>
      <c r="I354" s="6" t="str">
        <f>IF('[1]TCE - ANEXO IV - Preencher'!K363="","",'[1]TCE - ANEXO IV - Preencher'!K363)</f>
        <v>22/03/2022</v>
      </c>
      <c r="J354" s="5" t="str">
        <f>'[1]TCE - ANEXO IV - Preencher'!L363</f>
        <v>26220325529293000120550010000145281257719760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662.1</v>
      </c>
    </row>
    <row r="355" spans="1:12" s="8" customFormat="1" ht="19.5" customHeight="1" x14ac:dyDescent="0.2">
      <c r="A355" s="3">
        <f>IFERROR(VLOOKUP(B355,'[1]DADOS (OCULTAR)'!$Q$3:$S$103,3,0),"")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3.14 - Alimentação Preparada</v>
      </c>
      <c r="D355" s="3">
        <f>'[1]TCE - ANEXO IV - Preencher'!F364</f>
        <v>25529293000120</v>
      </c>
      <c r="E355" s="5" t="str">
        <f>'[1]TCE - ANEXO IV - Preencher'!G364</f>
        <v>TAYNA NASCIMENTO DE MELO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000014558</v>
      </c>
      <c r="I355" s="6" t="str">
        <f>IF('[1]TCE - ANEXO IV - Preencher'!K364="","",'[1]TCE - ANEXO IV - Preencher'!K364)</f>
        <v>23/03/2022</v>
      </c>
      <c r="J355" s="5" t="str">
        <f>'[1]TCE - ANEXO IV - Preencher'!L364</f>
        <v>26220325529293000120550010000145581212301413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674.6</v>
      </c>
    </row>
    <row r="356" spans="1:12" s="8" customFormat="1" ht="19.5" customHeight="1" x14ac:dyDescent="0.2">
      <c r="A356" s="3">
        <f>IFERROR(VLOOKUP(B356,'[1]DADOS (OCULTAR)'!$Q$3:$S$103,3,0),"")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3.7 - Material de Limpeza e Produtos de Hgienização</v>
      </c>
      <c r="D356" s="3">
        <f>'[1]TCE - ANEXO IV - Preencher'!F365</f>
        <v>27319301000139</v>
      </c>
      <c r="E356" s="5" t="str">
        <f>'[1]TCE - ANEXO IV - Preencher'!G365</f>
        <v>VERONICA VALERIA PIMENTEL DOS SANTOS ME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9553</v>
      </c>
      <c r="I356" s="6" t="str">
        <f>IF('[1]TCE - ANEXO IV - Preencher'!K365="","",'[1]TCE - ANEXO IV - Preencher'!K365)</f>
        <v>21/02/2022</v>
      </c>
      <c r="J356" s="5" t="str">
        <f>'[1]TCE - ANEXO IV - Preencher'!L365</f>
        <v>26220227319301000139550010000095531006498821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4182</v>
      </c>
    </row>
    <row r="357" spans="1:12" s="8" customFormat="1" ht="19.5" customHeight="1" x14ac:dyDescent="0.2">
      <c r="A357" s="3">
        <f>IFERROR(VLOOKUP(B357,'[1]DADOS (OCULTAR)'!$Q$3:$S$103,3,0),"")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3.7 - Material de Limpeza e Produtos de Hgienização</v>
      </c>
      <c r="D357" s="3">
        <f>'[1]TCE - ANEXO IV - Preencher'!F366</f>
        <v>27319301000139</v>
      </c>
      <c r="E357" s="5" t="str">
        <f>'[1]TCE - ANEXO IV - Preencher'!G366</f>
        <v>VERONICA VALERIA PIMENTEL DOS SANTOS ME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9581</v>
      </c>
      <c r="I357" s="6" t="str">
        <f>IF('[1]TCE - ANEXO IV - Preencher'!K366="","",'[1]TCE - ANEXO IV - Preencher'!K366)</f>
        <v>28/02/2022</v>
      </c>
      <c r="J357" s="5" t="str">
        <f>'[1]TCE - ANEXO IV - Preencher'!L366</f>
        <v>26220227319301000139550010000095811206498846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2450.3000000000002</v>
      </c>
    </row>
    <row r="358" spans="1:12" s="8" customFormat="1" ht="19.5" customHeight="1" x14ac:dyDescent="0.2">
      <c r="A358" s="3">
        <f>IFERROR(VLOOKUP(B358,'[1]DADOS (OCULTAR)'!$Q$3:$S$103,3,0),"")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3.7 - Material de Limpeza e Produtos de Hgienização</v>
      </c>
      <c r="D358" s="3">
        <f>'[1]TCE - ANEXO IV - Preencher'!F367</f>
        <v>27319301000139</v>
      </c>
      <c r="E358" s="5" t="str">
        <f>'[1]TCE - ANEXO IV - Preencher'!G367</f>
        <v>VERONICA VALERIA PIMENTEL DOS SANTOS ME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9640</v>
      </c>
      <c r="I358" s="6" t="str">
        <f>IF('[1]TCE - ANEXO IV - Preencher'!K367="","",'[1]TCE - ANEXO IV - Preencher'!K367)</f>
        <v>15/03/2022</v>
      </c>
      <c r="J358" s="5" t="str">
        <f>'[1]TCE - ANEXO IV - Preencher'!L367</f>
        <v>26220327319301000139550010000096401309498888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5091</v>
      </c>
    </row>
    <row r="359" spans="1:12" s="8" customFormat="1" ht="19.5" customHeight="1" x14ac:dyDescent="0.2">
      <c r="A359" s="3">
        <f>IFERROR(VLOOKUP(B359,'[1]DADOS (OCULTAR)'!$Q$3:$S$103,3,0),"")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 xml:space="preserve">3.8 - Uniformes, Tecidos e Aviamentos </v>
      </c>
      <c r="D359" s="3">
        <f>'[1]TCE - ANEXO IV - Preencher'!F368</f>
        <v>28036970000166</v>
      </c>
      <c r="E359" s="5" t="str">
        <f>'[1]TCE - ANEXO IV - Preencher'!G368</f>
        <v>RBR NERES EQUIPAMENTOS HIDRAULICOS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000000473</v>
      </c>
      <c r="I359" s="6" t="str">
        <f>IF('[1]TCE - ANEXO IV - Preencher'!K368="","",'[1]TCE - ANEXO IV - Preencher'!K368)</f>
        <v>01/03/2022</v>
      </c>
      <c r="J359" s="5" t="str">
        <f>'[1]TCE - ANEXO IV - Preencher'!L368</f>
        <v>35220228036970000166550010000004731462022025</v>
      </c>
      <c r="K359" s="5" t="str">
        <f>IF(F359="B",LEFT('[1]TCE - ANEXO IV - Preencher'!M368,2),IF(F359="S",LEFT('[1]TCE - ANEXO IV - Preencher'!M368,7),IF('[1]TCE - ANEXO IV - Preencher'!H368="","")))</f>
        <v>35</v>
      </c>
      <c r="L359" s="7">
        <f>'[1]TCE - ANEXO IV - Preencher'!N368</f>
        <v>4618.68</v>
      </c>
    </row>
    <row r="360" spans="1:12" s="8" customFormat="1" ht="19.5" customHeight="1" x14ac:dyDescent="0.2">
      <c r="A360" s="3">
        <f>IFERROR(VLOOKUP(B360,'[1]DADOS (OCULTAR)'!$Q$3:$S$103,3,0),"")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 xml:space="preserve">3.10 - Material para Manutenção de Bens Móveis </v>
      </c>
      <c r="D360" s="3">
        <f>'[1]TCE - ANEXO IV - Preencher'!F369</f>
        <v>28036970000166</v>
      </c>
      <c r="E360" s="5" t="str">
        <f>'[1]TCE - ANEXO IV - Preencher'!G369</f>
        <v>RBR NERES EQUIPAMENTOS HIDRAULICOS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000000503</v>
      </c>
      <c r="I360" s="6" t="str">
        <f>IF('[1]TCE - ANEXO IV - Preencher'!K369="","",'[1]TCE - ANEXO IV - Preencher'!K369)</f>
        <v>10/03/2022</v>
      </c>
      <c r="J360" s="5" t="str">
        <f>'[1]TCE - ANEXO IV - Preencher'!L369</f>
        <v>35220328036970000166550010000005031682022037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415</v>
      </c>
    </row>
    <row r="361" spans="1:12" s="8" customFormat="1" ht="19.5" customHeight="1" x14ac:dyDescent="0.2">
      <c r="A361" s="3">
        <f>IFERROR(VLOOKUP(B361,'[1]DADOS (OCULTAR)'!$Q$3:$S$103,3,0),"")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3.99 - Outras despesas com Material de Consumo</v>
      </c>
      <c r="D361" s="3">
        <f>'[1]TCE - ANEXO IV - Preencher'!F370</f>
        <v>30328995000185</v>
      </c>
      <c r="E361" s="5" t="str">
        <f>'[1]TCE - ANEXO IV - Preencher'!G370</f>
        <v>JOSE ROBERO DA COSTA OLIVEIRA 6839568040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844</v>
      </c>
      <c r="I361" s="6" t="str">
        <f>IF('[1]TCE - ANEXO IV - Preencher'!K370="","",'[1]TCE - ANEXO IV - Preencher'!K370)</f>
        <v>15/03/2022</v>
      </c>
      <c r="J361" s="5" t="str">
        <f>'[1]TCE - ANEXO IV - Preencher'!L370</f>
        <v>26220330328995000185550000000008441380559640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168.5</v>
      </c>
    </row>
    <row r="362" spans="1:12" s="8" customFormat="1" ht="19.5" customHeight="1" x14ac:dyDescent="0.2">
      <c r="A362" s="3">
        <f>IFERROR(VLOOKUP(B362,'[1]DADOS (OCULTAR)'!$Q$3:$S$103,3,0),"")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3.99 - Outras despesas com Material de Consumo</v>
      </c>
      <c r="D362" s="3">
        <f>'[1]TCE - ANEXO IV - Preencher'!F371</f>
        <v>30328995000185</v>
      </c>
      <c r="E362" s="5" t="str">
        <f>'[1]TCE - ANEXO IV - Preencher'!G371</f>
        <v>JOSE ROBERO DA COSTA OLIVEIRA 6839568040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846</v>
      </c>
      <c r="I362" s="6" t="str">
        <f>IF('[1]TCE - ANEXO IV - Preencher'!K371="","",'[1]TCE - ANEXO IV - Preencher'!K371)</f>
        <v>15/03/2022</v>
      </c>
      <c r="J362" s="5" t="str">
        <f>'[1]TCE - ANEXO IV - Preencher'!L371</f>
        <v>26220330328995000185550000000008461560012148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165.64</v>
      </c>
    </row>
    <row r="363" spans="1:12" s="8" customFormat="1" ht="19.5" customHeight="1" x14ac:dyDescent="0.2">
      <c r="A363" s="3">
        <f>IFERROR(VLOOKUP(B363,'[1]DADOS (OCULTAR)'!$Q$3:$S$103,3,0),"")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3.14 - Alimentação Preparada</v>
      </c>
      <c r="D363" s="3">
        <f>'[1]TCE - ANEXO IV - Preencher'!F372</f>
        <v>30848237000198</v>
      </c>
      <c r="E363" s="5" t="str">
        <f>'[1]TCE - ANEXO IV - Preencher'!G372</f>
        <v>PH COMERCIO DE PRODUTOS MED HOSPITALARES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000009298</v>
      </c>
      <c r="I363" s="6" t="str">
        <f>IF('[1]TCE - ANEXO IV - Preencher'!K372="","",'[1]TCE - ANEXO IV - Preencher'!K372)</f>
        <v>07/03/2022</v>
      </c>
      <c r="J363" s="5" t="str">
        <f>'[1]TCE - ANEXO IV - Preencher'!L372</f>
        <v>26220330848237000198550010000092981225597660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2220</v>
      </c>
    </row>
    <row r="364" spans="1:12" s="8" customFormat="1" ht="19.5" customHeight="1" x14ac:dyDescent="0.2">
      <c r="A364" s="3">
        <f>IFERROR(VLOOKUP(B364,'[1]DADOS (OCULTAR)'!$Q$3:$S$103,3,0),"")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3.14 - Alimentação Preparada</v>
      </c>
      <c r="D364" s="3">
        <f>'[1]TCE - ANEXO IV - Preencher'!F373</f>
        <v>30848237000198</v>
      </c>
      <c r="E364" s="5" t="str">
        <f>'[1]TCE - ANEXO IV - Preencher'!G373</f>
        <v>PH COMERCIO DE PRODUTOS MED HOSPITALARES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000009299</v>
      </c>
      <c r="I364" s="6" t="str">
        <f>IF('[1]TCE - ANEXO IV - Preencher'!K373="","",'[1]TCE - ANEXO IV - Preencher'!K373)</f>
        <v>07/03/2022</v>
      </c>
      <c r="J364" s="5" t="str">
        <f>'[1]TCE - ANEXO IV - Preencher'!L373</f>
        <v>26220330848237000198550010000092991920955908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2640</v>
      </c>
    </row>
    <row r="365" spans="1:12" s="8" customFormat="1" ht="19.5" customHeight="1" x14ac:dyDescent="0.2">
      <c r="A365" s="3">
        <f>IFERROR(VLOOKUP(B365,'[1]DADOS (OCULTAR)'!$Q$3:$S$103,3,0),"")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3.14 - Alimentação Preparada</v>
      </c>
      <c r="D365" s="3">
        <f>'[1]TCE - ANEXO IV - Preencher'!F374</f>
        <v>30848237000198</v>
      </c>
      <c r="E365" s="5" t="str">
        <f>'[1]TCE - ANEXO IV - Preencher'!G374</f>
        <v>PH COMERCIO DE PRODUTOS MED HOSPITALARES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000009458</v>
      </c>
      <c r="I365" s="6" t="str">
        <f>IF('[1]TCE - ANEXO IV - Preencher'!K374="","",'[1]TCE - ANEXO IV - Preencher'!K374)</f>
        <v>23/03/2022</v>
      </c>
      <c r="J365" s="5" t="str">
        <f>'[1]TCE - ANEXO IV - Preencher'!L374</f>
        <v>26220330848237000198550010000094581288861190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2590</v>
      </c>
    </row>
    <row r="366" spans="1:12" s="8" customFormat="1" ht="19.5" customHeight="1" x14ac:dyDescent="0.2">
      <c r="A366" s="3">
        <f>IFERROR(VLOOKUP(B366,'[1]DADOS (OCULTAR)'!$Q$3:$S$103,3,0),"")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3.14 - Alimentação Preparada</v>
      </c>
      <c r="D366" s="3">
        <f>'[1]TCE - ANEXO IV - Preencher'!F375</f>
        <v>30848237000198</v>
      </c>
      <c r="E366" s="5" t="str">
        <f>'[1]TCE - ANEXO IV - Preencher'!G375</f>
        <v>PH COMERCIO DE PRODUTOS MED HOSPITALARES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000009459</v>
      </c>
      <c r="I366" s="6" t="str">
        <f>IF('[1]TCE - ANEXO IV - Preencher'!K375="","",'[1]TCE - ANEXO IV - Preencher'!K375)</f>
        <v>23/03/2022</v>
      </c>
      <c r="J366" s="5" t="str">
        <f>'[1]TCE - ANEXO IV - Preencher'!L375</f>
        <v>26220330848237000198550010000094591224206503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1980</v>
      </c>
    </row>
    <row r="367" spans="1:12" s="8" customFormat="1" ht="19.5" customHeight="1" x14ac:dyDescent="0.2">
      <c r="A367" s="3">
        <f>IFERROR(VLOOKUP(B367,'[1]DADOS (OCULTAR)'!$Q$3:$S$103,3,0),"")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3.12 - Material Hospitalar</v>
      </c>
      <c r="D367" s="3">
        <f>'[1]TCE - ANEXO IV - Preencher'!F376</f>
        <v>33100082000448</v>
      </c>
      <c r="E367" s="5" t="str">
        <f>'[1]TCE - ANEXO IV - Preencher'!G376</f>
        <v>E TAMUSSINO &amp; CIA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000002429</v>
      </c>
      <c r="I367" s="6" t="str">
        <f>IF('[1]TCE - ANEXO IV - Preencher'!K376="","",'[1]TCE - ANEXO IV - Preencher'!K376)</f>
        <v>16/03/2022</v>
      </c>
      <c r="J367" s="5" t="str">
        <f>'[1]TCE - ANEXO IV - Preencher'!L376</f>
        <v>26220333100082000448550020000024291699530033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8960</v>
      </c>
    </row>
    <row r="368" spans="1:12" s="8" customFormat="1" ht="19.5" customHeight="1" x14ac:dyDescent="0.2">
      <c r="A368" s="3">
        <f>IFERROR(VLOOKUP(B368,'[1]DADOS (OCULTAR)'!$Q$3:$S$103,3,0),"")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3.99 - Outras despesas com Material de Consumo</v>
      </c>
      <c r="D368" s="3">
        <f>'[1]TCE - ANEXO IV - Preencher'!F377</f>
        <v>33358815000104</v>
      </c>
      <c r="E368" s="5" t="str">
        <f>'[1]TCE - ANEXO IV - Preencher'!G377</f>
        <v>M R BEZERRA COM DE PROD ELETRICOS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945</v>
      </c>
      <c r="I368" s="6" t="str">
        <f>IF('[1]TCE - ANEXO IV - Preencher'!K377="","",'[1]TCE - ANEXO IV - Preencher'!K377)</f>
        <v>04/03/2022</v>
      </c>
      <c r="J368" s="5" t="str">
        <f>'[1]TCE - ANEXO IV - Preencher'!L377</f>
        <v>26220333358815000104550010000009451062556415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39.5</v>
      </c>
    </row>
    <row r="369" spans="1:12" s="8" customFormat="1" ht="19.5" customHeight="1" x14ac:dyDescent="0.2">
      <c r="A369" s="3">
        <f>IFERROR(VLOOKUP(B369,'[1]DADOS (OCULTAR)'!$Q$3:$S$103,3,0),"")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3.99 - Outras despesas com Material de Consumo</v>
      </c>
      <c r="D369" s="3">
        <f>'[1]TCE - ANEXO IV - Preencher'!F378</f>
        <v>33358815000104</v>
      </c>
      <c r="E369" s="5" t="str">
        <f>'[1]TCE - ANEXO IV - Preencher'!G378</f>
        <v>M R BEZERRA COM DE PROD ELETRICOS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947</v>
      </c>
      <c r="I369" s="6" t="str">
        <f>IF('[1]TCE - ANEXO IV - Preencher'!K378="","",'[1]TCE - ANEXO IV - Preencher'!K378)</f>
        <v>08/03/2022</v>
      </c>
      <c r="J369" s="5" t="str">
        <f>'[1]TCE - ANEXO IV - Preencher'!L378</f>
        <v>26220333358815000104550010000009471843112522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63</v>
      </c>
    </row>
    <row r="370" spans="1:12" s="8" customFormat="1" ht="19.5" customHeight="1" x14ac:dyDescent="0.2">
      <c r="A370" s="3">
        <f>IFERROR(VLOOKUP(B370,'[1]DADOS (OCULTAR)'!$Q$3:$S$103,3,0),"")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3.99 - Outras despesas com Material de Consumo</v>
      </c>
      <c r="D370" s="3">
        <f>'[1]TCE - ANEXO IV - Preencher'!F379</f>
        <v>33358815000104</v>
      </c>
      <c r="E370" s="5" t="str">
        <f>'[1]TCE - ANEXO IV - Preencher'!G379</f>
        <v>M R BEZERRA COM DE PROD ELETRICOS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953</v>
      </c>
      <c r="I370" s="6" t="str">
        <f>IF('[1]TCE - ANEXO IV - Preencher'!K379="","",'[1]TCE - ANEXO IV - Preencher'!K379)</f>
        <v>17/03/2022</v>
      </c>
      <c r="J370" s="5" t="str">
        <f>'[1]TCE - ANEXO IV - Preencher'!L379</f>
        <v>26220333358815000104550010000009531316389304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916</v>
      </c>
    </row>
    <row r="371" spans="1:12" s="8" customFormat="1" ht="19.5" customHeight="1" x14ac:dyDescent="0.2">
      <c r="A371" s="3">
        <f>IFERROR(VLOOKUP(B371,'[1]DADOS (OCULTAR)'!$Q$3:$S$103,3,0),"")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3.99 - Outras despesas com Material de Consumo</v>
      </c>
      <c r="D371" s="3">
        <f>'[1]TCE - ANEXO IV - Preencher'!F380</f>
        <v>33358815000104</v>
      </c>
      <c r="E371" s="5" t="str">
        <f>'[1]TCE - ANEXO IV - Preencher'!G380</f>
        <v>M R BEZERRA COM DE PROD ELETRICOS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955</v>
      </c>
      <c r="I371" s="6" t="str">
        <f>IF('[1]TCE - ANEXO IV - Preencher'!K380="","",'[1]TCE - ANEXO IV - Preencher'!K380)</f>
        <v>21/03/2022</v>
      </c>
      <c r="J371" s="5" t="str">
        <f>'[1]TCE - ANEXO IV - Preencher'!L380</f>
        <v>26220333358815000104550010000009551750005264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935.1</v>
      </c>
    </row>
    <row r="372" spans="1:12" s="8" customFormat="1" ht="19.5" customHeight="1" x14ac:dyDescent="0.2">
      <c r="A372" s="3">
        <f>IFERROR(VLOOKUP(B372,'[1]DADOS (OCULTAR)'!$Q$3:$S$103,3,0),"")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3.99 - Outras despesas com Material de Consumo</v>
      </c>
      <c r="D372" s="3">
        <f>'[1]TCE - ANEXO IV - Preencher'!F381</f>
        <v>33358815000104</v>
      </c>
      <c r="E372" s="5" t="str">
        <f>'[1]TCE - ANEXO IV - Preencher'!G381</f>
        <v>M R BEZERRA COM DE PROD ELETRICOS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955</v>
      </c>
      <c r="I372" s="6" t="str">
        <f>IF('[1]TCE - ANEXO IV - Preencher'!K381="","",'[1]TCE - ANEXO IV - Preencher'!K381)</f>
        <v>21/03/2022</v>
      </c>
      <c r="J372" s="5" t="str">
        <f>'[1]TCE - ANEXO IV - Preencher'!L381</f>
        <v>26220333358815000104550010000009551750005264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43.5</v>
      </c>
    </row>
    <row r="373" spans="1:12" s="8" customFormat="1" ht="19.5" customHeight="1" x14ac:dyDescent="0.2">
      <c r="A373" s="3">
        <f>IFERROR(VLOOKUP(B373,'[1]DADOS (OCULTAR)'!$Q$3:$S$103,3,0),"")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3.14 - Alimentação Preparada</v>
      </c>
      <c r="D373" s="3">
        <f>'[1]TCE - ANEXO IV - Preencher'!F382</f>
        <v>36898820000190</v>
      </c>
      <c r="E373" s="5" t="str">
        <f>'[1]TCE - ANEXO IV - Preencher'!G382</f>
        <v>PREMIUM DISTRIB DE MATER DE ESCRI E LIMP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000001558</v>
      </c>
      <c r="I373" s="6" t="str">
        <f>IF('[1]TCE - ANEXO IV - Preencher'!K382="","",'[1]TCE - ANEXO IV - Preencher'!K382)</f>
        <v>14/03/2022</v>
      </c>
      <c r="J373" s="5" t="str">
        <f>'[1]TCE - ANEXO IV - Preencher'!L382</f>
        <v>26220336898820000190550010000015581000075595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878.19</v>
      </c>
    </row>
    <row r="374" spans="1:12" s="8" customFormat="1" ht="19.5" customHeight="1" x14ac:dyDescent="0.2">
      <c r="A374" s="3">
        <f>IFERROR(VLOOKUP(B374,'[1]DADOS (OCULTAR)'!$Q$3:$S$103,3,0),"")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3.14 - Alimentação Preparada</v>
      </c>
      <c r="D374" s="3">
        <f>'[1]TCE - ANEXO IV - Preencher'!F383</f>
        <v>38010578000100</v>
      </c>
      <c r="E374" s="5" t="str">
        <f>'[1]TCE - ANEXO IV - Preencher'!G383</f>
        <v>D G MAX COMERCIO E SERVICO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000001165</v>
      </c>
      <c r="I374" s="6" t="str">
        <f>IF('[1]TCE - ANEXO IV - Preencher'!K383="","",'[1]TCE - ANEXO IV - Preencher'!K383)</f>
        <v>08/03/2022</v>
      </c>
      <c r="J374" s="5" t="str">
        <f>'[1]TCE - ANEXO IV - Preencher'!L383</f>
        <v>26220338010578000100550010000011651969689630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1340.8</v>
      </c>
    </row>
    <row r="375" spans="1:12" s="8" customFormat="1" ht="19.5" customHeight="1" x14ac:dyDescent="0.2">
      <c r="A375" s="3">
        <f>IFERROR(VLOOKUP(B375,'[1]DADOS (OCULTAR)'!$Q$3:$S$103,3,0),"")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3.14 - Alimentação Preparada</v>
      </c>
      <c r="D375" s="3">
        <f>'[1]TCE - ANEXO IV - Preencher'!F384</f>
        <v>38010578000100</v>
      </c>
      <c r="E375" s="5" t="str">
        <f>'[1]TCE - ANEXO IV - Preencher'!G384</f>
        <v>D G MAX COMERCIO E SERVICO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000001173</v>
      </c>
      <c r="I375" s="6" t="str">
        <f>IF('[1]TCE - ANEXO IV - Preencher'!K384="","",'[1]TCE - ANEXO IV - Preencher'!K384)</f>
        <v>14/03/2022</v>
      </c>
      <c r="J375" s="5" t="str">
        <f>'[1]TCE - ANEXO IV - Preencher'!L384</f>
        <v>26220338010578000100550010000011731526303270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422.24</v>
      </c>
    </row>
    <row r="376" spans="1:12" s="8" customFormat="1" ht="19.5" customHeight="1" x14ac:dyDescent="0.2">
      <c r="A376" s="3">
        <f>IFERROR(VLOOKUP(B376,'[1]DADOS (OCULTAR)'!$Q$3:$S$103,3,0),"")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3.14 - Alimentação Preparada</v>
      </c>
      <c r="D376" s="3">
        <f>'[1]TCE - ANEXO IV - Preencher'!F385</f>
        <v>38010578000100</v>
      </c>
      <c r="E376" s="5" t="str">
        <f>'[1]TCE - ANEXO IV - Preencher'!G385</f>
        <v>D G MAX COMERCIO E SERVICO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000001177</v>
      </c>
      <c r="I376" s="6" t="str">
        <f>IF('[1]TCE - ANEXO IV - Preencher'!K385="","",'[1]TCE - ANEXO IV - Preencher'!K385)</f>
        <v>15/03/2022</v>
      </c>
      <c r="J376" s="5" t="str">
        <f>'[1]TCE - ANEXO IV - Preencher'!L385</f>
        <v>26220338010578000100550010000011771897895469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45</v>
      </c>
    </row>
    <row r="377" spans="1:12" s="8" customFormat="1" ht="19.5" customHeight="1" x14ac:dyDescent="0.2">
      <c r="A377" s="3">
        <f>IFERROR(VLOOKUP(B377,'[1]DADOS (OCULTAR)'!$Q$3:$S$103,3,0),"")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3.14 - Alimentação Preparada</v>
      </c>
      <c r="D377" s="3">
        <f>'[1]TCE - ANEXO IV - Preencher'!F386</f>
        <v>38010578000100</v>
      </c>
      <c r="E377" s="5" t="str">
        <f>'[1]TCE - ANEXO IV - Preencher'!G386</f>
        <v>D G MAX COMERCIO E SERVICO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000001177</v>
      </c>
      <c r="I377" s="6" t="str">
        <f>IF('[1]TCE - ANEXO IV - Preencher'!K386="","",'[1]TCE - ANEXO IV - Preencher'!K386)</f>
        <v>15/03/2022</v>
      </c>
      <c r="J377" s="5" t="str">
        <f>'[1]TCE - ANEXO IV - Preencher'!L386</f>
        <v>26220338010578000100550010000011771897895469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1022.9</v>
      </c>
    </row>
    <row r="378" spans="1:12" s="8" customFormat="1" ht="19.5" customHeight="1" x14ac:dyDescent="0.2">
      <c r="A378" s="3">
        <f>IFERROR(VLOOKUP(B378,'[1]DADOS (OCULTAR)'!$Q$3:$S$103,3,0),"")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3.14 - Alimentação Preparada</v>
      </c>
      <c r="D378" s="3">
        <f>'[1]TCE - ANEXO IV - Preencher'!F387</f>
        <v>38591447000236</v>
      </c>
      <c r="E378" s="5" t="str">
        <f>'[1]TCE - ANEXO IV - Preencher'!G387</f>
        <v>CENUT DISTRIB DE PROD ALIMENTICIOS SAUDE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000002298</v>
      </c>
      <c r="I378" s="6" t="str">
        <f>IF('[1]TCE - ANEXO IV - Preencher'!K387="","",'[1]TCE - ANEXO IV - Preencher'!K387)</f>
        <v>16/03/2022</v>
      </c>
      <c r="J378" s="5" t="str">
        <f>'[1]TCE - ANEXO IV - Preencher'!L387</f>
        <v>26220338591447000236550010000022981362401867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3386.4</v>
      </c>
    </row>
    <row r="379" spans="1:12" s="8" customFormat="1" ht="19.5" customHeight="1" x14ac:dyDescent="0.2">
      <c r="A379" s="3">
        <f>IFERROR(VLOOKUP(B379,'[1]DADOS (OCULTAR)'!$Q$3:$S$103,3,0),"")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3.99 - Outras despesas com Material de Consumo</v>
      </c>
      <c r="D379" s="3">
        <f>'[1]TCE - ANEXO IV - Preencher'!F388</f>
        <v>39989253000175</v>
      </c>
      <c r="E379" s="5" t="str">
        <f>'[1]TCE - ANEXO IV - Preencher'!G388</f>
        <v>ANDRADE MULTISERVICOS EIRELI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508</v>
      </c>
      <c r="I379" s="6" t="str">
        <f>IF('[1]TCE - ANEXO IV - Preencher'!K388="","",'[1]TCE - ANEXO IV - Preencher'!K388)</f>
        <v>18/02/2022</v>
      </c>
      <c r="J379" s="5" t="str">
        <f>'[1]TCE - ANEXO IV - Preencher'!L388</f>
        <v>35220239989253000175551000000005081975581267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801</v>
      </c>
    </row>
    <row r="380" spans="1:12" s="8" customFormat="1" ht="19.5" customHeight="1" x14ac:dyDescent="0.2">
      <c r="A380" s="3">
        <f>IFERROR(VLOOKUP(B380,'[1]DADOS (OCULTAR)'!$Q$3:$S$103,3,0),"")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 xml:space="preserve">3.8 - Uniformes, Tecidos e Aviamentos </v>
      </c>
      <c r="D380" s="3">
        <f>'[1]TCE - ANEXO IV - Preencher'!F389</f>
        <v>39989253000175</v>
      </c>
      <c r="E380" s="5" t="str">
        <f>'[1]TCE - ANEXO IV - Preencher'!G389</f>
        <v>ANDRADE MULTISERVICOS EIRELI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525</v>
      </c>
      <c r="I380" s="6" t="str">
        <f>IF('[1]TCE - ANEXO IV - Preencher'!K389="","",'[1]TCE - ANEXO IV - Preencher'!K389)</f>
        <v>01/03/2022</v>
      </c>
      <c r="J380" s="5" t="str">
        <f>'[1]TCE - ANEXO IV - Preencher'!L389</f>
        <v>35220239989253000175551000000005251712262170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525</v>
      </c>
    </row>
    <row r="381" spans="1:12" s="8" customFormat="1" ht="19.5" customHeight="1" x14ac:dyDescent="0.2">
      <c r="A381" s="3">
        <f>IFERROR(VLOOKUP(B381,'[1]DADOS (OCULTAR)'!$Q$3:$S$103,3,0),"")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3.14 - Alimentação Preparada</v>
      </c>
      <c r="D381" s="3">
        <f>'[1]TCE - ANEXO IV - Preencher'!F390</f>
        <v>39989253000175</v>
      </c>
      <c r="E381" s="5" t="str">
        <f>'[1]TCE - ANEXO IV - Preencher'!G390</f>
        <v>ANDRADE MULTISERVICOS EIRELI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536</v>
      </c>
      <c r="I381" s="6" t="str">
        <f>IF('[1]TCE - ANEXO IV - Preencher'!K390="","",'[1]TCE - ANEXO IV - Preencher'!K390)</f>
        <v>09/03/2022</v>
      </c>
      <c r="J381" s="5" t="str">
        <f>'[1]TCE - ANEXO IV - Preencher'!L390</f>
        <v>35220339989253000175551000000005361213127401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360</v>
      </c>
    </row>
    <row r="382" spans="1:12" s="8" customFormat="1" ht="19.5" customHeight="1" x14ac:dyDescent="0.2">
      <c r="A382" s="3">
        <f>IFERROR(VLOOKUP(B382,'[1]DADOS (OCULTAR)'!$Q$3:$S$103,3,0),"")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3.14 - Alimentação Preparada</v>
      </c>
      <c r="D382" s="3">
        <f>'[1]TCE - ANEXO IV - Preencher'!F391</f>
        <v>39989253000175</v>
      </c>
      <c r="E382" s="5" t="str">
        <f>'[1]TCE - ANEXO IV - Preencher'!G391</f>
        <v>ANDRADE MULTISERVICOS EIRELI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536</v>
      </c>
      <c r="I382" s="6" t="str">
        <f>IF('[1]TCE - ANEXO IV - Preencher'!K391="","",'[1]TCE - ANEXO IV - Preencher'!K391)</f>
        <v>09/03/2022</v>
      </c>
      <c r="J382" s="5" t="str">
        <f>'[1]TCE - ANEXO IV - Preencher'!L391</f>
        <v>35220339989253000175551000000005361213127401</v>
      </c>
      <c r="K382" s="5" t="str">
        <f>IF(F382="B",LEFT('[1]TCE - ANEXO IV - Preencher'!M391,2),IF(F382="S",LEFT('[1]TCE - ANEXO IV - Preencher'!M391,7),IF('[1]TCE - ANEXO IV - Preencher'!H391="","")))</f>
        <v>35</v>
      </c>
      <c r="L382" s="7">
        <f>'[1]TCE - ANEXO IV - Preencher'!N391</f>
        <v>788</v>
      </c>
    </row>
    <row r="383" spans="1:12" s="8" customFormat="1" ht="19.5" customHeight="1" x14ac:dyDescent="0.2">
      <c r="A383" s="3">
        <f>IFERROR(VLOOKUP(B383,'[1]DADOS (OCULTAR)'!$Q$3:$S$103,3,0),"")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3.11 - Material Laboratorial</v>
      </c>
      <c r="D383" s="3">
        <f>'[1]TCE - ANEXO IV - Preencher'!F392</f>
        <v>40845570000105</v>
      </c>
      <c r="E383" s="5" t="str">
        <f>'[1]TCE - ANEXO IV - Preencher'!G392</f>
        <v>BENZOQUIMICA INDUSTRIA E COMERCIO DE PRO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031630</v>
      </c>
      <c r="I383" s="6" t="str">
        <f>IF('[1]TCE - ANEXO IV - Preencher'!K392="","",'[1]TCE - ANEXO IV - Preencher'!K392)</f>
        <v>10/03/2022</v>
      </c>
      <c r="J383" s="5" t="str">
        <f>'[1]TCE - ANEXO IV - Preencher'!L392</f>
        <v>26220340845570000105550010000316301260333217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700</v>
      </c>
    </row>
    <row r="384" spans="1:12" s="8" customFormat="1" ht="19.5" customHeight="1" x14ac:dyDescent="0.2">
      <c r="A384" s="3">
        <f>IFERROR(VLOOKUP(B384,'[1]DADOS (OCULTAR)'!$Q$3:$S$103,3,0),"")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3.99 - Outras despesas com Material de Consumo</v>
      </c>
      <c r="D384" s="3">
        <f>'[1]TCE - ANEXO IV - Preencher'!F393</f>
        <v>41057399000124</v>
      </c>
      <c r="E384" s="5" t="str">
        <f>'[1]TCE - ANEXO IV - Preencher'!G393</f>
        <v>MADECENTER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000102982</v>
      </c>
      <c r="I384" s="6" t="str">
        <f>IF('[1]TCE - ANEXO IV - Preencher'!K393="","",'[1]TCE - ANEXO IV - Preencher'!K393)</f>
        <v>15/03/2022</v>
      </c>
      <c r="J384" s="5" t="str">
        <f>'[1]TCE - ANEXO IV - Preencher'!L393</f>
        <v>26220341057399000124550010001029821681871483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47</v>
      </c>
    </row>
    <row r="385" spans="1:12" s="8" customFormat="1" ht="19.5" customHeight="1" x14ac:dyDescent="0.2">
      <c r="A385" s="3">
        <f>IFERROR(VLOOKUP(B385,'[1]DADOS (OCULTAR)'!$Q$3:$S$103,3,0),"")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3.99 - Outras despesas com Material de Consumo</v>
      </c>
      <c r="D385" s="3">
        <f>'[1]TCE - ANEXO IV - Preencher'!F394</f>
        <v>41057399000124</v>
      </c>
      <c r="E385" s="5" t="str">
        <f>'[1]TCE - ANEXO IV - Preencher'!G394</f>
        <v>MADECENTER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000103054</v>
      </c>
      <c r="I385" s="6" t="str">
        <f>IF('[1]TCE - ANEXO IV - Preencher'!K394="","",'[1]TCE - ANEXO IV - Preencher'!K394)</f>
        <v>16/03/2022</v>
      </c>
      <c r="J385" s="5" t="str">
        <f>'[1]TCE - ANEXO IV - Preencher'!L394</f>
        <v>26220341057399000124550010001030541824910127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50</v>
      </c>
    </row>
    <row r="386" spans="1:12" s="8" customFormat="1" ht="19.5" customHeight="1" x14ac:dyDescent="0.2">
      <c r="A386" s="3">
        <f>IFERROR(VLOOKUP(B386,'[1]DADOS (OCULTAR)'!$Q$3:$S$103,3,0),"")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000096363</v>
      </c>
      <c r="I386" s="6" t="str">
        <f>IF('[1]TCE - ANEXO IV - Preencher'!K395="","",'[1]TCE - ANEXO IV - Preencher'!K395)</f>
        <v>28/01/2022</v>
      </c>
      <c r="J386" s="5" t="str">
        <f>'[1]TCE - ANEXO IV - Preencher'!L395</f>
        <v>26220141249434000107550010000963631789108900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1800</v>
      </c>
    </row>
    <row r="387" spans="1:12" s="8" customFormat="1" ht="19.5" customHeight="1" x14ac:dyDescent="0.2">
      <c r="A387" s="3">
        <f>IFERROR(VLOOKUP(B387,'[1]DADOS (OCULTAR)'!$Q$3:$S$103,3,0),"")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000096934</v>
      </c>
      <c r="I387" s="6" t="str">
        <f>IF('[1]TCE - ANEXO IV - Preencher'!K396="","",'[1]TCE - ANEXO IV - Preencher'!K396)</f>
        <v>18/02/2022</v>
      </c>
      <c r="J387" s="5" t="str">
        <f>'[1]TCE - ANEXO IV - Preencher'!L396</f>
        <v>26220241249434000107550010000969341638471121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1800</v>
      </c>
    </row>
    <row r="388" spans="1:12" s="8" customFormat="1" ht="19.5" customHeight="1" x14ac:dyDescent="0.2">
      <c r="A388" s="3">
        <f>IFERROR(VLOOKUP(B388,'[1]DADOS (OCULTAR)'!$Q$3:$S$103,3,0),"")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000097049</v>
      </c>
      <c r="I388" s="6" t="str">
        <f>IF('[1]TCE - ANEXO IV - Preencher'!K397="","",'[1]TCE - ANEXO IV - Preencher'!K397)</f>
        <v>22/02/2022</v>
      </c>
      <c r="J388" s="5" t="str">
        <f>'[1]TCE - ANEXO IV - Preencher'!L397</f>
        <v>26220241249434000107550010000970491152069296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1277.7</v>
      </c>
    </row>
    <row r="389" spans="1:12" s="8" customFormat="1" ht="19.5" customHeight="1" x14ac:dyDescent="0.2">
      <c r="A389" s="3">
        <f>IFERROR(VLOOKUP(B389,'[1]DADOS (OCULTAR)'!$Q$3:$S$103,3,0),"")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000097066</v>
      </c>
      <c r="I389" s="6" t="str">
        <f>IF('[1]TCE - ANEXO IV - Preencher'!K398="","",'[1]TCE - ANEXO IV - Preencher'!K398)</f>
        <v>23/02/2022</v>
      </c>
      <c r="J389" s="5" t="str">
        <f>'[1]TCE - ANEXO IV - Preencher'!L398</f>
        <v>26220241249434000107550010000970661362117565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2209.83</v>
      </c>
    </row>
    <row r="390" spans="1:12" s="8" customFormat="1" ht="19.5" customHeight="1" x14ac:dyDescent="0.2">
      <c r="A390" s="3">
        <f>IFERROR(VLOOKUP(B390,'[1]DADOS (OCULTAR)'!$Q$3:$S$103,3,0),"")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000097345</v>
      </c>
      <c r="I390" s="6" t="str">
        <f>IF('[1]TCE - ANEXO IV - Preencher'!K399="","",'[1]TCE - ANEXO IV - Preencher'!K399)</f>
        <v>01/03/2022</v>
      </c>
      <c r="J390" s="5" t="str">
        <f>'[1]TCE - ANEXO IV - Preencher'!L399</f>
        <v>26220341249434000107550010000973451687085298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761.91</v>
      </c>
    </row>
    <row r="391" spans="1:12" s="8" customFormat="1" ht="19.5" customHeight="1" x14ac:dyDescent="0.2">
      <c r="A391" s="3">
        <f>IFERROR(VLOOKUP(B391,'[1]DADOS (OCULTAR)'!$Q$3:$S$103,3,0),"")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000097346</v>
      </c>
      <c r="I391" s="6" t="str">
        <f>IF('[1]TCE - ANEXO IV - Preencher'!K400="","",'[1]TCE - ANEXO IV - Preencher'!K400)</f>
        <v>01/03/2022</v>
      </c>
      <c r="J391" s="5" t="str">
        <f>'[1]TCE - ANEXO IV - Preencher'!L400</f>
        <v>26220341249434000107550010000973461382740966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761.91</v>
      </c>
    </row>
    <row r="392" spans="1:12" s="8" customFormat="1" ht="19.5" customHeight="1" x14ac:dyDescent="0.2">
      <c r="A392" s="3">
        <f>IFERROR(VLOOKUP(B392,'[1]DADOS (OCULTAR)'!$Q$3:$S$103,3,0),"")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000097367</v>
      </c>
      <c r="I392" s="6" t="str">
        <f>IF('[1]TCE - ANEXO IV - Preencher'!K401="","",'[1]TCE - ANEXO IV - Preencher'!K401)</f>
        <v>02/03/2022</v>
      </c>
      <c r="J392" s="5" t="str">
        <f>'[1]TCE - ANEXO IV - Preencher'!L401</f>
        <v>26220341249434000107550010000973671705979345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212.02</v>
      </c>
    </row>
    <row r="393" spans="1:12" s="8" customFormat="1" ht="19.5" customHeight="1" x14ac:dyDescent="0.2">
      <c r="A393" s="3">
        <f>IFERROR(VLOOKUP(B393,'[1]DADOS (OCULTAR)'!$Q$3:$S$103,3,0),"")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000097368</v>
      </c>
      <c r="I393" s="6" t="str">
        <f>IF('[1]TCE - ANEXO IV - Preencher'!K402="","",'[1]TCE - ANEXO IV - Preencher'!K402)</f>
        <v>02/03/2022</v>
      </c>
      <c r="J393" s="5" t="str">
        <f>'[1]TCE - ANEXO IV - Preencher'!L402</f>
        <v>26220341249434000107550010000973681730662616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1277.7</v>
      </c>
    </row>
    <row r="394" spans="1:12" s="8" customFormat="1" ht="19.5" customHeight="1" x14ac:dyDescent="0.2">
      <c r="A394" s="3">
        <f>IFERROR(VLOOKUP(B394,'[1]DADOS (OCULTAR)'!$Q$3:$S$103,3,0),"")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000097395</v>
      </c>
      <c r="I394" s="6" t="str">
        <f>IF('[1]TCE - ANEXO IV - Preencher'!K403="","",'[1]TCE - ANEXO IV - Preencher'!K403)</f>
        <v>03/03/2022</v>
      </c>
      <c r="J394" s="5" t="str">
        <f>'[1]TCE - ANEXO IV - Preencher'!L403</f>
        <v>26220341249434000107550010000973951645370123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3600</v>
      </c>
    </row>
    <row r="395" spans="1:12" s="8" customFormat="1" ht="19.5" customHeight="1" x14ac:dyDescent="0.2">
      <c r="A395" s="3">
        <f>IFERROR(VLOOKUP(B395,'[1]DADOS (OCULTAR)'!$Q$3:$S$103,3,0),"")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000097413</v>
      </c>
      <c r="I395" s="6" t="str">
        <f>IF('[1]TCE - ANEXO IV - Preencher'!K404="","",'[1]TCE - ANEXO IV - Preencher'!K404)</f>
        <v>03/03/2022</v>
      </c>
      <c r="J395" s="5" t="str">
        <f>'[1]TCE - ANEXO IV - Preencher'!L404</f>
        <v>26220341249434000107550010000974131096169114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183.81</v>
      </c>
    </row>
    <row r="396" spans="1:12" s="8" customFormat="1" ht="19.5" customHeight="1" x14ac:dyDescent="0.2">
      <c r="A396" s="3">
        <f>IFERROR(VLOOKUP(B396,'[1]DADOS (OCULTAR)'!$Q$3:$S$103,3,0),"")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000097414</v>
      </c>
      <c r="I396" s="6" t="str">
        <f>IF('[1]TCE - ANEXO IV - Preencher'!K405="","",'[1]TCE - ANEXO IV - Preencher'!K405)</f>
        <v>03/03/2022</v>
      </c>
      <c r="J396" s="5" t="str">
        <f>'[1]TCE - ANEXO IV - Preencher'!L405</f>
        <v>26220341249434000107550010000974141266230452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1277.7</v>
      </c>
    </row>
    <row r="397" spans="1:12" s="8" customFormat="1" ht="19.5" customHeight="1" x14ac:dyDescent="0.2">
      <c r="A397" s="3">
        <f>IFERROR(VLOOKUP(B397,'[1]DADOS (OCULTAR)'!$Q$3:$S$103,3,0),"")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000097415</v>
      </c>
      <c r="I397" s="6" t="str">
        <f>IF('[1]TCE - ANEXO IV - Preencher'!K406="","",'[1]TCE - ANEXO IV - Preencher'!K406)</f>
        <v>03/03/2022</v>
      </c>
      <c r="J397" s="5" t="str">
        <f>'[1]TCE - ANEXO IV - Preencher'!L406</f>
        <v>26220341249434000107550010000974151144823723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1277.7</v>
      </c>
    </row>
    <row r="398" spans="1:12" s="8" customFormat="1" ht="19.5" customHeight="1" x14ac:dyDescent="0.2">
      <c r="A398" s="3">
        <f>IFERROR(VLOOKUP(B398,'[1]DADOS (OCULTAR)'!$Q$3:$S$103,3,0),"")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000097416</v>
      </c>
      <c r="I398" s="6" t="str">
        <f>IF('[1]TCE - ANEXO IV - Preencher'!K407="","",'[1]TCE - ANEXO IV - Preencher'!K407)</f>
        <v>03/03/2022</v>
      </c>
      <c r="J398" s="5" t="str">
        <f>'[1]TCE - ANEXO IV - Preencher'!L407</f>
        <v>26220341249434000107550010000974161280181263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60.59</v>
      </c>
    </row>
    <row r="399" spans="1:12" s="8" customFormat="1" ht="19.5" customHeight="1" x14ac:dyDescent="0.2">
      <c r="A399" s="3">
        <f>IFERROR(VLOOKUP(B399,'[1]DADOS (OCULTAR)'!$Q$3:$S$103,3,0),"")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000097417</v>
      </c>
      <c r="I399" s="6" t="str">
        <f>IF('[1]TCE - ANEXO IV - Preencher'!K408="","",'[1]TCE - ANEXO IV - Preencher'!K408)</f>
        <v>03/03/2022</v>
      </c>
      <c r="J399" s="5" t="str">
        <f>'[1]TCE - ANEXO IV - Preencher'!L408</f>
        <v>26220341249434000107550010000974171937988657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381.76</v>
      </c>
    </row>
    <row r="400" spans="1:12" s="8" customFormat="1" ht="19.5" customHeight="1" x14ac:dyDescent="0.2">
      <c r="A400" s="3">
        <f>IFERROR(VLOOKUP(B400,'[1]DADOS (OCULTAR)'!$Q$3:$S$103,3,0),"")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000097418</v>
      </c>
      <c r="I400" s="6" t="str">
        <f>IF('[1]TCE - ANEXO IV - Preencher'!K409="","",'[1]TCE - ANEXO IV - Preencher'!K409)</f>
        <v>03/03/2022</v>
      </c>
      <c r="J400" s="5" t="str">
        <f>'[1]TCE - ANEXO IV - Preencher'!L409</f>
        <v>26220341249434000107550010000974181861437520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989.15</v>
      </c>
    </row>
    <row r="401" spans="1:12" s="8" customFormat="1" ht="19.5" customHeight="1" x14ac:dyDescent="0.2">
      <c r="A401" s="3">
        <f>IFERROR(VLOOKUP(B401,'[1]DADOS (OCULTAR)'!$Q$3:$S$103,3,0),"")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000097438</v>
      </c>
      <c r="I401" s="6" t="str">
        <f>IF('[1]TCE - ANEXO IV - Preencher'!K410="","",'[1]TCE - ANEXO IV - Preencher'!K410)</f>
        <v>04/03/2022</v>
      </c>
      <c r="J401" s="5" t="str">
        <f>'[1]TCE - ANEXO IV - Preencher'!L410</f>
        <v>26220341249434000107550010000974381587004050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2209.83</v>
      </c>
    </row>
    <row r="402" spans="1:12" s="8" customFormat="1" ht="19.5" customHeight="1" x14ac:dyDescent="0.2">
      <c r="A402" s="3">
        <f>IFERROR(VLOOKUP(B402,'[1]DADOS (OCULTAR)'!$Q$3:$S$103,3,0),"")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000097439</v>
      </c>
      <c r="I402" s="6" t="str">
        <f>IF('[1]TCE - ANEXO IV - Preencher'!K411="","",'[1]TCE - ANEXO IV - Preencher'!K411)</f>
        <v>04/03/2022</v>
      </c>
      <c r="J402" s="5" t="str">
        <f>'[1]TCE - ANEXO IV - Preencher'!L411</f>
        <v>26220341249434000107550010000974391628561753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838.96</v>
      </c>
    </row>
    <row r="403" spans="1:12" s="8" customFormat="1" ht="19.5" customHeight="1" x14ac:dyDescent="0.2">
      <c r="A403" s="3">
        <f>IFERROR(VLOOKUP(B403,'[1]DADOS (OCULTAR)'!$Q$3:$S$103,3,0),"")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000097440</v>
      </c>
      <c r="I403" s="6" t="str">
        <f>IF('[1]TCE - ANEXO IV - Preencher'!K412="","",'[1]TCE - ANEXO IV - Preencher'!K412)</f>
        <v>04/03/2022</v>
      </c>
      <c r="J403" s="5" t="str">
        <f>'[1]TCE - ANEXO IV - Preencher'!L412</f>
        <v>26220341249434000107550010000974401226722753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1096.3900000000001</v>
      </c>
    </row>
    <row r="404" spans="1:12" s="8" customFormat="1" ht="19.5" customHeight="1" x14ac:dyDescent="0.2">
      <c r="A404" s="3">
        <f>IFERROR(VLOOKUP(B404,'[1]DADOS (OCULTAR)'!$Q$3:$S$103,3,0),"")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000097441</v>
      </c>
      <c r="I404" s="6" t="str">
        <f>IF('[1]TCE - ANEXO IV - Preencher'!K413="","",'[1]TCE - ANEXO IV - Preencher'!K413)</f>
        <v>04/03/2022</v>
      </c>
      <c r="J404" s="5" t="str">
        <f>'[1]TCE - ANEXO IV - Preencher'!L413</f>
        <v>26220341249434000107550010000974411559462834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761.91</v>
      </c>
    </row>
    <row r="405" spans="1:12" s="8" customFormat="1" ht="19.5" customHeight="1" x14ac:dyDescent="0.2">
      <c r="A405" s="3">
        <f>IFERROR(VLOOKUP(B405,'[1]DADOS (OCULTAR)'!$Q$3:$S$103,3,0),"")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000097442</v>
      </c>
      <c r="I405" s="6" t="str">
        <f>IF('[1]TCE - ANEXO IV - Preencher'!K414="","",'[1]TCE - ANEXO IV - Preencher'!K414)</f>
        <v>04/03/2022</v>
      </c>
      <c r="J405" s="5" t="str">
        <f>'[1]TCE - ANEXO IV - Preencher'!L414</f>
        <v>26220341249434000107550010000974421778482609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905.9</v>
      </c>
    </row>
    <row r="406" spans="1:12" s="8" customFormat="1" ht="19.5" customHeight="1" x14ac:dyDescent="0.2">
      <c r="A406" s="3">
        <f>IFERROR(VLOOKUP(B406,'[1]DADOS (OCULTAR)'!$Q$3:$S$103,3,0),"")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000097443</v>
      </c>
      <c r="I406" s="6" t="str">
        <f>IF('[1]TCE - ANEXO IV - Preencher'!K415="","",'[1]TCE - ANEXO IV - Preencher'!K415)</f>
        <v>04/03/2022</v>
      </c>
      <c r="J406" s="5" t="str">
        <f>'[1]TCE - ANEXO IV - Preencher'!L415</f>
        <v>26220341249434000107550010000974431491498434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56.9</v>
      </c>
    </row>
    <row r="407" spans="1:12" s="8" customFormat="1" ht="19.5" customHeight="1" x14ac:dyDescent="0.2">
      <c r="A407" s="3">
        <f>IFERROR(VLOOKUP(B407,'[1]DADOS (OCULTAR)'!$Q$3:$S$103,3,0),"")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000097444</v>
      </c>
      <c r="I407" s="6" t="str">
        <f>IF('[1]TCE - ANEXO IV - Preencher'!K416="","",'[1]TCE - ANEXO IV - Preencher'!K416)</f>
        <v>04/03/2022</v>
      </c>
      <c r="J407" s="5" t="str">
        <f>'[1]TCE - ANEXO IV - Preencher'!L416</f>
        <v>26220341249434000107550010000974441176247363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43.2</v>
      </c>
    </row>
    <row r="408" spans="1:12" s="8" customFormat="1" ht="19.5" customHeight="1" x14ac:dyDescent="0.2">
      <c r="A408" s="3">
        <f>IFERROR(VLOOKUP(B408,'[1]DADOS (OCULTAR)'!$Q$3:$S$103,3,0),"")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000097445</v>
      </c>
      <c r="I408" s="6" t="str">
        <f>IF('[1]TCE - ANEXO IV - Preencher'!K417="","",'[1]TCE - ANEXO IV - Preencher'!K417)</f>
        <v>04/03/2022</v>
      </c>
      <c r="J408" s="5" t="str">
        <f>'[1]TCE - ANEXO IV - Preencher'!L417</f>
        <v>26220341249434000107550010000974451707562334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2069.36</v>
      </c>
    </row>
    <row r="409" spans="1:12" s="8" customFormat="1" ht="19.5" customHeight="1" x14ac:dyDescent="0.2">
      <c r="A409" s="3">
        <f>IFERROR(VLOOKUP(B409,'[1]DADOS (OCULTAR)'!$Q$3:$S$103,3,0),"")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000097453</v>
      </c>
      <c r="I409" s="6" t="str">
        <f>IF('[1]TCE - ANEXO IV - Preencher'!K418="","",'[1]TCE - ANEXO IV - Preencher'!K418)</f>
        <v>04/03/2022</v>
      </c>
      <c r="J409" s="5" t="str">
        <f>'[1]TCE - ANEXO IV - Preencher'!L418</f>
        <v>26220341249434000107550010000974531424791270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899.7</v>
      </c>
    </row>
    <row r="410" spans="1:12" s="8" customFormat="1" ht="19.5" customHeight="1" x14ac:dyDescent="0.2">
      <c r="A410" s="3">
        <f>IFERROR(VLOOKUP(B410,'[1]DADOS (OCULTAR)'!$Q$3:$S$103,3,0),"")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000097454</v>
      </c>
      <c r="I410" s="6" t="str">
        <f>IF('[1]TCE - ANEXO IV - Preencher'!K419="","",'[1]TCE - ANEXO IV - Preencher'!K419)</f>
        <v>04/03/2022</v>
      </c>
      <c r="J410" s="5" t="str">
        <f>'[1]TCE - ANEXO IV - Preencher'!L419</f>
        <v>26220341249434000107550010000974541005237386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165.34</v>
      </c>
    </row>
    <row r="411" spans="1:12" s="8" customFormat="1" ht="19.5" customHeight="1" x14ac:dyDescent="0.2">
      <c r="A411" s="3">
        <f>IFERROR(VLOOKUP(B411,'[1]DADOS (OCULTAR)'!$Q$3:$S$103,3,0),"")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000097455</v>
      </c>
      <c r="I411" s="6" t="str">
        <f>IF('[1]TCE - ANEXO IV - Preencher'!K420="","",'[1]TCE - ANEXO IV - Preencher'!K420)</f>
        <v>04/03/2022</v>
      </c>
      <c r="J411" s="5" t="str">
        <f>'[1]TCE - ANEXO IV - Preencher'!L420</f>
        <v>26220341249434000107550010000974551855548107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761.91</v>
      </c>
    </row>
    <row r="412" spans="1:12" s="8" customFormat="1" ht="19.5" customHeight="1" x14ac:dyDescent="0.2">
      <c r="A412" s="3">
        <f>IFERROR(VLOOKUP(B412,'[1]DADOS (OCULTAR)'!$Q$3:$S$103,3,0),"")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000097456</v>
      </c>
      <c r="I412" s="6" t="str">
        <f>IF('[1]TCE - ANEXO IV - Preencher'!K421="","",'[1]TCE - ANEXO IV - Preencher'!K421)</f>
        <v>04/03/2022</v>
      </c>
      <c r="J412" s="5" t="str">
        <f>'[1]TCE - ANEXO IV - Preencher'!L421</f>
        <v>26220341249434000107550010000974561127486326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60.59</v>
      </c>
    </row>
    <row r="413" spans="1:12" s="8" customFormat="1" ht="19.5" customHeight="1" x14ac:dyDescent="0.2">
      <c r="A413" s="3">
        <f>IFERROR(VLOOKUP(B413,'[1]DADOS (OCULTAR)'!$Q$3:$S$103,3,0),"")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000097457</v>
      </c>
      <c r="I413" s="6" t="str">
        <f>IF('[1]TCE - ANEXO IV - Preencher'!K422="","",'[1]TCE - ANEXO IV - Preencher'!K422)</f>
        <v>04/03/2022</v>
      </c>
      <c r="J413" s="5" t="str">
        <f>'[1]TCE - ANEXO IV - Preencher'!L422</f>
        <v>26220341249434000107550010000974571141449820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761.91</v>
      </c>
    </row>
    <row r="414" spans="1:12" s="8" customFormat="1" ht="19.5" customHeight="1" x14ac:dyDescent="0.2">
      <c r="A414" s="3">
        <f>IFERROR(VLOOKUP(B414,'[1]DADOS (OCULTAR)'!$Q$3:$S$103,3,0),"")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000097458</v>
      </c>
      <c r="I414" s="6" t="str">
        <f>IF('[1]TCE - ANEXO IV - Preencher'!K423="","",'[1]TCE - ANEXO IV - Preencher'!K423)</f>
        <v>04/03/2022</v>
      </c>
      <c r="J414" s="5" t="str">
        <f>'[1]TCE - ANEXO IV - Preencher'!L423</f>
        <v>26220341249434000107550010000974581101669410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363.54</v>
      </c>
    </row>
    <row r="415" spans="1:12" s="8" customFormat="1" ht="19.5" customHeight="1" x14ac:dyDescent="0.2">
      <c r="A415" s="3">
        <f>IFERROR(VLOOKUP(B415,'[1]DADOS (OCULTAR)'!$Q$3:$S$103,3,0),"")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000097459</v>
      </c>
      <c r="I415" s="6" t="str">
        <f>IF('[1]TCE - ANEXO IV - Preencher'!K424="","",'[1]TCE - ANEXO IV - Preencher'!K424)</f>
        <v>04/03/2022</v>
      </c>
      <c r="J415" s="5" t="str">
        <f>'[1]TCE - ANEXO IV - Preencher'!L424</f>
        <v>26220341249434000107550010000974591834604520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60.59</v>
      </c>
    </row>
    <row r="416" spans="1:12" s="8" customFormat="1" ht="19.5" customHeight="1" x14ac:dyDescent="0.2">
      <c r="A416" s="3">
        <f>IFERROR(VLOOKUP(B416,'[1]DADOS (OCULTAR)'!$Q$3:$S$103,3,0),"")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000097460</v>
      </c>
      <c r="I416" s="6" t="str">
        <f>IF('[1]TCE - ANEXO IV - Preencher'!K425="","",'[1]TCE - ANEXO IV - Preencher'!K425)</f>
        <v>04/03/2022</v>
      </c>
      <c r="J416" s="5" t="str">
        <f>'[1]TCE - ANEXO IV - Preencher'!L425</f>
        <v>26220341249434000107550010000974601700600474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761.91</v>
      </c>
    </row>
    <row r="417" spans="1:12" s="8" customFormat="1" ht="19.5" customHeight="1" x14ac:dyDescent="0.2">
      <c r="A417" s="3">
        <f>IFERROR(VLOOKUP(B417,'[1]DADOS (OCULTAR)'!$Q$3:$S$103,3,0),"")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000097461</v>
      </c>
      <c r="I417" s="6" t="str">
        <f>IF('[1]TCE - ANEXO IV - Preencher'!K426="","",'[1]TCE - ANEXO IV - Preencher'!K426)</f>
        <v>04/03/2022</v>
      </c>
      <c r="J417" s="5" t="str">
        <f>'[1]TCE - ANEXO IV - Preencher'!L426</f>
        <v>26220341249434000107550010000974611720801820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761.91</v>
      </c>
    </row>
    <row r="418" spans="1:12" s="8" customFormat="1" ht="19.5" customHeight="1" x14ac:dyDescent="0.2">
      <c r="A418" s="3">
        <f>IFERROR(VLOOKUP(B418,'[1]DADOS (OCULTAR)'!$Q$3:$S$103,3,0),"")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000097538</v>
      </c>
      <c r="I418" s="6" t="str">
        <f>IF('[1]TCE - ANEXO IV - Preencher'!K427="","",'[1]TCE - ANEXO IV - Preencher'!K427)</f>
        <v>07/03/2022</v>
      </c>
      <c r="J418" s="5" t="str">
        <f>'[1]TCE - ANEXO IV - Preencher'!L427</f>
        <v>26220341249434000107550010000975381628202131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148.4</v>
      </c>
    </row>
    <row r="419" spans="1:12" s="8" customFormat="1" ht="19.5" customHeight="1" x14ac:dyDescent="0.2">
      <c r="A419" s="3">
        <f>IFERROR(VLOOKUP(B419,'[1]DADOS (OCULTAR)'!$Q$3:$S$103,3,0),"")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000097539</v>
      </c>
      <c r="I419" s="6" t="str">
        <f>IF('[1]TCE - ANEXO IV - Preencher'!K428="","",'[1]TCE - ANEXO IV - Preencher'!K428)</f>
        <v>07/03/2022</v>
      </c>
      <c r="J419" s="5" t="str">
        <f>'[1]TCE - ANEXO IV - Preencher'!L428</f>
        <v>26220341249434000107550010000975391301014069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439.22</v>
      </c>
    </row>
    <row r="420" spans="1:12" s="8" customFormat="1" ht="19.5" customHeight="1" x14ac:dyDescent="0.2">
      <c r="A420" s="3">
        <f>IFERROR(VLOOKUP(B420,'[1]DADOS (OCULTAR)'!$Q$3:$S$103,3,0),"")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000097540</v>
      </c>
      <c r="I420" s="6" t="str">
        <f>IF('[1]TCE - ANEXO IV - Preencher'!K429="","",'[1]TCE - ANEXO IV - Preencher'!K429)</f>
        <v>07/03/2022</v>
      </c>
      <c r="J420" s="5" t="str">
        <f>'[1]TCE - ANEXO IV - Preencher'!L429</f>
        <v>26220341249434000107550010000975401467145342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686.87</v>
      </c>
    </row>
    <row r="421" spans="1:12" s="8" customFormat="1" ht="19.5" customHeight="1" x14ac:dyDescent="0.2">
      <c r="A421" s="3">
        <f>IFERROR(VLOOKUP(B421,'[1]DADOS (OCULTAR)'!$Q$3:$S$103,3,0),"")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000097541</v>
      </c>
      <c r="I421" s="6" t="str">
        <f>IF('[1]TCE - ANEXO IV - Preencher'!K430="","",'[1]TCE - ANEXO IV - Preencher'!K430)</f>
        <v>07/03/2022</v>
      </c>
      <c r="J421" s="5" t="str">
        <f>'[1]TCE - ANEXO IV - Preencher'!L430</f>
        <v>26220341249434000107550010000975411054118040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966.45</v>
      </c>
    </row>
    <row r="422" spans="1:12" s="8" customFormat="1" ht="19.5" customHeight="1" x14ac:dyDescent="0.2">
      <c r="A422" s="3">
        <f>IFERROR(VLOOKUP(B422,'[1]DADOS (OCULTAR)'!$Q$3:$S$103,3,0),"")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000097542</v>
      </c>
      <c r="I422" s="6" t="str">
        <f>IF('[1]TCE - ANEXO IV - Preencher'!K431="","",'[1]TCE - ANEXO IV - Preencher'!K431)</f>
        <v>07/03/2022</v>
      </c>
      <c r="J422" s="5" t="str">
        <f>'[1]TCE - ANEXO IV - Preencher'!L431</f>
        <v>26220341249434000107550010000975421375033666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183.81</v>
      </c>
    </row>
    <row r="423" spans="1:12" s="8" customFormat="1" ht="19.5" customHeight="1" x14ac:dyDescent="0.2">
      <c r="A423" s="3">
        <f>IFERROR(VLOOKUP(B423,'[1]DADOS (OCULTAR)'!$Q$3:$S$103,3,0),"")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000097543</v>
      </c>
      <c r="I423" s="6" t="str">
        <f>IF('[1]TCE - ANEXO IV - Preencher'!K432="","",'[1]TCE - ANEXO IV - Preencher'!K432)</f>
        <v>07/03/2022</v>
      </c>
      <c r="J423" s="5" t="str">
        <f>'[1]TCE - ANEXO IV - Preencher'!L432</f>
        <v>26220341249434000107550010000975431043416308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18.059999999999999</v>
      </c>
    </row>
    <row r="424" spans="1:12" s="8" customFormat="1" ht="19.5" customHeight="1" x14ac:dyDescent="0.2">
      <c r="A424" s="3">
        <f>IFERROR(VLOOKUP(B424,'[1]DADOS (OCULTAR)'!$Q$3:$S$103,3,0),"")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000097544</v>
      </c>
      <c r="I424" s="6" t="str">
        <f>IF('[1]TCE - ANEXO IV - Preencher'!K433="","",'[1]TCE - ANEXO IV - Preencher'!K433)</f>
        <v>07/03/2022</v>
      </c>
      <c r="J424" s="5" t="str">
        <f>'[1]TCE - ANEXO IV - Preencher'!L433</f>
        <v>26220341249434000107550010000975441354660976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2209.83</v>
      </c>
    </row>
    <row r="425" spans="1:12" s="8" customFormat="1" ht="19.5" customHeight="1" x14ac:dyDescent="0.2">
      <c r="A425" s="3">
        <f>IFERROR(VLOOKUP(B425,'[1]DADOS (OCULTAR)'!$Q$3:$S$103,3,0),"")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000097545</v>
      </c>
      <c r="I425" s="6" t="str">
        <f>IF('[1]TCE - ANEXO IV - Preencher'!K434="","",'[1]TCE - ANEXO IV - Preencher'!K434)</f>
        <v>07/03/2022</v>
      </c>
      <c r="J425" s="5" t="str">
        <f>'[1]TCE - ANEXO IV - Preencher'!L434</f>
        <v>26220341249434000107550010000975451603840902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110.84</v>
      </c>
    </row>
    <row r="426" spans="1:12" s="8" customFormat="1" ht="19.5" customHeight="1" x14ac:dyDescent="0.2">
      <c r="A426" s="3">
        <f>IFERROR(VLOOKUP(B426,'[1]DADOS (OCULTAR)'!$Q$3:$S$103,3,0),"")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000097546</v>
      </c>
      <c r="I426" s="6" t="str">
        <f>IF('[1]TCE - ANEXO IV - Preencher'!K435="","",'[1]TCE - ANEXO IV - Preencher'!K435)</f>
        <v>07/03/2022</v>
      </c>
      <c r="J426" s="5" t="str">
        <f>'[1]TCE - ANEXO IV - Preencher'!L435</f>
        <v>26220341249434000107550010000975461256181547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154.38</v>
      </c>
    </row>
    <row r="427" spans="1:12" s="8" customFormat="1" ht="19.5" customHeight="1" x14ac:dyDescent="0.2">
      <c r="A427" s="3">
        <f>IFERROR(VLOOKUP(B427,'[1]DADOS (OCULTAR)'!$Q$3:$S$103,3,0),"")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000097547</v>
      </c>
      <c r="I427" s="6" t="str">
        <f>IF('[1]TCE - ANEXO IV - Preencher'!K436="","",'[1]TCE - ANEXO IV - Preencher'!K436)</f>
        <v>07/03/2022</v>
      </c>
      <c r="J427" s="5" t="str">
        <f>'[1]TCE - ANEXO IV - Preencher'!L436</f>
        <v>26220341249434000107550010000975471093668873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936.58</v>
      </c>
    </row>
    <row r="428" spans="1:12" s="8" customFormat="1" ht="19.5" customHeight="1" x14ac:dyDescent="0.2">
      <c r="A428" s="3">
        <f>IFERROR(VLOOKUP(B428,'[1]DADOS (OCULTAR)'!$Q$3:$S$103,3,0),"")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000097548</v>
      </c>
      <c r="I428" s="6" t="str">
        <f>IF('[1]TCE - ANEXO IV - Preencher'!K437="","",'[1]TCE - ANEXO IV - Preencher'!K437)</f>
        <v>07/03/2022</v>
      </c>
      <c r="J428" s="5" t="str">
        <f>'[1]TCE - ANEXO IV - Preencher'!L437</f>
        <v>26220341249434000107550010000975481313440024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1096.3900000000001</v>
      </c>
    </row>
    <row r="429" spans="1:12" s="8" customFormat="1" ht="19.5" customHeight="1" x14ac:dyDescent="0.2">
      <c r="A429" s="3">
        <f>IFERROR(VLOOKUP(B429,'[1]DADOS (OCULTAR)'!$Q$3:$S$103,3,0),"")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000097549</v>
      </c>
      <c r="I429" s="6" t="str">
        <f>IF('[1]TCE - ANEXO IV - Preencher'!K438="","",'[1]TCE - ANEXO IV - Preencher'!K438)</f>
        <v>07/03/2022</v>
      </c>
      <c r="J429" s="5" t="str">
        <f>'[1]TCE - ANEXO IV - Preencher'!L438</f>
        <v>26220341249434000107550010000975491144692800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989.15</v>
      </c>
    </row>
    <row r="430" spans="1:12" s="8" customFormat="1" ht="19.5" customHeight="1" x14ac:dyDescent="0.2">
      <c r="A430" s="3">
        <f>IFERROR(VLOOKUP(B430,'[1]DADOS (OCULTAR)'!$Q$3:$S$103,3,0),"")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000097550</v>
      </c>
      <c r="I430" s="6" t="str">
        <f>IF('[1]TCE - ANEXO IV - Preencher'!K439="","",'[1]TCE - ANEXO IV - Preencher'!K439)</f>
        <v>07/03/2022</v>
      </c>
      <c r="J430" s="5" t="str">
        <f>'[1]TCE - ANEXO IV - Preencher'!L439</f>
        <v>26220341249434000107550010000975501635562533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332.21</v>
      </c>
    </row>
    <row r="431" spans="1:12" s="8" customFormat="1" ht="19.5" customHeight="1" x14ac:dyDescent="0.2">
      <c r="A431" s="3">
        <f>IFERROR(VLOOKUP(B431,'[1]DADOS (OCULTAR)'!$Q$3:$S$103,3,0),"")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000097551</v>
      </c>
      <c r="I431" s="6" t="str">
        <f>IF('[1]TCE - ANEXO IV - Preencher'!K440="","",'[1]TCE - ANEXO IV - Preencher'!K440)</f>
        <v>07/03/2022</v>
      </c>
      <c r="J431" s="5" t="str">
        <f>'[1]TCE - ANEXO IV - Preencher'!L440</f>
        <v>26220341249434000107550010000975511426082110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211.87</v>
      </c>
    </row>
    <row r="432" spans="1:12" s="8" customFormat="1" ht="19.5" customHeight="1" x14ac:dyDescent="0.2">
      <c r="A432" s="3">
        <f>IFERROR(VLOOKUP(B432,'[1]DADOS (OCULTAR)'!$Q$3:$S$103,3,0),"")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000097552</v>
      </c>
      <c r="I432" s="6" t="str">
        <f>IF('[1]TCE - ANEXO IV - Preencher'!K441="","",'[1]TCE - ANEXO IV - Preencher'!K441)</f>
        <v>07/03/2022</v>
      </c>
      <c r="J432" s="5" t="str">
        <f>'[1]TCE - ANEXO IV - Preencher'!L441</f>
        <v>26220341249434000107550010000975521207124192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319.39</v>
      </c>
    </row>
    <row r="433" spans="1:12" s="8" customFormat="1" ht="19.5" customHeight="1" x14ac:dyDescent="0.2">
      <c r="A433" s="3">
        <f>IFERROR(VLOOKUP(B433,'[1]DADOS (OCULTAR)'!$Q$3:$S$103,3,0),"")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000097553</v>
      </c>
      <c r="I433" s="6" t="str">
        <f>IF('[1]TCE - ANEXO IV - Preencher'!K442="","",'[1]TCE - ANEXO IV - Preencher'!K442)</f>
        <v>07/03/2022</v>
      </c>
      <c r="J433" s="5" t="str">
        <f>'[1]TCE - ANEXO IV - Preencher'!L442</f>
        <v>26220341249434000107550010000975531875893269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1277.7</v>
      </c>
    </row>
    <row r="434" spans="1:12" s="8" customFormat="1" ht="19.5" customHeight="1" x14ac:dyDescent="0.2">
      <c r="A434" s="3">
        <f>IFERROR(VLOOKUP(B434,'[1]DADOS (OCULTAR)'!$Q$3:$S$103,3,0),"")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000097584</v>
      </c>
      <c r="I434" s="6" t="str">
        <f>IF('[1]TCE - ANEXO IV - Preencher'!K443="","",'[1]TCE - ANEXO IV - Preencher'!K443)</f>
        <v>07/03/2022</v>
      </c>
      <c r="J434" s="5" t="str">
        <f>'[1]TCE - ANEXO IV - Preencher'!L443</f>
        <v>26220341249434000107550010000975841932190060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1277.7</v>
      </c>
    </row>
    <row r="435" spans="1:12" s="8" customFormat="1" ht="19.5" customHeight="1" x14ac:dyDescent="0.2">
      <c r="A435" s="3">
        <f>IFERROR(VLOOKUP(B435,'[1]DADOS (OCULTAR)'!$Q$3:$S$103,3,0),"")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000097585</v>
      </c>
      <c r="I435" s="6" t="str">
        <f>IF('[1]TCE - ANEXO IV - Preencher'!K444="","",'[1]TCE - ANEXO IV - Preencher'!K444)</f>
        <v>07/03/2022</v>
      </c>
      <c r="J435" s="5" t="str">
        <f>'[1]TCE - ANEXO IV - Preencher'!L444</f>
        <v>26220341249434000107550010000975851331673560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1096.3900000000001</v>
      </c>
    </row>
    <row r="436" spans="1:12" s="8" customFormat="1" ht="19.5" customHeight="1" x14ac:dyDescent="0.2">
      <c r="A436" s="3">
        <f>IFERROR(VLOOKUP(B436,'[1]DADOS (OCULTAR)'!$Q$3:$S$103,3,0),"")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000097586</v>
      </c>
      <c r="I436" s="6" t="str">
        <f>IF('[1]TCE - ANEXO IV - Preencher'!K445="","",'[1]TCE - ANEXO IV - Preencher'!K445)</f>
        <v>07/03/2022</v>
      </c>
      <c r="J436" s="5" t="str">
        <f>'[1]TCE - ANEXO IV - Preencher'!L445</f>
        <v>26220341249434000107550010000975861516001522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235.88</v>
      </c>
    </row>
    <row r="437" spans="1:12" s="8" customFormat="1" ht="19.5" customHeight="1" x14ac:dyDescent="0.2">
      <c r="A437" s="3">
        <f>IFERROR(VLOOKUP(B437,'[1]DADOS (OCULTAR)'!$Q$3:$S$103,3,0),"")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000097595</v>
      </c>
      <c r="I437" s="6" t="str">
        <f>IF('[1]TCE - ANEXO IV - Preencher'!K446="","",'[1]TCE - ANEXO IV - Preencher'!K446)</f>
        <v>08/03/2022</v>
      </c>
      <c r="J437" s="5" t="str">
        <f>'[1]TCE - ANEXO IV - Preencher'!L446</f>
        <v>26220341249434000107550010000975951847141770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183.81</v>
      </c>
    </row>
    <row r="438" spans="1:12" s="8" customFormat="1" ht="19.5" customHeight="1" x14ac:dyDescent="0.2">
      <c r="A438" s="3">
        <f>IFERROR(VLOOKUP(B438,'[1]DADOS (OCULTAR)'!$Q$3:$S$103,3,0),"")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000097596</v>
      </c>
      <c r="I438" s="6" t="str">
        <f>IF('[1]TCE - ANEXO IV - Preencher'!K447="","",'[1]TCE - ANEXO IV - Preencher'!K447)</f>
        <v>08/03/2022</v>
      </c>
      <c r="J438" s="5" t="str">
        <f>'[1]TCE - ANEXO IV - Preencher'!L447</f>
        <v>26220341249434000107550010000975961966036919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593.91</v>
      </c>
    </row>
    <row r="439" spans="1:12" s="8" customFormat="1" ht="19.5" customHeight="1" x14ac:dyDescent="0.2">
      <c r="A439" s="3">
        <f>IFERROR(VLOOKUP(B439,'[1]DADOS (OCULTAR)'!$Q$3:$S$103,3,0),"")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000097598</v>
      </c>
      <c r="I439" s="6" t="str">
        <f>IF('[1]TCE - ANEXO IV - Preencher'!K448="","",'[1]TCE - ANEXO IV - Preencher'!K448)</f>
        <v>08/03/2022</v>
      </c>
      <c r="J439" s="5" t="str">
        <f>'[1]TCE - ANEXO IV - Preencher'!L448</f>
        <v>26220341249434000107550010000975981016156099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58.39</v>
      </c>
    </row>
    <row r="440" spans="1:12" s="8" customFormat="1" ht="19.5" customHeight="1" x14ac:dyDescent="0.2">
      <c r="A440" s="3">
        <f>IFERROR(VLOOKUP(B440,'[1]DADOS (OCULTAR)'!$Q$3:$S$103,3,0),"")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000097599</v>
      </c>
      <c r="I440" s="6" t="str">
        <f>IF('[1]TCE - ANEXO IV - Preencher'!K449="","",'[1]TCE - ANEXO IV - Preencher'!K449)</f>
        <v>08/03/2022</v>
      </c>
      <c r="J440" s="5" t="str">
        <f>'[1]TCE - ANEXO IV - Preencher'!L449</f>
        <v>26220341249434000107550010000975991874362277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235.88</v>
      </c>
    </row>
    <row r="441" spans="1:12" s="8" customFormat="1" ht="19.5" customHeight="1" x14ac:dyDescent="0.2">
      <c r="A441" s="3">
        <f>IFERROR(VLOOKUP(B441,'[1]DADOS (OCULTAR)'!$Q$3:$S$103,3,0),"")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000097600</v>
      </c>
      <c r="I441" s="6" t="str">
        <f>IF('[1]TCE - ANEXO IV - Preencher'!K450="","",'[1]TCE - ANEXO IV - Preencher'!K450)</f>
        <v>08/03/2022</v>
      </c>
      <c r="J441" s="5" t="str">
        <f>'[1]TCE - ANEXO IV - Preencher'!L450</f>
        <v>26220341249434000107550010000976001762935456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989.15</v>
      </c>
    </row>
    <row r="442" spans="1:12" s="8" customFormat="1" ht="19.5" customHeight="1" x14ac:dyDescent="0.2">
      <c r="A442" s="3">
        <f>IFERROR(VLOOKUP(B442,'[1]DADOS (OCULTAR)'!$Q$3:$S$103,3,0),"")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000097601</v>
      </c>
      <c r="I442" s="6" t="str">
        <f>IF('[1]TCE - ANEXO IV - Preencher'!K451="","",'[1]TCE - ANEXO IV - Preencher'!K451)</f>
        <v>08/03/2022</v>
      </c>
      <c r="J442" s="5" t="str">
        <f>'[1]TCE - ANEXO IV - Preencher'!L451</f>
        <v>26220341249434000107550010000976011859202302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308.76</v>
      </c>
    </row>
    <row r="443" spans="1:12" s="8" customFormat="1" ht="19.5" customHeight="1" x14ac:dyDescent="0.2">
      <c r="A443" s="3">
        <f>IFERROR(VLOOKUP(B443,'[1]DADOS (OCULTAR)'!$Q$3:$S$103,3,0),"")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000097602</v>
      </c>
      <c r="I443" s="6" t="str">
        <f>IF('[1]TCE - ANEXO IV - Preencher'!K452="","",'[1]TCE - ANEXO IV - Preencher'!K452)</f>
        <v>08/03/2022</v>
      </c>
      <c r="J443" s="5" t="str">
        <f>'[1]TCE - ANEXO IV - Preencher'!L452</f>
        <v>26220341249434000107550010000976021783188808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2069.36</v>
      </c>
    </row>
    <row r="444" spans="1:12" s="8" customFormat="1" ht="19.5" customHeight="1" x14ac:dyDescent="0.2">
      <c r="A444" s="3">
        <f>IFERROR(VLOOKUP(B444,'[1]DADOS (OCULTAR)'!$Q$3:$S$103,3,0),"")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000097603</v>
      </c>
      <c r="I444" s="6" t="str">
        <f>IF('[1]TCE - ANEXO IV - Preencher'!K453="","",'[1]TCE - ANEXO IV - Preencher'!K453)</f>
        <v>08/03/2022</v>
      </c>
      <c r="J444" s="5" t="str">
        <f>'[1]TCE - ANEXO IV - Preencher'!L453</f>
        <v>26220341249434000107550010000976031559860988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1277.7</v>
      </c>
    </row>
    <row r="445" spans="1:12" s="8" customFormat="1" ht="19.5" customHeight="1" x14ac:dyDescent="0.2">
      <c r="A445" s="3">
        <f>IFERROR(VLOOKUP(B445,'[1]DADOS (OCULTAR)'!$Q$3:$S$103,3,0),"")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000097604</v>
      </c>
      <c r="I445" s="6" t="str">
        <f>IF('[1]TCE - ANEXO IV - Preencher'!K454="","",'[1]TCE - ANEXO IV - Preencher'!K454)</f>
        <v>08/03/2022</v>
      </c>
      <c r="J445" s="5" t="str">
        <f>'[1]TCE - ANEXO IV - Preencher'!L454</f>
        <v>26220341249434000107550010000976041765437090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275.48</v>
      </c>
    </row>
    <row r="446" spans="1:12" s="8" customFormat="1" ht="19.5" customHeight="1" x14ac:dyDescent="0.2">
      <c r="A446" s="3">
        <f>IFERROR(VLOOKUP(B446,'[1]DADOS (OCULTAR)'!$Q$3:$S$103,3,0),"")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000097605</v>
      </c>
      <c r="I446" s="6" t="str">
        <f>IF('[1]TCE - ANEXO IV - Preencher'!K455="","",'[1]TCE - ANEXO IV - Preencher'!K455)</f>
        <v>08/03/2022</v>
      </c>
      <c r="J446" s="5" t="str">
        <f>'[1]TCE - ANEXO IV - Preencher'!L455</f>
        <v>26220341249434000107550010000976051348361277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121.18</v>
      </c>
    </row>
    <row r="447" spans="1:12" s="8" customFormat="1" ht="19.5" customHeight="1" x14ac:dyDescent="0.2">
      <c r="A447" s="3">
        <f>IFERROR(VLOOKUP(B447,'[1]DADOS (OCULTAR)'!$Q$3:$S$103,3,0),"")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000097606</v>
      </c>
      <c r="I447" s="6" t="str">
        <f>IF('[1]TCE - ANEXO IV - Preencher'!K456="","",'[1]TCE - ANEXO IV - Preencher'!K456)</f>
        <v>08/03/2022</v>
      </c>
      <c r="J447" s="5" t="str">
        <f>'[1]TCE - ANEXO IV - Preencher'!L456</f>
        <v>26220341249434000107550010000976061220001190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98.34</v>
      </c>
    </row>
    <row r="448" spans="1:12" s="8" customFormat="1" ht="19.5" customHeight="1" x14ac:dyDescent="0.2">
      <c r="A448" s="3">
        <f>IFERROR(VLOOKUP(B448,'[1]DADOS (OCULTAR)'!$Q$3:$S$103,3,0),"")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000097607</v>
      </c>
      <c r="I448" s="6" t="str">
        <f>IF('[1]TCE - ANEXO IV - Preencher'!K457="","",'[1]TCE - ANEXO IV - Preencher'!K457)</f>
        <v>08/03/2022</v>
      </c>
      <c r="J448" s="5" t="str">
        <f>'[1]TCE - ANEXO IV - Preencher'!L457</f>
        <v>26220341249434000107550010000976071546583114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936.58</v>
      </c>
    </row>
    <row r="449" spans="1:12" s="8" customFormat="1" ht="19.5" customHeight="1" x14ac:dyDescent="0.2">
      <c r="A449" s="3">
        <f>IFERROR(VLOOKUP(B449,'[1]DADOS (OCULTAR)'!$Q$3:$S$103,3,0),"")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000097608</v>
      </c>
      <c r="I449" s="6" t="str">
        <f>IF('[1]TCE - ANEXO IV - Preencher'!K458="","",'[1]TCE - ANEXO IV - Preencher'!K458)</f>
        <v>08/03/2022</v>
      </c>
      <c r="J449" s="5" t="str">
        <f>'[1]TCE - ANEXO IV - Preencher'!L458</f>
        <v>26220341249434000107550010000976081851963755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552.65</v>
      </c>
    </row>
    <row r="450" spans="1:12" s="8" customFormat="1" ht="19.5" customHeight="1" x14ac:dyDescent="0.2">
      <c r="A450" s="3">
        <f>IFERROR(VLOOKUP(B450,'[1]DADOS (OCULTAR)'!$Q$3:$S$103,3,0),"")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000097609</v>
      </c>
      <c r="I450" s="6" t="str">
        <f>IF('[1]TCE - ANEXO IV - Preencher'!K459="","",'[1]TCE - ANEXO IV - Preencher'!K459)</f>
        <v>08/03/2022</v>
      </c>
      <c r="J450" s="5" t="str">
        <f>'[1]TCE - ANEXO IV - Preencher'!L459</f>
        <v>26220341249434000107550010000976091874507524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1096.3900000000001</v>
      </c>
    </row>
    <row r="451" spans="1:12" s="8" customFormat="1" ht="19.5" customHeight="1" x14ac:dyDescent="0.2">
      <c r="A451" s="3">
        <f>IFERROR(VLOOKUP(B451,'[1]DADOS (OCULTAR)'!$Q$3:$S$103,3,0),"")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000097610</v>
      </c>
      <c r="I451" s="6" t="str">
        <f>IF('[1]TCE - ANEXO IV - Preencher'!K460="","",'[1]TCE - ANEXO IV - Preencher'!K460)</f>
        <v>08/03/2022</v>
      </c>
      <c r="J451" s="5" t="str">
        <f>'[1]TCE - ANEXO IV - Preencher'!L460</f>
        <v>26220341249434000107550010000976101769336767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288.70999999999998</v>
      </c>
    </row>
    <row r="452" spans="1:12" s="8" customFormat="1" ht="19.5" customHeight="1" x14ac:dyDescent="0.2">
      <c r="A452" s="3">
        <f>IFERROR(VLOOKUP(B452,'[1]DADOS (OCULTAR)'!$Q$3:$S$103,3,0),"")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000097611</v>
      </c>
      <c r="I452" s="6" t="str">
        <f>IF('[1]TCE - ANEXO IV - Preencher'!K461="","",'[1]TCE - ANEXO IV - Preencher'!K461)</f>
        <v>08/03/2022</v>
      </c>
      <c r="J452" s="5" t="str">
        <f>'[1]TCE - ANEXO IV - Preencher'!L461</f>
        <v>26220341249434000107550010000976111093162069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154.38</v>
      </c>
    </row>
    <row r="453" spans="1:12" s="8" customFormat="1" ht="19.5" customHeight="1" x14ac:dyDescent="0.2">
      <c r="A453" s="3">
        <f>IFERROR(VLOOKUP(B453,'[1]DADOS (OCULTAR)'!$Q$3:$S$103,3,0),"")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000097612</v>
      </c>
      <c r="I453" s="6" t="str">
        <f>IF('[1]TCE - ANEXO IV - Preencher'!K462="","",'[1]TCE - ANEXO IV - Preencher'!K462)</f>
        <v>08/03/2022</v>
      </c>
      <c r="J453" s="5" t="str">
        <f>'[1]TCE - ANEXO IV - Preencher'!L462</f>
        <v>26220341249434000107550010000976121601633530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764.34</v>
      </c>
    </row>
    <row r="454" spans="1:12" s="8" customFormat="1" ht="19.5" customHeight="1" x14ac:dyDescent="0.2">
      <c r="A454" s="3">
        <f>IFERROR(VLOOKUP(B454,'[1]DADOS (OCULTAR)'!$Q$3:$S$103,3,0),"")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000097613</v>
      </c>
      <c r="I454" s="6" t="str">
        <f>IF('[1]TCE - ANEXO IV - Preencher'!K463="","",'[1]TCE - ANEXO IV - Preencher'!K463)</f>
        <v>08/03/2022</v>
      </c>
      <c r="J454" s="5" t="str">
        <f>'[1]TCE - ANEXO IV - Preencher'!L463</f>
        <v>26220341249434000107550010000976131411516270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319.39</v>
      </c>
    </row>
    <row r="455" spans="1:12" s="8" customFormat="1" ht="19.5" customHeight="1" x14ac:dyDescent="0.2">
      <c r="A455" s="3">
        <f>IFERROR(VLOOKUP(B455,'[1]DADOS (OCULTAR)'!$Q$3:$S$103,3,0),"")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000097614</v>
      </c>
      <c r="I455" s="6" t="str">
        <f>IF('[1]TCE - ANEXO IV - Preencher'!K464="","",'[1]TCE - ANEXO IV - Preencher'!K464)</f>
        <v>08/03/2022</v>
      </c>
      <c r="J455" s="5" t="str">
        <f>'[1]TCE - ANEXO IV - Preencher'!L464</f>
        <v>26220341249434000107550010000976141500739612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874.98</v>
      </c>
    </row>
    <row r="456" spans="1:12" s="8" customFormat="1" ht="19.5" customHeight="1" x14ac:dyDescent="0.2">
      <c r="A456" s="3">
        <f>IFERROR(VLOOKUP(B456,'[1]DADOS (OCULTAR)'!$Q$3:$S$103,3,0),"")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000097718</v>
      </c>
      <c r="I456" s="6" t="str">
        <f>IF('[1]TCE - ANEXO IV - Preencher'!K465="","",'[1]TCE - ANEXO IV - Preencher'!K465)</f>
        <v>14/03/2022</v>
      </c>
      <c r="J456" s="5" t="str">
        <f>'[1]TCE - ANEXO IV - Preencher'!L465</f>
        <v>26220341249434000107550010000977181771923791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275.48</v>
      </c>
    </row>
    <row r="457" spans="1:12" s="8" customFormat="1" ht="19.5" customHeight="1" x14ac:dyDescent="0.2">
      <c r="A457" s="3">
        <f>IFERROR(VLOOKUP(B457,'[1]DADOS (OCULTAR)'!$Q$3:$S$103,3,0),"")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000097739</v>
      </c>
      <c r="I457" s="6" t="str">
        <f>IF('[1]TCE - ANEXO IV - Preencher'!K466="","",'[1]TCE - ANEXO IV - Preencher'!K466)</f>
        <v>14/03/2022</v>
      </c>
      <c r="J457" s="5" t="str">
        <f>'[1]TCE - ANEXO IV - Preencher'!L466</f>
        <v>26220341249434000107550010000977391720381177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761.91</v>
      </c>
    </row>
    <row r="458" spans="1:12" s="8" customFormat="1" ht="19.5" customHeight="1" x14ac:dyDescent="0.2">
      <c r="A458" s="3">
        <f>IFERROR(VLOOKUP(B458,'[1]DADOS (OCULTAR)'!$Q$3:$S$103,3,0),"")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000097741</v>
      </c>
      <c r="I458" s="6" t="str">
        <f>IF('[1]TCE - ANEXO IV - Preencher'!K467="","",'[1]TCE - ANEXO IV - Preencher'!K467)</f>
        <v>14/03/2022</v>
      </c>
      <c r="J458" s="5" t="str">
        <f>'[1]TCE - ANEXO IV - Preencher'!L467</f>
        <v>26220341249434000107550010000977411844875200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761.91</v>
      </c>
    </row>
    <row r="459" spans="1:12" s="8" customFormat="1" ht="19.5" customHeight="1" x14ac:dyDescent="0.2">
      <c r="A459" s="3">
        <f>IFERROR(VLOOKUP(B459,'[1]DADOS (OCULTAR)'!$Q$3:$S$103,3,0),"")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000097795</v>
      </c>
      <c r="I459" s="6" t="str">
        <f>IF('[1]TCE - ANEXO IV - Preencher'!K468="","",'[1]TCE - ANEXO IV - Preencher'!K468)</f>
        <v>15/03/2022</v>
      </c>
      <c r="J459" s="5" t="str">
        <f>'[1]TCE - ANEXO IV - Preencher'!L468</f>
        <v>26220341249434000107550010000977951609030476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989.15</v>
      </c>
    </row>
    <row r="460" spans="1:12" s="8" customFormat="1" ht="19.5" customHeight="1" x14ac:dyDescent="0.2">
      <c r="A460" s="3">
        <f>IFERROR(VLOOKUP(B460,'[1]DADOS (OCULTAR)'!$Q$3:$S$103,3,0),"")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000097796</v>
      </c>
      <c r="I460" s="6" t="str">
        <f>IF('[1]TCE - ANEXO IV - Preencher'!K469="","",'[1]TCE - ANEXO IV - Preencher'!K469)</f>
        <v>15/03/2022</v>
      </c>
      <c r="J460" s="5" t="str">
        <f>'[1]TCE - ANEXO IV - Preencher'!L469</f>
        <v>26220341249434000107550010000977961307607638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154.38</v>
      </c>
    </row>
    <row r="461" spans="1:12" s="8" customFormat="1" ht="19.5" customHeight="1" x14ac:dyDescent="0.2">
      <c r="A461" s="3">
        <f>IFERROR(VLOOKUP(B461,'[1]DADOS (OCULTAR)'!$Q$3:$S$103,3,0),"")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000097797</v>
      </c>
      <c r="I461" s="6" t="str">
        <f>IF('[1]TCE - ANEXO IV - Preencher'!K470="","",'[1]TCE - ANEXO IV - Preencher'!K470)</f>
        <v>15/03/2022</v>
      </c>
      <c r="J461" s="5" t="str">
        <f>'[1]TCE - ANEXO IV - Preencher'!L470</f>
        <v>26220341249434000107550010000977971893657119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936.58</v>
      </c>
    </row>
    <row r="462" spans="1:12" s="8" customFormat="1" ht="19.5" customHeight="1" x14ac:dyDescent="0.2">
      <c r="A462" s="3">
        <f>IFERROR(VLOOKUP(B462,'[1]DADOS (OCULTAR)'!$Q$3:$S$103,3,0),"")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000097798</v>
      </c>
      <c r="I462" s="6" t="str">
        <f>IF('[1]TCE - ANEXO IV - Preencher'!K471="","",'[1]TCE - ANEXO IV - Preencher'!K471)</f>
        <v>15/03/2022</v>
      </c>
      <c r="J462" s="5" t="str">
        <f>'[1]TCE - ANEXO IV - Preencher'!L471</f>
        <v>26220341249434000107550010000977981103443909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286.97000000000003</v>
      </c>
    </row>
    <row r="463" spans="1:12" s="8" customFormat="1" ht="19.5" customHeight="1" x14ac:dyDescent="0.2">
      <c r="A463" s="3">
        <f>IFERROR(VLOOKUP(B463,'[1]DADOS (OCULTAR)'!$Q$3:$S$103,3,0),"")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000097799</v>
      </c>
      <c r="I463" s="6" t="str">
        <f>IF('[1]TCE - ANEXO IV - Preencher'!K472="","",'[1]TCE - ANEXO IV - Preencher'!K472)</f>
        <v>15/03/2022</v>
      </c>
      <c r="J463" s="5" t="str">
        <f>'[1]TCE - ANEXO IV - Preencher'!L472</f>
        <v>26220341249434000107550010000977991868678080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1244.79</v>
      </c>
    </row>
    <row r="464" spans="1:12" s="8" customFormat="1" ht="19.5" customHeight="1" x14ac:dyDescent="0.2">
      <c r="A464" s="3">
        <f>IFERROR(VLOOKUP(B464,'[1]DADOS (OCULTAR)'!$Q$3:$S$103,3,0),"")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000097800</v>
      </c>
      <c r="I464" s="6" t="str">
        <f>IF('[1]TCE - ANEXO IV - Preencher'!K473="","",'[1]TCE - ANEXO IV - Preencher'!K473)</f>
        <v>15/03/2022</v>
      </c>
      <c r="J464" s="5" t="str">
        <f>'[1]TCE - ANEXO IV - Preencher'!L473</f>
        <v>26220341249434000107550010000978001119367832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509.81</v>
      </c>
    </row>
    <row r="465" spans="1:12" s="8" customFormat="1" ht="19.5" customHeight="1" x14ac:dyDescent="0.2">
      <c r="A465" s="3">
        <f>IFERROR(VLOOKUP(B465,'[1]DADOS (OCULTAR)'!$Q$3:$S$103,3,0),"")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000097801</v>
      </c>
      <c r="I465" s="6" t="str">
        <f>IF('[1]TCE - ANEXO IV - Preencher'!K474="","",'[1]TCE - ANEXO IV - Preencher'!K474)</f>
        <v>15/03/2022</v>
      </c>
      <c r="J465" s="5" t="str">
        <f>'[1]TCE - ANEXO IV - Preencher'!L474</f>
        <v>26220341249434000107550010000978011960498549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1096.3900000000001</v>
      </c>
    </row>
    <row r="466" spans="1:12" s="8" customFormat="1" ht="19.5" customHeight="1" x14ac:dyDescent="0.2">
      <c r="A466" s="3">
        <f>IFERROR(VLOOKUP(B466,'[1]DADOS (OCULTAR)'!$Q$3:$S$103,3,0),"")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000097802</v>
      </c>
      <c r="I466" s="6" t="str">
        <f>IF('[1]TCE - ANEXO IV - Preencher'!K475="","",'[1]TCE - ANEXO IV - Preencher'!K475)</f>
        <v>15/03/2022</v>
      </c>
      <c r="J466" s="5" t="str">
        <f>'[1]TCE - ANEXO IV - Preencher'!L475</f>
        <v>26220341249434000107550010000978021680001641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2270.42</v>
      </c>
    </row>
    <row r="467" spans="1:12" s="8" customFormat="1" ht="19.5" customHeight="1" x14ac:dyDescent="0.2">
      <c r="A467" s="3">
        <f>IFERROR(VLOOKUP(B467,'[1]DADOS (OCULTAR)'!$Q$3:$S$103,3,0),"")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000097804</v>
      </c>
      <c r="I467" s="6" t="str">
        <f>IF('[1]TCE - ANEXO IV - Preencher'!K476="","",'[1]TCE - ANEXO IV - Preencher'!K476)</f>
        <v>15/03/2022</v>
      </c>
      <c r="J467" s="5" t="str">
        <f>'[1]TCE - ANEXO IV - Preencher'!L476</f>
        <v>26220341249434000107550010000978041973961899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1277.7</v>
      </c>
    </row>
    <row r="468" spans="1:12" s="8" customFormat="1" ht="19.5" customHeight="1" x14ac:dyDescent="0.2">
      <c r="A468" s="3">
        <f>IFERROR(VLOOKUP(B468,'[1]DADOS (OCULTAR)'!$Q$3:$S$103,3,0),"")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000097825</v>
      </c>
      <c r="I468" s="6" t="str">
        <f>IF('[1]TCE - ANEXO IV - Preencher'!K477="","",'[1]TCE - ANEXO IV - Preencher'!K477)</f>
        <v>15/03/2022</v>
      </c>
      <c r="J468" s="5" t="str">
        <f>'[1]TCE - ANEXO IV - Preencher'!L477</f>
        <v>26220341249434000107550010000978251108367894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578.04999999999995</v>
      </c>
    </row>
    <row r="469" spans="1:12" s="8" customFormat="1" ht="19.5" customHeight="1" x14ac:dyDescent="0.2">
      <c r="A469" s="3">
        <f>IFERROR(VLOOKUP(B469,'[1]DADOS (OCULTAR)'!$Q$3:$S$103,3,0),"")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000097826</v>
      </c>
      <c r="I469" s="6" t="str">
        <f>IF('[1]TCE - ANEXO IV - Preencher'!K478="","",'[1]TCE - ANEXO IV - Preencher'!K478)</f>
        <v>15/03/2022</v>
      </c>
      <c r="J469" s="5" t="str">
        <f>'[1]TCE - ANEXO IV - Preencher'!L478</f>
        <v>26220341249434000107550010000978261844524945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148.4</v>
      </c>
    </row>
    <row r="470" spans="1:12" s="8" customFormat="1" ht="19.5" customHeight="1" x14ac:dyDescent="0.2">
      <c r="A470" s="3">
        <f>IFERROR(VLOOKUP(B470,'[1]DADOS (OCULTAR)'!$Q$3:$S$103,3,0),"")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000097827</v>
      </c>
      <c r="I470" s="6" t="str">
        <f>IF('[1]TCE - ANEXO IV - Preencher'!K479="","",'[1]TCE - ANEXO IV - Preencher'!K479)</f>
        <v>15/03/2022</v>
      </c>
      <c r="J470" s="5" t="str">
        <f>'[1]TCE - ANEXO IV - Preencher'!L479</f>
        <v>26220341249434000107550010000978271829359847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1096.3900000000001</v>
      </c>
    </row>
    <row r="471" spans="1:12" s="8" customFormat="1" ht="19.5" customHeight="1" x14ac:dyDescent="0.2">
      <c r="A471" s="3">
        <f>IFERROR(VLOOKUP(B471,'[1]DADOS (OCULTAR)'!$Q$3:$S$103,3,0),"")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000097828</v>
      </c>
      <c r="I471" s="6" t="str">
        <f>IF('[1]TCE - ANEXO IV - Preencher'!K480="","",'[1]TCE - ANEXO IV - Preencher'!K480)</f>
        <v>15/03/2022</v>
      </c>
      <c r="J471" s="5" t="str">
        <f>'[1]TCE - ANEXO IV - Preencher'!L480</f>
        <v>26220341249434000107550010000978281633016359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232.04</v>
      </c>
    </row>
    <row r="472" spans="1:12" s="8" customFormat="1" ht="19.5" customHeight="1" x14ac:dyDescent="0.2">
      <c r="A472" s="3">
        <f>IFERROR(VLOOKUP(B472,'[1]DADOS (OCULTAR)'!$Q$3:$S$103,3,0),"")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000097829</v>
      </c>
      <c r="I472" s="6" t="str">
        <f>IF('[1]TCE - ANEXO IV - Preencher'!K481="","",'[1]TCE - ANEXO IV - Preencher'!K481)</f>
        <v>15/03/2022</v>
      </c>
      <c r="J472" s="5" t="str">
        <f>'[1]TCE - ANEXO IV - Preencher'!L481</f>
        <v>26220341249434000107550010000978291240884018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320.19</v>
      </c>
    </row>
    <row r="473" spans="1:12" s="8" customFormat="1" ht="19.5" customHeight="1" x14ac:dyDescent="0.2">
      <c r="A473" s="3">
        <f>IFERROR(VLOOKUP(B473,'[1]DADOS (OCULTAR)'!$Q$3:$S$103,3,0),"")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000097830</v>
      </c>
      <c r="I473" s="6" t="str">
        <f>IF('[1]TCE - ANEXO IV - Preencher'!K482="","",'[1]TCE - ANEXO IV - Preencher'!K482)</f>
        <v>15/03/2022</v>
      </c>
      <c r="J473" s="5" t="str">
        <f>'[1]TCE - ANEXO IV - Preencher'!L482</f>
        <v>26220341249434000107550010000978301841920737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439.22</v>
      </c>
    </row>
    <row r="474" spans="1:12" s="8" customFormat="1" ht="19.5" customHeight="1" x14ac:dyDescent="0.2">
      <c r="A474" s="3">
        <f>IFERROR(VLOOKUP(B474,'[1]DADOS (OCULTAR)'!$Q$3:$S$103,3,0),"")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000097831</v>
      </c>
      <c r="I474" s="6" t="str">
        <f>IF('[1]TCE - ANEXO IV - Preencher'!K483="","",'[1]TCE - ANEXO IV - Preencher'!K483)</f>
        <v>15/03/2022</v>
      </c>
      <c r="J474" s="5" t="str">
        <f>'[1]TCE - ANEXO IV - Preencher'!L483</f>
        <v>26220341249434000107550010000978311329457362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275.48</v>
      </c>
    </row>
    <row r="475" spans="1:12" s="8" customFormat="1" ht="19.5" customHeight="1" x14ac:dyDescent="0.2">
      <c r="A475" s="3">
        <f>IFERROR(VLOOKUP(B475,'[1]DADOS (OCULTAR)'!$Q$3:$S$103,3,0),"")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000097832</v>
      </c>
      <c r="I475" s="6" t="str">
        <f>IF('[1]TCE - ANEXO IV - Preencher'!K484="","",'[1]TCE - ANEXO IV - Preencher'!K484)</f>
        <v>15/03/2022</v>
      </c>
      <c r="J475" s="5" t="str">
        <f>'[1]TCE - ANEXO IV - Preencher'!L484</f>
        <v>26220341249434000107550010000978321055576359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346</v>
      </c>
    </row>
    <row r="476" spans="1:12" s="8" customFormat="1" ht="19.5" customHeight="1" x14ac:dyDescent="0.2">
      <c r="A476" s="3">
        <f>IFERROR(VLOOKUP(B476,'[1]DADOS (OCULTAR)'!$Q$3:$S$103,3,0),"")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000097847</v>
      </c>
      <c r="I476" s="6" t="str">
        <f>IF('[1]TCE - ANEXO IV - Preencher'!K485="","",'[1]TCE - ANEXO IV - Preencher'!K485)</f>
        <v>16/03/2022</v>
      </c>
      <c r="J476" s="5" t="str">
        <f>'[1]TCE - ANEXO IV - Preencher'!L485</f>
        <v>26220341249434000107550010000978471023447424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1096.3900000000001</v>
      </c>
    </row>
    <row r="477" spans="1:12" s="8" customFormat="1" ht="19.5" customHeight="1" x14ac:dyDescent="0.2">
      <c r="A477" s="3">
        <f>IFERROR(VLOOKUP(B477,'[1]DADOS (OCULTAR)'!$Q$3:$S$103,3,0),"")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000097848</v>
      </c>
      <c r="I477" s="6" t="str">
        <f>IF('[1]TCE - ANEXO IV - Preencher'!K486="","",'[1]TCE - ANEXO IV - Preencher'!K486)</f>
        <v>16/03/2022</v>
      </c>
      <c r="J477" s="5" t="str">
        <f>'[1]TCE - ANEXO IV - Preencher'!L486</f>
        <v>26220341249434000107550010000978481542831273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344.13</v>
      </c>
    </row>
    <row r="478" spans="1:12" s="8" customFormat="1" ht="19.5" customHeight="1" x14ac:dyDescent="0.2">
      <c r="A478" s="3">
        <f>IFERROR(VLOOKUP(B478,'[1]DADOS (OCULTAR)'!$Q$3:$S$103,3,0),"")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000097849</v>
      </c>
      <c r="I478" s="6" t="str">
        <f>IF('[1]TCE - ANEXO IV - Preencher'!K487="","",'[1]TCE - ANEXO IV - Preencher'!K487)</f>
        <v>16/03/2022</v>
      </c>
      <c r="J478" s="5" t="str">
        <f>'[1]TCE - ANEXO IV - Preencher'!L487</f>
        <v>26220341249434000107550010000978491942961384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183.81</v>
      </c>
    </row>
    <row r="479" spans="1:12" s="8" customFormat="1" ht="19.5" customHeight="1" x14ac:dyDescent="0.2">
      <c r="A479" s="3">
        <f>IFERROR(VLOOKUP(B479,'[1]DADOS (OCULTAR)'!$Q$3:$S$103,3,0),"")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000097850</v>
      </c>
      <c r="I479" s="6" t="str">
        <f>IF('[1]TCE - ANEXO IV - Preencher'!K488="","",'[1]TCE - ANEXO IV - Preencher'!K488)</f>
        <v>16/03/2022</v>
      </c>
      <c r="J479" s="5" t="str">
        <f>'[1]TCE - ANEXO IV - Preencher'!L488</f>
        <v>26220341249434000107550010000978501467313779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15.34</v>
      </c>
    </row>
    <row r="480" spans="1:12" s="8" customFormat="1" ht="19.5" customHeight="1" x14ac:dyDescent="0.2">
      <c r="A480" s="3">
        <f>IFERROR(VLOOKUP(B480,'[1]DADOS (OCULTAR)'!$Q$3:$S$103,3,0),"")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000097851</v>
      </c>
      <c r="I480" s="6" t="str">
        <f>IF('[1]TCE - ANEXO IV - Preencher'!K489="","",'[1]TCE - ANEXO IV - Preencher'!K489)</f>
        <v>16/03/2022</v>
      </c>
      <c r="J480" s="5" t="str">
        <f>'[1]TCE - ANEXO IV - Preencher'!L489</f>
        <v>26220341249434000107550010000978511843472375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936.58</v>
      </c>
    </row>
    <row r="481" spans="1:12" s="8" customFormat="1" ht="19.5" customHeight="1" x14ac:dyDescent="0.2">
      <c r="A481" s="3">
        <f>IFERROR(VLOOKUP(B481,'[1]DADOS (OCULTAR)'!$Q$3:$S$103,3,0),"")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000097852</v>
      </c>
      <c r="I481" s="6" t="str">
        <f>IF('[1]TCE - ANEXO IV - Preencher'!K490="","",'[1]TCE - ANEXO IV - Preencher'!K490)</f>
        <v>16/03/2022</v>
      </c>
      <c r="J481" s="5" t="str">
        <f>'[1]TCE - ANEXO IV - Preencher'!L490</f>
        <v>26220341249434000107550010000978521406555491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1096.3900000000001</v>
      </c>
    </row>
    <row r="482" spans="1:12" s="8" customFormat="1" ht="19.5" customHeight="1" x14ac:dyDescent="0.2">
      <c r="A482" s="3">
        <f>IFERROR(VLOOKUP(B482,'[1]DADOS (OCULTAR)'!$Q$3:$S$103,3,0),"")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000097853</v>
      </c>
      <c r="I482" s="6" t="str">
        <f>IF('[1]TCE - ANEXO IV - Preencher'!K491="","",'[1]TCE - ANEXO IV - Preencher'!K491)</f>
        <v>16/03/2022</v>
      </c>
      <c r="J482" s="5" t="str">
        <f>'[1]TCE - ANEXO IV - Preencher'!L491</f>
        <v>26220341249434000107550010000978531885281645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989.15</v>
      </c>
    </row>
    <row r="483" spans="1:12" s="8" customFormat="1" ht="19.5" customHeight="1" x14ac:dyDescent="0.2">
      <c r="A483" s="3">
        <f>IFERROR(VLOOKUP(B483,'[1]DADOS (OCULTAR)'!$Q$3:$S$103,3,0),"")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000097854</v>
      </c>
      <c r="I483" s="6" t="str">
        <f>IF('[1]TCE - ANEXO IV - Preencher'!K492="","",'[1]TCE - ANEXO IV - Preencher'!K492)</f>
        <v>16/03/2022</v>
      </c>
      <c r="J483" s="5" t="str">
        <f>'[1]TCE - ANEXO IV - Preencher'!L492</f>
        <v>26220341249434000107550010000978541520061456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936.58</v>
      </c>
    </row>
    <row r="484" spans="1:12" s="8" customFormat="1" ht="19.5" customHeight="1" x14ac:dyDescent="0.2">
      <c r="A484" s="3">
        <f>IFERROR(VLOOKUP(B484,'[1]DADOS (OCULTAR)'!$Q$3:$S$103,3,0),"")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000097855</v>
      </c>
      <c r="I484" s="6" t="str">
        <f>IF('[1]TCE - ANEXO IV - Preencher'!K493="","",'[1]TCE - ANEXO IV - Preencher'!K493)</f>
        <v>16/03/2022</v>
      </c>
      <c r="J484" s="5" t="str">
        <f>'[1]TCE - ANEXO IV - Preencher'!L493</f>
        <v>26220341249434000107550010000978551171290517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148.4</v>
      </c>
    </row>
    <row r="485" spans="1:12" s="8" customFormat="1" ht="19.5" customHeight="1" x14ac:dyDescent="0.2">
      <c r="A485" s="3">
        <f>IFERROR(VLOOKUP(B485,'[1]DADOS (OCULTAR)'!$Q$3:$S$103,3,0),"")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000097857</v>
      </c>
      <c r="I485" s="6" t="str">
        <f>IF('[1]TCE - ANEXO IV - Preencher'!K494="","",'[1]TCE - ANEXO IV - Preencher'!K494)</f>
        <v>16/03/2022</v>
      </c>
      <c r="J485" s="5" t="str">
        <f>'[1]TCE - ANEXO IV - Preencher'!L494</f>
        <v>26220341249434000107550010000978571244946330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235.88</v>
      </c>
    </row>
    <row r="486" spans="1:12" s="8" customFormat="1" ht="19.5" customHeight="1" x14ac:dyDescent="0.2">
      <c r="A486" s="3">
        <f>IFERROR(VLOOKUP(B486,'[1]DADOS (OCULTAR)'!$Q$3:$S$103,3,0),"")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000097858</v>
      </c>
      <c r="I486" s="6" t="str">
        <f>IF('[1]TCE - ANEXO IV - Preencher'!K495="","",'[1]TCE - ANEXO IV - Preencher'!K495)</f>
        <v>16/03/2022</v>
      </c>
      <c r="J486" s="5" t="str">
        <f>'[1]TCE - ANEXO IV - Preencher'!L495</f>
        <v>26220341249434000107550010000978581858726425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183.81</v>
      </c>
    </row>
    <row r="487" spans="1:12" s="8" customFormat="1" ht="19.5" customHeight="1" x14ac:dyDescent="0.2">
      <c r="A487" s="3">
        <f>IFERROR(VLOOKUP(B487,'[1]DADOS (OCULTAR)'!$Q$3:$S$103,3,0),"")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000097859</v>
      </c>
      <c r="I487" s="6" t="str">
        <f>IF('[1]TCE - ANEXO IV - Preencher'!K496="","",'[1]TCE - ANEXO IV - Preencher'!K496)</f>
        <v>16/03/2022</v>
      </c>
      <c r="J487" s="5" t="str">
        <f>'[1]TCE - ANEXO IV - Preencher'!L496</f>
        <v>26220341249434000107550010000978591899460877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1096.3900000000001</v>
      </c>
    </row>
    <row r="488" spans="1:12" s="8" customFormat="1" ht="19.5" customHeight="1" x14ac:dyDescent="0.2">
      <c r="A488" s="3">
        <f>IFERROR(VLOOKUP(B488,'[1]DADOS (OCULTAR)'!$Q$3:$S$103,3,0),"")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000097860</v>
      </c>
      <c r="I488" s="6" t="str">
        <f>IF('[1]TCE - ANEXO IV - Preencher'!K497="","",'[1]TCE - ANEXO IV - Preencher'!K497)</f>
        <v>16/03/2022</v>
      </c>
      <c r="J488" s="5" t="str">
        <f>'[1]TCE - ANEXO IV - Preencher'!L497</f>
        <v>26220341249434000107550010000978601403844680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936.58</v>
      </c>
    </row>
    <row r="489" spans="1:12" s="8" customFormat="1" ht="19.5" customHeight="1" x14ac:dyDescent="0.2">
      <c r="A489" s="3">
        <f>IFERROR(VLOOKUP(B489,'[1]DADOS (OCULTAR)'!$Q$3:$S$103,3,0),"")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000097865</v>
      </c>
      <c r="I489" s="6" t="str">
        <f>IF('[1]TCE - ANEXO IV - Preencher'!K498="","",'[1]TCE - ANEXO IV - Preencher'!K498)</f>
        <v>16/03/2022</v>
      </c>
      <c r="J489" s="5" t="str">
        <f>'[1]TCE - ANEXO IV - Preencher'!L498</f>
        <v>26220341249434000107550010000978651301124596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148.4</v>
      </c>
    </row>
    <row r="490" spans="1:12" s="8" customFormat="1" ht="19.5" customHeight="1" x14ac:dyDescent="0.2">
      <c r="A490" s="3">
        <f>IFERROR(VLOOKUP(B490,'[1]DADOS (OCULTAR)'!$Q$3:$S$103,3,0),"")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000097866</v>
      </c>
      <c r="I490" s="6" t="str">
        <f>IF('[1]TCE - ANEXO IV - Preencher'!K499="","",'[1]TCE - ANEXO IV - Preencher'!K499)</f>
        <v>16/03/2022</v>
      </c>
      <c r="J490" s="5" t="str">
        <f>'[1]TCE - ANEXO IV - Preencher'!L499</f>
        <v>26220341249434000107550010000978661437153706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1096.3900000000001</v>
      </c>
    </row>
    <row r="491" spans="1:12" s="8" customFormat="1" ht="19.5" customHeight="1" x14ac:dyDescent="0.2">
      <c r="A491" s="3">
        <f>IFERROR(VLOOKUP(B491,'[1]DADOS (OCULTAR)'!$Q$3:$S$103,3,0),"")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000097883</v>
      </c>
      <c r="I491" s="6" t="str">
        <f>IF('[1]TCE - ANEXO IV - Preencher'!K500="","",'[1]TCE - ANEXO IV - Preencher'!K500)</f>
        <v>17/03/2022</v>
      </c>
      <c r="J491" s="5" t="str">
        <f>'[1]TCE - ANEXO IV - Preencher'!L500</f>
        <v>26220341249434000107550010000978831741058549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905.9</v>
      </c>
    </row>
    <row r="492" spans="1:12" s="8" customFormat="1" ht="19.5" customHeight="1" x14ac:dyDescent="0.2">
      <c r="A492" s="3">
        <f>IFERROR(VLOOKUP(B492,'[1]DADOS (OCULTAR)'!$Q$3:$S$103,3,0),"")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000097884</v>
      </c>
      <c r="I492" s="6" t="str">
        <f>IF('[1]TCE - ANEXO IV - Preencher'!K501="","",'[1]TCE - ANEXO IV - Preencher'!K501)</f>
        <v>17/03/2022</v>
      </c>
      <c r="J492" s="5" t="str">
        <f>'[1]TCE - ANEXO IV - Preencher'!L501</f>
        <v>26220341249434000107550010000978841919044256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1277.7</v>
      </c>
    </row>
    <row r="493" spans="1:12" s="8" customFormat="1" ht="19.5" customHeight="1" x14ac:dyDescent="0.2">
      <c r="A493" s="3">
        <f>IFERROR(VLOOKUP(B493,'[1]DADOS (OCULTAR)'!$Q$3:$S$103,3,0),"")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000097895</v>
      </c>
      <c r="I493" s="6" t="str">
        <f>IF('[1]TCE - ANEXO IV - Preencher'!K502="","",'[1]TCE - ANEXO IV - Preencher'!K502)</f>
        <v>17/03/2022</v>
      </c>
      <c r="J493" s="5" t="str">
        <f>'[1]TCE - ANEXO IV - Preencher'!L502</f>
        <v>26220341249434000107550010000978951400066399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286.97000000000003</v>
      </c>
    </row>
    <row r="494" spans="1:12" s="8" customFormat="1" ht="19.5" customHeight="1" x14ac:dyDescent="0.2">
      <c r="A494" s="3">
        <f>IFERROR(VLOOKUP(B494,'[1]DADOS (OCULTAR)'!$Q$3:$S$103,3,0),"")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000097896</v>
      </c>
      <c r="I494" s="6" t="str">
        <f>IF('[1]TCE - ANEXO IV - Preencher'!K503="","",'[1]TCE - ANEXO IV - Preencher'!K503)</f>
        <v>17/03/2022</v>
      </c>
      <c r="J494" s="5" t="str">
        <f>'[1]TCE - ANEXO IV - Preencher'!L503</f>
        <v>26220341249434000107550010000978961625187425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506.36</v>
      </c>
    </row>
    <row r="495" spans="1:12" s="8" customFormat="1" ht="19.5" customHeight="1" x14ac:dyDescent="0.2">
      <c r="A495" s="3">
        <f>IFERROR(VLOOKUP(B495,'[1]DADOS (OCULTAR)'!$Q$3:$S$103,3,0),"")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000097897</v>
      </c>
      <c r="I495" s="6" t="str">
        <f>IF('[1]TCE - ANEXO IV - Preencher'!K504="","",'[1]TCE - ANEXO IV - Preencher'!K504)</f>
        <v>17/03/2022</v>
      </c>
      <c r="J495" s="5" t="str">
        <f>'[1]TCE - ANEXO IV - Preencher'!L504</f>
        <v>26220341249434000107550010000978971135963558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235.88</v>
      </c>
    </row>
    <row r="496" spans="1:12" s="8" customFormat="1" ht="19.5" customHeight="1" x14ac:dyDescent="0.2">
      <c r="A496" s="3">
        <f>IFERROR(VLOOKUP(B496,'[1]DADOS (OCULTAR)'!$Q$3:$S$103,3,0),"")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000097898</v>
      </c>
      <c r="I496" s="6" t="str">
        <f>IF('[1]TCE - ANEXO IV - Preencher'!K505="","",'[1]TCE - ANEXO IV - Preencher'!K505)</f>
        <v>17/03/2022</v>
      </c>
      <c r="J496" s="5" t="str">
        <f>'[1]TCE - ANEXO IV - Preencher'!L505</f>
        <v>26220341249434000107550010000978981659533762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551.42999999999995</v>
      </c>
    </row>
    <row r="497" spans="1:12" s="8" customFormat="1" ht="19.5" customHeight="1" x14ac:dyDescent="0.2">
      <c r="A497" s="3">
        <f>IFERROR(VLOOKUP(B497,'[1]DADOS (OCULTAR)'!$Q$3:$S$103,3,0),"")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000097899</v>
      </c>
      <c r="I497" s="6" t="str">
        <f>IF('[1]TCE - ANEXO IV - Preencher'!K506="","",'[1]TCE - ANEXO IV - Preencher'!K506)</f>
        <v>17/03/2022</v>
      </c>
      <c r="J497" s="5" t="str">
        <f>'[1]TCE - ANEXO IV - Preencher'!L506</f>
        <v>26220341249434000107550010000978991426047374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422.91</v>
      </c>
    </row>
    <row r="498" spans="1:12" s="8" customFormat="1" ht="19.5" customHeight="1" x14ac:dyDescent="0.2">
      <c r="A498" s="3">
        <f>IFERROR(VLOOKUP(B498,'[1]DADOS (OCULTAR)'!$Q$3:$S$103,3,0),"")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000097900</v>
      </c>
      <c r="I498" s="6" t="str">
        <f>IF('[1]TCE - ANEXO IV - Preencher'!K507="","",'[1]TCE - ANEXO IV - Preencher'!K507)</f>
        <v>17/03/2022</v>
      </c>
      <c r="J498" s="5" t="str">
        <f>'[1]TCE - ANEXO IV - Preencher'!L507</f>
        <v>26220341249434000107550010000979001717758563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936.58</v>
      </c>
    </row>
    <row r="499" spans="1:12" s="8" customFormat="1" ht="19.5" customHeight="1" x14ac:dyDescent="0.2">
      <c r="A499" s="3">
        <f>IFERROR(VLOOKUP(B499,'[1]DADOS (OCULTAR)'!$Q$3:$S$103,3,0),"")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000097946</v>
      </c>
      <c r="I499" s="6" t="str">
        <f>IF('[1]TCE - ANEXO IV - Preencher'!K508="","",'[1]TCE - ANEXO IV - Preencher'!K508)</f>
        <v>18/03/2022</v>
      </c>
      <c r="J499" s="5" t="str">
        <f>'[1]TCE - ANEXO IV - Preencher'!L508</f>
        <v>26220341249434000107550010000979461509956101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1244.79</v>
      </c>
    </row>
    <row r="500" spans="1:12" s="8" customFormat="1" ht="19.5" customHeight="1" x14ac:dyDescent="0.2">
      <c r="A500" s="3">
        <f>IFERROR(VLOOKUP(B500,'[1]DADOS (OCULTAR)'!$Q$3:$S$103,3,0),"")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000097947</v>
      </c>
      <c r="I500" s="6" t="str">
        <f>IF('[1]TCE - ANEXO IV - Preencher'!K509="","",'[1]TCE - ANEXO IV - Preencher'!K509)</f>
        <v>18/03/2022</v>
      </c>
      <c r="J500" s="5" t="str">
        <f>'[1]TCE - ANEXO IV - Preencher'!L509</f>
        <v>26220341249434000107550010000979471769115805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398.24</v>
      </c>
    </row>
    <row r="501" spans="1:12" s="8" customFormat="1" ht="19.5" customHeight="1" x14ac:dyDescent="0.2">
      <c r="A501" s="3">
        <f>IFERROR(VLOOKUP(B501,'[1]DADOS (OCULTAR)'!$Q$3:$S$103,3,0),"")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000097948</v>
      </c>
      <c r="I501" s="6" t="str">
        <f>IF('[1]TCE - ANEXO IV - Preencher'!K510="","",'[1]TCE - ANEXO IV - Preencher'!K510)</f>
        <v>18/03/2022</v>
      </c>
      <c r="J501" s="5" t="str">
        <f>'[1]TCE - ANEXO IV - Preencher'!L510</f>
        <v>26220341249434000107550010000979481423381458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302.77999999999997</v>
      </c>
    </row>
    <row r="502" spans="1:12" s="8" customFormat="1" ht="19.5" customHeight="1" x14ac:dyDescent="0.2">
      <c r="A502" s="3">
        <f>IFERROR(VLOOKUP(B502,'[1]DADOS (OCULTAR)'!$Q$3:$S$103,3,0),"")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000097949</v>
      </c>
      <c r="I502" s="6" t="str">
        <f>IF('[1]TCE - ANEXO IV - Preencher'!K511="","",'[1]TCE - ANEXO IV - Preencher'!K511)</f>
        <v>18/03/2022</v>
      </c>
      <c r="J502" s="5" t="str">
        <f>'[1]TCE - ANEXO IV - Preencher'!L511</f>
        <v>26220341249434000107550010000979491949113406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1096.3900000000001</v>
      </c>
    </row>
    <row r="503" spans="1:12" s="8" customFormat="1" ht="19.5" customHeight="1" x14ac:dyDescent="0.2">
      <c r="A503" s="3">
        <f>IFERROR(VLOOKUP(B503,'[1]DADOS (OCULTAR)'!$Q$3:$S$103,3,0),"")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000097950</v>
      </c>
      <c r="I503" s="6" t="str">
        <f>IF('[1]TCE - ANEXO IV - Preencher'!K512="","",'[1]TCE - ANEXO IV - Preencher'!K512)</f>
        <v>18/03/2022</v>
      </c>
      <c r="J503" s="5" t="str">
        <f>'[1]TCE - ANEXO IV - Preencher'!L512</f>
        <v>26220341249434000107550010000979501925864704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54.07</v>
      </c>
    </row>
    <row r="504" spans="1:12" s="8" customFormat="1" ht="19.5" customHeight="1" x14ac:dyDescent="0.2">
      <c r="A504" s="3">
        <f>IFERROR(VLOOKUP(B504,'[1]DADOS (OCULTAR)'!$Q$3:$S$103,3,0),"")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000097951</v>
      </c>
      <c r="I504" s="6" t="str">
        <f>IF('[1]TCE - ANEXO IV - Preencher'!K513="","",'[1]TCE - ANEXO IV - Preencher'!K513)</f>
        <v>18/03/2022</v>
      </c>
      <c r="J504" s="5" t="str">
        <f>'[1]TCE - ANEXO IV - Preencher'!L513</f>
        <v>26220341249434000107550010000979511628674878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1096.3900000000001</v>
      </c>
    </row>
    <row r="505" spans="1:12" s="8" customFormat="1" ht="19.5" customHeight="1" x14ac:dyDescent="0.2">
      <c r="A505" s="3">
        <f>IFERROR(VLOOKUP(B505,'[1]DADOS (OCULTAR)'!$Q$3:$S$103,3,0),"")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000097952</v>
      </c>
      <c r="I505" s="6" t="str">
        <f>IF('[1]TCE - ANEXO IV - Preencher'!K514="","",'[1]TCE - ANEXO IV - Preencher'!K514)</f>
        <v>18/03/2022</v>
      </c>
      <c r="J505" s="5" t="str">
        <f>'[1]TCE - ANEXO IV - Preencher'!L514</f>
        <v>26220341249434000107550010000979521807378979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171.79</v>
      </c>
    </row>
    <row r="506" spans="1:12" s="8" customFormat="1" ht="19.5" customHeight="1" x14ac:dyDescent="0.2">
      <c r="A506" s="3">
        <f>IFERROR(VLOOKUP(B506,'[1]DADOS (OCULTAR)'!$Q$3:$S$103,3,0),"")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000097953</v>
      </c>
      <c r="I506" s="6" t="str">
        <f>IF('[1]TCE - ANEXO IV - Preencher'!K515="","",'[1]TCE - ANEXO IV - Preencher'!K515)</f>
        <v>18/03/2022</v>
      </c>
      <c r="J506" s="5" t="str">
        <f>'[1]TCE - ANEXO IV - Preencher'!L515</f>
        <v>26220341249434000107550010000979531747419426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936.58</v>
      </c>
    </row>
    <row r="507" spans="1:12" s="8" customFormat="1" ht="19.5" customHeight="1" x14ac:dyDescent="0.2">
      <c r="A507" s="3">
        <f>IFERROR(VLOOKUP(B507,'[1]DADOS (OCULTAR)'!$Q$3:$S$103,3,0),"")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000097954</v>
      </c>
      <c r="I507" s="6" t="str">
        <f>IF('[1]TCE - ANEXO IV - Preencher'!K516="","",'[1]TCE - ANEXO IV - Preencher'!K516)</f>
        <v>18/03/2022</v>
      </c>
      <c r="J507" s="5" t="str">
        <f>'[1]TCE - ANEXO IV - Preencher'!L516</f>
        <v>26220341249434000107550010000979541742322588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183.81</v>
      </c>
    </row>
    <row r="508" spans="1:12" s="8" customFormat="1" ht="19.5" customHeight="1" x14ac:dyDescent="0.2">
      <c r="A508" s="3">
        <f>IFERROR(VLOOKUP(B508,'[1]DADOS (OCULTAR)'!$Q$3:$S$103,3,0),"")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000097955</v>
      </c>
      <c r="I508" s="6" t="str">
        <f>IF('[1]TCE - ANEXO IV - Preencher'!K517="","",'[1]TCE - ANEXO IV - Preencher'!K517)</f>
        <v>18/03/2022</v>
      </c>
      <c r="J508" s="5" t="str">
        <f>'[1]TCE - ANEXO IV - Preencher'!L517</f>
        <v>26220341249434000107550010000979551263022115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463.14</v>
      </c>
    </row>
    <row r="509" spans="1:12" s="8" customFormat="1" ht="19.5" customHeight="1" x14ac:dyDescent="0.2">
      <c r="A509" s="3">
        <f>IFERROR(VLOOKUP(B509,'[1]DADOS (OCULTAR)'!$Q$3:$S$103,3,0),"")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000098069</v>
      </c>
      <c r="I509" s="6" t="str">
        <f>IF('[1]TCE - ANEXO IV - Preencher'!K518="","",'[1]TCE - ANEXO IV - Preencher'!K518)</f>
        <v>22/03/2022</v>
      </c>
      <c r="J509" s="5" t="str">
        <f>'[1]TCE - ANEXO IV - Preencher'!L518</f>
        <v>26220341249434000107550010000980691088730919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235.88</v>
      </c>
    </row>
    <row r="510" spans="1:12" s="8" customFormat="1" ht="19.5" customHeight="1" x14ac:dyDescent="0.2">
      <c r="A510" s="3">
        <f>IFERROR(VLOOKUP(B510,'[1]DADOS (OCULTAR)'!$Q$3:$S$103,3,0),"")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000098070</v>
      </c>
      <c r="I510" s="6" t="str">
        <f>IF('[1]TCE - ANEXO IV - Preencher'!K519="","",'[1]TCE - ANEXO IV - Preencher'!K519)</f>
        <v>22/03/2022</v>
      </c>
      <c r="J510" s="5" t="str">
        <f>'[1]TCE - ANEXO IV - Preencher'!L519</f>
        <v>26220341249434000107550010000980701793592034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2069.36</v>
      </c>
    </row>
    <row r="511" spans="1:12" s="8" customFormat="1" ht="19.5" customHeight="1" x14ac:dyDescent="0.2">
      <c r="A511" s="3">
        <f>IFERROR(VLOOKUP(B511,'[1]DADOS (OCULTAR)'!$Q$3:$S$103,3,0),"")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000098071</v>
      </c>
      <c r="I511" s="6" t="str">
        <f>IF('[1]TCE - ANEXO IV - Preencher'!K520="","",'[1]TCE - ANEXO IV - Preencher'!K520)</f>
        <v>22/03/2022</v>
      </c>
      <c r="J511" s="5" t="str">
        <f>'[1]TCE - ANEXO IV - Preencher'!L520</f>
        <v>26220341249434000107550010000980711610261731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936.58</v>
      </c>
    </row>
    <row r="512" spans="1:12" s="8" customFormat="1" ht="19.5" customHeight="1" x14ac:dyDescent="0.2">
      <c r="A512" s="3">
        <f>IFERROR(VLOOKUP(B512,'[1]DADOS (OCULTAR)'!$Q$3:$S$103,3,0),"")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000098083</v>
      </c>
      <c r="I512" s="6" t="str">
        <f>IF('[1]TCE - ANEXO IV - Preencher'!K521="","",'[1]TCE - ANEXO IV - Preencher'!K521)</f>
        <v>22/03/2022</v>
      </c>
      <c r="J512" s="5" t="str">
        <f>'[1]TCE - ANEXO IV - Preencher'!L521</f>
        <v>26220341249434000107550010000980831019891657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1277.7</v>
      </c>
    </row>
    <row r="513" spans="1:12" s="8" customFormat="1" ht="19.5" customHeight="1" x14ac:dyDescent="0.2">
      <c r="A513" s="3">
        <f>IFERROR(VLOOKUP(B513,'[1]DADOS (OCULTAR)'!$Q$3:$S$103,3,0),"")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000098084</v>
      </c>
      <c r="I513" s="6" t="str">
        <f>IF('[1]TCE - ANEXO IV - Preencher'!K522="","",'[1]TCE - ANEXO IV - Preencher'!K522)</f>
        <v>22/03/2022</v>
      </c>
      <c r="J513" s="5" t="str">
        <f>'[1]TCE - ANEXO IV - Preencher'!L522</f>
        <v>26220341249434000107550010000980841643299892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936.58</v>
      </c>
    </row>
    <row r="514" spans="1:12" s="8" customFormat="1" ht="19.5" customHeight="1" x14ac:dyDescent="0.2">
      <c r="A514" s="3">
        <f>IFERROR(VLOOKUP(B514,'[1]DADOS (OCULTAR)'!$Q$3:$S$103,3,0),"")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000098085</v>
      </c>
      <c r="I514" s="6" t="str">
        <f>IF('[1]TCE - ANEXO IV - Preencher'!K523="","",'[1]TCE - ANEXO IV - Preencher'!K523)</f>
        <v>22/03/2022</v>
      </c>
      <c r="J514" s="5" t="str">
        <f>'[1]TCE - ANEXO IV - Preencher'!L523</f>
        <v>26220341249434000107550010000980851794129802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1176.31</v>
      </c>
    </row>
    <row r="515" spans="1:12" s="8" customFormat="1" ht="19.5" customHeight="1" x14ac:dyDescent="0.2">
      <c r="A515" s="3">
        <f>IFERROR(VLOOKUP(B515,'[1]DADOS (OCULTAR)'!$Q$3:$S$103,3,0),"")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000098086</v>
      </c>
      <c r="I515" s="6" t="str">
        <f>IF('[1]TCE - ANEXO IV - Preencher'!K524="","",'[1]TCE - ANEXO IV - Preencher'!K524)</f>
        <v>22/03/2022</v>
      </c>
      <c r="J515" s="5" t="str">
        <f>'[1]TCE - ANEXO IV - Preencher'!L524</f>
        <v>26220341249434000107550010000980861856687371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989.15</v>
      </c>
    </row>
    <row r="516" spans="1:12" s="8" customFormat="1" ht="19.5" customHeight="1" x14ac:dyDescent="0.2">
      <c r="A516" s="3">
        <f>IFERROR(VLOOKUP(B516,'[1]DADOS (OCULTAR)'!$Q$3:$S$103,3,0),"")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000098087</v>
      </c>
      <c r="I516" s="6" t="str">
        <f>IF('[1]TCE - ANEXO IV - Preencher'!K525="","",'[1]TCE - ANEXO IV - Preencher'!K525)</f>
        <v>22/03/2022</v>
      </c>
      <c r="J516" s="5" t="str">
        <f>'[1]TCE - ANEXO IV - Preencher'!L525</f>
        <v>26220341249434000107550010000980871555032209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1096.3900000000001</v>
      </c>
    </row>
    <row r="517" spans="1:12" s="8" customFormat="1" ht="19.5" customHeight="1" x14ac:dyDescent="0.2">
      <c r="A517" s="3">
        <f>IFERROR(VLOOKUP(B517,'[1]DADOS (OCULTAR)'!$Q$3:$S$103,3,0),"")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000098088</v>
      </c>
      <c r="I517" s="6" t="str">
        <f>IF('[1]TCE - ANEXO IV - Preencher'!K526="","",'[1]TCE - ANEXO IV - Preencher'!K526)</f>
        <v>22/03/2022</v>
      </c>
      <c r="J517" s="5" t="str">
        <f>'[1]TCE - ANEXO IV - Preencher'!L526</f>
        <v>26220341249434000107550010000980881796935050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30.68</v>
      </c>
    </row>
    <row r="518" spans="1:12" s="8" customFormat="1" ht="19.5" customHeight="1" x14ac:dyDescent="0.2">
      <c r="A518" s="3">
        <f>IFERROR(VLOOKUP(B518,'[1]DADOS (OCULTAR)'!$Q$3:$S$103,3,0),"")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000098089</v>
      </c>
      <c r="I518" s="6" t="str">
        <f>IF('[1]TCE - ANEXO IV - Preencher'!K527="","",'[1]TCE - ANEXO IV - Preencher'!K527)</f>
        <v>22/03/2022</v>
      </c>
      <c r="J518" s="5" t="str">
        <f>'[1]TCE - ANEXO IV - Preencher'!L527</f>
        <v>26220341249434000107550010000980891334397519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989.15</v>
      </c>
    </row>
    <row r="519" spans="1:12" s="8" customFormat="1" ht="19.5" customHeight="1" x14ac:dyDescent="0.2">
      <c r="A519" s="3">
        <f>IFERROR(VLOOKUP(B519,'[1]DADOS (OCULTAR)'!$Q$3:$S$103,3,0),"")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000098090</v>
      </c>
      <c r="I519" s="6" t="str">
        <f>IF('[1]TCE - ANEXO IV - Preencher'!K528="","",'[1]TCE - ANEXO IV - Preencher'!K528)</f>
        <v>22/03/2022</v>
      </c>
      <c r="J519" s="5" t="str">
        <f>'[1]TCE - ANEXO IV - Preencher'!L528</f>
        <v>26220341249434000107550010000980901258535597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778.37</v>
      </c>
    </row>
    <row r="520" spans="1:12" s="8" customFormat="1" ht="19.5" customHeight="1" x14ac:dyDescent="0.2">
      <c r="A520" s="3">
        <f>IFERROR(VLOOKUP(B520,'[1]DADOS (OCULTAR)'!$Q$3:$S$103,3,0),"")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000098091</v>
      </c>
      <c r="I520" s="6" t="str">
        <f>IF('[1]TCE - ANEXO IV - Preencher'!K529="","",'[1]TCE - ANEXO IV - Preencher'!K529)</f>
        <v>22/03/2022</v>
      </c>
      <c r="J520" s="5" t="str">
        <f>'[1]TCE - ANEXO IV - Preencher'!L529</f>
        <v>26220341249434000107550010000980911060923861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1964.92</v>
      </c>
    </row>
    <row r="521" spans="1:12" s="8" customFormat="1" ht="19.5" customHeight="1" x14ac:dyDescent="0.2">
      <c r="A521" s="3">
        <f>IFERROR(VLOOKUP(B521,'[1]DADOS (OCULTAR)'!$Q$3:$S$103,3,0),"")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000098092</v>
      </c>
      <c r="I521" s="6" t="str">
        <f>IF('[1]TCE - ANEXO IV - Preencher'!K530="","",'[1]TCE - ANEXO IV - Preencher'!K530)</f>
        <v>22/03/2022</v>
      </c>
      <c r="J521" s="5" t="str">
        <f>'[1]TCE - ANEXO IV - Preencher'!L530</f>
        <v>26220341249434000107550010000980921433461881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122.8</v>
      </c>
    </row>
    <row r="522" spans="1:12" s="8" customFormat="1" ht="19.5" customHeight="1" x14ac:dyDescent="0.2">
      <c r="A522" s="3">
        <f>IFERROR(VLOOKUP(B522,'[1]DADOS (OCULTAR)'!$Q$3:$S$103,3,0),"")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000098142</v>
      </c>
      <c r="I522" s="6" t="str">
        <f>IF('[1]TCE - ANEXO IV - Preencher'!K531="","",'[1]TCE - ANEXO IV - Preencher'!K531)</f>
        <v>23/03/2022</v>
      </c>
      <c r="J522" s="5" t="str">
        <f>'[1]TCE - ANEXO IV - Preencher'!L531</f>
        <v>26220341249434000107550010000981421243748776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275.48</v>
      </c>
    </row>
    <row r="523" spans="1:12" s="8" customFormat="1" ht="19.5" customHeight="1" x14ac:dyDescent="0.2">
      <c r="A523" s="3">
        <f>IFERROR(VLOOKUP(B523,'[1]DADOS (OCULTAR)'!$Q$3:$S$103,3,0),"")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000098143</v>
      </c>
      <c r="I523" s="6" t="str">
        <f>IF('[1]TCE - ANEXO IV - Preencher'!K532="","",'[1]TCE - ANEXO IV - Preencher'!K532)</f>
        <v>23/03/2022</v>
      </c>
      <c r="J523" s="5" t="str">
        <f>'[1]TCE - ANEXO IV - Preencher'!L532</f>
        <v>26220341249434000107550010000981431996370107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183.81</v>
      </c>
    </row>
    <row r="524" spans="1:12" s="8" customFormat="1" ht="19.5" customHeight="1" x14ac:dyDescent="0.2">
      <c r="A524" s="3">
        <f>IFERROR(VLOOKUP(B524,'[1]DADOS (OCULTAR)'!$Q$3:$S$103,3,0),"")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000098144</v>
      </c>
      <c r="I524" s="6" t="str">
        <f>IF('[1]TCE - ANEXO IV - Preencher'!K533="","",'[1]TCE - ANEXO IV - Preencher'!K533)</f>
        <v>23/03/2022</v>
      </c>
      <c r="J524" s="5" t="str">
        <f>'[1]TCE - ANEXO IV - Preencher'!L533</f>
        <v>26220341249434000107550010000981441484122071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443.44</v>
      </c>
    </row>
    <row r="525" spans="1:12" s="8" customFormat="1" ht="19.5" customHeight="1" x14ac:dyDescent="0.2">
      <c r="A525" s="3">
        <f>IFERROR(VLOOKUP(B525,'[1]DADOS (OCULTAR)'!$Q$3:$S$103,3,0),"")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000098145</v>
      </c>
      <c r="I525" s="6" t="str">
        <f>IF('[1]TCE - ANEXO IV - Preencher'!K534="","",'[1]TCE - ANEXO IV - Preencher'!K534)</f>
        <v>23/03/2022</v>
      </c>
      <c r="J525" s="5" t="str">
        <f>'[1]TCE - ANEXO IV - Preencher'!L534</f>
        <v>26220341249434000107550010000981451269514669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55.42</v>
      </c>
    </row>
    <row r="526" spans="1:12" s="8" customFormat="1" ht="19.5" customHeight="1" x14ac:dyDescent="0.2">
      <c r="A526" s="3">
        <f>IFERROR(VLOOKUP(B526,'[1]DADOS (OCULTAR)'!$Q$3:$S$103,3,0),"")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000098146</v>
      </c>
      <c r="I526" s="6" t="str">
        <f>IF('[1]TCE - ANEXO IV - Preencher'!K535="","",'[1]TCE - ANEXO IV - Preencher'!K535)</f>
        <v>23/03/2022</v>
      </c>
      <c r="J526" s="5" t="str">
        <f>'[1]TCE - ANEXO IV - Preencher'!L535</f>
        <v>26220341249434000107550010000981461590418293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367.62</v>
      </c>
    </row>
    <row r="527" spans="1:12" s="8" customFormat="1" ht="19.5" customHeight="1" x14ac:dyDescent="0.2">
      <c r="A527" s="3">
        <f>IFERROR(VLOOKUP(B527,'[1]DADOS (OCULTAR)'!$Q$3:$S$103,3,0),"")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000098197</v>
      </c>
      <c r="I527" s="6" t="str">
        <f>IF('[1]TCE - ANEXO IV - Preencher'!K536="","",'[1]TCE - ANEXO IV - Preencher'!K536)</f>
        <v>25/03/2022</v>
      </c>
      <c r="J527" s="5" t="str">
        <f>'[1]TCE - ANEXO IV - Preencher'!L536</f>
        <v>26220341249434000107550010000981971335148820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989.15</v>
      </c>
    </row>
    <row r="528" spans="1:12" s="8" customFormat="1" ht="19.5" customHeight="1" x14ac:dyDescent="0.2">
      <c r="A528" s="3">
        <f>IFERROR(VLOOKUP(B528,'[1]DADOS (OCULTAR)'!$Q$3:$S$103,3,0),"")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000098200</v>
      </c>
      <c r="I528" s="6" t="str">
        <f>IF('[1]TCE - ANEXO IV - Preencher'!K537="","",'[1]TCE - ANEXO IV - Preencher'!K537)</f>
        <v>25/03/2022</v>
      </c>
      <c r="J528" s="5" t="str">
        <f>'[1]TCE - ANEXO IV - Preencher'!L537</f>
        <v>26220341249434000107550010000982001419145616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936.58</v>
      </c>
    </row>
    <row r="529" spans="1:12" s="8" customFormat="1" ht="19.5" customHeight="1" x14ac:dyDescent="0.2">
      <c r="A529" s="3">
        <f>IFERROR(VLOOKUP(B529,'[1]DADOS (OCULTAR)'!$Q$3:$S$103,3,0),"")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000098201</v>
      </c>
      <c r="I529" s="6" t="str">
        <f>IF('[1]TCE - ANEXO IV - Preencher'!K538="","",'[1]TCE - ANEXO IV - Preencher'!K538)</f>
        <v>25/03/2022</v>
      </c>
      <c r="J529" s="5" t="str">
        <f>'[1]TCE - ANEXO IV - Preencher'!L538</f>
        <v>26220341249434000107550010000982011692500677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148.4</v>
      </c>
    </row>
    <row r="530" spans="1:12" s="8" customFormat="1" ht="19.5" customHeight="1" x14ac:dyDescent="0.2">
      <c r="A530" s="3">
        <f>IFERROR(VLOOKUP(B530,'[1]DADOS (OCULTAR)'!$Q$3:$S$103,3,0),"")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000098202</v>
      </c>
      <c r="I530" s="6" t="str">
        <f>IF('[1]TCE - ANEXO IV - Preencher'!K539="","",'[1]TCE - ANEXO IV - Preencher'!K539)</f>
        <v>25/03/2022</v>
      </c>
      <c r="J530" s="5" t="str">
        <f>'[1]TCE - ANEXO IV - Preencher'!L539</f>
        <v>26220341249434000107550010000982021734162712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171.79</v>
      </c>
    </row>
    <row r="531" spans="1:12" s="8" customFormat="1" ht="19.5" customHeight="1" x14ac:dyDescent="0.2">
      <c r="A531" s="3">
        <f>IFERROR(VLOOKUP(B531,'[1]DADOS (OCULTAR)'!$Q$3:$S$103,3,0),"")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000098219</v>
      </c>
      <c r="I531" s="6" t="str">
        <f>IF('[1]TCE - ANEXO IV - Preencher'!K540="","",'[1]TCE - ANEXO IV - Preencher'!K540)</f>
        <v>25/03/2022</v>
      </c>
      <c r="J531" s="5" t="str">
        <f>'[1]TCE - ANEXO IV - Preencher'!L540</f>
        <v>26220341249434000107550010000982191692673517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761.91</v>
      </c>
    </row>
    <row r="532" spans="1:12" s="8" customFormat="1" ht="19.5" customHeight="1" x14ac:dyDescent="0.2">
      <c r="A532" s="3">
        <f>IFERROR(VLOOKUP(B532,'[1]DADOS (OCULTAR)'!$Q$3:$S$103,3,0),"")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000098220</v>
      </c>
      <c r="I532" s="6" t="str">
        <f>IF('[1]TCE - ANEXO IV - Preencher'!K541="","",'[1]TCE - ANEXO IV - Preencher'!K541)</f>
        <v>25/03/2022</v>
      </c>
      <c r="J532" s="5" t="str">
        <f>'[1]TCE - ANEXO IV - Preencher'!L541</f>
        <v>26220341249434000107550010000982201972828732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235.88</v>
      </c>
    </row>
    <row r="533" spans="1:12" s="8" customFormat="1" ht="19.5" customHeight="1" x14ac:dyDescent="0.2">
      <c r="A533" s="3">
        <f>IFERROR(VLOOKUP(B533,'[1]DADOS (OCULTAR)'!$Q$3:$S$103,3,0),"")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000098228</v>
      </c>
      <c r="I533" s="6" t="str">
        <f>IF('[1]TCE - ANEXO IV - Preencher'!K542="","",'[1]TCE - ANEXO IV - Preencher'!K542)</f>
        <v>28/03/2022</v>
      </c>
      <c r="J533" s="5" t="str">
        <f>'[1]TCE - ANEXO IV - Preencher'!L542</f>
        <v>26220341249434000107550010000982281228112200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854.63</v>
      </c>
    </row>
    <row r="534" spans="1:12" s="8" customFormat="1" ht="19.5" customHeight="1" x14ac:dyDescent="0.2">
      <c r="A534" s="3">
        <f>IFERROR(VLOOKUP(B534,'[1]DADOS (OCULTAR)'!$Q$3:$S$103,3,0),"")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000098229</v>
      </c>
      <c r="I534" s="6" t="str">
        <f>IF('[1]TCE - ANEXO IV - Preencher'!K543="","",'[1]TCE - ANEXO IV - Preencher'!K543)</f>
        <v>28/03/2022</v>
      </c>
      <c r="J534" s="5" t="str">
        <f>'[1]TCE - ANEXO IV - Preencher'!L543</f>
        <v>26220341249434000107550010000982291502419866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235.88</v>
      </c>
    </row>
    <row r="535" spans="1:12" s="8" customFormat="1" ht="19.5" customHeight="1" x14ac:dyDescent="0.2">
      <c r="A535" s="3">
        <f>IFERROR(VLOOKUP(B535,'[1]DADOS (OCULTAR)'!$Q$3:$S$103,3,0),"")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000098230</v>
      </c>
      <c r="I535" s="6" t="str">
        <f>IF('[1]TCE - ANEXO IV - Preencher'!K544="","",'[1]TCE - ANEXO IV - Preencher'!K544)</f>
        <v>28/03/2022</v>
      </c>
      <c r="J535" s="5" t="str">
        <f>'[1]TCE - ANEXO IV - Preencher'!L544</f>
        <v>26220341249434000107550010000982301768063924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219.92</v>
      </c>
    </row>
    <row r="536" spans="1:12" s="8" customFormat="1" ht="19.5" customHeight="1" x14ac:dyDescent="0.2">
      <c r="A536" s="3">
        <f>IFERROR(VLOOKUP(B536,'[1]DADOS (OCULTAR)'!$Q$3:$S$103,3,0),"")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000098231</v>
      </c>
      <c r="I536" s="6" t="str">
        <f>IF('[1]TCE - ANEXO IV - Preencher'!K545="","",'[1]TCE - ANEXO IV - Preencher'!K545)</f>
        <v>28/03/2022</v>
      </c>
      <c r="J536" s="5" t="str">
        <f>'[1]TCE - ANEXO IV - Preencher'!L545</f>
        <v>26220341249434000107550010000982311213535989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183.81</v>
      </c>
    </row>
    <row r="537" spans="1:12" s="8" customFormat="1" ht="19.5" customHeight="1" x14ac:dyDescent="0.2">
      <c r="A537" s="3">
        <f>IFERROR(VLOOKUP(B537,'[1]DADOS (OCULTAR)'!$Q$3:$S$103,3,0),"")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000098232</v>
      </c>
      <c r="I537" s="6" t="str">
        <f>IF('[1]TCE - ANEXO IV - Preencher'!K546="","",'[1]TCE - ANEXO IV - Preencher'!K546)</f>
        <v>28/03/2022</v>
      </c>
      <c r="J537" s="5" t="str">
        <f>'[1]TCE - ANEXO IV - Preencher'!L546</f>
        <v>26220341249434000107550010000982321747011857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1096.3900000000001</v>
      </c>
    </row>
    <row r="538" spans="1:12" s="8" customFormat="1" ht="19.5" customHeight="1" x14ac:dyDescent="0.2">
      <c r="A538" s="3">
        <f>IFERROR(VLOOKUP(B538,'[1]DADOS (OCULTAR)'!$Q$3:$S$103,3,0),"")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000098233</v>
      </c>
      <c r="I538" s="6" t="str">
        <f>IF('[1]TCE - ANEXO IV - Preencher'!K547="","",'[1]TCE - ANEXO IV - Preencher'!K547)</f>
        <v>28/03/2022</v>
      </c>
      <c r="J538" s="5" t="str">
        <f>'[1]TCE - ANEXO IV - Preencher'!L547</f>
        <v>26220341249434000107550010000982331425805895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367.62</v>
      </c>
    </row>
    <row r="539" spans="1:12" s="8" customFormat="1" ht="19.5" customHeight="1" x14ac:dyDescent="0.2">
      <c r="A539" s="3">
        <f>IFERROR(VLOOKUP(B539,'[1]DADOS (OCULTAR)'!$Q$3:$S$103,3,0),"")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000098234</v>
      </c>
      <c r="I539" s="6" t="str">
        <f>IF('[1]TCE - ANEXO IV - Preencher'!K548="","",'[1]TCE - ANEXO IV - Preencher'!K548)</f>
        <v>28/03/2022</v>
      </c>
      <c r="J539" s="5" t="str">
        <f>'[1]TCE - ANEXO IV - Preencher'!L548</f>
        <v>26220341249434000107550010000982341603459146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183.81</v>
      </c>
    </row>
    <row r="540" spans="1:12" s="8" customFormat="1" ht="19.5" customHeight="1" x14ac:dyDescent="0.2">
      <c r="A540" s="3">
        <f>IFERROR(VLOOKUP(B540,'[1]DADOS (OCULTAR)'!$Q$3:$S$103,3,0),"")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3.13 - Materiais e Materiais Ortopédicos e Corretivos (OPME)</v>
      </c>
      <c r="D540" s="3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000098235</v>
      </c>
      <c r="I540" s="6" t="str">
        <f>IF('[1]TCE - ANEXO IV - Preencher'!K549="","",'[1]TCE - ANEXO IV - Preencher'!K549)</f>
        <v>28/03/2022</v>
      </c>
      <c r="J540" s="5" t="str">
        <f>'[1]TCE - ANEXO IV - Preencher'!L549</f>
        <v>26220341249434000107550010000982351409215730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46.78</v>
      </c>
    </row>
    <row r="541" spans="1:12" s="8" customFormat="1" ht="19.5" customHeight="1" x14ac:dyDescent="0.2">
      <c r="A541" s="3">
        <f>IFERROR(VLOOKUP(B541,'[1]DADOS (OCULTAR)'!$Q$3:$S$103,3,0),"")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3.13 - Materiais e Materiais Ortopédicos e Corretivos (OPME)</v>
      </c>
      <c r="D541" s="3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000098236</v>
      </c>
      <c r="I541" s="6" t="str">
        <f>IF('[1]TCE - ANEXO IV - Preencher'!K550="","",'[1]TCE - ANEXO IV - Preencher'!K550)</f>
        <v>28/03/2022</v>
      </c>
      <c r="J541" s="5" t="str">
        <f>'[1]TCE - ANEXO IV - Preencher'!L550</f>
        <v>26220341249434000107550010000982361550873029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495.4</v>
      </c>
    </row>
    <row r="542" spans="1:12" s="8" customFormat="1" ht="19.5" customHeight="1" x14ac:dyDescent="0.2">
      <c r="A542" s="3">
        <f>IFERROR(VLOOKUP(B542,'[1]DADOS (OCULTAR)'!$Q$3:$S$103,3,0),"")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3.13 - Materiais e Materiais Ortopédicos e Corretivos (OPME)</v>
      </c>
      <c r="D542" s="3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000098237</v>
      </c>
      <c r="I542" s="6" t="str">
        <f>IF('[1]TCE - ANEXO IV - Preencher'!K551="","",'[1]TCE - ANEXO IV - Preencher'!K551)</f>
        <v>28/03/2022</v>
      </c>
      <c r="J542" s="5" t="str">
        <f>'[1]TCE - ANEXO IV - Preencher'!L551</f>
        <v>26220341249434000107550010000982371943729990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299.89999999999998</v>
      </c>
    </row>
    <row r="543" spans="1:12" s="8" customFormat="1" ht="19.5" customHeight="1" x14ac:dyDescent="0.2">
      <c r="A543" s="3">
        <f>IFERROR(VLOOKUP(B543,'[1]DADOS (OCULTAR)'!$Q$3:$S$103,3,0),"")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3.13 - Materiais e Materiais Ortopédicos e Corretivos (OPME)</v>
      </c>
      <c r="D543" s="3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000098238</v>
      </c>
      <c r="I543" s="6" t="str">
        <f>IF('[1]TCE - ANEXO IV - Preencher'!K552="","",'[1]TCE - ANEXO IV - Preencher'!K552)</f>
        <v>28/03/2022</v>
      </c>
      <c r="J543" s="5" t="str">
        <f>'[1]TCE - ANEXO IV - Preencher'!L552</f>
        <v>26220341249434000107550010000982381614938864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1010.56</v>
      </c>
    </row>
    <row r="544" spans="1:12" s="8" customFormat="1" ht="19.5" customHeight="1" x14ac:dyDescent="0.2">
      <c r="A544" s="3">
        <f>IFERROR(VLOOKUP(B544,'[1]DADOS (OCULTAR)'!$Q$3:$S$103,3,0),"")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3.13 - Materiais e Materiais Ortopédicos e Corretivos (OPME)</v>
      </c>
      <c r="D544" s="3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000098239</v>
      </c>
      <c r="I544" s="6" t="str">
        <f>IF('[1]TCE - ANEXO IV - Preencher'!K553="","",'[1]TCE - ANEXO IV - Preencher'!K553)</f>
        <v>28/03/2022</v>
      </c>
      <c r="J544" s="5" t="str">
        <f>'[1]TCE - ANEXO IV - Preencher'!L553</f>
        <v>26220341249434000107550010000982391787253704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299.89999999999998</v>
      </c>
    </row>
    <row r="545" spans="1:12" s="8" customFormat="1" ht="19.5" customHeight="1" x14ac:dyDescent="0.2">
      <c r="A545" s="3">
        <f>IFERROR(VLOOKUP(B545,'[1]DADOS (OCULTAR)'!$Q$3:$S$103,3,0),"")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3.13 - Materiais e Materiais Ortopédicos e Corretivos (OPME)</v>
      </c>
      <c r="D545" s="3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000098268</v>
      </c>
      <c r="I545" s="6" t="str">
        <f>IF('[1]TCE - ANEXO IV - Preencher'!K554="","",'[1]TCE - ANEXO IV - Preencher'!K554)</f>
        <v>28/03/2022</v>
      </c>
      <c r="J545" s="5" t="str">
        <f>'[1]TCE - ANEXO IV - Preencher'!L554</f>
        <v>26220341249434000107550010000982681651600463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1277.7</v>
      </c>
    </row>
    <row r="546" spans="1:12" s="8" customFormat="1" ht="19.5" customHeight="1" x14ac:dyDescent="0.2">
      <c r="A546" s="3">
        <f>IFERROR(VLOOKUP(B546,'[1]DADOS (OCULTAR)'!$Q$3:$S$103,3,0),"")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3.13 - Materiais e Materiais Ortopédicos e Corretivos (OPME)</v>
      </c>
      <c r="D546" s="3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000098269</v>
      </c>
      <c r="I546" s="6" t="str">
        <f>IF('[1]TCE - ANEXO IV - Preencher'!K555="","",'[1]TCE - ANEXO IV - Preencher'!K555)</f>
        <v>28/03/2022</v>
      </c>
      <c r="J546" s="5" t="str">
        <f>'[1]TCE - ANEXO IV - Preencher'!L555</f>
        <v>26220341249434000107550010000982691283404163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348.06</v>
      </c>
    </row>
    <row r="547" spans="1:12" s="8" customFormat="1" ht="19.5" customHeight="1" x14ac:dyDescent="0.2">
      <c r="A547" s="3">
        <f>IFERROR(VLOOKUP(B547,'[1]DADOS (OCULTAR)'!$Q$3:$S$103,3,0),"")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3.13 - Materiais e Materiais Ortopédicos e Corretivos (OPME)</v>
      </c>
      <c r="D547" s="3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000098313</v>
      </c>
      <c r="I547" s="6" t="str">
        <f>IF('[1]TCE - ANEXO IV - Preencher'!K556="","",'[1]TCE - ANEXO IV - Preencher'!K556)</f>
        <v>30/03/2022</v>
      </c>
      <c r="J547" s="5" t="str">
        <f>'[1]TCE - ANEXO IV - Preencher'!L556</f>
        <v>26220341249434000107550010000983131278776449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1010.56</v>
      </c>
    </row>
    <row r="548" spans="1:12" s="8" customFormat="1" ht="19.5" customHeight="1" x14ac:dyDescent="0.2">
      <c r="A548" s="3">
        <f>IFERROR(VLOOKUP(B548,'[1]DADOS (OCULTAR)'!$Q$3:$S$103,3,0),"")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3.13 - Materiais e Materiais Ortopédicos e Corretivos (OPME)</v>
      </c>
      <c r="D548" s="3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000098337</v>
      </c>
      <c r="I548" s="6" t="str">
        <f>IF('[1]TCE - ANEXO IV - Preencher'!K557="","",'[1]TCE - ANEXO IV - Preencher'!K557)</f>
        <v>30/03/2022</v>
      </c>
      <c r="J548" s="5" t="str">
        <f>'[1]TCE - ANEXO IV - Preencher'!L557</f>
        <v>26220341249434000107550010000983371024923220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778.37</v>
      </c>
    </row>
    <row r="549" spans="1:12" s="8" customFormat="1" ht="19.5" customHeight="1" x14ac:dyDescent="0.2">
      <c r="A549" s="3">
        <f>IFERROR(VLOOKUP(B549,'[1]DADOS (OCULTAR)'!$Q$3:$S$103,3,0),"")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3.13 - Materiais e Materiais Ortopédicos e Corretivos (OPME)</v>
      </c>
      <c r="D549" s="3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000098381</v>
      </c>
      <c r="I549" s="6" t="str">
        <f>IF('[1]TCE - ANEXO IV - Preencher'!K558="","",'[1]TCE - ANEXO IV - Preencher'!K558)</f>
        <v>31/03/2022</v>
      </c>
      <c r="J549" s="5" t="str">
        <f>'[1]TCE - ANEXO IV - Preencher'!L558</f>
        <v>26220341249434000107550010000983811326054150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936.58</v>
      </c>
    </row>
    <row r="550" spans="1:12" s="8" customFormat="1" ht="19.5" customHeight="1" x14ac:dyDescent="0.2">
      <c r="A550" s="3">
        <f>IFERROR(VLOOKUP(B550,'[1]DADOS (OCULTAR)'!$Q$3:$S$103,3,0),"")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3.13 - Materiais e Materiais Ortopédicos e Corretivos (OPME)</v>
      </c>
      <c r="D550" s="3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000098382</v>
      </c>
      <c r="I550" s="6" t="str">
        <f>IF('[1]TCE - ANEXO IV - Preencher'!K559="","",'[1]TCE - ANEXO IV - Preencher'!K559)</f>
        <v>31/03/2022</v>
      </c>
      <c r="J550" s="5" t="str">
        <f>'[1]TCE - ANEXO IV - Preencher'!L559</f>
        <v>26220341249434000107550010000983821948927058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944.92</v>
      </c>
    </row>
    <row r="551" spans="1:12" s="8" customFormat="1" ht="19.5" customHeight="1" x14ac:dyDescent="0.2">
      <c r="A551" s="3">
        <f>IFERROR(VLOOKUP(B551,'[1]DADOS (OCULTAR)'!$Q$3:$S$103,3,0),"")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3.13 - Materiais e Materiais Ortopédicos e Corretivos (OPME)</v>
      </c>
      <c r="D551" s="3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000098383</v>
      </c>
      <c r="I551" s="6" t="str">
        <f>IF('[1]TCE - ANEXO IV - Preencher'!K560="","",'[1]TCE - ANEXO IV - Preencher'!K560)</f>
        <v>31/03/2022</v>
      </c>
      <c r="J551" s="5" t="str">
        <f>'[1]TCE - ANEXO IV - Preencher'!L560</f>
        <v>26220341249434000107550010000983831648151965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326</v>
      </c>
    </row>
    <row r="552" spans="1:12" s="8" customFormat="1" ht="19.5" customHeight="1" x14ac:dyDescent="0.2">
      <c r="A552" s="3">
        <f>IFERROR(VLOOKUP(B552,'[1]DADOS (OCULTAR)'!$Q$3:$S$103,3,0),"")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3.13 - Materiais e Materiais Ortopédicos e Corretivos (OPME)</v>
      </c>
      <c r="D552" s="3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000098384</v>
      </c>
      <c r="I552" s="6" t="str">
        <f>IF('[1]TCE - ANEXO IV - Preencher'!K561="","",'[1]TCE - ANEXO IV - Preencher'!K561)</f>
        <v>31/03/2022</v>
      </c>
      <c r="J552" s="5" t="str">
        <f>'[1]TCE - ANEXO IV - Preencher'!L561</f>
        <v>26220341249434000107550010000983841766068755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124.07</v>
      </c>
    </row>
    <row r="553" spans="1:12" s="8" customFormat="1" ht="19.5" customHeight="1" x14ac:dyDescent="0.2">
      <c r="A553" s="3">
        <f>IFERROR(VLOOKUP(B553,'[1]DADOS (OCULTAR)'!$Q$3:$S$103,3,0),"")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3.13 - Materiais e Materiais Ortopédicos e Corretivos (OPME)</v>
      </c>
      <c r="D553" s="3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000098385</v>
      </c>
      <c r="I553" s="6" t="str">
        <f>IF('[1]TCE - ANEXO IV - Preencher'!K562="","",'[1]TCE - ANEXO IV - Preencher'!K562)</f>
        <v>31/03/2022</v>
      </c>
      <c r="J553" s="5" t="str">
        <f>'[1]TCE - ANEXO IV - Preencher'!L562</f>
        <v>26220341249434000107550010000983851946228367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286.97000000000003</v>
      </c>
    </row>
    <row r="554" spans="1:12" s="8" customFormat="1" ht="19.5" customHeight="1" x14ac:dyDescent="0.2">
      <c r="A554" s="3">
        <f>IFERROR(VLOOKUP(B554,'[1]DADOS (OCULTAR)'!$Q$3:$S$103,3,0),"")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3.13 - Materiais e Materiais Ortopédicos e Corretivos (OPME)</v>
      </c>
      <c r="D554" s="3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000098386</v>
      </c>
      <c r="I554" s="6" t="str">
        <f>IF('[1]TCE - ANEXO IV - Preencher'!K563="","",'[1]TCE - ANEXO IV - Preencher'!K563)</f>
        <v>31/03/2022</v>
      </c>
      <c r="J554" s="5" t="str">
        <f>'[1]TCE - ANEXO IV - Preencher'!L563</f>
        <v>26220341249434000107550010000983861429063299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275.48</v>
      </c>
    </row>
    <row r="555" spans="1:12" s="8" customFormat="1" ht="19.5" customHeight="1" x14ac:dyDescent="0.2">
      <c r="A555" s="3">
        <f>IFERROR(VLOOKUP(B555,'[1]DADOS (OCULTAR)'!$Q$3:$S$103,3,0),"")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000098387</v>
      </c>
      <c r="I555" s="6" t="str">
        <f>IF('[1]TCE - ANEXO IV - Preencher'!K564="","",'[1]TCE - ANEXO IV - Preencher'!K564)</f>
        <v>31/03/2022</v>
      </c>
      <c r="J555" s="5" t="str">
        <f>'[1]TCE - ANEXO IV - Preencher'!L564</f>
        <v>26220341249434000107550010000983871092517790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275.48</v>
      </c>
    </row>
    <row r="556" spans="1:12" s="8" customFormat="1" ht="19.5" customHeight="1" x14ac:dyDescent="0.2">
      <c r="A556" s="3">
        <f>IFERROR(VLOOKUP(B556,'[1]DADOS (OCULTAR)'!$Q$3:$S$103,3,0),"")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3.13 - Materiais e Materiais Ortopédicos e Corretivos (OPME)</v>
      </c>
      <c r="D556" s="3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000098388</v>
      </c>
      <c r="I556" s="6" t="str">
        <f>IF('[1]TCE - ANEXO IV - Preencher'!K565="","",'[1]TCE - ANEXO IV - Preencher'!K565)</f>
        <v>31/03/2022</v>
      </c>
      <c r="J556" s="5" t="str">
        <f>'[1]TCE - ANEXO IV - Preencher'!L565</f>
        <v>26220341249434000107550010000983881102183748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183.81</v>
      </c>
    </row>
    <row r="557" spans="1:12" s="8" customFormat="1" ht="19.5" customHeight="1" x14ac:dyDescent="0.2">
      <c r="A557" s="3">
        <f>IFERROR(VLOOKUP(B557,'[1]DADOS (OCULTAR)'!$Q$3:$S$103,3,0),"")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3.13 - Materiais e Materiais Ortopédicos e Corretivos (OPME)</v>
      </c>
      <c r="D557" s="3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000098389</v>
      </c>
      <c r="I557" s="6" t="str">
        <f>IF('[1]TCE - ANEXO IV - Preencher'!K566="","",'[1]TCE - ANEXO IV - Preencher'!K566)</f>
        <v>31/03/2022</v>
      </c>
      <c r="J557" s="5" t="str">
        <f>'[1]TCE - ANEXO IV - Preencher'!L566</f>
        <v>26220341249434000107550010000983891311531886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1964.92</v>
      </c>
    </row>
    <row r="558" spans="1:12" s="8" customFormat="1" ht="19.5" customHeight="1" x14ac:dyDescent="0.2">
      <c r="A558" s="3">
        <f>IFERROR(VLOOKUP(B558,'[1]DADOS (OCULTAR)'!$Q$3:$S$103,3,0),"")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>3.13 - Materiais e Materiais Ortopédicos e Corretivos (OPME)</v>
      </c>
      <c r="D558" s="3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000098390</v>
      </c>
      <c r="I558" s="6" t="str">
        <f>IF('[1]TCE - ANEXO IV - Preencher'!K567="","",'[1]TCE - ANEXO IV - Preencher'!K567)</f>
        <v>31/03/2022</v>
      </c>
      <c r="J558" s="5" t="str">
        <f>'[1]TCE - ANEXO IV - Preencher'!L567</f>
        <v>26220341249434000107550010000983901823912634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905.9</v>
      </c>
    </row>
    <row r="559" spans="1:12" s="8" customFormat="1" ht="19.5" customHeight="1" x14ac:dyDescent="0.2">
      <c r="A559" s="3">
        <f>IFERROR(VLOOKUP(B559,'[1]DADOS (OCULTAR)'!$Q$3:$S$103,3,0),"")</f>
        <v>9039744000275</v>
      </c>
      <c r="B559" s="4" t="str">
        <f>'[1]TCE - ANEXO IV - Preencher'!C568</f>
        <v>HOSPITAL MIGUEL ARRAES</v>
      </c>
      <c r="C559" s="4" t="str">
        <f>'[1]TCE - ANEXO IV - Preencher'!E568</f>
        <v>3.13 - Materiais e Materiais Ortopédicos e Corretivos (OPME)</v>
      </c>
      <c r="D559" s="3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000098391</v>
      </c>
      <c r="I559" s="6" t="str">
        <f>IF('[1]TCE - ANEXO IV - Preencher'!K568="","",'[1]TCE - ANEXO IV - Preencher'!K568)</f>
        <v>31/03/2022</v>
      </c>
      <c r="J559" s="5" t="str">
        <f>'[1]TCE - ANEXO IV - Preencher'!L568</f>
        <v>26220341249434000107550010000983911676402863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211.87</v>
      </c>
    </row>
    <row r="560" spans="1:12" s="8" customFormat="1" ht="19.5" customHeight="1" x14ac:dyDescent="0.2">
      <c r="A560" s="3">
        <f>IFERROR(VLOOKUP(B560,'[1]DADOS (OCULTAR)'!$Q$3:$S$103,3,0),"")</f>
        <v>9039744000275</v>
      </c>
      <c r="B560" s="4" t="str">
        <f>'[1]TCE - ANEXO IV - Preencher'!C569</f>
        <v>HOSPITAL MIGUEL ARRAES</v>
      </c>
      <c r="C560" s="4" t="str">
        <f>'[1]TCE - ANEXO IV - Preencher'!E569</f>
        <v>3.13 - Materiais e Materiais Ortopédicos e Corretivos (OPME)</v>
      </c>
      <c r="D560" s="3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000098392</v>
      </c>
      <c r="I560" s="6" t="str">
        <f>IF('[1]TCE - ANEXO IV - Preencher'!K569="","",'[1]TCE - ANEXO IV - Preencher'!K569)</f>
        <v>31/03/2022</v>
      </c>
      <c r="J560" s="5" t="str">
        <f>'[1]TCE - ANEXO IV - Preencher'!L569</f>
        <v>26220341249434000107550010000983921575898690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975.97</v>
      </c>
    </row>
    <row r="561" spans="1:12" s="8" customFormat="1" ht="19.5" customHeight="1" x14ac:dyDescent="0.2">
      <c r="A561" s="3">
        <f>IFERROR(VLOOKUP(B561,'[1]DADOS (OCULTAR)'!$Q$3:$S$103,3,0),"")</f>
        <v>9039744000275</v>
      </c>
      <c r="B561" s="4" t="str">
        <f>'[1]TCE - ANEXO IV - Preencher'!C570</f>
        <v>HOSPITAL MIGUEL ARRAES</v>
      </c>
      <c r="C561" s="4" t="str">
        <f>'[1]TCE - ANEXO IV - Preencher'!E570</f>
        <v>3.13 - Materiais e Materiais Ortopédicos e Corretivos (OPME)</v>
      </c>
      <c r="D561" s="3">
        <f>'[1]TCE - ANEXO IV - Preencher'!F570</f>
        <v>41249434000107</v>
      </c>
      <c r="E561" s="5" t="str">
        <f>'[1]TCE - ANEXO IV - Preencher'!G570</f>
        <v>PROSMED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000098393</v>
      </c>
      <c r="I561" s="6" t="str">
        <f>IF('[1]TCE - ANEXO IV - Preencher'!K570="","",'[1]TCE - ANEXO IV - Preencher'!K570)</f>
        <v>31/03/2022</v>
      </c>
      <c r="J561" s="5" t="str">
        <f>'[1]TCE - ANEXO IV - Preencher'!L570</f>
        <v>26220341249434000107550010000983931463926223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275.48</v>
      </c>
    </row>
    <row r="562" spans="1:12" s="8" customFormat="1" ht="19.5" customHeight="1" x14ac:dyDescent="0.2">
      <c r="A562" s="3">
        <f>IFERROR(VLOOKUP(B562,'[1]DADOS (OCULTAR)'!$Q$3:$S$103,3,0),"")</f>
        <v>9039744000275</v>
      </c>
      <c r="B562" s="4" t="str">
        <f>'[1]TCE - ANEXO IV - Preencher'!C571</f>
        <v>HOSPITAL MIGUEL ARRAES</v>
      </c>
      <c r="C562" s="4" t="str">
        <f>'[1]TCE - ANEXO IV - Preencher'!E571</f>
        <v>3.13 - Materiais e Materiais Ortopédicos e Corretivos (OPME)</v>
      </c>
      <c r="D562" s="3">
        <f>'[1]TCE - ANEXO IV - Preencher'!F571</f>
        <v>41249434000107</v>
      </c>
      <c r="E562" s="5" t="str">
        <f>'[1]TCE - ANEXO IV - Preencher'!G571</f>
        <v>PROSMED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000098394</v>
      </c>
      <c r="I562" s="6" t="str">
        <f>IF('[1]TCE - ANEXO IV - Preencher'!K571="","",'[1]TCE - ANEXO IV - Preencher'!K571)</f>
        <v>31/03/2022</v>
      </c>
      <c r="J562" s="5" t="str">
        <f>'[1]TCE - ANEXO IV - Preencher'!L571</f>
        <v>26220341249434000107550010000983941481694310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326</v>
      </c>
    </row>
    <row r="563" spans="1:12" s="8" customFormat="1" ht="19.5" customHeight="1" x14ac:dyDescent="0.2">
      <c r="A563" s="3">
        <f>IFERROR(VLOOKUP(B563,'[1]DADOS (OCULTAR)'!$Q$3:$S$103,3,0),"")</f>
        <v>9039744000275</v>
      </c>
      <c r="B563" s="4" t="str">
        <f>'[1]TCE - ANEXO IV - Preencher'!C572</f>
        <v>HOSPITAL MIGUEL ARRAES</v>
      </c>
      <c r="C563" s="4" t="str">
        <f>'[1]TCE - ANEXO IV - Preencher'!E572</f>
        <v>3.4 - Material Farmacológico</v>
      </c>
      <c r="D563" s="3">
        <f>'[1]TCE - ANEXO IV - Preencher'!F572</f>
        <v>44734671000151</v>
      </c>
      <c r="E563" s="5" t="str">
        <f>'[1]TCE - ANEXO IV - Preencher'!G572</f>
        <v>CRISTALIA PROD. QUIM. FARMACEUTICOS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3233305</v>
      </c>
      <c r="I563" s="6" t="str">
        <f>IF('[1]TCE - ANEXO IV - Preencher'!K572="","",'[1]TCE - ANEXO IV - Preencher'!K572)</f>
        <v>24/03/2022</v>
      </c>
      <c r="J563" s="5" t="str">
        <f>'[1]TCE - ANEXO IV - Preencher'!L572</f>
        <v>35220344734671000151550100032333051969985390</v>
      </c>
      <c r="K563" s="5" t="str">
        <f>IF(F563="B",LEFT('[1]TCE - ANEXO IV - Preencher'!M572,2),IF(F563="S",LEFT('[1]TCE - ANEXO IV - Preencher'!M572,7),IF('[1]TCE - ANEXO IV - Preencher'!H572="","")))</f>
        <v>35</v>
      </c>
      <c r="L563" s="7">
        <f>'[1]TCE - ANEXO IV - Preencher'!N572</f>
        <v>1960</v>
      </c>
    </row>
    <row r="564" spans="1:12" s="8" customFormat="1" ht="19.5" customHeight="1" x14ac:dyDescent="0.2">
      <c r="A564" s="3">
        <f>IFERROR(VLOOKUP(B564,'[1]DADOS (OCULTAR)'!$Q$3:$S$103,3,0),"")</f>
        <v>9039744000275</v>
      </c>
      <c r="B564" s="4" t="str">
        <f>'[1]TCE - ANEXO IV - Preencher'!C573</f>
        <v>HOSPITAL MIGUEL ARRAES</v>
      </c>
      <c r="C564" s="4" t="str">
        <f>'[1]TCE - ANEXO IV - Preencher'!E573</f>
        <v>3.4 - Material Farmacológico</v>
      </c>
      <c r="D564" s="3">
        <f>'[1]TCE - ANEXO IV - Preencher'!F573</f>
        <v>44734671000151</v>
      </c>
      <c r="E564" s="5" t="str">
        <f>'[1]TCE - ANEXO IV - Preencher'!G573</f>
        <v>CRISTALIA PROD. QUIM. FARMACEUTICOS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3233306</v>
      </c>
      <c r="I564" s="6" t="str">
        <f>IF('[1]TCE - ANEXO IV - Preencher'!K573="","",'[1]TCE - ANEXO IV - Preencher'!K573)</f>
        <v>24/03/2022</v>
      </c>
      <c r="J564" s="5" t="str">
        <f>'[1]TCE - ANEXO IV - Preencher'!L573</f>
        <v>35220344734671000151550100032333061535944772</v>
      </c>
      <c r="K564" s="5" t="str">
        <f>IF(F564="B",LEFT('[1]TCE - ANEXO IV - Preencher'!M573,2),IF(F564="S",LEFT('[1]TCE - ANEXO IV - Preencher'!M573,7),IF('[1]TCE - ANEXO IV - Preencher'!H573="","")))</f>
        <v>35</v>
      </c>
      <c r="L564" s="7">
        <f>'[1]TCE - ANEXO IV - Preencher'!N573</f>
        <v>68038</v>
      </c>
    </row>
    <row r="565" spans="1:12" s="8" customFormat="1" ht="19.5" customHeight="1" x14ac:dyDescent="0.2">
      <c r="A565" s="3">
        <f>IFERROR(VLOOKUP(B565,'[1]DADOS (OCULTAR)'!$Q$3:$S$103,3,0),"")</f>
        <v>9039744000275</v>
      </c>
      <c r="B565" s="4" t="str">
        <f>'[1]TCE - ANEXO IV - Preencher'!C574</f>
        <v>HOSPITAL MIGUEL ARRAES</v>
      </c>
      <c r="C565" s="4" t="str">
        <f>'[1]TCE - ANEXO IV - Preencher'!E574</f>
        <v>3.4 - Material Farmacológico</v>
      </c>
      <c r="D565" s="3">
        <f>'[1]TCE - ANEXO IV - Preencher'!F574</f>
        <v>44734671000151</v>
      </c>
      <c r="E565" s="5" t="str">
        <f>'[1]TCE - ANEXO IV - Preencher'!G574</f>
        <v>CRISTALIA PROD. QUIM. FARMACEUTICOS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3233661</v>
      </c>
      <c r="I565" s="6" t="str">
        <f>IF('[1]TCE - ANEXO IV - Preencher'!K574="","",'[1]TCE - ANEXO IV - Preencher'!K574)</f>
        <v>25/03/2022</v>
      </c>
      <c r="J565" s="5" t="str">
        <f>'[1]TCE - ANEXO IV - Preencher'!L574</f>
        <v>35220344734671000151550100032336611634418406</v>
      </c>
      <c r="K565" s="5" t="str">
        <f>IF(F565="B",LEFT('[1]TCE - ANEXO IV - Preencher'!M574,2),IF(F565="S",LEFT('[1]TCE - ANEXO IV - Preencher'!M574,7),IF('[1]TCE - ANEXO IV - Preencher'!H574="","")))</f>
        <v>35</v>
      </c>
      <c r="L565" s="7">
        <f>'[1]TCE - ANEXO IV - Preencher'!N574</f>
        <v>8400</v>
      </c>
    </row>
    <row r="566" spans="1:12" s="8" customFormat="1" ht="19.5" customHeight="1" x14ac:dyDescent="0.2">
      <c r="A566" s="3">
        <f>IFERROR(VLOOKUP(B566,'[1]DADOS (OCULTAR)'!$Q$3:$S$103,3,0),"")</f>
        <v>9039744000275</v>
      </c>
      <c r="B566" s="4" t="str">
        <f>'[1]TCE - ANEXO IV - Preencher'!C575</f>
        <v>HOSPITAL MIGUEL ARRAES</v>
      </c>
      <c r="C566" s="4" t="str">
        <f>'[1]TCE - ANEXO IV - Preencher'!E575</f>
        <v>3.4 - Material Farmacológico</v>
      </c>
      <c r="D566" s="3">
        <f>'[1]TCE - ANEXO IV - Preencher'!F575</f>
        <v>49324221000880</v>
      </c>
      <c r="E566" s="5" t="str">
        <f>'[1]TCE - ANEXO IV - Preencher'!G575</f>
        <v>FRESENIUS KABI BRASIL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000213722</v>
      </c>
      <c r="I566" s="6" t="str">
        <f>IF('[1]TCE - ANEXO IV - Preencher'!K575="","",'[1]TCE - ANEXO IV - Preencher'!K575)</f>
        <v>15/03/2022</v>
      </c>
      <c r="J566" s="5" t="str">
        <f>'[1]TCE - ANEXO IV - Preencher'!L575</f>
        <v>23220349324221000880550000002137221498081919</v>
      </c>
      <c r="K566" s="5" t="str">
        <f>IF(F566="B",LEFT('[1]TCE - ANEXO IV - Preencher'!M575,2),IF(F566="S",LEFT('[1]TCE - ANEXO IV - Preencher'!M575,7),IF('[1]TCE - ANEXO IV - Preencher'!H575="","")))</f>
        <v>23</v>
      </c>
      <c r="L566" s="7">
        <f>'[1]TCE - ANEXO IV - Preencher'!N575</f>
        <v>15190.4</v>
      </c>
    </row>
    <row r="567" spans="1:12" s="8" customFormat="1" ht="19.5" customHeight="1" x14ac:dyDescent="0.2">
      <c r="A567" s="3">
        <f>IFERROR(VLOOKUP(B567,'[1]DADOS (OCULTAR)'!$Q$3:$S$103,3,0),"")</f>
        <v>9039744000275</v>
      </c>
      <c r="B567" s="4" t="str">
        <f>'[1]TCE - ANEXO IV - Preencher'!C576</f>
        <v>HOSPITAL MIGUEL ARRAES</v>
      </c>
      <c r="C567" s="4" t="str">
        <f>'[1]TCE - ANEXO IV - Preencher'!E576</f>
        <v>3.12 - Material Hospitalar</v>
      </c>
      <c r="D567" s="3">
        <f>'[1]TCE - ANEXO IV - Preencher'!F576</f>
        <v>58426628000990</v>
      </c>
      <c r="E567" s="5" t="str">
        <f>'[1]TCE - ANEXO IV - Preencher'!G576</f>
        <v>SAMTRONIC INDUSTRIA E COMERCIO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000000227</v>
      </c>
      <c r="I567" s="6" t="str">
        <f>IF('[1]TCE - ANEXO IV - Preencher'!K576="","",'[1]TCE - ANEXO IV - Preencher'!K576)</f>
        <v>25/03/2022</v>
      </c>
      <c r="J567" s="5" t="str">
        <f>'[1]TCE - ANEXO IV - Preencher'!L576</f>
        <v>26220358426628000990550010000002271310797975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21000</v>
      </c>
    </row>
    <row r="568" spans="1:12" s="8" customFormat="1" ht="19.5" customHeight="1" x14ac:dyDescent="0.2">
      <c r="A568" s="3">
        <f>IFERROR(VLOOKUP(B568,'[1]DADOS (OCULTAR)'!$Q$3:$S$103,3,0),"")</f>
        <v>9039744000275</v>
      </c>
      <c r="B568" s="4" t="str">
        <f>'[1]TCE - ANEXO IV - Preencher'!C577</f>
        <v>HOSPITAL MIGUEL ARRAES</v>
      </c>
      <c r="C568" s="4" t="str">
        <f>'[1]TCE - ANEXO IV - Preencher'!E577</f>
        <v>3.12 - Material Hospitalar</v>
      </c>
      <c r="D568" s="3">
        <f>'[1]TCE - ANEXO IV - Preencher'!F577</f>
        <v>61418042000131</v>
      </c>
      <c r="E568" s="5" t="str">
        <f>'[1]TCE - ANEXO IV - Preencher'!G577</f>
        <v>CIRURGICA FERNANDES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1446591</v>
      </c>
      <c r="I568" s="6" t="str">
        <f>IF('[1]TCE - ANEXO IV - Preencher'!K577="","",'[1]TCE - ANEXO IV - Preencher'!K577)</f>
        <v>28/03/2022</v>
      </c>
      <c r="J568" s="5" t="str">
        <f>'[1]TCE - ANEXO IV - Preencher'!L577</f>
        <v>35220361418042000131550040014465911556038119</v>
      </c>
      <c r="K568" s="5" t="str">
        <f>IF(F568="B",LEFT('[1]TCE - ANEXO IV - Preencher'!M577,2),IF(F568="S",LEFT('[1]TCE - ANEXO IV - Preencher'!M577,7),IF('[1]TCE - ANEXO IV - Preencher'!H577="","")))</f>
        <v>35</v>
      </c>
      <c r="L568" s="7">
        <f>'[1]TCE - ANEXO IV - Preencher'!N577</f>
        <v>1577</v>
      </c>
    </row>
    <row r="569" spans="1:12" s="8" customFormat="1" ht="19.5" customHeight="1" x14ac:dyDescent="0.2">
      <c r="A569" s="3">
        <f>IFERROR(VLOOKUP(B569,'[1]DADOS (OCULTAR)'!$Q$3:$S$103,3,0),"")</f>
        <v>9039744000275</v>
      </c>
      <c r="B569" s="4" t="str">
        <f>'[1]TCE - ANEXO IV - Preencher'!C578</f>
        <v>HOSPITAL MIGUEL ARRAES</v>
      </c>
      <c r="C569" s="4" t="str">
        <f>'[1]TCE - ANEXO IV - Preencher'!E578</f>
        <v>3.12 - Material Hospitalar</v>
      </c>
      <c r="D569" s="3">
        <f>'[1]TCE - ANEXO IV - Preencher'!F578</f>
        <v>61418042000131</v>
      </c>
      <c r="E569" s="5" t="str">
        <f>'[1]TCE - ANEXO IV - Preencher'!G578</f>
        <v>CIRURGICA FERNANDES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1446592</v>
      </c>
      <c r="I569" s="6" t="str">
        <f>IF('[1]TCE - ANEXO IV - Preencher'!K578="","",'[1]TCE - ANEXO IV - Preencher'!K578)</f>
        <v>28/03/2022</v>
      </c>
      <c r="J569" s="5" t="str">
        <f>'[1]TCE - ANEXO IV - Preencher'!L578</f>
        <v>35220361418042000131550040014465921664399019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11379.56</v>
      </c>
    </row>
    <row r="570" spans="1:12" s="8" customFormat="1" ht="19.5" customHeight="1" x14ac:dyDescent="0.2">
      <c r="A570" s="3">
        <f>IFERROR(VLOOKUP(B570,'[1]DADOS (OCULTAR)'!$Q$3:$S$103,3,0),"")</f>
        <v>9039744000275</v>
      </c>
      <c r="B570" s="4" t="str">
        <f>'[1]TCE - ANEXO IV - Preencher'!C579</f>
        <v>HOSPITAL MIGUEL ARRAES</v>
      </c>
      <c r="C570" s="4" t="str">
        <f>'[1]TCE - ANEXO IV - Preencher'!E579</f>
        <v>3.12 - Material Hospitalar</v>
      </c>
      <c r="D570" s="3">
        <f>'[1]TCE - ANEXO IV - Preencher'!F579</f>
        <v>61418042000131</v>
      </c>
      <c r="E570" s="5" t="str">
        <f>'[1]TCE - ANEXO IV - Preencher'!G579</f>
        <v>CIRURGICA FERNANDES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1446593</v>
      </c>
      <c r="I570" s="6" t="str">
        <f>IF('[1]TCE - ANEXO IV - Preencher'!K579="","",'[1]TCE - ANEXO IV - Preencher'!K579)</f>
        <v>28/03/2022</v>
      </c>
      <c r="J570" s="5" t="str">
        <f>'[1]TCE - ANEXO IV - Preencher'!L579</f>
        <v>35220361418042000131550040014465931729190841</v>
      </c>
      <c r="K570" s="5" t="str">
        <f>IF(F570="B",LEFT('[1]TCE - ANEXO IV - Preencher'!M579,2),IF(F570="S",LEFT('[1]TCE - ANEXO IV - Preencher'!M579,7),IF('[1]TCE - ANEXO IV - Preencher'!H579="","")))</f>
        <v>35</v>
      </c>
      <c r="L570" s="7">
        <f>'[1]TCE - ANEXO IV - Preencher'!N579</f>
        <v>7790</v>
      </c>
    </row>
    <row r="571" spans="1:12" s="8" customFormat="1" ht="19.5" customHeight="1" x14ac:dyDescent="0.2">
      <c r="A571" s="3">
        <f>IFERROR(VLOOKUP(B571,'[1]DADOS (OCULTAR)'!$Q$3:$S$103,3,0),"")</f>
        <v>9039744000275</v>
      </c>
      <c r="B571" s="4" t="str">
        <f>'[1]TCE - ANEXO IV - Preencher'!C580</f>
        <v>HOSPITAL MIGUEL ARRAES</v>
      </c>
      <c r="C571" s="4" t="str">
        <f>'[1]TCE - ANEXO IV - Preencher'!E580</f>
        <v>3.14 - Alimentação Preparada</v>
      </c>
      <c r="D571" s="3">
        <f>'[1]TCE - ANEXO IV - Preencher'!F580</f>
        <v>69944973000185</v>
      </c>
      <c r="E571" s="5" t="str">
        <f>'[1]TCE - ANEXO IV - Preencher'!G580</f>
        <v>DIADISTRIBUICAO E IMPORTACAO AFOGADOS L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001330417</v>
      </c>
      <c r="I571" s="6" t="str">
        <f>IF('[1]TCE - ANEXO IV - Preencher'!K580="","",'[1]TCE - ANEXO IV - Preencher'!K580)</f>
        <v>11/03/2022</v>
      </c>
      <c r="J571" s="5" t="str">
        <f>'[1]TCE - ANEXO IV - Preencher'!L580</f>
        <v>26220369944973000185550030013304171190137118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1332</v>
      </c>
    </row>
    <row r="572" spans="1:12" s="8" customFormat="1" ht="19.5" customHeight="1" x14ac:dyDescent="0.2">
      <c r="A572" s="3">
        <f>IFERROR(VLOOKUP(B572,'[1]DADOS (OCULTAR)'!$Q$3:$S$103,3,0),"")</f>
        <v>9039744000275</v>
      </c>
      <c r="B572" s="4" t="str">
        <f>'[1]TCE - ANEXO IV - Preencher'!C581</f>
        <v>HOSPITAL MIGUEL ARRAES</v>
      </c>
      <c r="C572" s="4" t="str">
        <f>'[1]TCE - ANEXO IV - Preencher'!E581</f>
        <v>3.14 - Alimentação Preparada</v>
      </c>
      <c r="D572" s="3">
        <f>'[1]TCE - ANEXO IV - Preencher'!F581</f>
        <v>70089974000179</v>
      </c>
      <c r="E572" s="5" t="str">
        <f>'[1]TCE - ANEXO IV - Preencher'!G581</f>
        <v>COMERCIAL VITA NORTE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4519491</v>
      </c>
      <c r="I572" s="6" t="str">
        <f>IF('[1]TCE - ANEXO IV - Preencher'!K581="","",'[1]TCE - ANEXO IV - Preencher'!K581)</f>
        <v>04/03/2022</v>
      </c>
      <c r="J572" s="5" t="str">
        <f>'[1]TCE - ANEXO IV - Preencher'!L581</f>
        <v>26220370089974000179550010045194911590275402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1860.7</v>
      </c>
    </row>
    <row r="573" spans="1:12" s="8" customFormat="1" ht="19.5" customHeight="1" x14ac:dyDescent="0.2">
      <c r="A573" s="3">
        <f>IFERROR(VLOOKUP(B573,'[1]DADOS (OCULTAR)'!$Q$3:$S$103,3,0),"")</f>
        <v>9039744000275</v>
      </c>
      <c r="B573" s="4" t="str">
        <f>'[1]TCE - ANEXO IV - Preencher'!C582</f>
        <v>HOSPITAL MIGUEL ARRAES</v>
      </c>
      <c r="C573" s="4" t="str">
        <f>'[1]TCE - ANEXO IV - Preencher'!E582</f>
        <v>3.14 - Alimentação Preparada</v>
      </c>
      <c r="D573" s="3">
        <f>'[1]TCE - ANEXO IV - Preencher'!F582</f>
        <v>70089974000179</v>
      </c>
      <c r="E573" s="5" t="str">
        <f>'[1]TCE - ANEXO IV - Preencher'!G582</f>
        <v>COMERCIAL VITA NORTE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4526716</v>
      </c>
      <c r="I573" s="6" t="str">
        <f>IF('[1]TCE - ANEXO IV - Preencher'!K582="","",'[1]TCE - ANEXO IV - Preencher'!K582)</f>
        <v>11/03/2022</v>
      </c>
      <c r="J573" s="5" t="str">
        <f>'[1]TCE - ANEXO IV - Preencher'!L582</f>
        <v>26220370089974000179550010045267161882777256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2162.5</v>
      </c>
    </row>
    <row r="574" spans="1:12" s="8" customFormat="1" ht="19.5" customHeight="1" x14ac:dyDescent="0.2">
      <c r="A574" s="3">
        <f>IFERROR(VLOOKUP(B574,'[1]DADOS (OCULTAR)'!$Q$3:$S$103,3,0),"")</f>
        <v>9039744000275</v>
      </c>
      <c r="B574" s="4" t="str">
        <f>'[1]TCE - ANEXO IV - Preencher'!C583</f>
        <v>HOSPITAL MIGUEL ARRAES</v>
      </c>
      <c r="C574" s="4" t="str">
        <f>'[1]TCE - ANEXO IV - Preencher'!E583</f>
        <v>3.99 - Outras despesas com Material de Consumo</v>
      </c>
      <c r="D574" s="3">
        <f>'[1]TCE - ANEXO IV - Preencher'!F583</f>
        <v>70224720000116</v>
      </c>
      <c r="E574" s="5" t="str">
        <f>'[1]TCE - ANEXO IV - Preencher'!G583</f>
        <v>ABC COMPONENTES HIDRAULICOS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000051457</v>
      </c>
      <c r="I574" s="6" t="str">
        <f>IF('[1]TCE - ANEXO IV - Preencher'!K583="","",'[1]TCE - ANEXO IV - Preencher'!K583)</f>
        <v>08/03/2022</v>
      </c>
      <c r="J574" s="5" t="str">
        <f>'[1]TCE - ANEXO IV - Preencher'!L583</f>
        <v>26220370224720000116550010000514571865380349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21.5</v>
      </c>
    </row>
    <row r="575" spans="1:12" s="8" customFormat="1" ht="19.5" customHeight="1" x14ac:dyDescent="0.2">
      <c r="A575" s="3">
        <f>IFERROR(VLOOKUP(B575,'[1]DADOS (OCULTAR)'!$Q$3:$S$103,3,0),"")</f>
        <v>9039744000275</v>
      </c>
      <c r="B575" s="4" t="str">
        <f>'[1]TCE - ANEXO IV - Preencher'!C584</f>
        <v>HOSPITAL MIGUEL ARRAES</v>
      </c>
      <c r="C575" s="4" t="str">
        <f>'[1]TCE - ANEXO IV - Preencher'!E584</f>
        <v>3.99 - Outras despesas com Material de Consumo</v>
      </c>
      <c r="D575" s="3">
        <f>'[1]TCE - ANEXO IV - Preencher'!F584</f>
        <v>76881093000172</v>
      </c>
      <c r="E575" s="5" t="str">
        <f>'[1]TCE - ANEXO IV - Preencher'!G584</f>
        <v>TROX TECHNIK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000060004</v>
      </c>
      <c r="I575" s="6" t="str">
        <f>IF('[1]TCE - ANEXO IV - Preencher'!K584="","",'[1]TCE - ANEXO IV - Preencher'!K584)</f>
        <v>18/02/2022</v>
      </c>
      <c r="J575" s="5" t="str">
        <f>'[1]TCE - ANEXO IV - Preencher'!L584</f>
        <v>41220276881093000172550020000600041000607710</v>
      </c>
      <c r="K575" s="5" t="str">
        <f>IF(F575="B",LEFT('[1]TCE - ANEXO IV - Preencher'!M584,2),IF(F575="S",LEFT('[1]TCE - ANEXO IV - Preencher'!M584,7),IF('[1]TCE - ANEXO IV - Preencher'!H584="","")))</f>
        <v>41</v>
      </c>
      <c r="L575" s="7">
        <f>'[1]TCE - ANEXO IV - Preencher'!N584</f>
        <v>23311.72</v>
      </c>
    </row>
    <row r="576" spans="1:12" s="8" customFormat="1" ht="19.5" customHeight="1" x14ac:dyDescent="0.2">
      <c r="A576" s="3">
        <f>IFERROR(VLOOKUP(B576,'[1]DADOS (OCULTAR)'!$Q$3:$S$103,3,0),"")</f>
        <v>9039744000275</v>
      </c>
      <c r="B576" s="4" t="str">
        <f>'[1]TCE - ANEXO IV - Preencher'!C585</f>
        <v>HOSPITAL MIGUEL ARRAES</v>
      </c>
      <c r="C576" s="4" t="str">
        <f>'[1]TCE - ANEXO IV - Preencher'!E585</f>
        <v xml:space="preserve">5.7 - Reparo e Manutenção de Bens Movéis de Outras Naturezas </v>
      </c>
      <c r="D576" s="3">
        <f>'[1]TCE - ANEXO IV - Preencher'!F585</f>
        <v>11356463000107</v>
      </c>
      <c r="E576" s="5" t="str">
        <f>'[1]TCE - ANEXO IV - Preencher'!G585</f>
        <v>LIMPEX SERVIÇOS DE LIMPEZA</v>
      </c>
      <c r="F576" s="5" t="str">
        <f>'[1]TCE - ANEXO IV - Preencher'!H585</f>
        <v>S</v>
      </c>
      <c r="G576" s="5" t="str">
        <f>'[1]TCE - ANEXO IV - Preencher'!I585</f>
        <v>S</v>
      </c>
      <c r="H576" s="5" t="str">
        <f>'[1]TCE - ANEXO IV - Preencher'!J585</f>
        <v>00000442</v>
      </c>
      <c r="I576" s="6">
        <f>IF('[1]TCE - ANEXO IV - Preencher'!K585="","",'[1]TCE - ANEXO IV - Preencher'!K585)</f>
        <v>44663</v>
      </c>
      <c r="J576" s="5" t="str">
        <f>'[1]TCE - ANEXO IV - Preencher'!L585</f>
        <v>9AJXDIJX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1400</v>
      </c>
    </row>
    <row r="577" spans="1:12" s="8" customFormat="1" ht="19.5" customHeight="1" x14ac:dyDescent="0.2">
      <c r="A577" s="3">
        <f>IFERROR(VLOOKUP(B577,'[1]DADOS (OCULTAR)'!$Q$3:$S$103,3,0),"")</f>
        <v>9039744000275</v>
      </c>
      <c r="B577" s="4" t="str">
        <f>'[1]TCE - ANEXO IV - Preencher'!C586</f>
        <v>HOSPITAL MIGUEL ARRAES</v>
      </c>
      <c r="C577" s="4" t="str">
        <f>'[1]TCE - ANEXO IV - Preencher'!E586</f>
        <v xml:space="preserve">5.7 - Reparo e Manutenção de Bens Movéis de Outras Naturezas </v>
      </c>
      <c r="D577" s="3">
        <f>'[1]TCE - ANEXO IV - Preencher'!F586</f>
        <v>44920683000170</v>
      </c>
      <c r="E577" s="5" t="str">
        <f>'[1]TCE - ANEXO IV - Preencher'!G586</f>
        <v>CLAUDIO DE LIMA SILVA</v>
      </c>
      <c r="F577" s="5" t="str">
        <f>'[1]TCE - ANEXO IV - Preencher'!H586</f>
        <v>S</v>
      </c>
      <c r="G577" s="5" t="str">
        <f>'[1]TCE - ANEXO IV - Preencher'!I586</f>
        <v>S</v>
      </c>
      <c r="H577" s="5" t="str">
        <f>'[1]TCE - ANEXO IV - Preencher'!J586</f>
        <v>000000006</v>
      </c>
      <c r="I577" s="6">
        <f>IF('[1]TCE - ANEXO IV - Preencher'!K586="","",'[1]TCE - ANEXO IV - Preencher'!K586)</f>
        <v>44650</v>
      </c>
      <c r="J577" s="5" t="str">
        <f>'[1]TCE - ANEXO IV - Preencher'!L586</f>
        <v>TPNL24167</v>
      </c>
      <c r="K577" s="5" t="str">
        <f>IF(F577="B",LEFT('[1]TCE - ANEXO IV - Preencher'!M586,2),IF(F577="S",LEFT('[1]TCE - ANEXO IV - Preencher'!M586,7),IF('[1]TCE - ANEXO IV - Preencher'!H586="","")))</f>
        <v>2607901</v>
      </c>
      <c r="L577" s="7">
        <f>'[1]TCE - ANEXO IV - Preencher'!N586</f>
        <v>546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2022-04-29T16:50:46Z</dcterms:created>
  <dcterms:modified xsi:type="dcterms:W3CDTF">2022-04-29T16:51:15Z</dcterms:modified>
</cp:coreProperties>
</file>