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5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J1964"/>
  <c r="I1964"/>
  <c r="H1964"/>
  <c r="G1964"/>
  <c r="F1964"/>
  <c r="K1964" s="1"/>
  <c r="E1964"/>
  <c r="D1964"/>
  <c r="C1964"/>
  <c r="B1964"/>
  <c r="A1964" s="1"/>
  <c r="L1963"/>
  <c r="J1963"/>
  <c r="I1963"/>
  <c r="H1963"/>
  <c r="G1963"/>
  <c r="F1963"/>
  <c r="K1963" s="1"/>
  <c r="E1963"/>
  <c r="D1963"/>
  <c r="C1963"/>
  <c r="B1963"/>
  <c r="A1963" s="1"/>
  <c r="L1962"/>
  <c r="J1962"/>
  <c r="I1962"/>
  <c r="H1962"/>
  <c r="G1962"/>
  <c r="F1962"/>
  <c r="K1962" s="1"/>
  <c r="E1962"/>
  <c r="D1962"/>
  <c r="C1962"/>
  <c r="B1962"/>
  <c r="A1962" s="1"/>
  <c r="L1961"/>
  <c r="J1961"/>
  <c r="I1961"/>
  <c r="H1961"/>
  <c r="G1961"/>
  <c r="F1961"/>
  <c r="K1961" s="1"/>
  <c r="E1961"/>
  <c r="D1961"/>
  <c r="C1961"/>
  <c r="B1961"/>
  <c r="A1961" s="1"/>
  <c r="L1960"/>
  <c r="J1960"/>
  <c r="I1960"/>
  <c r="H1960"/>
  <c r="G1960"/>
  <c r="F1960"/>
  <c r="K1960" s="1"/>
  <c r="E1960"/>
  <c r="D1960"/>
  <c r="C1960"/>
  <c r="B1960"/>
  <c r="A1960" s="1"/>
  <c r="L1959"/>
  <c r="J1959"/>
  <c r="I1959"/>
  <c r="H1959"/>
  <c r="G1959"/>
  <c r="F1959"/>
  <c r="K1959" s="1"/>
  <c r="E1959"/>
  <c r="D1959"/>
  <c r="C1959"/>
  <c r="B1959"/>
  <c r="A1959" s="1"/>
  <c r="L1958"/>
  <c r="J1958"/>
  <c r="I1958"/>
  <c r="H1958"/>
  <c r="G1958"/>
  <c r="F1958"/>
  <c r="K1958" s="1"/>
  <c r="E1958"/>
  <c r="D1958"/>
  <c r="C1958"/>
  <c r="B1958"/>
  <c r="A1958" s="1"/>
  <c r="L1957"/>
  <c r="J1957"/>
  <c r="I1957"/>
  <c r="H1957"/>
  <c r="G1957"/>
  <c r="F1957"/>
  <c r="K1957" s="1"/>
  <c r="E1957"/>
  <c r="D1957"/>
  <c r="C1957"/>
  <c r="B1957"/>
  <c r="A1957" s="1"/>
  <c r="L1956"/>
  <c r="J1956"/>
  <c r="I1956"/>
  <c r="H1956"/>
  <c r="G1956"/>
  <c r="F1956"/>
  <c r="K1956" s="1"/>
  <c r="E1956"/>
  <c r="D1956"/>
  <c r="C1956"/>
  <c r="B1956"/>
  <c r="A1956" s="1"/>
  <c r="L1955"/>
  <c r="J1955"/>
  <c r="I1955"/>
  <c r="H1955"/>
  <c r="G1955"/>
  <c r="F1955"/>
  <c r="K1955" s="1"/>
  <c r="E1955"/>
  <c r="D1955"/>
  <c r="C1955"/>
  <c r="B1955"/>
  <c r="A1955" s="1"/>
  <c r="L1954"/>
  <c r="J1954"/>
  <c r="I1954"/>
  <c r="H1954"/>
  <c r="G1954"/>
  <c r="F1954"/>
  <c r="K1954" s="1"/>
  <c r="E1954"/>
  <c r="D1954"/>
  <c r="C1954"/>
  <c r="B1954"/>
  <c r="A1954" s="1"/>
  <c r="L1953"/>
  <c r="J1953"/>
  <c r="I1953"/>
  <c r="H1953"/>
  <c r="G1953"/>
  <c r="F1953"/>
  <c r="K1953" s="1"/>
  <c r="E1953"/>
  <c r="D1953"/>
  <c r="C1953"/>
  <c r="B1953"/>
  <c r="A1953" s="1"/>
  <c r="L1952"/>
  <c r="J1952"/>
  <c r="I1952"/>
  <c r="H1952"/>
  <c r="G1952"/>
  <c r="F1952"/>
  <c r="K1952" s="1"/>
  <c r="E1952"/>
  <c r="D1952"/>
  <c r="C1952"/>
  <c r="B1952"/>
  <c r="A1952" s="1"/>
  <c r="L1951"/>
  <c r="J1951"/>
  <c r="I1951"/>
  <c r="H1951"/>
  <c r="G1951"/>
  <c r="F1951"/>
  <c r="K1951" s="1"/>
  <c r="E1951"/>
  <c r="D1951"/>
  <c r="C1951"/>
  <c r="B1951"/>
  <c r="A1951" s="1"/>
  <c r="L1950"/>
  <c r="J1950"/>
  <c r="I1950"/>
  <c r="H1950"/>
  <c r="G1950"/>
  <c r="F1950"/>
  <c r="K1950" s="1"/>
  <c r="E1950"/>
  <c r="D1950"/>
  <c r="C1950"/>
  <c r="B1950"/>
  <c r="A1950" s="1"/>
  <c r="L1949"/>
  <c r="J1949"/>
  <c r="I1949"/>
  <c r="H1949"/>
  <c r="G1949"/>
  <c r="F1949"/>
  <c r="K1949" s="1"/>
  <c r="E1949"/>
  <c r="D1949"/>
  <c r="C1949"/>
  <c r="B1949"/>
  <c r="A1949" s="1"/>
  <c r="L1948"/>
  <c r="J1948"/>
  <c r="I1948"/>
  <c r="H1948"/>
  <c r="G1948"/>
  <c r="F1948"/>
  <c r="K1948" s="1"/>
  <c r="E1948"/>
  <c r="D1948"/>
  <c r="C1948"/>
  <c r="B1948"/>
  <c r="A1948" s="1"/>
  <c r="L1947"/>
  <c r="J1947"/>
  <c r="I1947"/>
  <c r="H1947"/>
  <c r="G1947"/>
  <c r="F1947"/>
  <c r="K1947" s="1"/>
  <c r="E1947"/>
  <c r="D1947"/>
  <c r="C1947"/>
  <c r="B1947"/>
  <c r="A1947" s="1"/>
  <c r="L1946"/>
  <c r="J1946"/>
  <c r="I1946"/>
  <c r="H1946"/>
  <c r="G1946"/>
  <c r="F1946"/>
  <c r="K1946" s="1"/>
  <c r="E1946"/>
  <c r="D1946"/>
  <c r="C1946"/>
  <c r="B1946"/>
  <c r="A1946" s="1"/>
  <c r="L1945"/>
  <c r="J1945"/>
  <c r="I1945"/>
  <c r="H1945"/>
  <c r="G1945"/>
  <c r="F1945"/>
  <c r="K1945" s="1"/>
  <c r="E1945"/>
  <c r="D1945"/>
  <c r="C1945"/>
  <c r="B1945"/>
  <c r="A1945" s="1"/>
  <c r="L1944"/>
  <c r="J1944"/>
  <c r="I1944"/>
  <c r="H1944"/>
  <c r="G1944"/>
  <c r="F1944"/>
  <c r="K1944" s="1"/>
  <c r="E1944"/>
  <c r="D1944"/>
  <c r="C1944"/>
  <c r="B1944"/>
  <c r="A1944" s="1"/>
  <c r="L1943"/>
  <c r="J1943"/>
  <c r="I1943"/>
  <c r="H1943"/>
  <c r="G1943"/>
  <c r="F1943"/>
  <c r="K1943" s="1"/>
  <c r="E1943"/>
  <c r="D1943"/>
  <c r="C1943"/>
  <c r="B1943"/>
  <c r="A1943" s="1"/>
  <c r="L1942"/>
  <c r="J1942"/>
  <c r="I1942"/>
  <c r="H1942"/>
  <c r="G1942"/>
  <c r="F1942"/>
  <c r="K1942" s="1"/>
  <c r="E1942"/>
  <c r="D1942"/>
  <c r="C1942"/>
  <c r="B1942"/>
  <c r="A1942" s="1"/>
  <c r="L1941"/>
  <c r="J1941"/>
  <c r="I1941"/>
  <c r="H1941"/>
  <c r="G1941"/>
  <c r="F1941"/>
  <c r="K1941" s="1"/>
  <c r="E1941"/>
  <c r="D1941"/>
  <c r="C1941"/>
  <c r="B1941"/>
  <c r="A1941" s="1"/>
  <c r="L1940"/>
  <c r="J1940"/>
  <c r="I1940"/>
  <c r="H1940"/>
  <c r="G1940"/>
  <c r="F1940"/>
  <c r="K1940" s="1"/>
  <c r="E1940"/>
  <c r="D1940"/>
  <c r="C1940"/>
  <c r="B1940"/>
  <c r="A1940" s="1"/>
  <c r="L1939"/>
  <c r="J1939"/>
  <c r="I1939"/>
  <c r="H1939"/>
  <c r="G1939"/>
  <c r="F1939"/>
  <c r="K1939" s="1"/>
  <c r="E1939"/>
  <c r="D1939"/>
  <c r="C1939"/>
  <c r="B1939"/>
  <c r="A1939" s="1"/>
  <c r="L1938"/>
  <c r="J1938"/>
  <c r="I1938"/>
  <c r="H1938"/>
  <c r="G1938"/>
  <c r="F1938"/>
  <c r="K1938" s="1"/>
  <c r="E1938"/>
  <c r="D1938"/>
  <c r="C1938"/>
  <c r="B1938"/>
  <c r="A1938" s="1"/>
  <c r="L1937"/>
  <c r="J1937"/>
  <c r="I1937"/>
  <c r="H1937"/>
  <c r="G1937"/>
  <c r="F1937"/>
  <c r="K1937" s="1"/>
  <c r="E1937"/>
  <c r="D1937"/>
  <c r="C1937"/>
  <c r="B1937"/>
  <c r="A1937" s="1"/>
  <c r="L1936"/>
  <c r="J1936"/>
  <c r="I1936"/>
  <c r="H1936"/>
  <c r="G1936"/>
  <c r="F1936"/>
  <c r="K1936" s="1"/>
  <c r="E1936"/>
  <c r="D1936"/>
  <c r="C1936"/>
  <c r="B1936"/>
  <c r="A1936" s="1"/>
  <c r="L1935"/>
  <c r="J1935"/>
  <c r="I1935"/>
  <c r="H1935"/>
  <c r="G1935"/>
  <c r="F1935"/>
  <c r="K1935" s="1"/>
  <c r="E1935"/>
  <c r="D1935"/>
  <c r="C1935"/>
  <c r="B1935"/>
  <c r="A1935" s="1"/>
  <c r="L1934"/>
  <c r="J1934"/>
  <c r="I1934"/>
  <c r="H1934"/>
  <c r="G1934"/>
  <c r="F1934"/>
  <c r="K1934" s="1"/>
  <c r="E1934"/>
  <c r="D1934"/>
  <c r="C1934"/>
  <c r="B1934"/>
  <c r="A1934" s="1"/>
  <c r="L1933"/>
  <c r="J1933"/>
  <c r="I1933"/>
  <c r="H1933"/>
  <c r="G1933"/>
  <c r="F1933"/>
  <c r="K1933" s="1"/>
  <c r="E1933"/>
  <c r="D1933"/>
  <c r="C1933"/>
  <c r="B1933"/>
  <c r="A1933" s="1"/>
  <c r="L1932"/>
  <c r="J1932"/>
  <c r="I1932"/>
  <c r="H1932"/>
  <c r="G1932"/>
  <c r="F1932"/>
  <c r="K1932" s="1"/>
  <c r="E1932"/>
  <c r="D1932"/>
  <c r="C1932"/>
  <c r="B1932"/>
  <c r="A1932" s="1"/>
  <c r="L1931"/>
  <c r="J1931"/>
  <c r="I1931"/>
  <c r="H1931"/>
  <c r="G1931"/>
  <c r="F1931"/>
  <c r="K1931" s="1"/>
  <c r="E1931"/>
  <c r="D1931"/>
  <c r="C1931"/>
  <c r="B1931"/>
  <c r="A1931" s="1"/>
  <c r="L1930"/>
  <c r="J1930"/>
  <c r="I1930"/>
  <c r="H1930"/>
  <c r="G1930"/>
  <c r="F1930"/>
  <c r="K1930" s="1"/>
  <c r="E1930"/>
  <c r="D1930"/>
  <c r="C1930"/>
  <c r="B1930"/>
  <c r="A1930" s="1"/>
  <c r="L1929"/>
  <c r="J1929"/>
  <c r="I1929"/>
  <c r="H1929"/>
  <c r="G1929"/>
  <c r="F1929"/>
  <c r="K1929" s="1"/>
  <c r="E1929"/>
  <c r="D1929"/>
  <c r="C1929"/>
  <c r="B1929"/>
  <c r="A1929" s="1"/>
  <c r="L1928"/>
  <c r="J1928"/>
  <c r="I1928"/>
  <c r="H1928"/>
  <c r="G1928"/>
  <c r="F1928"/>
  <c r="K1928" s="1"/>
  <c r="E1928"/>
  <c r="D1928"/>
  <c r="C1928"/>
  <c r="B1928"/>
  <c r="A1928" s="1"/>
  <c r="L1927"/>
  <c r="J1927"/>
  <c r="I1927"/>
  <c r="H1927"/>
  <c r="G1927"/>
  <c r="F1927"/>
  <c r="K1927" s="1"/>
  <c r="E1927"/>
  <c r="D1927"/>
  <c r="C1927"/>
  <c r="B1927"/>
  <c r="A1927" s="1"/>
  <c r="L1926"/>
  <c r="J1926"/>
  <c r="I1926"/>
  <c r="H1926"/>
  <c r="G1926"/>
  <c r="F1926"/>
  <c r="K1926" s="1"/>
  <c r="E1926"/>
  <c r="D1926"/>
  <c r="C1926"/>
  <c r="B1926"/>
  <c r="A1926" s="1"/>
  <c r="L1925"/>
  <c r="J1925"/>
  <c r="I1925"/>
  <c r="H1925"/>
  <c r="G1925"/>
  <c r="F1925"/>
  <c r="K1925" s="1"/>
  <c r="E1925"/>
  <c r="D1925"/>
  <c r="C1925"/>
  <c r="B1925"/>
  <c r="A1925" s="1"/>
  <c r="L1924"/>
  <c r="J1924"/>
  <c r="I1924"/>
  <c r="H1924"/>
  <c r="G1924"/>
  <c r="F1924"/>
  <c r="K1924" s="1"/>
  <c r="E1924"/>
  <c r="D1924"/>
  <c r="C1924"/>
  <c r="B1924"/>
  <c r="A1924" s="1"/>
  <c r="L1923"/>
  <c r="J1923"/>
  <c r="I1923"/>
  <c r="H1923"/>
  <c r="G1923"/>
  <c r="F1923"/>
  <c r="K1923" s="1"/>
  <c r="E1923"/>
  <c r="D1923"/>
  <c r="C1923"/>
  <c r="B1923"/>
  <c r="A1923" s="1"/>
  <c r="L1922"/>
  <c r="J1922"/>
  <c r="I1922"/>
  <c r="H1922"/>
  <c r="G1922"/>
  <c r="F1922"/>
  <c r="K1922" s="1"/>
  <c r="E1922"/>
  <c r="D1922"/>
  <c r="C1922"/>
  <c r="B1922"/>
  <c r="A1922" s="1"/>
  <c r="L1921"/>
  <c r="J1921"/>
  <c r="I1921"/>
  <c r="H1921"/>
  <c r="G1921"/>
  <c r="F1921"/>
  <c r="K1921" s="1"/>
  <c r="E1921"/>
  <c r="D1921"/>
  <c r="C1921"/>
  <c r="B1921"/>
  <c r="A1921" s="1"/>
  <c r="L1920"/>
  <c r="J1920"/>
  <c r="I1920"/>
  <c r="H1920"/>
  <c r="G1920"/>
  <c r="F1920"/>
  <c r="K1920" s="1"/>
  <c r="E1920"/>
  <c r="D1920"/>
  <c r="C1920"/>
  <c r="B1920"/>
  <c r="A1920" s="1"/>
  <c r="L1919"/>
  <c r="J1919"/>
  <c r="I1919"/>
  <c r="H1919"/>
  <c r="G1919"/>
  <c r="F1919"/>
  <c r="K1919" s="1"/>
  <c r="E1919"/>
  <c r="D1919"/>
  <c r="C1919"/>
  <c r="B1919"/>
  <c r="A1919" s="1"/>
  <c r="L1918"/>
  <c r="J1918"/>
  <c r="I1918"/>
  <c r="H1918"/>
  <c r="G1918"/>
  <c r="F1918"/>
  <c r="K1918" s="1"/>
  <c r="E1918"/>
  <c r="D1918"/>
  <c r="C1918"/>
  <c r="B1918"/>
  <c r="A1918" s="1"/>
  <c r="L1917"/>
  <c r="J1917"/>
  <c r="I1917"/>
  <c r="H1917"/>
  <c r="G1917"/>
  <c r="F1917"/>
  <c r="K1917" s="1"/>
  <c r="E1917"/>
  <c r="D1917"/>
  <c r="C1917"/>
  <c r="B1917"/>
  <c r="A1917" s="1"/>
  <c r="L1916"/>
  <c r="J1916"/>
  <c r="I1916"/>
  <c r="H1916"/>
  <c r="G1916"/>
  <c r="F1916"/>
  <c r="K1916" s="1"/>
  <c r="E1916"/>
  <c r="D1916"/>
  <c r="C1916"/>
  <c r="B1916"/>
  <c r="A1916" s="1"/>
  <c r="L1915"/>
  <c r="J1915"/>
  <c r="I1915"/>
  <c r="H1915"/>
  <c r="G1915"/>
  <c r="F1915"/>
  <c r="K1915" s="1"/>
  <c r="E1915"/>
  <c r="D1915"/>
  <c r="C1915"/>
  <c r="B1915"/>
  <c r="A1915" s="1"/>
  <c r="L1914"/>
  <c r="J1914"/>
  <c r="I1914"/>
  <c r="H1914"/>
  <c r="G1914"/>
  <c r="F1914"/>
  <c r="K1914" s="1"/>
  <c r="E1914"/>
  <c r="D1914"/>
  <c r="C1914"/>
  <c r="B1914"/>
  <c r="A1914" s="1"/>
  <c r="L1913"/>
  <c r="J1913"/>
  <c r="I1913"/>
  <c r="H1913"/>
  <c r="G1913"/>
  <c r="F1913"/>
  <c r="K1913" s="1"/>
  <c r="E1913"/>
  <c r="D1913"/>
  <c r="C1913"/>
  <c r="B1913"/>
  <c r="A1913" s="1"/>
  <c r="L1912"/>
  <c r="J1912"/>
  <c r="I1912"/>
  <c r="H1912"/>
  <c r="G1912"/>
  <c r="F1912"/>
  <c r="K1912" s="1"/>
  <c r="E1912"/>
  <c r="D1912"/>
  <c r="C1912"/>
  <c r="B1912"/>
  <c r="A1912" s="1"/>
  <c r="L1911"/>
  <c r="J1911"/>
  <c r="I1911"/>
  <c r="H1911"/>
  <c r="G1911"/>
  <c r="F1911"/>
  <c r="K1911" s="1"/>
  <c r="E1911"/>
  <c r="D1911"/>
  <c r="C1911"/>
  <c r="B1911"/>
  <c r="A1911" s="1"/>
  <c r="L1910"/>
  <c r="J1910"/>
  <c r="I1910"/>
  <c r="H1910"/>
  <c r="G1910"/>
  <c r="F1910"/>
  <c r="K1910" s="1"/>
  <c r="E1910"/>
  <c r="D1910"/>
  <c r="C1910"/>
  <c r="B1910"/>
  <c r="A1910" s="1"/>
  <c r="L1909"/>
  <c r="J1909"/>
  <c r="I1909"/>
  <c r="H1909"/>
  <c r="G1909"/>
  <c r="F1909"/>
  <c r="K1909" s="1"/>
  <c r="E1909"/>
  <c r="D1909"/>
  <c r="C1909"/>
  <c r="B1909"/>
  <c r="A1909" s="1"/>
  <c r="L1908"/>
  <c r="J1908"/>
  <c r="I1908"/>
  <c r="H1908"/>
  <c r="G1908"/>
  <c r="F1908"/>
  <c r="K1908" s="1"/>
  <c r="E1908"/>
  <c r="D1908"/>
  <c r="C1908"/>
  <c r="B1908"/>
  <c r="A1908" s="1"/>
  <c r="L1907"/>
  <c r="J1907"/>
  <c r="I1907"/>
  <c r="H1907"/>
  <c r="G1907"/>
  <c r="F1907"/>
  <c r="K1907" s="1"/>
  <c r="E1907"/>
  <c r="D1907"/>
  <c r="C1907"/>
  <c r="B1907"/>
  <c r="A1907" s="1"/>
  <c r="L1906"/>
  <c r="J1906"/>
  <c r="I1906"/>
  <c r="H1906"/>
  <c r="G1906"/>
  <c r="F1906"/>
  <c r="K1906" s="1"/>
  <c r="E1906"/>
  <c r="D1906"/>
  <c r="C1906"/>
  <c r="B1906"/>
  <c r="A1906" s="1"/>
  <c r="L1905"/>
  <c r="J1905"/>
  <c r="I1905"/>
  <c r="H1905"/>
  <c r="G1905"/>
  <c r="F1905"/>
  <c r="K1905" s="1"/>
  <c r="E1905"/>
  <c r="D1905"/>
  <c r="C1905"/>
  <c r="B1905"/>
  <c r="A1905" s="1"/>
  <c r="L1904"/>
  <c r="J1904"/>
  <c r="I1904"/>
  <c r="H1904"/>
  <c r="G1904"/>
  <c r="F1904"/>
  <c r="K1904" s="1"/>
  <c r="E1904"/>
  <c r="D1904"/>
  <c r="C1904"/>
  <c r="B1904"/>
  <c r="A1904" s="1"/>
  <c r="L1903"/>
  <c r="J1903"/>
  <c r="I1903"/>
  <c r="H1903"/>
  <c r="G1903"/>
  <c r="F1903"/>
  <c r="K1903" s="1"/>
  <c r="E1903"/>
  <c r="D1903"/>
  <c r="C1903"/>
  <c r="B1903"/>
  <c r="A1903" s="1"/>
  <c r="L1902"/>
  <c r="J1902"/>
  <c r="I1902"/>
  <c r="H1902"/>
  <c r="G1902"/>
  <c r="F1902"/>
  <c r="K1902" s="1"/>
  <c r="E1902"/>
  <c r="D1902"/>
  <c r="C1902"/>
  <c r="B1902"/>
  <c r="A1902" s="1"/>
  <c r="L1901"/>
  <c r="J1901"/>
  <c r="I1901"/>
  <c r="H1901"/>
  <c r="G1901"/>
  <c r="F1901"/>
  <c r="K1901" s="1"/>
  <c r="E1901"/>
  <c r="D1901"/>
  <c r="C1901"/>
  <c r="B1901"/>
  <c r="A1901" s="1"/>
  <c r="L1900"/>
  <c r="J1900"/>
  <c r="I1900"/>
  <c r="H1900"/>
  <c r="G1900"/>
  <c r="F1900"/>
  <c r="K1900" s="1"/>
  <c r="E1900"/>
  <c r="D1900"/>
  <c r="C1900"/>
  <c r="B1900"/>
  <c r="A1900" s="1"/>
  <c r="L1899"/>
  <c r="J1899"/>
  <c r="I1899"/>
  <c r="H1899"/>
  <c r="G1899"/>
  <c r="F1899"/>
  <c r="K1899" s="1"/>
  <c r="E1899"/>
  <c r="D1899"/>
  <c r="C1899"/>
  <c r="B1899"/>
  <c r="A1899" s="1"/>
  <c r="L1898"/>
  <c r="J1898"/>
  <c r="I1898"/>
  <c r="H1898"/>
  <c r="G1898"/>
  <c r="F1898"/>
  <c r="K1898" s="1"/>
  <c r="E1898"/>
  <c r="D1898"/>
  <c r="C1898"/>
  <c r="B1898"/>
  <c r="A1898" s="1"/>
  <c r="L1897"/>
  <c r="J1897"/>
  <c r="I1897"/>
  <c r="H1897"/>
  <c r="G1897"/>
  <c r="F1897"/>
  <c r="K1897" s="1"/>
  <c r="E1897"/>
  <c r="D1897"/>
  <c r="C1897"/>
  <c r="B1897"/>
  <c r="A1897" s="1"/>
  <c r="L1896"/>
  <c r="J1896"/>
  <c r="I1896"/>
  <c r="H1896"/>
  <c r="G1896"/>
  <c r="F1896"/>
  <c r="K1896" s="1"/>
  <c r="E1896"/>
  <c r="D1896"/>
  <c r="C1896"/>
  <c r="B1896"/>
  <c r="A1896" s="1"/>
  <c r="L1895"/>
  <c r="J1895"/>
  <c r="I1895"/>
  <c r="H1895"/>
  <c r="G1895"/>
  <c r="F1895"/>
  <c r="K1895" s="1"/>
  <c r="E1895"/>
  <c r="D1895"/>
  <c r="C1895"/>
  <c r="B1895"/>
  <c r="A1895" s="1"/>
  <c r="L1894"/>
  <c r="J1894"/>
  <c r="I1894"/>
  <c r="H1894"/>
  <c r="G1894"/>
  <c r="F1894"/>
  <c r="K1894" s="1"/>
  <c r="E1894"/>
  <c r="D1894"/>
  <c r="C1894"/>
  <c r="B1894"/>
  <c r="A1894" s="1"/>
  <c r="L1893"/>
  <c r="J1893"/>
  <c r="I1893"/>
  <c r="H1893"/>
  <c r="G1893"/>
  <c r="F1893"/>
  <c r="K1893" s="1"/>
  <c r="E1893"/>
  <c r="D1893"/>
  <c r="C1893"/>
  <c r="B1893"/>
  <c r="A1893" s="1"/>
  <c r="L1892"/>
  <c r="J1892"/>
  <c r="I1892"/>
  <c r="H1892"/>
  <c r="G1892"/>
  <c r="F1892"/>
  <c r="K1892" s="1"/>
  <c r="E1892"/>
  <c r="D1892"/>
  <c r="C1892"/>
  <c r="B1892"/>
  <c r="A1892" s="1"/>
  <c r="L1891"/>
  <c r="J1891"/>
  <c r="I1891"/>
  <c r="H1891"/>
  <c r="G1891"/>
  <c r="F1891"/>
  <c r="K1891" s="1"/>
  <c r="E1891"/>
  <c r="D1891"/>
  <c r="C1891"/>
  <c r="B1891"/>
  <c r="A1891" s="1"/>
  <c r="L1890"/>
  <c r="J1890"/>
  <c r="I1890"/>
  <c r="H1890"/>
  <c r="G1890"/>
  <c r="F1890"/>
  <c r="K1890" s="1"/>
  <c r="E1890"/>
  <c r="D1890"/>
  <c r="C1890"/>
  <c r="B1890"/>
  <c r="A1890" s="1"/>
  <c r="L1889"/>
  <c r="J1889"/>
  <c r="I1889"/>
  <c r="H1889"/>
  <c r="G1889"/>
  <c r="F1889"/>
  <c r="K1889" s="1"/>
  <c r="E1889"/>
  <c r="D1889"/>
  <c r="C1889"/>
  <c r="B1889"/>
  <c r="A1889" s="1"/>
  <c r="L1888"/>
  <c r="J1888"/>
  <c r="I1888"/>
  <c r="H1888"/>
  <c r="G1888"/>
  <c r="F1888"/>
  <c r="K1888" s="1"/>
  <c r="E1888"/>
  <c r="D1888"/>
  <c r="C1888"/>
  <c r="B1888"/>
  <c r="A1888" s="1"/>
  <c r="L1887"/>
  <c r="J1887"/>
  <c r="I1887"/>
  <c r="H1887"/>
  <c r="G1887"/>
  <c r="F1887"/>
  <c r="K1887" s="1"/>
  <c r="E1887"/>
  <c r="D1887"/>
  <c r="C1887"/>
  <c r="B1887"/>
  <c r="A1887" s="1"/>
  <c r="L1886"/>
  <c r="J1886"/>
  <c r="I1886"/>
  <c r="H1886"/>
  <c r="G1886"/>
  <c r="F1886"/>
  <c r="K1886" s="1"/>
  <c r="E1886"/>
  <c r="D1886"/>
  <c r="C1886"/>
  <c r="B1886"/>
  <c r="A1886" s="1"/>
  <c r="L1885"/>
  <c r="J1885"/>
  <c r="I1885"/>
  <c r="H1885"/>
  <c r="G1885"/>
  <c r="F1885"/>
  <c r="K1885" s="1"/>
  <c r="E1885"/>
  <c r="D1885"/>
  <c r="C1885"/>
  <c r="B1885"/>
  <c r="A1885" s="1"/>
  <c r="L1884"/>
  <c r="J1884"/>
  <c r="I1884"/>
  <c r="H1884"/>
  <c r="G1884"/>
  <c r="F1884"/>
  <c r="K1884" s="1"/>
  <c r="E1884"/>
  <c r="D1884"/>
  <c r="C1884"/>
  <c r="B1884"/>
  <c r="A1884" s="1"/>
  <c r="L1883"/>
  <c r="J1883"/>
  <c r="I1883"/>
  <c r="H1883"/>
  <c r="G1883"/>
  <c r="F1883"/>
  <c r="K1883" s="1"/>
  <c r="E1883"/>
  <c r="D1883"/>
  <c r="C1883"/>
  <c r="B1883"/>
  <c r="A1883" s="1"/>
  <c r="L1882"/>
  <c r="J1882"/>
  <c r="I1882"/>
  <c r="H1882"/>
  <c r="G1882"/>
  <c r="F1882"/>
  <c r="K1882" s="1"/>
  <c r="E1882"/>
  <c r="D1882"/>
  <c r="C1882"/>
  <c r="B1882"/>
  <c r="A1882" s="1"/>
  <c r="L1881"/>
  <c r="J1881"/>
  <c r="I1881"/>
  <c r="H1881"/>
  <c r="G1881"/>
  <c r="F1881"/>
  <c r="K1881" s="1"/>
  <c r="E1881"/>
  <c r="D1881"/>
  <c r="C1881"/>
  <c r="B1881"/>
  <c r="A1881" s="1"/>
  <c r="L1880"/>
  <c r="J1880"/>
  <c r="I1880"/>
  <c r="H1880"/>
  <c r="G1880"/>
  <c r="F1880"/>
  <c r="K1880" s="1"/>
  <c r="E1880"/>
  <c r="D1880"/>
  <c r="C1880"/>
  <c r="B1880"/>
  <c r="A1880" s="1"/>
  <c r="L1879"/>
  <c r="J1879"/>
  <c r="I1879"/>
  <c r="H1879"/>
  <c r="G1879"/>
  <c r="F1879"/>
  <c r="K1879" s="1"/>
  <c r="E1879"/>
  <c r="D1879"/>
  <c r="C1879"/>
  <c r="B1879"/>
  <c r="A1879" s="1"/>
  <c r="L1878"/>
  <c r="J1878"/>
  <c r="I1878"/>
  <c r="H1878"/>
  <c r="G1878"/>
  <c r="F1878"/>
  <c r="K1878" s="1"/>
  <c r="E1878"/>
  <c r="D1878"/>
  <c r="C1878"/>
  <c r="B1878"/>
  <c r="A1878" s="1"/>
  <c r="L1877"/>
  <c r="J1877"/>
  <c r="I1877"/>
  <c r="H1877"/>
  <c r="G1877"/>
  <c r="F1877"/>
  <c r="K1877" s="1"/>
  <c r="E1877"/>
  <c r="D1877"/>
  <c r="C1877"/>
  <c r="B1877"/>
  <c r="A1877" s="1"/>
  <c r="L1876"/>
  <c r="J1876"/>
  <c r="I1876"/>
  <c r="H1876"/>
  <c r="G1876"/>
  <c r="F1876"/>
  <c r="K1876" s="1"/>
  <c r="E1876"/>
  <c r="D1876"/>
  <c r="C1876"/>
  <c r="B1876"/>
  <c r="A1876" s="1"/>
  <c r="L1875"/>
  <c r="J1875"/>
  <c r="I1875"/>
  <c r="H1875"/>
  <c r="G1875"/>
  <c r="F1875"/>
  <c r="K1875" s="1"/>
  <c r="E1875"/>
  <c r="D1875"/>
  <c r="C1875"/>
  <c r="B1875"/>
  <c r="A1875" s="1"/>
  <c r="L1874"/>
  <c r="J1874"/>
  <c r="I1874"/>
  <c r="H1874"/>
  <c r="G1874"/>
  <c r="F1874"/>
  <c r="K1874" s="1"/>
  <c r="E1874"/>
  <c r="D1874"/>
  <c r="C1874"/>
  <c r="B1874"/>
  <c r="A1874" s="1"/>
  <c r="L1873"/>
  <c r="J1873"/>
  <c r="I1873"/>
  <c r="H1873"/>
  <c r="G1873"/>
  <c r="F1873"/>
  <c r="K1873" s="1"/>
  <c r="E1873"/>
  <c r="D1873"/>
  <c r="C1873"/>
  <c r="B1873"/>
  <c r="A1873" s="1"/>
  <c r="L1872"/>
  <c r="J1872"/>
  <c r="I1872"/>
  <c r="H1872"/>
  <c r="G1872"/>
  <c r="F1872"/>
  <c r="K1872" s="1"/>
  <c r="E1872"/>
  <c r="D1872"/>
  <c r="C1872"/>
  <c r="B1872"/>
  <c r="A1872" s="1"/>
  <c r="L1871"/>
  <c r="J1871"/>
  <c r="I1871"/>
  <c r="H1871"/>
  <c r="G1871"/>
  <c r="F1871"/>
  <c r="K1871" s="1"/>
  <c r="E1871"/>
  <c r="D1871"/>
  <c r="C1871"/>
  <c r="B1871"/>
  <c r="A1871" s="1"/>
  <c r="L1870"/>
  <c r="J1870"/>
  <c r="I1870"/>
  <c r="H1870"/>
  <c r="G1870"/>
  <c r="F1870"/>
  <c r="K1870" s="1"/>
  <c r="E1870"/>
  <c r="D1870"/>
  <c r="C1870"/>
  <c r="B1870"/>
  <c r="A1870" s="1"/>
  <c r="L1869"/>
  <c r="J1869"/>
  <c r="I1869"/>
  <c r="H1869"/>
  <c r="G1869"/>
  <c r="F1869"/>
  <c r="K1869" s="1"/>
  <c r="E1869"/>
  <c r="D1869"/>
  <c r="C1869"/>
  <c r="B1869"/>
  <c r="A1869" s="1"/>
  <c r="L1868"/>
  <c r="J1868"/>
  <c r="I1868"/>
  <c r="H1868"/>
  <c r="G1868"/>
  <c r="F1868"/>
  <c r="K1868" s="1"/>
  <c r="E1868"/>
  <c r="D1868"/>
  <c r="C1868"/>
  <c r="B1868"/>
  <c r="A1868" s="1"/>
  <c r="L1867"/>
  <c r="J1867"/>
  <c r="I1867"/>
  <c r="H1867"/>
  <c r="G1867"/>
  <c r="F1867"/>
  <c r="K1867" s="1"/>
  <c r="E1867"/>
  <c r="D1867"/>
  <c r="C1867"/>
  <c r="B1867"/>
  <c r="A1867" s="1"/>
  <c r="L1866"/>
  <c r="J1866"/>
  <c r="I1866"/>
  <c r="H1866"/>
  <c r="G1866"/>
  <c r="F1866"/>
  <c r="K1866" s="1"/>
  <c r="E1866"/>
  <c r="D1866"/>
  <c r="C1866"/>
  <c r="B1866"/>
  <c r="A1866" s="1"/>
  <c r="L1865"/>
  <c r="J1865"/>
  <c r="I1865"/>
  <c r="H1865"/>
  <c r="G1865"/>
  <c r="F1865"/>
  <c r="K1865" s="1"/>
  <c r="E1865"/>
  <c r="D1865"/>
  <c r="C1865"/>
  <c r="B1865"/>
  <c r="A1865" s="1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<sst xmlns="http://schemas.openxmlformats.org/spreadsheetml/2006/main" count="12" uniqueCount="12">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</sst>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4.22/RELATORIOS/1%20-%20RELATORIO%20CONTABIL/1%20-%20Planilha%20Contabil%20Financeira/13.2%20PCF%20em%20EXCEL%2004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</v>
          </cell>
          <cell r="H11" t="str">
            <v>S</v>
          </cell>
          <cell r="I11" t="str">
            <v>N</v>
          </cell>
          <cell r="N11">
            <v>84.6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26389607000107</v>
          </cell>
          <cell r="G12" t="str">
            <v>VALDIRENE MARIA DOS SANTOS</v>
          </cell>
          <cell r="H12" t="str">
            <v>B</v>
          </cell>
          <cell r="I12" t="str">
            <v>S</v>
          </cell>
          <cell r="J12" t="str">
            <v>323</v>
          </cell>
          <cell r="K12">
            <v>44680</v>
          </cell>
          <cell r="L12" t="str">
            <v>2606a0ad16504</v>
          </cell>
          <cell r="M12" t="str">
            <v>26 -  Pernambuco</v>
          </cell>
          <cell r="N12">
            <v>12393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31836173000178</v>
          </cell>
          <cell r="G13" t="str">
            <v>PEDRO HENRIQUE LINS MARTINS EIRELI</v>
          </cell>
          <cell r="H13" t="str">
            <v>B</v>
          </cell>
          <cell r="I13" t="str">
            <v>S</v>
          </cell>
          <cell r="J13" t="str">
            <v>000005747</v>
          </cell>
          <cell r="K13">
            <v>44662</v>
          </cell>
          <cell r="L13" t="str">
            <v>26220431836173000178550010000057471236440906</v>
          </cell>
          <cell r="M13" t="str">
            <v>2611101 - Petrolina - PE</v>
          </cell>
          <cell r="N13">
            <v>287.89</v>
          </cell>
        </row>
        <row r="14">
          <cell r="C14" t="str">
            <v>UPAE SALGUEIRO</v>
          </cell>
          <cell r="E14" t="str">
            <v>3.12 - Material Hospitalar</v>
          </cell>
          <cell r="F14">
            <v>10829779000106</v>
          </cell>
          <cell r="G14" t="str">
            <v>PROMEDICAL EQUIPAMENTOS MEDICOS LTDA</v>
          </cell>
          <cell r="H14" t="str">
            <v>B</v>
          </cell>
          <cell r="I14" t="str">
            <v>S</v>
          </cell>
          <cell r="J14" t="str">
            <v>000092154</v>
          </cell>
          <cell r="K14">
            <v>44659</v>
          </cell>
          <cell r="L14" t="str">
            <v>3122041082977900010650010000921541100033832</v>
          </cell>
          <cell r="M14" t="str">
            <v>31 -  Minas Gerais</v>
          </cell>
          <cell r="N14">
            <v>43.49</v>
          </cell>
        </row>
        <row r="15">
          <cell r="C15" t="str">
            <v>UPAE SALGUEIRO</v>
          </cell>
          <cell r="E15" t="str">
            <v>3.12 - Material Hospitalar</v>
          </cell>
          <cell r="F15">
            <v>8674752000301</v>
          </cell>
          <cell r="G15" t="str">
            <v>CIRURGICA MONTE BELLO LTDA</v>
          </cell>
          <cell r="H15" t="str">
            <v>B</v>
          </cell>
          <cell r="I15" t="str">
            <v>S</v>
          </cell>
          <cell r="J15" t="str">
            <v>000013469</v>
          </cell>
          <cell r="K15">
            <v>44676</v>
          </cell>
          <cell r="L15" t="str">
            <v>26220408674752000301550010000134691861747219</v>
          </cell>
          <cell r="M15" t="str">
            <v>2611606 - Recife - PE</v>
          </cell>
          <cell r="N15">
            <v>239.49</v>
          </cell>
        </row>
        <row r="16">
          <cell r="C16" t="str">
            <v>UPAE SALGUEIRO</v>
          </cell>
          <cell r="E16" t="str">
            <v>3.12 - Material Hospitalar</v>
          </cell>
          <cell r="F16">
            <v>8674752000301</v>
          </cell>
          <cell r="G16" t="str">
            <v>CIRURGICA MONTE BELLO LTDA</v>
          </cell>
          <cell r="H16" t="str">
            <v>B</v>
          </cell>
          <cell r="I16" t="str">
            <v>S</v>
          </cell>
          <cell r="J16" t="str">
            <v>000130362</v>
          </cell>
          <cell r="K16">
            <v>44676</v>
          </cell>
          <cell r="L16" t="str">
            <v>26220408674752000140550010001303621150404653</v>
          </cell>
          <cell r="M16" t="str">
            <v>2611606 - Recife - PE</v>
          </cell>
          <cell r="N16">
            <v>141.87</v>
          </cell>
        </row>
        <row r="17">
          <cell r="C17" t="str">
            <v>UPAE SALGUEIRO</v>
          </cell>
          <cell r="E17" t="str">
            <v>3.4 - Material Farmacológico</v>
          </cell>
          <cell r="F17">
            <v>8674752000301</v>
          </cell>
          <cell r="G17" t="str">
            <v>CIRURGICA MONTE BELLO LTDA</v>
          </cell>
          <cell r="H17" t="str">
            <v>B</v>
          </cell>
          <cell r="I17" t="str">
            <v>S</v>
          </cell>
          <cell r="J17" t="str">
            <v>000130214</v>
          </cell>
          <cell r="K17">
            <v>44673</v>
          </cell>
          <cell r="L17" t="str">
            <v>26220408674752000140550010001302141227988392</v>
          </cell>
          <cell r="M17" t="str">
            <v>2611606 - Recife - PE</v>
          </cell>
          <cell r="N17">
            <v>283.08</v>
          </cell>
        </row>
        <row r="18">
          <cell r="C18" t="str">
            <v>UPAE SALGUEIRO</v>
          </cell>
          <cell r="E18" t="str">
            <v>3.4 - Material Farmacológico</v>
          </cell>
          <cell r="F18">
            <v>14963357000180</v>
          </cell>
          <cell r="G18" t="str">
            <v>ILS FARMACIA LTDA ME</v>
          </cell>
          <cell r="H18" t="str">
            <v>B</v>
          </cell>
          <cell r="I18" t="str">
            <v>S</v>
          </cell>
          <cell r="J18" t="str">
            <v>0000002635</v>
          </cell>
          <cell r="K18">
            <v>44670</v>
          </cell>
          <cell r="L18" t="str">
            <v>2669wtks53e</v>
          </cell>
          <cell r="M18" t="str">
            <v>2612208 - Salgueiro - PE</v>
          </cell>
          <cell r="N18">
            <v>130</v>
          </cell>
        </row>
        <row r="19">
          <cell r="C19" t="str">
            <v>UPAE SALGUEIRO</v>
          </cell>
          <cell r="E19" t="str">
            <v>3.99 - Outras despesas com Material de Consumo</v>
          </cell>
          <cell r="F19">
            <v>10829779000106</v>
          </cell>
          <cell r="G19" t="str">
            <v>PROMEDICAL EQUIPAMENTOS MEDICOS LTDA</v>
          </cell>
          <cell r="H19" t="str">
            <v>B</v>
          </cell>
          <cell r="I19" t="str">
            <v>S</v>
          </cell>
          <cell r="J19" t="str">
            <v>000092154</v>
          </cell>
          <cell r="K19">
            <v>44659</v>
          </cell>
          <cell r="L19" t="str">
            <v>3122041082977900010650010000921541100033832</v>
          </cell>
          <cell r="M19" t="str">
            <v>31 -  Minas Gerais</v>
          </cell>
          <cell r="N19">
            <v>764.3</v>
          </cell>
        </row>
        <row r="20">
          <cell r="C20" t="str">
            <v>UPAE SALGUEIRO</v>
          </cell>
          <cell r="E20" t="str">
            <v xml:space="preserve">3.9 - Material para Manutenção de Bens Imóveis </v>
          </cell>
          <cell r="F20">
            <v>28752167000128</v>
          </cell>
          <cell r="G20" t="str">
            <v>JL COMBUSTIVEIS E LUBRIFICANTES LTDA</v>
          </cell>
          <cell r="H20" t="str">
            <v>B</v>
          </cell>
          <cell r="I20" t="str">
            <v>S</v>
          </cell>
          <cell r="J20" t="str">
            <v>1332</v>
          </cell>
          <cell r="K20">
            <v>44658</v>
          </cell>
          <cell r="L20" t="str">
            <v>26220428752167000128550020020000013321925455059</v>
          </cell>
          <cell r="M20" t="str">
            <v>2612208 - Salgueiro - PE</v>
          </cell>
          <cell r="N20">
            <v>390</v>
          </cell>
        </row>
        <row r="21">
          <cell r="C21" t="str">
            <v>UPAE SALGUEIRO</v>
          </cell>
          <cell r="E21" t="str">
            <v xml:space="preserve">3.9 - Material para Manutenção de Bens Imóveis </v>
          </cell>
          <cell r="F21">
            <v>19550469000122</v>
          </cell>
          <cell r="G21" t="str">
            <v>FRANCISCO F DOS SANTOS</v>
          </cell>
          <cell r="H21" t="str">
            <v>B</v>
          </cell>
          <cell r="I21" t="str">
            <v>S</v>
          </cell>
          <cell r="J21" t="str">
            <v>000003167</v>
          </cell>
          <cell r="K21">
            <v>44656</v>
          </cell>
          <cell r="L21" t="str">
            <v>26220419550469000122550010000031671280233184</v>
          </cell>
          <cell r="M21" t="str">
            <v>2612208 - Salgueiro - PE</v>
          </cell>
          <cell r="N21">
            <v>7.6</v>
          </cell>
        </row>
        <row r="22">
          <cell r="C22" t="str">
            <v>UPAE SALGUEIRO</v>
          </cell>
          <cell r="E22" t="str">
            <v xml:space="preserve">3.9 - Material para Manutenção de Bens Imóveis </v>
          </cell>
          <cell r="F22">
            <v>5075302000304</v>
          </cell>
          <cell r="G22" t="str">
            <v>CASA DOS BEBEDOUROS LTDA</v>
          </cell>
          <cell r="H22" t="str">
            <v>B</v>
          </cell>
          <cell r="I22" t="str">
            <v>S</v>
          </cell>
          <cell r="J22" t="str">
            <v>000002793</v>
          </cell>
          <cell r="K22">
            <v>44658</v>
          </cell>
          <cell r="L22" t="str">
            <v>32220405075302000304550010000027931649358890</v>
          </cell>
          <cell r="M22" t="str">
            <v>32 -  Espírito Santo</v>
          </cell>
          <cell r="N22">
            <v>498.76</v>
          </cell>
        </row>
        <row r="23">
          <cell r="C23" t="str">
            <v>UPAE SALGUEIRO</v>
          </cell>
          <cell r="E23" t="str">
            <v xml:space="preserve">3.9 - Material para Manutenção de Bens Imóveis </v>
          </cell>
          <cell r="F23">
            <v>31836632000113</v>
          </cell>
          <cell r="G23" t="str">
            <v>CASA SÃO PEDRO FERRAGENS E FERRAMENTAS LTDA</v>
          </cell>
          <cell r="H23" t="str">
            <v>B</v>
          </cell>
          <cell r="I23" t="str">
            <v>S</v>
          </cell>
          <cell r="J23" t="str">
            <v>000006764</v>
          </cell>
          <cell r="K23">
            <v>44678</v>
          </cell>
          <cell r="L23" t="str">
            <v>26220431836632000113650010000067641752948840</v>
          </cell>
          <cell r="M23" t="str">
            <v>2612208 - Salgueiro - PE</v>
          </cell>
          <cell r="N23">
            <v>22</v>
          </cell>
        </row>
        <row r="24">
          <cell r="C24" t="str">
            <v>UPAE SALGUEIRO</v>
          </cell>
          <cell r="E24" t="str">
            <v xml:space="preserve">3.9 - Material para Manutenção de Bens Imóveis </v>
          </cell>
          <cell r="F24">
            <v>19550469000122</v>
          </cell>
          <cell r="G24" t="str">
            <v>FRANCISCO F DOS SANTOS</v>
          </cell>
          <cell r="H24" t="str">
            <v>B</v>
          </cell>
          <cell r="I24" t="str">
            <v>S</v>
          </cell>
          <cell r="J24" t="str">
            <v>000003167</v>
          </cell>
          <cell r="K24">
            <v>44656</v>
          </cell>
          <cell r="L24" t="str">
            <v>26220419550469000122550010000031671280233184</v>
          </cell>
          <cell r="M24" t="str">
            <v>2612208 - Salgueiro - PE</v>
          </cell>
          <cell r="N24">
            <v>8</v>
          </cell>
        </row>
        <row r="25">
          <cell r="C25" t="str">
            <v>UPAE SALGUEIRO</v>
          </cell>
          <cell r="E25" t="str">
            <v xml:space="preserve">5.21 - Seguros em geral </v>
          </cell>
          <cell r="F25">
            <v>33054826000192</v>
          </cell>
          <cell r="G25" t="str">
            <v xml:space="preserve">COMPANHIA EXCELSIOR DE SEGUROS </v>
          </cell>
          <cell r="H25" t="str">
            <v>S</v>
          </cell>
          <cell r="I25" t="str">
            <v>N</v>
          </cell>
          <cell r="N25">
            <v>406.79300000000001</v>
          </cell>
        </row>
        <row r="26">
          <cell r="C26" t="str">
            <v>UPAE SALGUEIRO</v>
          </cell>
          <cell r="E26" t="str">
            <v>5.99 - Outros Serviços de Terceiros Pessoa Jurídica</v>
          </cell>
          <cell r="F26">
            <v>5802854000105</v>
          </cell>
          <cell r="G26" t="str">
            <v>SINDICATO DOS PROFISSIONAIS TECNOLOGIA EM IMAGEM DIAGNOSTICA DO ESTADO DE PERNANBUCO</v>
          </cell>
          <cell r="H26" t="str">
            <v>S</v>
          </cell>
          <cell r="I26" t="str">
            <v>N</v>
          </cell>
          <cell r="M26" t="str">
            <v>26 -  Pernambuco</v>
          </cell>
          <cell r="N26">
            <v>132.93</v>
          </cell>
        </row>
        <row r="27">
          <cell r="C27" t="str">
            <v>UPAE SALGUEIRO</v>
          </cell>
          <cell r="E27" t="str">
            <v xml:space="preserve">5.25 - Serviços Bancários </v>
          </cell>
          <cell r="F27">
            <v>360305077670</v>
          </cell>
          <cell r="G27" t="str">
            <v>CAIXA ECONOMICA FEDERAL</v>
          </cell>
          <cell r="H27" t="str">
            <v>S</v>
          </cell>
          <cell r="I27" t="str">
            <v>N</v>
          </cell>
          <cell r="M27" t="str">
            <v>26 -  Pernambuco</v>
          </cell>
          <cell r="N27">
            <v>85.5</v>
          </cell>
        </row>
        <row r="28">
          <cell r="C28" t="str">
            <v>UPAE SALGUEIRO</v>
          </cell>
          <cell r="E28" t="str">
            <v xml:space="preserve">5.25 - Serviços Bancários </v>
          </cell>
          <cell r="F28">
            <v>60746948195029</v>
          </cell>
          <cell r="G28" t="str">
            <v>BRADESCO</v>
          </cell>
          <cell r="H28" t="str">
            <v>S</v>
          </cell>
          <cell r="I28" t="str">
            <v>N</v>
          </cell>
          <cell r="M28" t="str">
            <v>26 -  Pernambuco</v>
          </cell>
          <cell r="N28">
            <v>23.65</v>
          </cell>
        </row>
        <row r="29">
          <cell r="C29" t="str">
            <v>UPAE SALGUEIRO</v>
          </cell>
          <cell r="E29" t="str">
            <v xml:space="preserve">5.25 - Serviços Bancários </v>
          </cell>
          <cell r="F29">
            <v>10572048000128</v>
          </cell>
          <cell r="G29" t="str">
            <v>SECRETARIA ESTADUAL DE SAUDE</v>
          </cell>
          <cell r="H29" t="str">
            <v>S</v>
          </cell>
          <cell r="I29" t="str">
            <v>N</v>
          </cell>
          <cell r="M29" t="str">
            <v>26 -  Pernambuco</v>
          </cell>
          <cell r="N29">
            <v>15.02</v>
          </cell>
        </row>
        <row r="30">
          <cell r="C30" t="str">
            <v>UPAE SALGUEIRO</v>
          </cell>
          <cell r="E30" t="str">
            <v>5.9 - Telefonia Móvel</v>
          </cell>
          <cell r="F30">
            <v>2421421000111</v>
          </cell>
          <cell r="G30" t="str">
            <v xml:space="preserve">TIM CELULAR S A </v>
          </cell>
          <cell r="H30" t="str">
            <v>S</v>
          </cell>
          <cell r="I30" t="str">
            <v>N</v>
          </cell>
          <cell r="M30" t="str">
            <v>26 -  Pernambuco</v>
          </cell>
          <cell r="N30">
            <v>298.22000000000003</v>
          </cell>
        </row>
        <row r="31">
          <cell r="C31" t="str">
            <v>UPAE SALGUEIRO</v>
          </cell>
          <cell r="E31" t="str">
            <v>5.13 - Água e Esgoto</v>
          </cell>
          <cell r="F31">
            <v>9769035000164</v>
          </cell>
          <cell r="G31" t="str">
            <v>COMPANHIA PERNAMBUCANA DE SANEAMENTO</v>
          </cell>
          <cell r="H31" t="str">
            <v>S</v>
          </cell>
          <cell r="I31" t="str">
            <v>N</v>
          </cell>
          <cell r="M31" t="str">
            <v>2611606 - Recife - PE</v>
          </cell>
          <cell r="N31">
            <v>1171.7</v>
          </cell>
        </row>
        <row r="32">
          <cell r="C32" t="str">
            <v>UPAE SALGUEIRO</v>
          </cell>
          <cell r="E32" t="str">
            <v>5.12 - Energia Elétrica</v>
          </cell>
          <cell r="F32">
            <v>10835932000108</v>
          </cell>
          <cell r="G32" t="str">
            <v>COMPANHIA ENERGETICA DE PERNAMBUCO</v>
          </cell>
          <cell r="H32" t="str">
            <v>S</v>
          </cell>
          <cell r="I32" t="str">
            <v>N</v>
          </cell>
          <cell r="M32" t="str">
            <v>2611606 - Recife - PE</v>
          </cell>
          <cell r="N32">
            <v>14520.91</v>
          </cell>
        </row>
        <row r="33">
          <cell r="C33" t="str">
            <v>UPAE SALGUEIRO</v>
          </cell>
          <cell r="E33" t="str">
            <v>5.3 - Locação de Máquinas e Equipamentos</v>
          </cell>
          <cell r="F33">
            <v>24380578002041</v>
          </cell>
          <cell r="G33" t="str">
            <v>WHITE MARTINS GASES INDUSTRIAIS ME LTDA</v>
          </cell>
          <cell r="H33" t="str">
            <v>S</v>
          </cell>
          <cell r="I33" t="str">
            <v>S</v>
          </cell>
          <cell r="J33" t="str">
            <v>139168</v>
          </cell>
          <cell r="K33">
            <v>44694</v>
          </cell>
          <cell r="M33" t="str">
            <v>2611606 - Recife - PE</v>
          </cell>
          <cell r="N33">
            <v>45.9</v>
          </cell>
        </row>
        <row r="34">
          <cell r="C34" t="str">
            <v>UPAE SALGUEIRO</v>
          </cell>
          <cell r="E34" t="str">
            <v>5.3 - Locação de Máquinas e Equipamentos</v>
          </cell>
          <cell r="F34">
            <v>10279299000119</v>
          </cell>
          <cell r="G34" t="str">
            <v>R GRAPH LOC COM E SERV LTDA ME</v>
          </cell>
          <cell r="H34" t="str">
            <v>S</v>
          </cell>
          <cell r="I34" t="str">
            <v>S</v>
          </cell>
          <cell r="J34" t="str">
            <v>05136</v>
          </cell>
          <cell r="K34">
            <v>44686</v>
          </cell>
          <cell r="M34" t="str">
            <v>2611606 - Recife - PE</v>
          </cell>
          <cell r="N34">
            <v>1223.3599999999999</v>
          </cell>
        </row>
        <row r="35">
          <cell r="C35" t="str">
            <v>UPAE SALGUEIRO</v>
          </cell>
          <cell r="E35" t="str">
            <v>5.99 - Outros Serviços de Terceiros Pessoa Jurídica</v>
          </cell>
          <cell r="F35">
            <v>19701657000104</v>
          </cell>
          <cell r="G35" t="str">
            <v xml:space="preserve">FRANSCISCO ANTONIO DE VASCONCELOS </v>
          </cell>
          <cell r="H35" t="str">
            <v>B</v>
          </cell>
          <cell r="I35" t="str">
            <v>S</v>
          </cell>
          <cell r="J35" t="str">
            <v>0000000014</v>
          </cell>
          <cell r="K35">
            <v>44688</v>
          </cell>
          <cell r="L35" t="str">
            <v>269oqjhbpe7</v>
          </cell>
          <cell r="M35" t="str">
            <v>2612208 - Salgueiro - PE</v>
          </cell>
          <cell r="N35">
            <v>584.22</v>
          </cell>
        </row>
        <row r="36">
          <cell r="C36" t="str">
            <v>UPAE SALGUEIRO</v>
          </cell>
          <cell r="E36" t="str">
            <v>5.99 - Outros Serviços de Terceiros Pessoa Jurídica</v>
          </cell>
          <cell r="F36">
            <v>34028316060947</v>
          </cell>
          <cell r="G36" t="str">
            <v>EMPRESA BRASILEIRA DE CORREIROS E TELEGRAFOS</v>
          </cell>
          <cell r="H36" t="str">
            <v>S</v>
          </cell>
          <cell r="I36" t="str">
            <v>N</v>
          </cell>
          <cell r="J36" t="str">
            <v>COMPROVANTE</v>
          </cell>
          <cell r="L36" t="str">
            <v>26</v>
          </cell>
          <cell r="M36" t="str">
            <v>26 -  Pernambuco</v>
          </cell>
          <cell r="N36">
            <v>77.400000000000006</v>
          </cell>
        </row>
        <row r="37">
          <cell r="C37" t="str">
            <v>UPAE SALGUEIRO</v>
          </cell>
          <cell r="E37" t="str">
            <v>5.16 - Serviços Médico-Hospitalares, Odotonlogia e Laboratoriais</v>
          </cell>
          <cell r="F37">
            <v>28960273000288</v>
          </cell>
          <cell r="G37" t="str">
            <v>HEALTH MEDICAL GROUP SERVICOS MEDICOS HOSPITALARES</v>
          </cell>
          <cell r="H37" t="str">
            <v>S</v>
          </cell>
          <cell r="I37" t="str">
            <v>S</v>
          </cell>
          <cell r="J37" t="str">
            <v>0000000250</v>
          </cell>
          <cell r="K37">
            <v>44691</v>
          </cell>
          <cell r="L37" t="str">
            <v>HQV6XRAJY</v>
          </cell>
          <cell r="M37" t="str">
            <v>2307304 - Juazeiro do Norte - CE</v>
          </cell>
          <cell r="N37">
            <v>4760</v>
          </cell>
        </row>
        <row r="38">
          <cell r="C38" t="str">
            <v>UPAE SALGUEIRO</v>
          </cell>
          <cell r="E38" t="str">
            <v>5.16 - Serviços Médico-Hospitalares, Odotonlogia e Laboratoriais</v>
          </cell>
          <cell r="F38">
            <v>20069080000149</v>
          </cell>
          <cell r="G38" t="str">
            <v>TOPHOSP GESTAO E SERVICOS MEDICOS HOSPITALARES LTDA EPP</v>
          </cell>
          <cell r="H38" t="str">
            <v>S</v>
          </cell>
          <cell r="I38" t="str">
            <v>S</v>
          </cell>
          <cell r="J38" t="str">
            <v>0000000699</v>
          </cell>
          <cell r="K38">
            <v>44698</v>
          </cell>
          <cell r="L38" t="str">
            <v>4VUAEQHKC</v>
          </cell>
          <cell r="M38" t="str">
            <v>2612208 - Salgueiro - PE</v>
          </cell>
          <cell r="N38">
            <v>11073.6</v>
          </cell>
        </row>
        <row r="39">
          <cell r="C39" t="str">
            <v>UPAE SALGUEIRO</v>
          </cell>
          <cell r="E39" t="str">
            <v>5.16 - Serviços Médico-Hospitalares, Odotonlogia e Laboratoriais</v>
          </cell>
          <cell r="F39">
            <v>27244582000108</v>
          </cell>
          <cell r="G39" t="str">
            <v>ELKA SERVICOS MEDICOS LTDA ME</v>
          </cell>
          <cell r="H39" t="str">
            <v>S</v>
          </cell>
          <cell r="I39" t="str">
            <v>S</v>
          </cell>
          <cell r="J39" t="str">
            <v>00000520</v>
          </cell>
          <cell r="K39">
            <v>44693</v>
          </cell>
          <cell r="L39" t="str">
            <v>EWWN5F6Z</v>
          </cell>
          <cell r="M39" t="str">
            <v>2927408 - Salvador - BA</v>
          </cell>
          <cell r="N39">
            <v>11900</v>
          </cell>
        </row>
        <row r="40">
          <cell r="C40" t="str">
            <v>UPAE SALGUEIRO</v>
          </cell>
          <cell r="E40" t="str">
            <v>5.16 - Serviços Médico-Hospitalares, Odotonlogia e Laboratoriais</v>
          </cell>
          <cell r="F40">
            <v>20692334000180</v>
          </cell>
          <cell r="G40" t="str">
            <v>CLINICA MEDICA IPC EIRELI</v>
          </cell>
          <cell r="H40" t="str">
            <v>S</v>
          </cell>
          <cell r="I40" t="str">
            <v>S</v>
          </cell>
          <cell r="J40" t="str">
            <v>0000000061</v>
          </cell>
          <cell r="K40">
            <v>44693</v>
          </cell>
          <cell r="L40" t="str">
            <v>ZE7Y9L85D</v>
          </cell>
          <cell r="M40" t="str">
            <v>2304202 - Crato - CE</v>
          </cell>
          <cell r="N40">
            <v>11900</v>
          </cell>
        </row>
        <row r="41">
          <cell r="C41" t="str">
            <v>UPAE SALGUEIRO</v>
          </cell>
          <cell r="E41" t="str">
            <v>5.16 - Serviços Médico-Hospitalares, Odotonlogia e Laboratoriais</v>
          </cell>
          <cell r="F41">
            <v>20692334000180</v>
          </cell>
          <cell r="G41" t="str">
            <v>CLINICA MEDICA IPC EIRELI</v>
          </cell>
          <cell r="H41" t="str">
            <v>S</v>
          </cell>
          <cell r="I41" t="str">
            <v>S</v>
          </cell>
          <cell r="J41" t="str">
            <v>0000000062</v>
          </cell>
          <cell r="K41">
            <v>44693</v>
          </cell>
          <cell r="L41" t="str">
            <v>HPTI4JNFR</v>
          </cell>
          <cell r="M41" t="str">
            <v>2304202 - Crato - CE</v>
          </cell>
          <cell r="N41">
            <v>8925</v>
          </cell>
        </row>
        <row r="42">
          <cell r="C42" t="str">
            <v>UPAE SALGUEIRO</v>
          </cell>
          <cell r="E42" t="str">
            <v>5.16 - Serviços Médico-Hospitalares, Odotonlogia e Laboratoriais</v>
          </cell>
          <cell r="F42">
            <v>32236427000180</v>
          </cell>
          <cell r="G42" t="str">
            <v>ALVES E GUIMARAES SERVICOS DE MEDICINA E NUTRICAO LTDA</v>
          </cell>
          <cell r="H42" t="str">
            <v>S</v>
          </cell>
          <cell r="I42" t="str">
            <v>S</v>
          </cell>
          <cell r="J42" t="str">
            <v>000000432</v>
          </cell>
          <cell r="K42">
            <v>44684</v>
          </cell>
          <cell r="L42" t="str">
            <v>50269T81116DP72E0TLU</v>
          </cell>
          <cell r="M42" t="str">
            <v>2611101 - Petrolina - PE</v>
          </cell>
          <cell r="N42">
            <v>5355</v>
          </cell>
        </row>
        <row r="43">
          <cell r="C43" t="str">
            <v>UPAE SALGUEIRO</v>
          </cell>
          <cell r="E43" t="str">
            <v>5.16 - Serviços Médico-Hospitalares, Odotonlogia e Laboratoriais</v>
          </cell>
          <cell r="F43">
            <v>10524885000181</v>
          </cell>
          <cell r="G43" t="str">
            <v>ORTO MED PRESTAÇÃO DE SERVICOS MEDICOS EM ORTOPEDIA LTDA</v>
          </cell>
          <cell r="H43" t="str">
            <v>S</v>
          </cell>
          <cell r="I43" t="str">
            <v>S</v>
          </cell>
          <cell r="J43" t="str">
            <v>0000002163</v>
          </cell>
          <cell r="K43">
            <v>44685</v>
          </cell>
          <cell r="L43" t="str">
            <v>OYG9DSPQT</v>
          </cell>
          <cell r="M43" t="str">
            <v>2307304 - Juazeiro do Norte - CE</v>
          </cell>
          <cell r="N43">
            <v>5950</v>
          </cell>
        </row>
        <row r="44">
          <cell r="C44" t="str">
            <v>UPAE SALGUEIRO</v>
          </cell>
          <cell r="E44" t="str">
            <v>5.16 - Serviços Médico-Hospitalares, Odotonlogia e Laboratoriais</v>
          </cell>
          <cell r="F44">
            <v>1751192000130</v>
          </cell>
          <cell r="G44" t="str">
            <v>CENTROCARDIO CENTRO DE DIAG E TRAT DO CORACAO</v>
          </cell>
          <cell r="H44" t="str">
            <v>S</v>
          </cell>
          <cell r="I44" t="str">
            <v>S</v>
          </cell>
          <cell r="J44" t="str">
            <v>0000004433</v>
          </cell>
          <cell r="K44">
            <v>44691</v>
          </cell>
          <cell r="L44" t="str">
            <v>P9XYQIENS</v>
          </cell>
          <cell r="M44" t="str">
            <v>2307304 - Juazeiro do Norte - CE</v>
          </cell>
          <cell r="N44">
            <v>12495</v>
          </cell>
        </row>
        <row r="45">
          <cell r="C45" t="str">
            <v>UPAE SALGUEIRO</v>
          </cell>
          <cell r="E45" t="str">
            <v>5.16 - Serviços Médico-Hospitalares, Odotonlogia e Laboratoriais</v>
          </cell>
          <cell r="F45">
            <v>20069080000149</v>
          </cell>
          <cell r="G45" t="str">
            <v>CENTROCARDIO CENTRO DE DIAG E TRAT DO CORACAO</v>
          </cell>
          <cell r="H45" t="str">
            <v>S</v>
          </cell>
          <cell r="I45" t="str">
            <v>S</v>
          </cell>
          <cell r="J45" t="str">
            <v>0000004434</v>
          </cell>
          <cell r="K45">
            <v>44691</v>
          </cell>
          <cell r="L45" t="str">
            <v>43RFICADW</v>
          </cell>
          <cell r="M45" t="str">
            <v>2307304 - Juazeiro do Norte - CE</v>
          </cell>
          <cell r="N45">
            <v>8800</v>
          </cell>
        </row>
        <row r="46">
          <cell r="C46" t="str">
            <v>UPAE SALGUEIRO</v>
          </cell>
          <cell r="E46" t="str">
            <v>5.16 - Serviços Médico-Hospitalares, Odotonlogia e Laboratoriais</v>
          </cell>
          <cell r="F46">
            <v>20069080000149</v>
          </cell>
          <cell r="G46" t="str">
            <v>TOPHOSP GESTAO E SERVICOS MEDICOS HOSPITALARES LTDA EPP</v>
          </cell>
          <cell r="H46" t="str">
            <v>S</v>
          </cell>
          <cell r="I46" t="str">
            <v>S</v>
          </cell>
          <cell r="J46" t="str">
            <v>0000000700</v>
          </cell>
          <cell r="K46">
            <v>44698</v>
          </cell>
          <cell r="L46" t="str">
            <v>v46ymdfok</v>
          </cell>
          <cell r="M46" t="str">
            <v>2612208 - Salgueiro - PE</v>
          </cell>
          <cell r="N46">
            <v>15146.4</v>
          </cell>
        </row>
        <row r="47">
          <cell r="C47" t="str">
            <v>UPAE SALGUEIRO</v>
          </cell>
          <cell r="E47" t="str">
            <v>5.16 - Serviços Médico-Hospitalares, Odotonlogia e Laboratoriais</v>
          </cell>
          <cell r="F47">
            <v>20069080000149</v>
          </cell>
          <cell r="G47" t="str">
            <v>TOPHOSP GESTAO E SERVICOS MEDICOS HOSPITALARES LTDA EPP</v>
          </cell>
          <cell r="H47" t="str">
            <v>S</v>
          </cell>
          <cell r="I47" t="str">
            <v>S</v>
          </cell>
          <cell r="J47" t="str">
            <v>0000000702</v>
          </cell>
          <cell r="K47">
            <v>44698</v>
          </cell>
          <cell r="L47" t="str">
            <v>BUWI2VXDF</v>
          </cell>
          <cell r="M47" t="str">
            <v>2612208 - Salgueiro - PE</v>
          </cell>
          <cell r="N47">
            <v>3570</v>
          </cell>
        </row>
        <row r="48">
          <cell r="C48" t="str">
            <v>UPAE SALGUEIRO</v>
          </cell>
          <cell r="E48" t="str">
            <v>5.16 - Serviços Médico-Hospitalares, Odotonlogia e Laboratoriais</v>
          </cell>
          <cell r="F48">
            <v>20069080000149</v>
          </cell>
          <cell r="G48" t="str">
            <v>TOPHOSP GESTAO E SERVICOS MEDICOS HOSPITALARES LTDA EPP</v>
          </cell>
          <cell r="H48" t="str">
            <v>S</v>
          </cell>
          <cell r="I48" t="str">
            <v>S</v>
          </cell>
          <cell r="J48" t="str">
            <v>0000000703</v>
          </cell>
          <cell r="K48">
            <v>44698</v>
          </cell>
          <cell r="L48" t="str">
            <v>v32l6phxj</v>
          </cell>
          <cell r="M48" t="str">
            <v>2612208 - Salgueiro - PE</v>
          </cell>
          <cell r="N48">
            <v>76231.83</v>
          </cell>
        </row>
        <row r="49">
          <cell r="C49" t="str">
            <v>UPAE SALGUEIRO</v>
          </cell>
          <cell r="E49" t="str">
            <v>5.16 - Serviços Médico-Hospitalares, Odotonlogia e Laboratoriais</v>
          </cell>
          <cell r="F49">
            <v>20692334000180</v>
          </cell>
          <cell r="G49" t="str">
            <v>CLINICA DE OUVIDO NARIZ E GARGANTA LTDA ME</v>
          </cell>
          <cell r="H49" t="str">
            <v>S</v>
          </cell>
          <cell r="I49" t="str">
            <v>S</v>
          </cell>
          <cell r="J49" t="str">
            <v>0000000613</v>
          </cell>
          <cell r="K49">
            <v>44690</v>
          </cell>
          <cell r="L49" t="str">
            <v>8XJIZHKL3</v>
          </cell>
          <cell r="M49" t="str">
            <v>2307304 - Juazeiro do Norte - CE</v>
          </cell>
          <cell r="N49">
            <v>3310</v>
          </cell>
        </row>
        <row r="50">
          <cell r="C50" t="str">
            <v>UPAE SALGUEIRO</v>
          </cell>
          <cell r="E50" t="str">
            <v>5.16 - Serviços Médico-Hospitalares, Odotonlogia e Laboratoriais</v>
          </cell>
          <cell r="F50">
            <v>41231135000145</v>
          </cell>
          <cell r="G50" t="str">
            <v>CARDIOVIDA CONSULTORIOS ESPECIALIZADOS EIRELI</v>
          </cell>
          <cell r="H50" t="str">
            <v>S</v>
          </cell>
          <cell r="I50" t="str">
            <v>S</v>
          </cell>
          <cell r="J50" t="str">
            <v>00009216</v>
          </cell>
          <cell r="K50">
            <v>44683</v>
          </cell>
          <cell r="L50" t="str">
            <v>CFZJYYDS</v>
          </cell>
          <cell r="M50" t="str">
            <v>2611606 - Recife - PE</v>
          </cell>
          <cell r="N50">
            <v>800</v>
          </cell>
        </row>
        <row r="51">
          <cell r="C51" t="str">
            <v>UPAE SALGUEIRO</v>
          </cell>
          <cell r="E51" t="str">
            <v>5.16 - Serviços Médico-Hospitalares, Odotonlogia e Laboratoriais</v>
          </cell>
          <cell r="F51">
            <v>12730464000132</v>
          </cell>
          <cell r="G51" t="str">
            <v>SINGULUS ENGENHARIA E MEDICINA DO TRANALHO</v>
          </cell>
          <cell r="H51" t="str">
            <v>S</v>
          </cell>
          <cell r="I51" t="str">
            <v>S</v>
          </cell>
          <cell r="J51" t="str">
            <v>0000006127</v>
          </cell>
          <cell r="K51">
            <v>44684</v>
          </cell>
          <cell r="L51" t="str">
            <v>6J7LXWATE</v>
          </cell>
          <cell r="M51" t="str">
            <v>2612208 - Salgueiro - PE</v>
          </cell>
          <cell r="N51">
            <v>40</v>
          </cell>
        </row>
        <row r="52">
          <cell r="C52" t="str">
            <v>UPAE SALGUEIRO</v>
          </cell>
          <cell r="E52" t="str">
            <v>5.16 - Serviços Médico-Hospitalares, Odotonlogia e Laboratoriais</v>
          </cell>
          <cell r="F52">
            <v>12979968000190</v>
          </cell>
          <cell r="G52" t="str">
            <v>LABORATORIO PETRI LTDA ME</v>
          </cell>
          <cell r="H52" t="str">
            <v>S</v>
          </cell>
          <cell r="I52" t="str">
            <v>S</v>
          </cell>
          <cell r="J52" t="str">
            <v>0000030827</v>
          </cell>
          <cell r="K52">
            <v>44683</v>
          </cell>
          <cell r="L52" t="str">
            <v>MRYOLZFNS</v>
          </cell>
          <cell r="M52" t="str">
            <v>2612208 - Salgueiro - PE</v>
          </cell>
          <cell r="N52">
            <v>31313.59</v>
          </cell>
        </row>
        <row r="53">
          <cell r="C53" t="str">
            <v>UPAE SALGUEIRO</v>
          </cell>
          <cell r="E53" t="str">
            <v>5.15 - Serviços Domésticos</v>
          </cell>
          <cell r="F53">
            <v>14425335000166</v>
          </cell>
          <cell r="G53" t="str">
            <v>L M DA SILVA LAVANDERIA ME</v>
          </cell>
          <cell r="H53" t="str">
            <v>S</v>
          </cell>
          <cell r="I53" t="str">
            <v>S</v>
          </cell>
          <cell r="J53" t="str">
            <v>0000000327</v>
          </cell>
          <cell r="K53">
            <v>44690</v>
          </cell>
          <cell r="L53" t="str">
            <v>CS7XOM4VB</v>
          </cell>
          <cell r="M53" t="str">
            <v>2612208 - Salgueiro - PE</v>
          </cell>
          <cell r="N53">
            <v>933.1</v>
          </cell>
        </row>
        <row r="54">
          <cell r="C54" t="str">
            <v>UPAE SALGUEIRO</v>
          </cell>
          <cell r="E54" t="str">
            <v>5.10 - Detetização/Tratamento de Resíduos e Afins</v>
          </cell>
          <cell r="F54">
            <v>11863530000180</v>
          </cell>
          <cell r="G54" t="str">
            <v>BRASCON GESTAO AMBIENTAL LTDA</v>
          </cell>
          <cell r="H54" t="str">
            <v>S</v>
          </cell>
          <cell r="I54" t="str">
            <v>S</v>
          </cell>
          <cell r="J54" t="str">
            <v>0010342</v>
          </cell>
          <cell r="K54">
            <v>44691</v>
          </cell>
          <cell r="M54" t="str">
            <v>2611309 - Pombos - PE</v>
          </cell>
          <cell r="N54">
            <v>69.319999999999993</v>
          </cell>
        </row>
        <row r="55">
          <cell r="C55" t="str">
            <v>UPAE SALGUEIRO</v>
          </cell>
          <cell r="E55" t="str">
            <v>5.17 - Manutenção de Software, Certificação Digital e Microfilmagem</v>
          </cell>
          <cell r="F55">
            <v>92306257000780</v>
          </cell>
          <cell r="G55" t="str">
            <v>MV INFORMATICA NORDESTE LTDA</v>
          </cell>
          <cell r="H55" t="str">
            <v>S</v>
          </cell>
          <cell r="I55" t="str">
            <v>S</v>
          </cell>
          <cell r="J55" t="str">
            <v>00039373</v>
          </cell>
          <cell r="K55">
            <v>44688</v>
          </cell>
          <cell r="L55" t="str">
            <v>iwk1vrx4</v>
          </cell>
          <cell r="M55" t="str">
            <v>2611606 - Recife - PE</v>
          </cell>
          <cell r="N55">
            <v>11205</v>
          </cell>
        </row>
        <row r="56">
          <cell r="C56" t="str">
            <v>UPAE SALGUEIRO</v>
          </cell>
          <cell r="E56" t="str">
            <v>5.17 - Manutenção de Software, Certificação Digital e Microfilmagem</v>
          </cell>
          <cell r="F56">
            <v>53113791000122</v>
          </cell>
          <cell r="G56" t="str">
            <v xml:space="preserve">TOTVS S A </v>
          </cell>
          <cell r="H56" t="str">
            <v>S</v>
          </cell>
          <cell r="I56" t="str">
            <v>S</v>
          </cell>
          <cell r="J56" t="str">
            <v>03288464</v>
          </cell>
          <cell r="K56">
            <v>44663</v>
          </cell>
          <cell r="L56" t="str">
            <v>D53ZCNMH</v>
          </cell>
          <cell r="M56" t="str">
            <v>3550308 - São Paulo - SP</v>
          </cell>
          <cell r="N56">
            <v>492.88</v>
          </cell>
        </row>
        <row r="57">
          <cell r="C57" t="str">
            <v>UPAE SALGUEIRO</v>
          </cell>
          <cell r="E57" t="str">
            <v>5.17 - Manutenção de Software, Certificação Digital e Microfilmagem</v>
          </cell>
          <cell r="F57">
            <v>53113791001285</v>
          </cell>
          <cell r="G57" t="str">
            <v xml:space="preserve">TOTVS S A </v>
          </cell>
          <cell r="H57" t="str">
            <v>S</v>
          </cell>
          <cell r="I57" t="str">
            <v>S</v>
          </cell>
          <cell r="J57" t="str">
            <v>27330</v>
          </cell>
          <cell r="K57">
            <v>44656</v>
          </cell>
          <cell r="L57" t="str">
            <v>e6c605c0</v>
          </cell>
          <cell r="M57" t="str">
            <v>3106200 - Belo Horizonte - MG</v>
          </cell>
          <cell r="N57">
            <v>1138.6099999999999</v>
          </cell>
        </row>
        <row r="58">
          <cell r="C58" t="str">
            <v>UPAE SALGUEIRO</v>
          </cell>
          <cell r="E58" t="str">
            <v>5.17 - Manutenção de Software, Certificação Digital e Microfilmagem</v>
          </cell>
          <cell r="F58">
            <v>53113791001285</v>
          </cell>
          <cell r="G58" t="str">
            <v xml:space="preserve">TOTVS S A </v>
          </cell>
          <cell r="H58" t="str">
            <v>S</v>
          </cell>
          <cell r="I58" t="str">
            <v>S</v>
          </cell>
          <cell r="J58" t="str">
            <v>27329</v>
          </cell>
          <cell r="K58">
            <v>44652</v>
          </cell>
          <cell r="L58" t="str">
            <v>5afcee2a</v>
          </cell>
          <cell r="M58" t="str">
            <v>3106200 - Belo Horizonte - MG</v>
          </cell>
          <cell r="N58">
            <v>108.74</v>
          </cell>
        </row>
        <row r="59">
          <cell r="C59" t="str">
            <v>UPAE SALGUEIRO</v>
          </cell>
          <cell r="E59" t="str">
            <v>5.17 - Manutenção de Software, Certificação Digital e Microfilmagem</v>
          </cell>
          <cell r="F59">
            <v>5020356000100</v>
          </cell>
          <cell r="G59" t="str">
            <v>BID COMERCIO E SERVIÇOS EM TECNOLOGIA DA INFORMACAO LTDA</v>
          </cell>
          <cell r="H59" t="str">
            <v>S</v>
          </cell>
          <cell r="I59" t="str">
            <v>S</v>
          </cell>
          <cell r="J59" t="str">
            <v>00004623</v>
          </cell>
          <cell r="K59">
            <v>44683</v>
          </cell>
          <cell r="L59" t="str">
            <v>WSHQHLUV</v>
          </cell>
          <cell r="M59" t="str">
            <v>2611606 - Recife - PE</v>
          </cell>
          <cell r="N59">
            <v>378.6</v>
          </cell>
        </row>
        <row r="60">
          <cell r="C60" t="str">
            <v>UPAE SALGUEIRO</v>
          </cell>
          <cell r="E60" t="str">
            <v>5.17 - Manutenção de Software, Certificação Digital e Microfilmagem</v>
          </cell>
          <cell r="F60">
            <v>16783034000130</v>
          </cell>
          <cell r="G60" t="str">
            <v>SINTESE LICENCIAMENTO DE PROGRAMAS PARA COMPUTADORES ON</v>
          </cell>
          <cell r="H60" t="str">
            <v>S</v>
          </cell>
          <cell r="I60" t="str">
            <v>S</v>
          </cell>
          <cell r="J60" t="str">
            <v>00018958</v>
          </cell>
          <cell r="K60">
            <v>44652</v>
          </cell>
          <cell r="L60" t="str">
            <v>LJJCJ4JD</v>
          </cell>
          <cell r="M60" t="str">
            <v>2611606 - Recife - PE</v>
          </cell>
          <cell r="N60">
            <v>1000</v>
          </cell>
        </row>
        <row r="61">
          <cell r="C61" t="str">
            <v>UPAE SALGUEIRO</v>
          </cell>
          <cell r="E61" t="str">
            <v>5.99 - Outros Serviços de Terceiros Pessoa Jurídica</v>
          </cell>
          <cell r="F61">
            <v>16783034000130</v>
          </cell>
          <cell r="G61" t="str">
            <v>SINTESE LICENCIAMENTO DE PROGRAMAS PARA COMPUTADORES ON</v>
          </cell>
          <cell r="H61" t="str">
            <v>S</v>
          </cell>
          <cell r="I61" t="str">
            <v>S</v>
          </cell>
          <cell r="J61" t="str">
            <v>00019485</v>
          </cell>
          <cell r="K61">
            <v>44685</v>
          </cell>
          <cell r="L61" t="str">
            <v>G3EYRWHN</v>
          </cell>
          <cell r="M61" t="str">
            <v>2611606 - Recife - PE</v>
          </cell>
          <cell r="N61">
            <v>1500</v>
          </cell>
        </row>
        <row r="62">
          <cell r="C62" t="str">
            <v>UPAE SALGUEIRO</v>
          </cell>
          <cell r="E62" t="str">
            <v>5.99 - Outros Serviços de Terceiros Pessoa Jurídica</v>
          </cell>
          <cell r="F62">
            <v>35521046000130</v>
          </cell>
          <cell r="G62" t="str">
            <v>TGI CONSULTORIA EM GESTAO EMPRESARIAL LTDA</v>
          </cell>
          <cell r="H62" t="str">
            <v>S</v>
          </cell>
          <cell r="I62" t="str">
            <v>S</v>
          </cell>
          <cell r="J62" t="str">
            <v>00021476</v>
          </cell>
          <cell r="K62">
            <v>44686</v>
          </cell>
          <cell r="L62" t="str">
            <v>KIZR5YSI</v>
          </cell>
          <cell r="M62" t="str">
            <v>2611606 - Recife - PE</v>
          </cell>
          <cell r="N62">
            <v>3600</v>
          </cell>
        </row>
        <row r="63">
          <cell r="C63" t="str">
            <v>UPAE SALGUEIRO</v>
          </cell>
          <cell r="E63" t="str">
            <v>5.2 - Serviços Técnicos Profissionais</v>
          </cell>
          <cell r="F63">
            <v>58921792000117</v>
          </cell>
          <cell r="G63" t="str">
            <v>PLANISA PLANEJAMENTO E ORGANIZACAO DE INSTITUICOES DE SAUDE</v>
          </cell>
          <cell r="H63" t="str">
            <v>S</v>
          </cell>
          <cell r="I63" t="str">
            <v>S</v>
          </cell>
          <cell r="J63" t="str">
            <v>00027190</v>
          </cell>
          <cell r="K63">
            <v>44704</v>
          </cell>
          <cell r="L63" t="str">
            <v>n3v2ipyf</v>
          </cell>
          <cell r="M63" t="str">
            <v>3550308 - São Paulo - SP</v>
          </cell>
          <cell r="N63">
            <v>3040</v>
          </cell>
        </row>
        <row r="64">
          <cell r="C64" t="str">
            <v>UPAE SALGUEIRO</v>
          </cell>
          <cell r="E64" t="str">
            <v>5.2 - Serviços Técnicos Profissionais</v>
          </cell>
          <cell r="F64">
            <v>2512303000119</v>
          </cell>
          <cell r="G64" t="str">
            <v>NOROES AZEVEDO SOCIEDADE DE ADVOGADOS</v>
          </cell>
          <cell r="H64" t="str">
            <v>S</v>
          </cell>
          <cell r="I64" t="str">
            <v>S</v>
          </cell>
          <cell r="J64" t="str">
            <v>00005654</v>
          </cell>
          <cell r="K64">
            <v>44657</v>
          </cell>
          <cell r="L64" t="str">
            <v>XVTU2PTY</v>
          </cell>
          <cell r="M64" t="str">
            <v>2611606 - Recife - PE</v>
          </cell>
          <cell r="N64">
            <v>2280</v>
          </cell>
        </row>
        <row r="65">
          <cell r="C65" t="str">
            <v>UPAE SALGUEIRO</v>
          </cell>
          <cell r="E65" t="str">
            <v>5.2 - Serviços Técnicos Profissionais</v>
          </cell>
          <cell r="F65">
            <v>2512303000119</v>
          </cell>
          <cell r="G65" t="str">
            <v>NOROES AZEVEDO SOCIEDADE DE ADVOGADOS</v>
          </cell>
          <cell r="H65" t="str">
            <v>S</v>
          </cell>
          <cell r="I65" t="str">
            <v>S</v>
          </cell>
          <cell r="J65" t="str">
            <v>00005644</v>
          </cell>
          <cell r="K65">
            <v>44657</v>
          </cell>
          <cell r="L65" t="str">
            <v>AJRMJF4Y</v>
          </cell>
          <cell r="M65" t="str">
            <v>2611606 - Recife - PE</v>
          </cell>
          <cell r="N65">
            <v>5400</v>
          </cell>
        </row>
        <row r="66">
          <cell r="C66" t="str">
            <v>UPAE SALGUEIRO</v>
          </cell>
          <cell r="E66" t="str">
            <v>5.2 - Serviços Técnicos Profissionais</v>
          </cell>
          <cell r="F66">
            <v>3789272000887</v>
          </cell>
          <cell r="G66" t="str">
            <v xml:space="preserve">SERVICO NACIONAL DE APRENDIZAGEM INDUSTRIAL </v>
          </cell>
          <cell r="H66" t="str">
            <v>S</v>
          </cell>
          <cell r="I66" t="str">
            <v>S</v>
          </cell>
          <cell r="J66" t="str">
            <v>14175</v>
          </cell>
          <cell r="K66">
            <v>44683</v>
          </cell>
          <cell r="L66" t="str">
            <v>063FC0446</v>
          </cell>
          <cell r="M66" t="str">
            <v>2611101 - Petrolina - PE</v>
          </cell>
          <cell r="N66">
            <v>976.56</v>
          </cell>
        </row>
        <row r="67">
          <cell r="C67" t="str">
            <v>UPAE SALGUEIRO</v>
          </cell>
          <cell r="E67" t="str">
            <v>5.2 - Serviços Técnicos Profissionais</v>
          </cell>
          <cell r="F67">
            <v>1699696000159</v>
          </cell>
          <cell r="G67" t="str">
            <v>QUALIAGUA LABORATORIO E CONSULTORIA LTDA</v>
          </cell>
          <cell r="H67" t="str">
            <v>S</v>
          </cell>
          <cell r="I67" t="str">
            <v>S</v>
          </cell>
          <cell r="J67" t="str">
            <v>00059035</v>
          </cell>
          <cell r="K67">
            <v>44685</v>
          </cell>
          <cell r="L67" t="str">
            <v>WUJPCADB</v>
          </cell>
          <cell r="M67" t="str">
            <v>2611606 - Recife - PE</v>
          </cell>
          <cell r="N67">
            <v>2885</v>
          </cell>
        </row>
        <row r="68">
          <cell r="C68" t="str">
            <v>UPAE SALGUEIRO</v>
          </cell>
          <cell r="E68" t="str">
            <v>5.2 - Serviços Técnicos Profissionais</v>
          </cell>
          <cell r="F68">
            <v>10998292000157</v>
          </cell>
          <cell r="G68" t="str">
            <v>CENTRO DE INTEGRACAO EMPRESA ESCOLA DE PERNAMBUCO</v>
          </cell>
          <cell r="H68" t="str">
            <v>S</v>
          </cell>
          <cell r="I68" t="str">
            <v>N</v>
          </cell>
          <cell r="M68" t="str">
            <v>2611606 - Recife - PE</v>
          </cell>
          <cell r="N68">
            <v>320</v>
          </cell>
        </row>
        <row r="69">
          <cell r="C69" t="str">
            <v>UPAE SALGUEIRO</v>
          </cell>
          <cell r="E69" t="str">
            <v>5.10 - Detetização/Tratamento de Resíduos e Afins</v>
          </cell>
          <cell r="F69">
            <v>10333266000100</v>
          </cell>
          <cell r="G69" t="str">
            <v>CARLOS ANTONIO DE OLIVEIRA MILET JUNIOR ME</v>
          </cell>
          <cell r="H69" t="str">
            <v>S</v>
          </cell>
          <cell r="I69" t="str">
            <v>S</v>
          </cell>
          <cell r="J69" t="str">
            <v>00009378</v>
          </cell>
          <cell r="K69">
            <v>44674</v>
          </cell>
          <cell r="L69" t="str">
            <v>LECXYUZ4</v>
          </cell>
          <cell r="M69" t="str">
            <v>2612208 - Salgueiro - PE</v>
          </cell>
          <cell r="N69">
            <v>550</v>
          </cell>
        </row>
        <row r="70">
          <cell r="C70" t="str">
            <v>UPAE SALGUEIRO</v>
          </cell>
          <cell r="E70" t="str">
            <v>5.23 - Limpeza e Conservação</v>
          </cell>
          <cell r="F70">
            <v>10229013000190</v>
          </cell>
          <cell r="G70" t="str">
            <v>INTERCLEAN ADMINISTRACAO LTDA</v>
          </cell>
          <cell r="H70" t="str">
            <v>S</v>
          </cell>
          <cell r="I70" t="str">
            <v>S</v>
          </cell>
          <cell r="J70" t="str">
            <v>00000620</v>
          </cell>
          <cell r="K70">
            <v>44682</v>
          </cell>
          <cell r="L70" t="str">
            <v>CHMEAHUZ</v>
          </cell>
          <cell r="M70" t="str">
            <v>26 -  Pernambuco</v>
          </cell>
          <cell r="N70">
            <v>31291.3</v>
          </cell>
        </row>
        <row r="71">
          <cell r="C71" t="str">
            <v>UPAE SALGUEIRO</v>
          </cell>
          <cell r="E71" t="str">
            <v>5.99 - Outros Serviços de Terceiros Pessoa Jurídica</v>
          </cell>
          <cell r="F71">
            <v>40182031000125</v>
          </cell>
          <cell r="G71" t="str">
            <v>GERSON DOUGLAS ASSESSORIA E COMUNICACAO</v>
          </cell>
          <cell r="H71" t="str">
            <v>S</v>
          </cell>
          <cell r="I71" t="str">
            <v>S</v>
          </cell>
          <cell r="J71" t="str">
            <v>0000000024</v>
          </cell>
          <cell r="K71">
            <v>44685</v>
          </cell>
          <cell r="L71" t="str">
            <v>OW8KH76GI</v>
          </cell>
          <cell r="M71" t="str">
            <v>2612208 - Salgueiro - PE</v>
          </cell>
          <cell r="N71">
            <v>2300</v>
          </cell>
        </row>
        <row r="72">
          <cell r="C72" t="str">
            <v>UPAE SALGUEIRO</v>
          </cell>
          <cell r="E72" t="str">
            <v>5.99 - Outros Serviços de Terceiros Pessoa Jurídica</v>
          </cell>
          <cell r="F72">
            <v>32342469000103</v>
          </cell>
          <cell r="G72" t="str">
            <v xml:space="preserve">MACBANAI S O PASSOS </v>
          </cell>
          <cell r="H72" t="str">
            <v>S</v>
          </cell>
          <cell r="I72" t="str">
            <v>S</v>
          </cell>
          <cell r="J72" t="str">
            <v>0000000022</v>
          </cell>
          <cell r="K72">
            <v>44664</v>
          </cell>
          <cell r="M72" t="str">
            <v>2612208 - Salgueiro - PE</v>
          </cell>
          <cell r="N72">
            <v>9948.4</v>
          </cell>
        </row>
        <row r="73">
          <cell r="C73" t="str">
            <v>UPAE SALGUEIRO</v>
          </cell>
          <cell r="E73" t="str">
            <v>4.7 - Apoio Administrativo, Técnico e Operacional</v>
          </cell>
          <cell r="F73">
            <v>825601452</v>
          </cell>
          <cell r="G73" t="str">
            <v>MARIA APARECIDA DE SOUZA GOMES</v>
          </cell>
          <cell r="H73" t="str">
            <v>S</v>
          </cell>
          <cell r="I73" t="str">
            <v>N</v>
          </cell>
          <cell r="M73" t="str">
            <v>2612208 - Salgueiro - PE</v>
          </cell>
          <cell r="N73">
            <v>484.8</v>
          </cell>
        </row>
        <row r="74">
          <cell r="C74" t="str">
            <v>UPAE SALGUEIRO</v>
          </cell>
          <cell r="E74" t="str">
            <v xml:space="preserve">4.4 - Reparo e Manutenção de Bens Movéis de Outras Naturezas </v>
          </cell>
          <cell r="F74">
            <v>7146768000117</v>
          </cell>
          <cell r="G74" t="str">
            <v>SERV IMAGEM NORDESTE ASSISTENCIA TECNICA LTDA</v>
          </cell>
          <cell r="H74" t="str">
            <v>S</v>
          </cell>
          <cell r="I74" t="str">
            <v>S</v>
          </cell>
          <cell r="J74" t="str">
            <v>000004627</v>
          </cell>
          <cell r="K74">
            <v>44680</v>
          </cell>
          <cell r="L74" t="str">
            <v>TCXB57156</v>
          </cell>
          <cell r="M74" t="str">
            <v>2607901 - Jaboatão dos Guararapes - PE</v>
          </cell>
          <cell r="N74">
            <v>2420</v>
          </cell>
        </row>
        <row r="75">
          <cell r="C75" t="str">
            <v>UPAE SALGUEIRO</v>
          </cell>
          <cell r="E75" t="str">
            <v>5.5 - Reparo e Manutenção de Máquinas e Equipamentos</v>
          </cell>
          <cell r="F75">
            <v>3480539000183</v>
          </cell>
          <cell r="G75" t="str">
            <v>SL ENGENHARIA HOSPITALAR LTDA</v>
          </cell>
          <cell r="H75" t="str">
            <v>S</v>
          </cell>
          <cell r="I75" t="str">
            <v>S</v>
          </cell>
          <cell r="J75" t="str">
            <v>000009667</v>
          </cell>
          <cell r="K75">
            <v>44656</v>
          </cell>
          <cell r="L75" t="str">
            <v>HGEJ21464</v>
          </cell>
          <cell r="M75" t="str">
            <v>2607901 - Jaboatão dos Guararapes - PE</v>
          </cell>
          <cell r="N75">
            <v>6098.24</v>
          </cell>
        </row>
        <row r="76">
          <cell r="C76" t="str">
            <v>UPAE SALGUEIRO</v>
          </cell>
          <cell r="E76" t="str">
            <v>5.5 - Reparo e Manutenção de Máquinas e Equipamentos</v>
          </cell>
          <cell r="F76">
            <v>26332434000182</v>
          </cell>
          <cell r="G76" t="str">
            <v>LOGICO PROJETOS CONSULTORIA E SERVICOS DE CLIMATIZACAO</v>
          </cell>
          <cell r="H76" t="str">
            <v>S</v>
          </cell>
          <cell r="I76" t="str">
            <v>S</v>
          </cell>
          <cell r="J76" t="str">
            <v>00000499</v>
          </cell>
          <cell r="K76">
            <v>44684</v>
          </cell>
          <cell r="L76" t="str">
            <v>SN9GXVZC</v>
          </cell>
          <cell r="M76" t="str">
            <v>2612208 - Salgueiro - PE</v>
          </cell>
          <cell r="N76">
            <v>6800</v>
          </cell>
        </row>
        <row r="77">
          <cell r="C77" t="str">
            <v>UPAE SALGUEIRO</v>
          </cell>
          <cell r="E77" t="str">
            <v>5.5 - Reparo e Manutenção de Máquinas e Equipamentos</v>
          </cell>
          <cell r="F77">
            <v>8930024000151</v>
          </cell>
          <cell r="G77" t="str">
            <v>ELETRON TRANSPORTES VERTICAIS LTDA ME</v>
          </cell>
          <cell r="H77" t="str">
            <v>S</v>
          </cell>
          <cell r="I77" t="str">
            <v>S</v>
          </cell>
          <cell r="J77" t="str">
            <v>3211</v>
          </cell>
          <cell r="K77">
            <v>44676</v>
          </cell>
          <cell r="L77" t="str">
            <v>130E1CAB4</v>
          </cell>
          <cell r="M77" t="str">
            <v>2611101 - Petrolina - PE</v>
          </cell>
          <cell r="N77">
            <v>738</v>
          </cell>
        </row>
        <row r="78">
          <cell r="C78" t="str">
            <v>UPAE SALGUEIRO</v>
          </cell>
          <cell r="E78" t="str">
            <v>5.5 - Reparo e Manutenção de Máquinas e Equipamentos</v>
          </cell>
          <cell r="F78">
            <v>37815650000103</v>
          </cell>
          <cell r="G78" t="str">
            <v>CLAUDIO PEREIRA DE SOUZA JUNIOR</v>
          </cell>
          <cell r="H78" t="str">
            <v>S</v>
          </cell>
          <cell r="I78" t="str">
            <v>S</v>
          </cell>
          <cell r="J78" t="str">
            <v>0000000008</v>
          </cell>
          <cell r="K78">
            <v>44693</v>
          </cell>
          <cell r="L78" t="str">
            <v>7OYWU5H8D</v>
          </cell>
          <cell r="M78" t="str">
            <v>2612208 - Salgueiro - PE</v>
          </cell>
          <cell r="N78">
            <v>2400</v>
          </cell>
        </row>
        <row r="79">
          <cell r="E79" t="str">
            <v xml:space="preserve"> - </v>
          </cell>
          <cell r="F79">
            <v>10998292000157</v>
          </cell>
          <cell r="G79" t="str">
            <v>CENTRO DE INTEGRACAO EMPRESA ESCOLA DE PERNAMBUCO</v>
          </cell>
          <cell r="H79" t="str">
            <v>S</v>
          </cell>
          <cell r="I79" t="str">
            <v>N</v>
          </cell>
          <cell r="M79" t="str">
            <v>2611606 - Recife - PE</v>
          </cell>
          <cell r="N79">
            <v>320</v>
          </cell>
        </row>
        <row r="80">
          <cell r="E80" t="str">
            <v xml:space="preserve"> - </v>
          </cell>
          <cell r="F80">
            <v>53113791001285</v>
          </cell>
          <cell r="G80" t="str">
            <v xml:space="preserve">TOTVS S A </v>
          </cell>
          <cell r="H80" t="str">
            <v>S</v>
          </cell>
          <cell r="I80" t="str">
            <v>S</v>
          </cell>
          <cell r="J80" t="str">
            <v>19372</v>
          </cell>
          <cell r="K80">
            <v>44627</v>
          </cell>
          <cell r="L80" t="str">
            <v>43c55f3b</v>
          </cell>
          <cell r="M80" t="str">
            <v>3106200 - Belo Horizonte - MG</v>
          </cell>
          <cell r="N80">
            <v>759.07</v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E13" zoomScale="90" zoomScaleNormal="90" workbookViewId="0">
      <selection activeCell="H27" sqref="H27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(OCULTAR)'!$Q$3:$S$103,3,0),"")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84.6</v>
      </c>
    </row>
    <row r="3" spans="1:12" s="8" customFormat="1" ht="19.5" customHeight="1">
      <c r="A3" s="3">
        <f>IFERROR(VLOOKUP(B3,'[1]DADOS (OCULTAR)'!$Q$3:$S$103,3,0),"")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26389607000107</v>
      </c>
      <c r="E3" s="5" t="str">
        <f>'[1]TCE - ANEXO IV - Preencher'!G12</f>
        <v>VALDIRENE MARIA DOS SANTOS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323</v>
      </c>
      <c r="I3" s="6">
        <f>IF('[1]TCE - ANEXO IV - Preencher'!K12="","",'[1]TCE - ANEXO IV - Preencher'!K12)</f>
        <v>44680</v>
      </c>
      <c r="J3" s="5" t="str">
        <f>'[1]TCE - ANEXO IV - Preencher'!L12</f>
        <v>2606a0ad16504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12393</v>
      </c>
    </row>
    <row r="4" spans="1:12" s="8" customFormat="1" ht="19.5" customHeight="1">
      <c r="A4" s="3">
        <f>IFERROR(VLOOKUP(B4,'[1]DADOS (OCULTAR)'!$Q$3:$S$103,3,0),"")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31836173000178</v>
      </c>
      <c r="E4" s="5" t="str">
        <f>'[1]TCE - ANEXO IV - Preencher'!G13</f>
        <v>PEDRO HENRIQUE LINS MARTINS EIRELI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000005747</v>
      </c>
      <c r="I4" s="6">
        <f>IF('[1]TCE - ANEXO IV - Preencher'!K13="","",'[1]TCE - ANEXO IV - Preencher'!K13)</f>
        <v>44662</v>
      </c>
      <c r="J4" s="5" t="str">
        <f>'[1]TCE - ANEXO IV - Preencher'!L13</f>
        <v>26220431836173000178550010000057471236440906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287.89</v>
      </c>
    </row>
    <row r="5" spans="1:12" s="8" customFormat="1" ht="19.5" customHeight="1">
      <c r="A5" s="3">
        <f>IFERROR(VLOOKUP(B5,'[1]DADOS (OCULTAR)'!$Q$3:$S$103,3,0),"")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>
        <f>'[1]TCE - ANEXO IV - Preencher'!F14</f>
        <v>10829779000106</v>
      </c>
      <c r="E5" s="5" t="str">
        <f>'[1]TCE - ANEXO IV - Preencher'!G14</f>
        <v>PROMEDICAL EQUIPAMENTOS MEDICOS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000092154</v>
      </c>
      <c r="I5" s="6">
        <f>IF('[1]TCE - ANEXO IV - Preencher'!K14="","",'[1]TCE - ANEXO IV - Preencher'!K14)</f>
        <v>44659</v>
      </c>
      <c r="J5" s="5" t="str">
        <f>'[1]TCE - ANEXO IV - Preencher'!L14</f>
        <v>3122041082977900010650010000921541100033832</v>
      </c>
      <c r="K5" s="5" t="str">
        <f>IF(F5="B",LEFT('[1]TCE - ANEXO IV - Preencher'!M14,2),IF(F5="S",LEFT('[1]TCE - ANEXO IV - Preencher'!M14,7),IF('[1]TCE - ANEXO IV - Preencher'!H14="","")))</f>
        <v>31</v>
      </c>
      <c r="L5" s="7">
        <f>'[1]TCE - ANEXO IV - Preencher'!N14</f>
        <v>43.49</v>
      </c>
    </row>
    <row r="6" spans="1:12" s="8" customFormat="1" ht="19.5" customHeight="1">
      <c r="A6" s="3">
        <f>IFERROR(VLOOKUP(B6,'[1]DADOS (OCULTAR)'!$Q$3:$S$103,3,0),"")</f>
        <v>9039744001590</v>
      </c>
      <c r="B6" s="4" t="str">
        <f>'[1]TCE - ANEXO IV - Preencher'!C15</f>
        <v>UPAE SALGUEIRO</v>
      </c>
      <c r="C6" s="4" t="str">
        <f>'[1]TCE - ANEXO IV - Preencher'!E15</f>
        <v>3.12 - Material Hospitalar</v>
      </c>
      <c r="D6" s="3">
        <f>'[1]TCE - ANEXO IV - Preencher'!F15</f>
        <v>8674752000301</v>
      </c>
      <c r="E6" s="5" t="str">
        <f>'[1]TCE - ANEXO IV - Preencher'!G15</f>
        <v>CIRURGICA MONTE BELLO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000013469</v>
      </c>
      <c r="I6" s="6">
        <f>IF('[1]TCE - ANEXO IV - Preencher'!K15="","",'[1]TCE - ANEXO IV - Preencher'!K15)</f>
        <v>44676</v>
      </c>
      <c r="J6" s="5" t="str">
        <f>'[1]TCE - ANEXO IV - Preencher'!L15</f>
        <v>26220408674752000301550010000134691861747219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239.49</v>
      </c>
    </row>
    <row r="7" spans="1:12" s="8" customFormat="1" ht="19.5" customHeight="1">
      <c r="A7" s="3">
        <f>IFERROR(VLOOKUP(B7,'[1]DADOS (OCULTAR)'!$Q$3:$S$103,3,0),"")</f>
        <v>9039744001590</v>
      </c>
      <c r="B7" s="4" t="str">
        <f>'[1]TCE - ANEXO IV - Preencher'!C16</f>
        <v>UPAE SALGUEIRO</v>
      </c>
      <c r="C7" s="4" t="str">
        <f>'[1]TCE - ANEXO IV - Preencher'!E16</f>
        <v>3.12 - Material Hospitalar</v>
      </c>
      <c r="D7" s="3">
        <f>'[1]TCE - ANEXO IV - Preencher'!F16</f>
        <v>8674752000301</v>
      </c>
      <c r="E7" s="5" t="str">
        <f>'[1]TCE - ANEXO IV - Preencher'!G16</f>
        <v>CIRURGICA MONTE 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000130362</v>
      </c>
      <c r="I7" s="6">
        <f>IF('[1]TCE - ANEXO IV - Preencher'!K16="","",'[1]TCE - ANEXO IV - Preencher'!K16)</f>
        <v>44676</v>
      </c>
      <c r="J7" s="5" t="str">
        <f>'[1]TCE - ANEXO IV - Preencher'!L16</f>
        <v>26220408674752000140550010001303621150404653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141.87</v>
      </c>
    </row>
    <row r="8" spans="1:12" s="8" customFormat="1" ht="19.5" customHeight="1">
      <c r="A8" s="3">
        <f>IFERROR(VLOOKUP(B8,'[1]DADOS (OCULTAR)'!$Q$3:$S$103,3,0),"")</f>
        <v>9039744001590</v>
      </c>
      <c r="B8" s="4" t="str">
        <f>'[1]TCE - ANEXO IV - Preencher'!C17</f>
        <v>UPAE SALGUEIRO</v>
      </c>
      <c r="C8" s="4" t="str">
        <f>'[1]TCE - ANEXO IV - Preencher'!E17</f>
        <v>3.4 - Material Farmacológico</v>
      </c>
      <c r="D8" s="3">
        <f>'[1]TCE - ANEXO IV - Preencher'!F17</f>
        <v>8674752000301</v>
      </c>
      <c r="E8" s="5" t="str">
        <f>'[1]TCE - ANEXO IV - Preencher'!G17</f>
        <v>CIRURGICA MONTE 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000130214</v>
      </c>
      <c r="I8" s="6">
        <f>IF('[1]TCE - ANEXO IV - Preencher'!K17="","",'[1]TCE - ANEXO IV - Preencher'!K17)</f>
        <v>44673</v>
      </c>
      <c r="J8" s="5" t="str">
        <f>'[1]TCE - ANEXO IV - Preencher'!L17</f>
        <v>26220408674752000140550010001302141227988392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283.08</v>
      </c>
    </row>
    <row r="9" spans="1:12" s="8" customFormat="1" ht="19.5" customHeight="1">
      <c r="A9" s="3">
        <f>IFERROR(VLOOKUP(B9,'[1]DADOS (OCULTAR)'!$Q$3:$S$103,3,0),"")</f>
        <v>9039744001590</v>
      </c>
      <c r="B9" s="4" t="str">
        <f>'[1]TCE - ANEXO IV - Preencher'!C18</f>
        <v>UPAE SALGUEIRO</v>
      </c>
      <c r="C9" s="4" t="str">
        <f>'[1]TCE - ANEXO IV - Preencher'!E18</f>
        <v>3.4 - Material Farmacológico</v>
      </c>
      <c r="D9" s="3">
        <f>'[1]TCE - ANEXO IV - Preencher'!F18</f>
        <v>14963357000180</v>
      </c>
      <c r="E9" s="5" t="str">
        <f>'[1]TCE - ANEXO IV - Preencher'!G18</f>
        <v>ILS FARMACIA LTDA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0000002635</v>
      </c>
      <c r="I9" s="6">
        <f>IF('[1]TCE - ANEXO IV - Preencher'!K18="","",'[1]TCE - ANEXO IV - Preencher'!K18)</f>
        <v>44670</v>
      </c>
      <c r="J9" s="5" t="str">
        <f>'[1]TCE - ANEXO IV - Preencher'!L18</f>
        <v>2669wtks53e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130</v>
      </c>
    </row>
    <row r="10" spans="1:12" s="8" customFormat="1" ht="19.5" customHeight="1">
      <c r="A10" s="3">
        <f>IFERROR(VLOOKUP(B10,'[1]DADOS (OCULTAR)'!$Q$3:$S$103,3,0),"")</f>
        <v>9039744001590</v>
      </c>
      <c r="B10" s="4" t="str">
        <f>'[1]TCE - ANEXO IV - Preencher'!C19</f>
        <v>UPAE SALGUEIRO</v>
      </c>
      <c r="C10" s="4" t="str">
        <f>'[1]TCE - ANEXO IV - Preencher'!E19</f>
        <v>3.99 - Outras despesas com Material de Consumo</v>
      </c>
      <c r="D10" s="3">
        <f>'[1]TCE - ANEXO IV - Preencher'!F19</f>
        <v>10829779000106</v>
      </c>
      <c r="E10" s="5" t="str">
        <f>'[1]TCE - ANEXO IV - Preencher'!G19</f>
        <v>PROMEDICAL EQUIPAMENTOS MEDICOS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000092154</v>
      </c>
      <c r="I10" s="6">
        <f>IF('[1]TCE - ANEXO IV - Preencher'!K19="","",'[1]TCE - ANEXO IV - Preencher'!K19)</f>
        <v>44659</v>
      </c>
      <c r="J10" s="5" t="str">
        <f>'[1]TCE - ANEXO IV - Preencher'!L19</f>
        <v>3122041082977900010650010000921541100033832</v>
      </c>
      <c r="K10" s="5" t="str">
        <f>IF(F10="B",LEFT('[1]TCE - ANEXO IV - Preencher'!M19,2),IF(F10="S",LEFT('[1]TCE - ANEXO IV - Preencher'!M19,7),IF('[1]TCE - ANEXO IV - Preencher'!H19="","")))</f>
        <v>31</v>
      </c>
      <c r="L10" s="7">
        <f>'[1]TCE - ANEXO IV - Preencher'!N19</f>
        <v>764.3</v>
      </c>
    </row>
    <row r="11" spans="1:12" s="8" customFormat="1" ht="19.5" customHeight="1">
      <c r="A11" s="3">
        <f>IFERROR(VLOOKUP(B11,'[1]DADOS (OCULTAR)'!$Q$3:$S$103,3,0),"")</f>
        <v>9039744001590</v>
      </c>
      <c r="B11" s="4" t="str">
        <f>'[1]TCE - ANEXO IV - Preencher'!C20</f>
        <v>UPAE SALGUEIRO</v>
      </c>
      <c r="C11" s="4" t="str">
        <f>'[1]TCE - ANEXO IV - Preencher'!E20</f>
        <v xml:space="preserve">3.9 - Material para Manutenção de Bens Imóveis </v>
      </c>
      <c r="D11" s="3">
        <f>'[1]TCE - ANEXO IV - Preencher'!F20</f>
        <v>28752167000128</v>
      </c>
      <c r="E11" s="5" t="str">
        <f>'[1]TCE - ANEXO IV - Preencher'!G20</f>
        <v>JL COMBUSTIVEIS E LUBRIFICANTES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1332</v>
      </c>
      <c r="I11" s="6">
        <f>IF('[1]TCE - ANEXO IV - Preencher'!K20="","",'[1]TCE - ANEXO IV - Preencher'!K20)</f>
        <v>44658</v>
      </c>
      <c r="J11" s="5" t="str">
        <f>'[1]TCE - ANEXO IV - Preencher'!L20</f>
        <v>26220428752167000128550020020000013321925455059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390</v>
      </c>
    </row>
    <row r="12" spans="1:12" s="8" customFormat="1" ht="19.5" customHeight="1">
      <c r="A12" s="3">
        <f>IFERROR(VLOOKUP(B12,'[1]DADOS (OCULTAR)'!$Q$3:$S$103,3,0),"")</f>
        <v>9039744001590</v>
      </c>
      <c r="B12" s="4" t="str">
        <f>'[1]TCE - ANEXO IV - Preencher'!C21</f>
        <v>UPAE SALGUEIRO</v>
      </c>
      <c r="C12" s="4" t="str">
        <f>'[1]TCE - ANEXO IV - Preencher'!E21</f>
        <v xml:space="preserve">3.9 - Material para Manutenção de Bens Imóveis </v>
      </c>
      <c r="D12" s="3">
        <f>'[1]TCE - ANEXO IV - Preencher'!F21</f>
        <v>19550469000122</v>
      </c>
      <c r="E12" s="5" t="str">
        <f>'[1]TCE - ANEXO IV - Preencher'!G21</f>
        <v>FRANCISCO F DOS SANTOS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000003167</v>
      </c>
      <c r="I12" s="6">
        <f>IF('[1]TCE - ANEXO IV - Preencher'!K21="","",'[1]TCE - ANEXO IV - Preencher'!K21)</f>
        <v>44656</v>
      </c>
      <c r="J12" s="5" t="str">
        <f>'[1]TCE - ANEXO IV - Preencher'!L21</f>
        <v>26220419550469000122550010000031671280233184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7.6</v>
      </c>
    </row>
    <row r="13" spans="1:12" s="8" customFormat="1" ht="19.5" customHeight="1">
      <c r="A13" s="3">
        <f>IFERROR(VLOOKUP(B13,'[1]DADOS (OCULTAR)'!$Q$3:$S$103,3,0),"")</f>
        <v>9039744001590</v>
      </c>
      <c r="B13" s="4" t="str">
        <f>'[1]TCE - ANEXO IV - Preencher'!C22</f>
        <v>UPAE SALGUEIRO</v>
      </c>
      <c r="C13" s="4" t="str">
        <f>'[1]TCE - ANEXO IV - Preencher'!E22</f>
        <v xml:space="preserve">3.9 - Material para Manutenção de Bens Imóveis </v>
      </c>
      <c r="D13" s="3">
        <f>'[1]TCE - ANEXO IV - Preencher'!F22</f>
        <v>5075302000304</v>
      </c>
      <c r="E13" s="5" t="str">
        <f>'[1]TCE - ANEXO IV - Preencher'!G22</f>
        <v>CASA DOS BEBEDOUROS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000002793</v>
      </c>
      <c r="I13" s="6">
        <f>IF('[1]TCE - ANEXO IV - Preencher'!K22="","",'[1]TCE - ANEXO IV - Preencher'!K22)</f>
        <v>44658</v>
      </c>
      <c r="J13" s="5" t="str">
        <f>'[1]TCE - ANEXO IV - Preencher'!L22</f>
        <v>32220405075302000304550010000027931649358890</v>
      </c>
      <c r="K13" s="5" t="str">
        <f>IF(F13="B",LEFT('[1]TCE - ANEXO IV - Preencher'!M22,2),IF(F13="S",LEFT('[1]TCE - ANEXO IV - Preencher'!M22,7),IF('[1]TCE - ANEXO IV - Preencher'!H22="","")))</f>
        <v>32</v>
      </c>
      <c r="L13" s="7">
        <f>'[1]TCE - ANEXO IV - Preencher'!N22</f>
        <v>498.76</v>
      </c>
    </row>
    <row r="14" spans="1:12" s="8" customFormat="1" ht="19.5" customHeight="1">
      <c r="A14" s="3">
        <f>IFERROR(VLOOKUP(B14,'[1]DADOS (OCULTAR)'!$Q$3:$S$103,3,0),"")</f>
        <v>9039744001590</v>
      </c>
      <c r="B14" s="4" t="str">
        <f>'[1]TCE - ANEXO IV - Preencher'!C23</f>
        <v>UPAE SALGUEIRO</v>
      </c>
      <c r="C14" s="4" t="str">
        <f>'[1]TCE - ANEXO IV - Preencher'!E23</f>
        <v xml:space="preserve">3.9 - Material para Manutenção de Bens Imóveis </v>
      </c>
      <c r="D14" s="3">
        <f>'[1]TCE - ANEXO IV - Preencher'!F23</f>
        <v>31836632000113</v>
      </c>
      <c r="E14" s="5" t="str">
        <f>'[1]TCE - ANEXO IV - Preencher'!G23</f>
        <v>CASA SÃO PEDRO FERRAGENS E FERRAMENTAS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000006764</v>
      </c>
      <c r="I14" s="6">
        <f>IF('[1]TCE - ANEXO IV - Preencher'!K23="","",'[1]TCE - ANEXO IV - Preencher'!K23)</f>
        <v>44678</v>
      </c>
      <c r="J14" s="5" t="str">
        <f>'[1]TCE - ANEXO IV - Preencher'!L23</f>
        <v>26220431836632000113650010000067641752948840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22</v>
      </c>
    </row>
    <row r="15" spans="1:12" s="8" customFormat="1" ht="19.5" customHeight="1">
      <c r="A15" s="3">
        <f>IFERROR(VLOOKUP(B15,'[1]DADOS (OCULTAR)'!$Q$3:$S$103,3,0),"")</f>
        <v>9039744001590</v>
      </c>
      <c r="B15" s="4" t="str">
        <f>'[1]TCE - ANEXO IV - Preencher'!C24</f>
        <v>UPAE SALGUEIRO</v>
      </c>
      <c r="C15" s="4" t="str">
        <f>'[1]TCE - ANEXO IV - Preencher'!E24</f>
        <v xml:space="preserve">3.9 - Material para Manutenção de Bens Imóveis </v>
      </c>
      <c r="D15" s="3">
        <f>'[1]TCE - ANEXO IV - Preencher'!F24</f>
        <v>19550469000122</v>
      </c>
      <c r="E15" s="5" t="str">
        <f>'[1]TCE - ANEXO IV - Preencher'!G24</f>
        <v>FRANCISCO F DOS SANTOS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000003167</v>
      </c>
      <c r="I15" s="6">
        <f>IF('[1]TCE - ANEXO IV - Preencher'!K24="","",'[1]TCE - ANEXO IV - Preencher'!K24)</f>
        <v>44656</v>
      </c>
      <c r="J15" s="5" t="str">
        <f>'[1]TCE - ANEXO IV - Preencher'!L24</f>
        <v>26220419550469000122550010000031671280233184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</v>
      </c>
    </row>
    <row r="16" spans="1:12" s="8" customFormat="1" ht="19.5" customHeight="1">
      <c r="A16" s="3">
        <f>IFERROR(VLOOKUP(B16,'[1]DADOS (OCULTAR)'!$Q$3:$S$103,3,0),"")</f>
        <v>9039744001590</v>
      </c>
      <c r="B16" s="4" t="str">
        <f>'[1]TCE - ANEXO IV - Preencher'!C25</f>
        <v>UPAE SALGUEIRO</v>
      </c>
      <c r="C16" s="4" t="str">
        <f>'[1]TCE - ANEXO IV - Preencher'!E25</f>
        <v xml:space="preserve">5.21 - Seguros em geral </v>
      </c>
      <c r="D16" s="3">
        <f>'[1]TCE - ANEXO IV - Preencher'!F25</f>
        <v>33054826000192</v>
      </c>
      <c r="E16" s="5" t="str">
        <f>'[1]TCE - ANEXO IV - Preencher'!G25</f>
        <v xml:space="preserve">COMPANHIA EXCELSIOR DE SEGUROS 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406.79300000000001</v>
      </c>
    </row>
    <row r="17" spans="1:12" s="8" customFormat="1" ht="19.5" customHeight="1">
      <c r="A17" s="3">
        <f>IFERROR(VLOOKUP(B17,'[1]DADOS (OCULTAR)'!$Q$3:$S$103,3,0),"")</f>
        <v>9039744001590</v>
      </c>
      <c r="B17" s="4" t="str">
        <f>'[1]TCE - ANEXO IV - Preencher'!C26</f>
        <v>UPAE SALGUEIRO</v>
      </c>
      <c r="C17" s="4" t="str">
        <f>'[1]TCE - ANEXO IV - Preencher'!E26</f>
        <v>5.99 - Outros Serviços de Terceiros Pessoa Jurídica</v>
      </c>
      <c r="D17" s="3">
        <f>'[1]TCE - ANEXO IV - Preencher'!F26</f>
        <v>5802854000105</v>
      </c>
      <c r="E17" s="5" t="str">
        <f>'[1]TCE - ANEXO IV - Preencher'!G26</f>
        <v>SINDICATO DOS PROFISSIONAIS TECNOLOGIA EM IMAGEM DIAGNOSTICA DO ESTADO DE PERNANBUCO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132.93</v>
      </c>
    </row>
    <row r="18" spans="1:12" s="8" customFormat="1" ht="19.5" customHeight="1">
      <c r="A18" s="3">
        <f>IFERROR(VLOOKUP(B18,'[1]DADOS (OCULTAR)'!$Q$3:$S$103,3,0),"")</f>
        <v>9039744001590</v>
      </c>
      <c r="B18" s="4" t="str">
        <f>'[1]TCE - ANEXO IV - Preencher'!C27</f>
        <v>UPAE SALGUEIRO</v>
      </c>
      <c r="C18" s="4" t="str">
        <f>'[1]TCE - ANEXO IV - Preencher'!E27</f>
        <v xml:space="preserve">5.25 - Serviços Bancários </v>
      </c>
      <c r="D18" s="3">
        <f>'[1]TCE - ANEXO IV - Preencher'!F27</f>
        <v>360305077670</v>
      </c>
      <c r="E18" s="5" t="str">
        <f>'[1]TCE - ANEXO IV - Preencher'!G27</f>
        <v>CAIXA ECONOMICA FEDERAL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85.5</v>
      </c>
    </row>
    <row r="19" spans="1:12" s="8" customFormat="1" ht="19.5" customHeight="1">
      <c r="A19" s="3">
        <f>IFERROR(VLOOKUP(B19,'[1]DADOS (OCULTAR)'!$Q$3:$S$103,3,0),"")</f>
        <v>9039744001590</v>
      </c>
      <c r="B19" s="4" t="str">
        <f>'[1]TCE - ANEXO IV - Preencher'!C28</f>
        <v>UPAE SALGUEIRO</v>
      </c>
      <c r="C19" s="4" t="str">
        <f>'[1]TCE - ANEXO IV - Preencher'!E28</f>
        <v xml:space="preserve">5.25 - Serviços Bancários </v>
      </c>
      <c r="D19" s="3">
        <f>'[1]TCE - ANEXO IV - Preencher'!F28</f>
        <v>60746948195029</v>
      </c>
      <c r="E19" s="5" t="str">
        <f>'[1]TCE - ANEXO IV - Preencher'!G28</f>
        <v>BRADESCO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23.65</v>
      </c>
    </row>
    <row r="20" spans="1:12" s="8" customFormat="1" ht="19.5" customHeight="1">
      <c r="A20" s="3">
        <f>IFERROR(VLOOKUP(B20,'[1]DADOS (OCULTAR)'!$Q$3:$S$103,3,0),"")</f>
        <v>9039744001590</v>
      </c>
      <c r="B20" s="4" t="str">
        <f>'[1]TCE - ANEXO IV - Preencher'!C29</f>
        <v>UPAE SALGUEIRO</v>
      </c>
      <c r="C20" s="4" t="str">
        <f>'[1]TCE - ANEXO IV - Preencher'!E29</f>
        <v xml:space="preserve">5.25 - Serviços Bancários </v>
      </c>
      <c r="D20" s="3">
        <f>'[1]TCE - ANEXO IV - Preencher'!F29</f>
        <v>10572048000128</v>
      </c>
      <c r="E20" s="5" t="str">
        <f>'[1]TCE - ANEXO IV - Preencher'!G29</f>
        <v>SECRETARIA ESTADUAL DE SAUDE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15.02</v>
      </c>
    </row>
    <row r="21" spans="1:12" s="8" customFormat="1" ht="19.5" customHeight="1">
      <c r="A21" s="3">
        <f>IFERROR(VLOOKUP(B21,'[1]DADOS (OCULTAR)'!$Q$3:$S$103,3,0),"")</f>
        <v>9039744001590</v>
      </c>
      <c r="B21" s="4" t="str">
        <f>'[1]TCE - ANEXO IV - Preencher'!C30</f>
        <v>UPAE SALGUEIRO</v>
      </c>
      <c r="C21" s="4" t="str">
        <f>'[1]TCE - ANEXO IV - Preencher'!E30</f>
        <v>5.9 - Telefonia Móvel</v>
      </c>
      <c r="D21" s="3">
        <f>'[1]TCE - ANEXO IV - Preencher'!F30</f>
        <v>2421421000111</v>
      </c>
      <c r="E21" s="5" t="str">
        <f>'[1]TCE - ANEXO IV - Preencher'!G30</f>
        <v xml:space="preserve">TIM CELULAR S A 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298.22000000000003</v>
      </c>
    </row>
    <row r="22" spans="1:12" s="8" customFormat="1" ht="19.5" customHeight="1">
      <c r="A22" s="3">
        <f>IFERROR(VLOOKUP(B22,'[1]DADOS (OCULTAR)'!$Q$3:$S$103,3,0),"")</f>
        <v>9039744001590</v>
      </c>
      <c r="B22" s="4" t="str">
        <f>'[1]TCE - ANEXO IV - Preencher'!C31</f>
        <v>UPAE SALGUEIRO</v>
      </c>
      <c r="C22" s="4" t="str">
        <f>'[1]TCE - ANEXO IV - Preencher'!E31</f>
        <v>5.13 - Água e Esgoto</v>
      </c>
      <c r="D22" s="3">
        <f>'[1]TCE - ANEXO IV - Preencher'!F31</f>
        <v>9769035000164</v>
      </c>
      <c r="E22" s="5" t="str">
        <f>'[1]TCE - ANEXO IV - Preencher'!G31</f>
        <v>COMPANHIA PERNAMBUCANA DE SANEAMENTO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1171.7</v>
      </c>
    </row>
    <row r="23" spans="1:12" s="8" customFormat="1" ht="19.5" customHeight="1">
      <c r="A23" s="3">
        <f>IFERROR(VLOOKUP(B23,'[1]DADOS (OCULTAR)'!$Q$3:$S$103,3,0),"")</f>
        <v>9039744001590</v>
      </c>
      <c r="B23" s="4" t="str">
        <f>'[1]TCE - ANEXO IV - Preencher'!C32</f>
        <v>UPAE SALGUEIRO</v>
      </c>
      <c r="C23" s="4" t="str">
        <f>'[1]TCE - ANEXO IV - Preencher'!E32</f>
        <v>5.12 - Energia Elétrica</v>
      </c>
      <c r="D23" s="3">
        <f>'[1]TCE - ANEXO IV - Preencher'!F32</f>
        <v>10835932000108</v>
      </c>
      <c r="E23" s="5" t="str">
        <f>'[1]TCE - ANEXO IV - Preencher'!G32</f>
        <v>COMPANHIA ENERGETICA DE PERNAMBUCO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14520.91</v>
      </c>
    </row>
    <row r="24" spans="1:12" s="8" customFormat="1" ht="19.5" customHeight="1">
      <c r="A24" s="3">
        <f>IFERROR(VLOOKUP(B24,'[1]DADOS (OCULTAR)'!$Q$3:$S$103,3,0),"")</f>
        <v>9039744001590</v>
      </c>
      <c r="B24" s="4" t="str">
        <f>'[1]TCE - ANEXO IV - Preencher'!C33</f>
        <v>UPAE SALGUEIRO</v>
      </c>
      <c r="C24" s="4" t="str">
        <f>'[1]TCE - ANEXO IV - Preencher'!E33</f>
        <v>5.3 - Locação de Máquinas e Equipamentos</v>
      </c>
      <c r="D24" s="3">
        <f>'[1]TCE - ANEXO IV - Preencher'!F33</f>
        <v>24380578002041</v>
      </c>
      <c r="E24" s="5" t="str">
        <f>'[1]TCE - ANEXO IV - Preencher'!G33</f>
        <v>WHITE MARTINS GASES INDUSTRIAIS ME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139168</v>
      </c>
      <c r="I24" s="6">
        <f>IF('[1]TCE - ANEXO IV - Preencher'!K33="","",'[1]TCE - ANEXO IV - Preencher'!K33)</f>
        <v>44694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45.9</v>
      </c>
    </row>
    <row r="25" spans="1:12" s="8" customFormat="1" ht="19.5" customHeight="1">
      <c r="A25" s="3">
        <f>IFERROR(VLOOKUP(B25,'[1]DADOS (OCULTAR)'!$Q$3:$S$103,3,0),"")</f>
        <v>9039744001590</v>
      </c>
      <c r="B25" s="4" t="str">
        <f>'[1]TCE - ANEXO IV - Preencher'!C34</f>
        <v>UPAE SALGUEIRO</v>
      </c>
      <c r="C25" s="4" t="str">
        <f>'[1]TCE - ANEXO IV - Preencher'!E34</f>
        <v>5.3 - Locação de Máquinas e Equipamentos</v>
      </c>
      <c r="D25" s="3">
        <f>'[1]TCE - ANEXO IV - Preencher'!F34</f>
        <v>10279299000119</v>
      </c>
      <c r="E25" s="5" t="str">
        <f>'[1]TCE - ANEXO IV - Preencher'!G34</f>
        <v>R GRAPH LOC COM E SERV LTDA ME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05136</v>
      </c>
      <c r="I25" s="6">
        <f>IF('[1]TCE - ANEXO IV - Preencher'!K34="","",'[1]TCE - ANEXO IV - Preencher'!K34)</f>
        <v>44686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1223.3599999999999</v>
      </c>
    </row>
    <row r="26" spans="1:12" s="8" customFormat="1" ht="19.5" customHeight="1">
      <c r="A26" s="3">
        <f>IFERROR(VLOOKUP(B26,'[1]DADOS (OCULTAR)'!$Q$3:$S$103,3,0),"")</f>
        <v>9039744001590</v>
      </c>
      <c r="B26" s="4" t="str">
        <f>'[1]TCE - ANEXO IV - Preencher'!C35</f>
        <v>UPAE SALGUEIRO</v>
      </c>
      <c r="C26" s="4" t="str">
        <f>'[1]TCE - ANEXO IV - Preencher'!E35</f>
        <v>5.99 - Outros Serviços de Terceiros Pessoa Jurídica</v>
      </c>
      <c r="D26" s="3">
        <f>'[1]TCE - ANEXO IV - Preencher'!F35</f>
        <v>19701657000104</v>
      </c>
      <c r="E26" s="5" t="str">
        <f>'[1]TCE - ANEXO IV - Preencher'!G35</f>
        <v xml:space="preserve">FRANSCISCO ANTONIO DE VASCONCELOS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0000000014</v>
      </c>
      <c r="I26" s="6">
        <f>IF('[1]TCE - ANEXO IV - Preencher'!K35="","",'[1]TCE - ANEXO IV - Preencher'!K35)</f>
        <v>44688</v>
      </c>
      <c r="J26" s="5" t="str">
        <f>'[1]TCE - ANEXO IV - Preencher'!L35</f>
        <v>269oqjhbpe7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584.22</v>
      </c>
    </row>
    <row r="27" spans="1:12" s="8" customFormat="1" ht="19.5" customHeight="1">
      <c r="A27" s="3">
        <f>IFERROR(VLOOKUP(B27,'[1]DADOS (OCULTAR)'!$Q$3:$S$103,3,0),"")</f>
        <v>9039744001590</v>
      </c>
      <c r="B27" s="4" t="str">
        <f>'[1]TCE - ANEXO IV - Preencher'!C36</f>
        <v>UPAE SALGUEIRO</v>
      </c>
      <c r="C27" s="4" t="str">
        <f>'[1]TCE - ANEXO IV - Preencher'!E36</f>
        <v>5.99 - Outros Serviços de Terceiros Pessoa Jurídica</v>
      </c>
      <c r="D27" s="3">
        <f>'[1]TCE - ANEXO IV - Preencher'!F36</f>
        <v>34028316060947</v>
      </c>
      <c r="E27" s="5" t="str">
        <f>'[1]TCE - ANEXO IV - Preencher'!G36</f>
        <v>EMPRESA BRASILEIRA DE CORREIROS E TELEGRAFOS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COMPROVANTE</v>
      </c>
      <c r="I27" s="6" t="str">
        <f>IF('[1]TCE - ANEXO IV - Preencher'!K36="","",'[1]TCE - ANEXO IV - Preencher'!K36)</f>
        <v/>
      </c>
      <c r="J27" s="5" t="str">
        <f>'[1]TCE - ANEXO IV - Preencher'!L36</f>
        <v>26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77.400000000000006</v>
      </c>
    </row>
    <row r="28" spans="1:12" s="8" customFormat="1" ht="19.5" customHeight="1">
      <c r="A28" s="3">
        <f>IFERROR(VLOOKUP(B28,'[1]DADOS (OCULTAR)'!$Q$3:$S$103,3,0),"")</f>
        <v>9039744001590</v>
      </c>
      <c r="B28" s="4" t="str">
        <f>'[1]TCE - ANEXO IV - Preencher'!C37</f>
        <v>UPAE SALGUEIRO</v>
      </c>
      <c r="C28" s="4" t="str">
        <f>'[1]TCE - ANEXO IV - Preencher'!E37</f>
        <v>5.16 - Serviços Médico-Hospitalares, Odotonlogia e Laboratoriais</v>
      </c>
      <c r="D28" s="3">
        <f>'[1]TCE - ANEXO IV - Preencher'!F37</f>
        <v>28960273000288</v>
      </c>
      <c r="E28" s="5" t="str">
        <f>'[1]TCE - ANEXO IV - Preencher'!G37</f>
        <v>HEALTH MEDICAL GROUP SERVICOS MEDICOS HOSPITALARES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0000000250</v>
      </c>
      <c r="I28" s="6">
        <f>IF('[1]TCE - ANEXO IV - Preencher'!K37="","",'[1]TCE - ANEXO IV - Preencher'!K37)</f>
        <v>44691</v>
      </c>
      <c r="J28" s="5" t="str">
        <f>'[1]TCE - ANEXO IV - Preencher'!L37</f>
        <v>HQV6XRAJY</v>
      </c>
      <c r="K28" s="5" t="str">
        <f>IF(F28="B",LEFT('[1]TCE - ANEXO IV - Preencher'!M37,2),IF(F28="S",LEFT('[1]TCE - ANEXO IV - Preencher'!M37,7),IF('[1]TCE - ANEXO IV - Preencher'!H37="","")))</f>
        <v>2307304</v>
      </c>
      <c r="L28" s="7">
        <f>'[1]TCE - ANEXO IV - Preencher'!N37</f>
        <v>4760</v>
      </c>
    </row>
    <row r="29" spans="1:12" s="8" customFormat="1" ht="19.5" customHeight="1">
      <c r="A29" s="3">
        <f>IFERROR(VLOOKUP(B29,'[1]DADOS (OCULTAR)'!$Q$3:$S$103,3,0),"")</f>
        <v>9039744001590</v>
      </c>
      <c r="B29" s="4" t="str">
        <f>'[1]TCE - ANEXO IV - Preencher'!C38</f>
        <v>UPAE SALGUEIRO</v>
      </c>
      <c r="C29" s="4" t="str">
        <f>'[1]TCE - ANEXO IV - Preencher'!E38</f>
        <v>5.16 - Serviços Médico-Hospitalares, Odotonlogia e Laboratoriais</v>
      </c>
      <c r="D29" s="3">
        <f>'[1]TCE - ANEXO IV - Preencher'!F38</f>
        <v>20069080000149</v>
      </c>
      <c r="E29" s="5" t="str">
        <f>'[1]TCE - ANEXO IV - Preencher'!G38</f>
        <v>TOPHOSP GESTAO E SERVICOS MEDICOS HOSPITALARES LTDA EPP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0000000699</v>
      </c>
      <c r="I29" s="6">
        <f>IF('[1]TCE - ANEXO IV - Preencher'!K38="","",'[1]TCE - ANEXO IV - Preencher'!K38)</f>
        <v>44698</v>
      </c>
      <c r="J29" s="5" t="str">
        <f>'[1]TCE - ANEXO IV - Preencher'!L38</f>
        <v>4VUAEQHKC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11073.6</v>
      </c>
    </row>
    <row r="30" spans="1:12" s="8" customFormat="1" ht="19.5" customHeight="1">
      <c r="A30" s="3">
        <f>IFERROR(VLOOKUP(B30,'[1]DADOS (OCULTAR)'!$Q$3:$S$103,3,0),"")</f>
        <v>9039744001590</v>
      </c>
      <c r="B30" s="4" t="str">
        <f>'[1]TCE - ANEXO IV - Preencher'!C39</f>
        <v>UPAE SALGUEIRO</v>
      </c>
      <c r="C30" s="4" t="str">
        <f>'[1]TCE - ANEXO IV - Preencher'!E39</f>
        <v>5.16 - Serviços Médico-Hospitalares, Odotonlogia e Laboratoriais</v>
      </c>
      <c r="D30" s="3">
        <f>'[1]TCE - ANEXO IV - Preencher'!F39</f>
        <v>27244582000108</v>
      </c>
      <c r="E30" s="5" t="str">
        <f>'[1]TCE - ANEXO IV - Preencher'!G39</f>
        <v>ELKA SERVICOS MEDICOS LTDA ME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00000520</v>
      </c>
      <c r="I30" s="6">
        <f>IF('[1]TCE - ANEXO IV - Preencher'!K39="","",'[1]TCE - ANEXO IV - Preencher'!K39)</f>
        <v>44693</v>
      </c>
      <c r="J30" s="5" t="str">
        <f>'[1]TCE - ANEXO IV - Preencher'!L39</f>
        <v>EWWN5F6Z</v>
      </c>
      <c r="K30" s="5" t="str">
        <f>IF(F30="B",LEFT('[1]TCE - ANEXO IV - Preencher'!M39,2),IF(F30="S",LEFT('[1]TCE - ANEXO IV - Preencher'!M39,7),IF('[1]TCE - ANEXO IV - Preencher'!H39="","")))</f>
        <v>2927408</v>
      </c>
      <c r="L30" s="7">
        <f>'[1]TCE - ANEXO IV - Preencher'!N39</f>
        <v>11900</v>
      </c>
    </row>
    <row r="31" spans="1:12" s="8" customFormat="1" ht="19.5" customHeight="1">
      <c r="A31" s="3">
        <f>IFERROR(VLOOKUP(B31,'[1]DADOS (OCULTAR)'!$Q$3:$S$103,3,0),"")</f>
        <v>9039744001590</v>
      </c>
      <c r="B31" s="4" t="str">
        <f>'[1]TCE - ANEXO IV - Preencher'!C40</f>
        <v>UPAE SALGUEIRO</v>
      </c>
      <c r="C31" s="4" t="str">
        <f>'[1]TCE - ANEXO IV - Preencher'!E40</f>
        <v>5.16 - Serviços Médico-Hospitalares, Odotonlogia e Laboratoriais</v>
      </c>
      <c r="D31" s="3">
        <f>'[1]TCE - ANEXO IV - Preencher'!F40</f>
        <v>20692334000180</v>
      </c>
      <c r="E31" s="5" t="str">
        <f>'[1]TCE - ANEXO IV - Preencher'!G40</f>
        <v>CLINICA MEDICA IPC EIRELI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0000000061</v>
      </c>
      <c r="I31" s="6">
        <f>IF('[1]TCE - ANEXO IV - Preencher'!K40="","",'[1]TCE - ANEXO IV - Preencher'!K40)</f>
        <v>44693</v>
      </c>
      <c r="J31" s="5" t="str">
        <f>'[1]TCE - ANEXO IV - Preencher'!L40</f>
        <v>ZE7Y9L85D</v>
      </c>
      <c r="K31" s="5" t="str">
        <f>IF(F31="B",LEFT('[1]TCE - ANEXO IV - Preencher'!M40,2),IF(F31="S",LEFT('[1]TCE - ANEXO IV - Preencher'!M40,7),IF('[1]TCE - ANEXO IV - Preencher'!H40="","")))</f>
        <v>2304202</v>
      </c>
      <c r="L31" s="7">
        <f>'[1]TCE - ANEXO IV - Preencher'!N40</f>
        <v>11900</v>
      </c>
    </row>
    <row r="32" spans="1:12" s="8" customFormat="1" ht="19.5" customHeight="1">
      <c r="A32" s="3">
        <f>IFERROR(VLOOKUP(B32,'[1]DADOS (OCULTAR)'!$Q$3:$S$103,3,0),"")</f>
        <v>9039744001590</v>
      </c>
      <c r="B32" s="4" t="str">
        <f>'[1]TCE - ANEXO IV - Preencher'!C41</f>
        <v>UPAE SALGUEIRO</v>
      </c>
      <c r="C32" s="4" t="str">
        <f>'[1]TCE - ANEXO IV - Preencher'!E41</f>
        <v>5.16 - Serviços Médico-Hospitalares, Odotonlogia e Laboratoriais</v>
      </c>
      <c r="D32" s="3">
        <f>'[1]TCE - ANEXO IV - Preencher'!F41</f>
        <v>20692334000180</v>
      </c>
      <c r="E32" s="5" t="str">
        <f>'[1]TCE - ANEXO IV - Preencher'!G41</f>
        <v>CLINICA MEDICA IPC EIRELI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0000000062</v>
      </c>
      <c r="I32" s="6">
        <f>IF('[1]TCE - ANEXO IV - Preencher'!K41="","",'[1]TCE - ANEXO IV - Preencher'!K41)</f>
        <v>44693</v>
      </c>
      <c r="J32" s="5" t="str">
        <f>'[1]TCE - ANEXO IV - Preencher'!L41</f>
        <v>HPTI4JNFR</v>
      </c>
      <c r="K32" s="5" t="str">
        <f>IF(F32="B",LEFT('[1]TCE - ANEXO IV - Preencher'!M41,2),IF(F32="S",LEFT('[1]TCE - ANEXO IV - Preencher'!M41,7),IF('[1]TCE - ANEXO IV - Preencher'!H41="","")))</f>
        <v>2304202</v>
      </c>
      <c r="L32" s="7">
        <f>'[1]TCE - ANEXO IV - Preencher'!N41</f>
        <v>8925</v>
      </c>
    </row>
    <row r="33" spans="1:12" s="8" customFormat="1" ht="19.5" customHeight="1">
      <c r="A33" s="3">
        <f>IFERROR(VLOOKUP(B33,'[1]DADOS (OCULTAR)'!$Q$3:$S$103,3,0),"")</f>
        <v>9039744001590</v>
      </c>
      <c r="B33" s="4" t="str">
        <f>'[1]TCE - ANEXO IV - Preencher'!C42</f>
        <v>UPAE SALGUEIRO</v>
      </c>
      <c r="C33" s="4" t="str">
        <f>'[1]TCE - ANEXO IV - Preencher'!E42</f>
        <v>5.16 - Serviços Médico-Hospitalares, Odotonlogia e Laboratoriais</v>
      </c>
      <c r="D33" s="3">
        <f>'[1]TCE - ANEXO IV - Preencher'!F42</f>
        <v>32236427000180</v>
      </c>
      <c r="E33" s="5" t="str">
        <f>'[1]TCE - ANEXO IV - Preencher'!G42</f>
        <v>ALVES E GUIMARAES SERVICOS DE MEDICINA E NUTRICAO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000000432</v>
      </c>
      <c r="I33" s="6">
        <f>IF('[1]TCE - ANEXO IV - Preencher'!K42="","",'[1]TCE - ANEXO IV - Preencher'!K42)</f>
        <v>44684</v>
      </c>
      <c r="J33" s="5" t="str">
        <f>'[1]TCE - ANEXO IV - Preencher'!L42</f>
        <v>50269T81116DP72E0TLU</v>
      </c>
      <c r="K33" s="5" t="str">
        <f>IF(F33="B",LEFT('[1]TCE - ANEXO IV - Preencher'!M42,2),IF(F33="S",LEFT('[1]TCE - ANEXO IV - Preencher'!M42,7),IF('[1]TCE - ANEXO IV - Preencher'!H42="","")))</f>
        <v>2611101</v>
      </c>
      <c r="L33" s="7">
        <f>'[1]TCE - ANEXO IV - Preencher'!N42</f>
        <v>5355</v>
      </c>
    </row>
    <row r="34" spans="1:12" s="8" customFormat="1" ht="19.5" customHeight="1">
      <c r="A34" s="3">
        <f>IFERROR(VLOOKUP(B34,'[1]DADOS (OCULTAR)'!$Q$3:$S$103,3,0),"")</f>
        <v>9039744001590</v>
      </c>
      <c r="B34" s="4" t="str">
        <f>'[1]TCE - ANEXO IV - Preencher'!C43</f>
        <v>UPAE SALGUEIRO</v>
      </c>
      <c r="C34" s="4" t="str">
        <f>'[1]TCE - ANEXO IV - Preencher'!E43</f>
        <v>5.16 - Serviços Médico-Hospitalares, Odotonlogia e Laboratoriais</v>
      </c>
      <c r="D34" s="3">
        <f>'[1]TCE - ANEXO IV - Preencher'!F43</f>
        <v>10524885000181</v>
      </c>
      <c r="E34" s="5" t="str">
        <f>'[1]TCE - ANEXO IV - Preencher'!G43</f>
        <v>ORTO MED PRESTAÇÃO DE SERVICOS MEDICOS EM ORTOPEDIA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0000002163</v>
      </c>
      <c r="I34" s="6">
        <f>IF('[1]TCE - ANEXO IV - Preencher'!K43="","",'[1]TCE - ANEXO IV - Preencher'!K43)</f>
        <v>44685</v>
      </c>
      <c r="J34" s="5" t="str">
        <f>'[1]TCE - ANEXO IV - Preencher'!L43</f>
        <v>OYG9DSPQT</v>
      </c>
      <c r="K34" s="5" t="str">
        <f>IF(F34="B",LEFT('[1]TCE - ANEXO IV - Preencher'!M43,2),IF(F34="S",LEFT('[1]TCE - ANEXO IV - Preencher'!M43,7),IF('[1]TCE - ANEXO IV - Preencher'!H43="","")))</f>
        <v>2307304</v>
      </c>
      <c r="L34" s="7">
        <f>'[1]TCE - ANEXO IV - Preencher'!N43</f>
        <v>5950</v>
      </c>
    </row>
    <row r="35" spans="1:12" s="8" customFormat="1" ht="19.5" customHeight="1">
      <c r="A35" s="3">
        <f>IFERROR(VLOOKUP(B35,'[1]DADOS (OCULTAR)'!$Q$3:$S$103,3,0),"")</f>
        <v>9039744001590</v>
      </c>
      <c r="B35" s="4" t="str">
        <f>'[1]TCE - ANEXO IV - Preencher'!C44</f>
        <v>UPAE SALGUEIRO</v>
      </c>
      <c r="C35" s="4" t="str">
        <f>'[1]TCE - ANEXO IV - Preencher'!E44</f>
        <v>5.16 - Serviços Médico-Hospitalares, Odotonlogia e Laboratoriais</v>
      </c>
      <c r="D35" s="3">
        <f>'[1]TCE - ANEXO IV - Preencher'!F44</f>
        <v>1751192000130</v>
      </c>
      <c r="E35" s="5" t="str">
        <f>'[1]TCE - ANEXO IV - Preencher'!G44</f>
        <v>CENTROCARDIO CENTRO DE DIAG E TRAT DO CORACAO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0000004433</v>
      </c>
      <c r="I35" s="6">
        <f>IF('[1]TCE - ANEXO IV - Preencher'!K44="","",'[1]TCE - ANEXO IV - Preencher'!K44)</f>
        <v>44691</v>
      </c>
      <c r="J35" s="5" t="str">
        <f>'[1]TCE - ANEXO IV - Preencher'!L44</f>
        <v>P9XYQIENS</v>
      </c>
      <c r="K35" s="5" t="str">
        <f>IF(F35="B",LEFT('[1]TCE - ANEXO IV - Preencher'!M44,2),IF(F35="S",LEFT('[1]TCE - ANEXO IV - Preencher'!M44,7),IF('[1]TCE - ANEXO IV - Preencher'!H44="","")))</f>
        <v>2307304</v>
      </c>
      <c r="L35" s="7">
        <f>'[1]TCE - ANEXO IV - Preencher'!N44</f>
        <v>12495</v>
      </c>
    </row>
    <row r="36" spans="1:12" s="8" customFormat="1" ht="19.5" customHeight="1">
      <c r="A36" s="3">
        <f>IFERROR(VLOOKUP(B36,'[1]DADOS (OCULTAR)'!$Q$3:$S$103,3,0),"")</f>
        <v>9039744001590</v>
      </c>
      <c r="B36" s="4" t="str">
        <f>'[1]TCE - ANEXO IV - Preencher'!C45</f>
        <v>UPAE SALGUEIRO</v>
      </c>
      <c r="C36" s="4" t="str">
        <f>'[1]TCE - ANEXO IV - Preencher'!E45</f>
        <v>5.16 - Serviços Médico-Hospitalares, Odotonlogia e Laboratoriais</v>
      </c>
      <c r="D36" s="3">
        <f>'[1]TCE - ANEXO IV - Preencher'!F45</f>
        <v>20069080000149</v>
      </c>
      <c r="E36" s="5" t="str">
        <f>'[1]TCE - ANEXO IV - Preencher'!G45</f>
        <v>CENTROCARDIO CENTRO DE DIAG E TRAT DO CORACAO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0000004434</v>
      </c>
      <c r="I36" s="6">
        <f>IF('[1]TCE - ANEXO IV - Preencher'!K45="","",'[1]TCE - ANEXO IV - Preencher'!K45)</f>
        <v>44691</v>
      </c>
      <c r="J36" s="5" t="str">
        <f>'[1]TCE - ANEXO IV - Preencher'!L45</f>
        <v>43RFICADW</v>
      </c>
      <c r="K36" s="5" t="str">
        <f>IF(F36="B",LEFT('[1]TCE - ANEXO IV - Preencher'!M45,2),IF(F36="S",LEFT('[1]TCE - ANEXO IV - Preencher'!M45,7),IF('[1]TCE - ANEXO IV - Preencher'!H45="","")))</f>
        <v>2307304</v>
      </c>
      <c r="L36" s="7">
        <f>'[1]TCE - ANEXO IV - Preencher'!N45</f>
        <v>8800</v>
      </c>
    </row>
    <row r="37" spans="1:12" s="8" customFormat="1" ht="19.5" customHeight="1">
      <c r="A37" s="3">
        <f>IFERROR(VLOOKUP(B37,'[1]DADOS (OCULTAR)'!$Q$3:$S$103,3,0),"")</f>
        <v>9039744001590</v>
      </c>
      <c r="B37" s="4" t="str">
        <f>'[1]TCE - ANEXO IV - Preencher'!C46</f>
        <v>UPAE SALGUEIRO</v>
      </c>
      <c r="C37" s="4" t="str">
        <f>'[1]TCE - ANEXO IV - Preencher'!E46</f>
        <v>5.16 - Serviços Médico-Hospitalares, Odotonlogia e Laboratoriais</v>
      </c>
      <c r="D37" s="3">
        <f>'[1]TCE - ANEXO IV - Preencher'!F46</f>
        <v>20069080000149</v>
      </c>
      <c r="E37" s="5" t="str">
        <f>'[1]TCE - ANEXO IV - Preencher'!G46</f>
        <v>TOPHOSP GESTAO E SERVICOS MEDICOS HOSPITALARES LTDA EPP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0000000700</v>
      </c>
      <c r="I37" s="6">
        <f>IF('[1]TCE - ANEXO IV - Preencher'!K46="","",'[1]TCE - ANEXO IV - Preencher'!K46)</f>
        <v>44698</v>
      </c>
      <c r="J37" s="5" t="str">
        <f>'[1]TCE - ANEXO IV - Preencher'!L46</f>
        <v>v46ymdfok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15146.4</v>
      </c>
    </row>
    <row r="38" spans="1:12" s="8" customFormat="1" ht="19.5" customHeight="1">
      <c r="A38" s="3">
        <f>IFERROR(VLOOKUP(B38,'[1]DADOS (OCULTAR)'!$Q$3:$S$103,3,0),"")</f>
        <v>9039744001590</v>
      </c>
      <c r="B38" s="4" t="str">
        <f>'[1]TCE - ANEXO IV - Preencher'!C47</f>
        <v>UPAE SALGUEIRO</v>
      </c>
      <c r="C38" s="4" t="str">
        <f>'[1]TCE - ANEXO IV - Preencher'!E47</f>
        <v>5.16 - Serviços Médico-Hospitalares, Odotonlogia e Laboratoriais</v>
      </c>
      <c r="D38" s="3">
        <f>'[1]TCE - ANEXO IV - Preencher'!F47</f>
        <v>20069080000149</v>
      </c>
      <c r="E38" s="5" t="str">
        <f>'[1]TCE - ANEXO IV - Preencher'!G47</f>
        <v>TOPHOSP GESTAO E SERVICOS MEDICOS HOSPITALARES LTDA EPP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0000000702</v>
      </c>
      <c r="I38" s="6">
        <f>IF('[1]TCE - ANEXO IV - Preencher'!K47="","",'[1]TCE - ANEXO IV - Preencher'!K47)</f>
        <v>44698</v>
      </c>
      <c r="J38" s="5" t="str">
        <f>'[1]TCE - ANEXO IV - Preencher'!L47</f>
        <v>BUWI2VXDF</v>
      </c>
      <c r="K38" s="5" t="str">
        <f>IF(F38="B",LEFT('[1]TCE - ANEXO IV - Preencher'!M47,2),IF(F38="S",LEFT('[1]TCE - ANEXO IV - Preencher'!M47,7),IF('[1]TCE - ANEXO IV - Preencher'!H47="","")))</f>
        <v>2612208</v>
      </c>
      <c r="L38" s="7">
        <f>'[1]TCE - ANEXO IV - Preencher'!N47</f>
        <v>3570</v>
      </c>
    </row>
    <row r="39" spans="1:12" s="8" customFormat="1" ht="19.5" customHeight="1">
      <c r="A39" s="3">
        <f>IFERROR(VLOOKUP(B39,'[1]DADOS (OCULTAR)'!$Q$3:$S$103,3,0),"")</f>
        <v>9039744001590</v>
      </c>
      <c r="B39" s="4" t="str">
        <f>'[1]TCE - ANEXO IV - Preencher'!C48</f>
        <v>UPAE SALGUEIRO</v>
      </c>
      <c r="C39" s="4" t="str">
        <f>'[1]TCE - ANEXO IV - Preencher'!E48</f>
        <v>5.16 - Serviços Médico-Hospitalares, Odotonlogia e Laboratoriais</v>
      </c>
      <c r="D39" s="3">
        <f>'[1]TCE - ANEXO IV - Preencher'!F48</f>
        <v>20069080000149</v>
      </c>
      <c r="E39" s="5" t="str">
        <f>'[1]TCE - ANEXO IV - Preencher'!G48</f>
        <v>TOPHOSP GESTAO E SERVICOS MEDICOS HOSPITALARES LTDA EPP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0000000703</v>
      </c>
      <c r="I39" s="6">
        <f>IF('[1]TCE - ANEXO IV - Preencher'!K48="","",'[1]TCE - ANEXO IV - Preencher'!K48)</f>
        <v>44698</v>
      </c>
      <c r="J39" s="5" t="str">
        <f>'[1]TCE - ANEXO IV - Preencher'!L48</f>
        <v>v32l6phxj</v>
      </c>
      <c r="K39" s="5" t="str">
        <f>IF(F39="B",LEFT('[1]TCE - ANEXO IV - Preencher'!M48,2),IF(F39="S",LEFT('[1]TCE - ANEXO IV - Preencher'!M48,7),IF('[1]TCE - ANEXO IV - Preencher'!H48="","")))</f>
        <v>2612208</v>
      </c>
      <c r="L39" s="7">
        <f>'[1]TCE - ANEXO IV - Preencher'!N48</f>
        <v>76231.83</v>
      </c>
    </row>
    <row r="40" spans="1:12" s="8" customFormat="1" ht="19.5" customHeight="1">
      <c r="A40" s="3">
        <f>IFERROR(VLOOKUP(B40,'[1]DADOS (OCULTAR)'!$Q$3:$S$103,3,0),"")</f>
        <v>9039744001590</v>
      </c>
      <c r="B40" s="4" t="str">
        <f>'[1]TCE - ANEXO IV - Preencher'!C49</f>
        <v>UPAE SALGUEIRO</v>
      </c>
      <c r="C40" s="4" t="str">
        <f>'[1]TCE - ANEXO IV - Preencher'!E49</f>
        <v>5.16 - Serviços Médico-Hospitalares, Odotonlogia e Laboratoriais</v>
      </c>
      <c r="D40" s="3">
        <f>'[1]TCE - ANEXO IV - Preencher'!F49</f>
        <v>20692334000180</v>
      </c>
      <c r="E40" s="5" t="str">
        <f>'[1]TCE - ANEXO IV - Preencher'!G49</f>
        <v>CLINICA DE OUVIDO NARIZ E GARGANTA LTDA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0000000613</v>
      </c>
      <c r="I40" s="6">
        <f>IF('[1]TCE - ANEXO IV - Preencher'!K49="","",'[1]TCE - ANEXO IV - Preencher'!K49)</f>
        <v>44690</v>
      </c>
      <c r="J40" s="5" t="str">
        <f>'[1]TCE - ANEXO IV - Preencher'!L49</f>
        <v>8XJIZHKL3</v>
      </c>
      <c r="K40" s="5" t="str">
        <f>IF(F40="B",LEFT('[1]TCE - ANEXO IV - Preencher'!M49,2),IF(F40="S",LEFT('[1]TCE - ANEXO IV - Preencher'!M49,7),IF('[1]TCE - ANEXO IV - Preencher'!H49="","")))</f>
        <v>2307304</v>
      </c>
      <c r="L40" s="7">
        <f>'[1]TCE - ANEXO IV - Preencher'!N49</f>
        <v>3310</v>
      </c>
    </row>
    <row r="41" spans="1:12" s="8" customFormat="1" ht="19.5" customHeight="1">
      <c r="A41" s="3">
        <f>IFERROR(VLOOKUP(B41,'[1]DADOS (OCULTAR)'!$Q$3:$S$103,3,0),"")</f>
        <v>9039744001590</v>
      </c>
      <c r="B41" s="4" t="str">
        <f>'[1]TCE - ANEXO IV - Preencher'!C50</f>
        <v>UPAE SALGUEIRO</v>
      </c>
      <c r="C41" s="4" t="str">
        <f>'[1]TCE - ANEXO IV - Preencher'!E50</f>
        <v>5.16 - Serviços Médico-Hospitalares, Odotonlogia e Laboratoriais</v>
      </c>
      <c r="D41" s="3">
        <f>'[1]TCE - ANEXO IV - Preencher'!F50</f>
        <v>41231135000145</v>
      </c>
      <c r="E41" s="5" t="str">
        <f>'[1]TCE - ANEXO IV - Preencher'!G50</f>
        <v>CARDIOVIDA CONSULTORIOS ESPECIALIZADOS EIRELI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00009216</v>
      </c>
      <c r="I41" s="6">
        <f>IF('[1]TCE - ANEXO IV - Preencher'!K50="","",'[1]TCE - ANEXO IV - Preencher'!K50)</f>
        <v>44683</v>
      </c>
      <c r="J41" s="5" t="str">
        <f>'[1]TCE - ANEXO IV - Preencher'!L50</f>
        <v>CFZJYYDS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800</v>
      </c>
    </row>
    <row r="42" spans="1:12" s="8" customFormat="1" ht="19.5" customHeight="1">
      <c r="A42" s="3">
        <f>IFERROR(VLOOKUP(B42,'[1]DADOS (OCULTAR)'!$Q$3:$S$103,3,0),"")</f>
        <v>9039744001590</v>
      </c>
      <c r="B42" s="4" t="str">
        <f>'[1]TCE - ANEXO IV - Preencher'!C51</f>
        <v>UPAE SALGUEIRO</v>
      </c>
      <c r="C42" s="4" t="str">
        <f>'[1]TCE - ANEXO IV - Preencher'!E51</f>
        <v>5.16 - Serviços Médico-Hospitalares, Odotonlogia e Laboratoriais</v>
      </c>
      <c r="D42" s="3">
        <f>'[1]TCE - ANEXO IV - Preencher'!F51</f>
        <v>12730464000132</v>
      </c>
      <c r="E42" s="5" t="str">
        <f>'[1]TCE - ANEXO IV - Preencher'!G51</f>
        <v>SINGULUS ENGENHARIA E MEDICINA DO TRANALHO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0000006127</v>
      </c>
      <c r="I42" s="6">
        <f>IF('[1]TCE - ANEXO IV - Preencher'!K51="","",'[1]TCE - ANEXO IV - Preencher'!K51)</f>
        <v>44684</v>
      </c>
      <c r="J42" s="5" t="str">
        <f>'[1]TCE - ANEXO IV - Preencher'!L51</f>
        <v>6J7LXWATE</v>
      </c>
      <c r="K42" s="5" t="str">
        <f>IF(F42="B",LEFT('[1]TCE - ANEXO IV - Preencher'!M51,2),IF(F42="S",LEFT('[1]TCE - ANEXO IV - Preencher'!M51,7),IF('[1]TCE - ANEXO IV - Preencher'!H51="","")))</f>
        <v>2612208</v>
      </c>
      <c r="L42" s="7">
        <f>'[1]TCE - ANEXO IV - Preencher'!N51</f>
        <v>40</v>
      </c>
    </row>
    <row r="43" spans="1:12" s="8" customFormat="1" ht="19.5" customHeight="1">
      <c r="A43" s="3">
        <f>IFERROR(VLOOKUP(B43,'[1]DADOS (OCULTAR)'!$Q$3:$S$103,3,0),"")</f>
        <v>9039744001590</v>
      </c>
      <c r="B43" s="4" t="str">
        <f>'[1]TCE - ANEXO IV - Preencher'!C52</f>
        <v>UPAE SALGUEIRO</v>
      </c>
      <c r="C43" s="4" t="str">
        <f>'[1]TCE - ANEXO IV - Preencher'!E52</f>
        <v>5.16 - Serviços Médico-Hospitalares, Odotonlogia e Laboratoriais</v>
      </c>
      <c r="D43" s="3">
        <f>'[1]TCE - ANEXO IV - Preencher'!F52</f>
        <v>12979968000190</v>
      </c>
      <c r="E43" s="5" t="str">
        <f>'[1]TCE - ANEXO IV - Preencher'!G52</f>
        <v>LABORATORIO PETRI LTDA ME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0000030827</v>
      </c>
      <c r="I43" s="6">
        <f>IF('[1]TCE - ANEXO IV - Preencher'!K52="","",'[1]TCE - ANEXO IV - Preencher'!K52)</f>
        <v>44683</v>
      </c>
      <c r="J43" s="5" t="str">
        <f>'[1]TCE - ANEXO IV - Preencher'!L52</f>
        <v>MRYOLZFNS</v>
      </c>
      <c r="K43" s="5" t="str">
        <f>IF(F43="B",LEFT('[1]TCE - ANEXO IV - Preencher'!M52,2),IF(F43="S",LEFT('[1]TCE - ANEXO IV - Preencher'!M52,7),IF('[1]TCE - ANEXO IV - Preencher'!H52="","")))</f>
        <v>2612208</v>
      </c>
      <c r="L43" s="7">
        <f>'[1]TCE - ANEXO IV - Preencher'!N52</f>
        <v>31313.59</v>
      </c>
    </row>
    <row r="44" spans="1:12" s="8" customFormat="1" ht="19.5" customHeight="1">
      <c r="A44" s="3">
        <f>IFERROR(VLOOKUP(B44,'[1]DADOS (OCULTAR)'!$Q$3:$S$103,3,0),"")</f>
        <v>9039744001590</v>
      </c>
      <c r="B44" s="4" t="str">
        <f>'[1]TCE - ANEXO IV - Preencher'!C53</f>
        <v>UPAE SALGUEIRO</v>
      </c>
      <c r="C44" s="4" t="str">
        <f>'[1]TCE - ANEXO IV - Preencher'!E53</f>
        <v>5.15 - Serviços Domésticos</v>
      </c>
      <c r="D44" s="3">
        <f>'[1]TCE - ANEXO IV - Preencher'!F53</f>
        <v>14425335000166</v>
      </c>
      <c r="E44" s="5" t="str">
        <f>'[1]TCE - ANEXO IV - Preencher'!G53</f>
        <v>L M DA SILVA LAVANDERIA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0000000327</v>
      </c>
      <c r="I44" s="6">
        <f>IF('[1]TCE - ANEXO IV - Preencher'!K53="","",'[1]TCE - ANEXO IV - Preencher'!K53)</f>
        <v>44690</v>
      </c>
      <c r="J44" s="5" t="str">
        <f>'[1]TCE - ANEXO IV - Preencher'!L53</f>
        <v>CS7XOM4VB</v>
      </c>
      <c r="K44" s="5" t="str">
        <f>IF(F44="B",LEFT('[1]TCE - ANEXO IV - Preencher'!M53,2),IF(F44="S",LEFT('[1]TCE - ANEXO IV - Preencher'!M53,7),IF('[1]TCE - ANEXO IV - Preencher'!H53="","")))</f>
        <v>2612208</v>
      </c>
      <c r="L44" s="7">
        <f>'[1]TCE - ANEXO IV - Preencher'!N53</f>
        <v>933.1</v>
      </c>
    </row>
    <row r="45" spans="1:12" s="8" customFormat="1" ht="19.5" customHeight="1">
      <c r="A45" s="3">
        <f>IFERROR(VLOOKUP(B45,'[1]DADOS (OCULTAR)'!$Q$3:$S$103,3,0),"")</f>
        <v>9039744001590</v>
      </c>
      <c r="B45" s="4" t="str">
        <f>'[1]TCE - ANEXO IV - Preencher'!C54</f>
        <v>UPAE SALGUEIRO</v>
      </c>
      <c r="C45" s="4" t="str">
        <f>'[1]TCE - ANEXO IV - Preencher'!E54</f>
        <v>5.10 - Detetização/Tratamento de Resíduos e Afins</v>
      </c>
      <c r="D45" s="3">
        <f>'[1]TCE - ANEXO IV - Preencher'!F54</f>
        <v>11863530000180</v>
      </c>
      <c r="E45" s="5" t="str">
        <f>'[1]TCE - ANEXO IV - Preencher'!G54</f>
        <v>BRASCON GESTAO AMBIENTAL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0010342</v>
      </c>
      <c r="I45" s="6">
        <f>IF('[1]TCE - ANEXO IV - Preencher'!K54="","",'[1]TCE - ANEXO IV - Preencher'!K54)</f>
        <v>44691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2611309</v>
      </c>
      <c r="L45" s="7">
        <f>'[1]TCE - ANEXO IV - Preencher'!N54</f>
        <v>69.319999999999993</v>
      </c>
    </row>
    <row r="46" spans="1:12" s="8" customFormat="1" ht="19.5" customHeight="1">
      <c r="A46" s="3">
        <f>IFERROR(VLOOKUP(B46,'[1]DADOS (OCULTAR)'!$Q$3:$S$103,3,0),"")</f>
        <v>9039744001590</v>
      </c>
      <c r="B46" s="4" t="str">
        <f>'[1]TCE - ANEXO IV - Preencher'!C55</f>
        <v>UPAE SALGUEIRO</v>
      </c>
      <c r="C46" s="4" t="str">
        <f>'[1]TCE - ANEXO IV - Preencher'!E55</f>
        <v>5.17 - Manutenção de Software, Certificação Digital e Microfilmagem</v>
      </c>
      <c r="D46" s="3">
        <f>'[1]TCE - ANEXO IV - Preencher'!F55</f>
        <v>92306257000780</v>
      </c>
      <c r="E46" s="5" t="str">
        <f>'[1]TCE - ANEXO IV - Preencher'!G55</f>
        <v>MV INFORMATICA NORDESTE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00039373</v>
      </c>
      <c r="I46" s="6">
        <f>IF('[1]TCE - ANEXO IV - Preencher'!K55="","",'[1]TCE - ANEXO IV - Preencher'!K55)</f>
        <v>44688</v>
      </c>
      <c r="J46" s="5" t="str">
        <f>'[1]TCE - ANEXO IV - Preencher'!L55</f>
        <v>iwk1vrx4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11205</v>
      </c>
    </row>
    <row r="47" spans="1:12" s="8" customFormat="1" ht="19.5" customHeight="1">
      <c r="A47" s="3">
        <f>IFERROR(VLOOKUP(B47,'[1]DADOS (OCULTAR)'!$Q$3:$S$103,3,0),"")</f>
        <v>9039744001590</v>
      </c>
      <c r="B47" s="4" t="str">
        <f>'[1]TCE - ANEXO IV - Preencher'!C56</f>
        <v>UPAE SALGUEIRO</v>
      </c>
      <c r="C47" s="4" t="str">
        <f>'[1]TCE - ANEXO IV - Preencher'!E56</f>
        <v>5.17 - Manutenção de Software, Certificação Digital e Microfilmagem</v>
      </c>
      <c r="D47" s="3">
        <f>'[1]TCE - ANEXO IV - Preencher'!F56</f>
        <v>53113791000122</v>
      </c>
      <c r="E47" s="5" t="str">
        <f>'[1]TCE - ANEXO IV - Preencher'!G56</f>
        <v xml:space="preserve">TOTVS S A 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03288464</v>
      </c>
      <c r="I47" s="6">
        <f>IF('[1]TCE - ANEXO IV - Preencher'!K56="","",'[1]TCE - ANEXO IV - Preencher'!K56)</f>
        <v>44663</v>
      </c>
      <c r="J47" s="5" t="str">
        <f>'[1]TCE - ANEXO IV - Preencher'!L56</f>
        <v>D53ZCNMH</v>
      </c>
      <c r="K47" s="5" t="str">
        <f>IF(F47="B",LEFT('[1]TCE - ANEXO IV - Preencher'!M56,2),IF(F47="S",LEFT('[1]TCE - ANEXO IV - Preencher'!M56,7),IF('[1]TCE - ANEXO IV - Preencher'!H56="","")))</f>
        <v>3550308</v>
      </c>
      <c r="L47" s="7">
        <f>'[1]TCE - ANEXO IV - Preencher'!N56</f>
        <v>492.88</v>
      </c>
    </row>
    <row r="48" spans="1:12" s="8" customFormat="1" ht="19.5" customHeight="1">
      <c r="A48" s="3">
        <f>IFERROR(VLOOKUP(B48,'[1]DADOS (OCULTAR)'!$Q$3:$S$103,3,0),"")</f>
        <v>9039744001590</v>
      </c>
      <c r="B48" s="4" t="str">
        <f>'[1]TCE - ANEXO IV - Preencher'!C57</f>
        <v>UPAE SALGUEIRO</v>
      </c>
      <c r="C48" s="4" t="str">
        <f>'[1]TCE - ANEXO IV - Preencher'!E57</f>
        <v>5.17 - Manutenção de Software, Certificação Digital e Microfilmagem</v>
      </c>
      <c r="D48" s="3">
        <f>'[1]TCE - ANEXO IV - Preencher'!F57</f>
        <v>53113791001285</v>
      </c>
      <c r="E48" s="5" t="str">
        <f>'[1]TCE - ANEXO IV - Preencher'!G57</f>
        <v xml:space="preserve">TOTVS S A 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27330</v>
      </c>
      <c r="I48" s="6">
        <f>IF('[1]TCE - ANEXO IV - Preencher'!K57="","",'[1]TCE - ANEXO IV - Preencher'!K57)</f>
        <v>44656</v>
      </c>
      <c r="J48" s="5" t="str">
        <f>'[1]TCE - ANEXO IV - Preencher'!L57</f>
        <v>e6c605c0</v>
      </c>
      <c r="K48" s="5" t="str">
        <f>IF(F48="B",LEFT('[1]TCE - ANEXO IV - Preencher'!M57,2),IF(F48="S",LEFT('[1]TCE - ANEXO IV - Preencher'!M57,7),IF('[1]TCE - ANEXO IV - Preencher'!H57="","")))</f>
        <v>3106200</v>
      </c>
      <c r="L48" s="7">
        <f>'[1]TCE - ANEXO IV - Preencher'!N57</f>
        <v>1138.6099999999999</v>
      </c>
    </row>
    <row r="49" spans="1:12" s="8" customFormat="1" ht="19.5" customHeight="1">
      <c r="A49" s="3">
        <f>IFERROR(VLOOKUP(B49,'[1]DADOS (OCULTAR)'!$Q$3:$S$103,3,0),"")</f>
        <v>9039744001590</v>
      </c>
      <c r="B49" s="4" t="str">
        <f>'[1]TCE - ANEXO IV - Preencher'!C58</f>
        <v>UPAE SALGUEIRO</v>
      </c>
      <c r="C49" s="4" t="str">
        <f>'[1]TCE - ANEXO IV - Preencher'!E58</f>
        <v>5.17 - Manutenção de Software, Certificação Digital e Microfilmagem</v>
      </c>
      <c r="D49" s="3">
        <f>'[1]TCE - ANEXO IV - Preencher'!F58</f>
        <v>53113791001285</v>
      </c>
      <c r="E49" s="5" t="str">
        <f>'[1]TCE - ANEXO IV - Preencher'!G58</f>
        <v xml:space="preserve">TOTVS S A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27329</v>
      </c>
      <c r="I49" s="6">
        <f>IF('[1]TCE - ANEXO IV - Preencher'!K58="","",'[1]TCE - ANEXO IV - Preencher'!K58)</f>
        <v>44652</v>
      </c>
      <c r="J49" s="5" t="str">
        <f>'[1]TCE - ANEXO IV - Preencher'!L58</f>
        <v>5afcee2a</v>
      </c>
      <c r="K49" s="5" t="str">
        <f>IF(F49="B",LEFT('[1]TCE - ANEXO IV - Preencher'!M58,2),IF(F49="S",LEFT('[1]TCE - ANEXO IV - Preencher'!M58,7),IF('[1]TCE - ANEXO IV - Preencher'!H58="","")))</f>
        <v>3106200</v>
      </c>
      <c r="L49" s="7">
        <f>'[1]TCE - ANEXO IV - Preencher'!N58</f>
        <v>108.74</v>
      </c>
    </row>
    <row r="50" spans="1:12" s="8" customFormat="1" ht="19.5" customHeight="1">
      <c r="A50" s="3">
        <f>IFERROR(VLOOKUP(B50,'[1]DADOS (OCULTAR)'!$Q$3:$S$103,3,0),"")</f>
        <v>9039744001590</v>
      </c>
      <c r="B50" s="4" t="str">
        <f>'[1]TCE - ANEXO IV - Preencher'!C59</f>
        <v>UPAE SALGUEIRO</v>
      </c>
      <c r="C50" s="4" t="str">
        <f>'[1]TCE - ANEXO IV - Preencher'!E59</f>
        <v>5.17 - Manutenção de Software, Certificação Digital e Microfilmagem</v>
      </c>
      <c r="D50" s="3">
        <f>'[1]TCE - ANEXO IV - Preencher'!F59</f>
        <v>5020356000100</v>
      </c>
      <c r="E50" s="5" t="str">
        <f>'[1]TCE - ANEXO IV - Preencher'!G59</f>
        <v>BID COMERCIO E SERVIÇOS EM TECNOLOGIA DA INFORMACAO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00004623</v>
      </c>
      <c r="I50" s="6">
        <f>IF('[1]TCE - ANEXO IV - Preencher'!K59="","",'[1]TCE - ANEXO IV - Preencher'!K59)</f>
        <v>44683</v>
      </c>
      <c r="J50" s="5" t="str">
        <f>'[1]TCE - ANEXO IV - Preencher'!L59</f>
        <v>WSHQHLUV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378.6</v>
      </c>
    </row>
    <row r="51" spans="1:12" s="8" customFormat="1" ht="19.5" customHeight="1">
      <c r="A51" s="3">
        <f>IFERROR(VLOOKUP(B51,'[1]DADOS (OCULTAR)'!$Q$3:$S$103,3,0),"")</f>
        <v>9039744001590</v>
      </c>
      <c r="B51" s="4" t="str">
        <f>'[1]TCE - ANEXO IV - Preencher'!C60</f>
        <v>UPAE SALGUEIRO</v>
      </c>
      <c r="C51" s="4" t="str">
        <f>'[1]TCE - ANEXO IV - Preencher'!E60</f>
        <v>5.17 - Manutenção de Software, Certificação Digital e Microfilmagem</v>
      </c>
      <c r="D51" s="3">
        <f>'[1]TCE - ANEXO IV - Preencher'!F60</f>
        <v>16783034000130</v>
      </c>
      <c r="E51" s="5" t="str">
        <f>'[1]TCE - ANEXO IV - Preencher'!G60</f>
        <v>SINTESE LICENCIAMENTO DE PROGRAMAS PARA COMPUTADORES ON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00018958</v>
      </c>
      <c r="I51" s="6">
        <f>IF('[1]TCE - ANEXO IV - Preencher'!K60="","",'[1]TCE - ANEXO IV - Preencher'!K60)</f>
        <v>44652</v>
      </c>
      <c r="J51" s="5" t="str">
        <f>'[1]TCE - ANEXO IV - Preencher'!L60</f>
        <v>LJJCJ4JD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1000</v>
      </c>
    </row>
    <row r="52" spans="1:12" s="8" customFormat="1" ht="19.5" customHeight="1">
      <c r="A52" s="3">
        <f>IFERROR(VLOOKUP(B52,'[1]DADOS (OCULTAR)'!$Q$3:$S$103,3,0),"")</f>
        <v>9039744001590</v>
      </c>
      <c r="B52" s="4" t="str">
        <f>'[1]TCE - ANEXO IV - Preencher'!C61</f>
        <v>UPAE SALGUEIRO</v>
      </c>
      <c r="C52" s="4" t="str">
        <f>'[1]TCE - ANEXO IV - Preencher'!E61</f>
        <v>5.99 - Outros Serviços de Terceiros Pessoa Jurídica</v>
      </c>
      <c r="D52" s="3">
        <f>'[1]TCE - ANEXO IV - Preencher'!F61</f>
        <v>16783034000130</v>
      </c>
      <c r="E52" s="5" t="str">
        <f>'[1]TCE - ANEXO IV - Preencher'!G61</f>
        <v>SINTESE LICENCIAMENTO DE PROGRAMAS PARA COMPUTADORES ON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00019485</v>
      </c>
      <c r="I52" s="6">
        <f>IF('[1]TCE - ANEXO IV - Preencher'!K61="","",'[1]TCE - ANEXO IV - Preencher'!K61)</f>
        <v>44685</v>
      </c>
      <c r="J52" s="5" t="str">
        <f>'[1]TCE - ANEXO IV - Preencher'!L61</f>
        <v>G3EYRWHN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1500</v>
      </c>
    </row>
    <row r="53" spans="1:12" s="8" customFormat="1" ht="19.5" customHeight="1">
      <c r="A53" s="3">
        <f>IFERROR(VLOOKUP(B53,'[1]DADOS (OCULTAR)'!$Q$3:$S$103,3,0),"")</f>
        <v>9039744001590</v>
      </c>
      <c r="B53" s="4" t="str">
        <f>'[1]TCE - ANEXO IV - Preencher'!C62</f>
        <v>UPAE SALGUEIRO</v>
      </c>
      <c r="C53" s="4" t="str">
        <f>'[1]TCE - ANEXO IV - Preencher'!E62</f>
        <v>5.99 - Outros Serviços de Terceiros Pessoa Jurídica</v>
      </c>
      <c r="D53" s="3">
        <f>'[1]TCE - ANEXO IV - Preencher'!F62</f>
        <v>35521046000130</v>
      </c>
      <c r="E53" s="5" t="str">
        <f>'[1]TCE - ANEXO IV - Preencher'!G62</f>
        <v>TGI CONSULTORIA EM GESTAO EMPRESARIAL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00021476</v>
      </c>
      <c r="I53" s="6">
        <f>IF('[1]TCE - ANEXO IV - Preencher'!K62="","",'[1]TCE - ANEXO IV - Preencher'!K62)</f>
        <v>44686</v>
      </c>
      <c r="J53" s="5" t="str">
        <f>'[1]TCE - ANEXO IV - Preencher'!L62</f>
        <v>KIZR5YSI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3600</v>
      </c>
    </row>
    <row r="54" spans="1:12" s="8" customFormat="1" ht="19.5" customHeight="1">
      <c r="A54" s="3">
        <f>IFERROR(VLOOKUP(B54,'[1]DADOS (OCULTAR)'!$Q$3:$S$103,3,0),"")</f>
        <v>9039744001590</v>
      </c>
      <c r="B54" s="4" t="str">
        <f>'[1]TCE - ANEXO IV - Preencher'!C63</f>
        <v>UPAE SALGUEIRO</v>
      </c>
      <c r="C54" s="4" t="str">
        <f>'[1]TCE - ANEXO IV - Preencher'!E63</f>
        <v>5.2 - Serviços Técnicos Profissionais</v>
      </c>
      <c r="D54" s="3">
        <f>'[1]TCE - ANEXO IV - Preencher'!F63</f>
        <v>58921792000117</v>
      </c>
      <c r="E54" s="5" t="str">
        <f>'[1]TCE - ANEXO IV - Preencher'!G63</f>
        <v>PLANISA PLANEJAMENTO E ORGANIZACAO DE INSTITUICOES DE SAUDE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00027190</v>
      </c>
      <c r="I54" s="6">
        <f>IF('[1]TCE - ANEXO IV - Preencher'!K63="","",'[1]TCE - ANEXO IV - Preencher'!K63)</f>
        <v>44704</v>
      </c>
      <c r="J54" s="5" t="str">
        <f>'[1]TCE - ANEXO IV - Preencher'!L63</f>
        <v>n3v2ipyf</v>
      </c>
      <c r="K54" s="5" t="str">
        <f>IF(F54="B",LEFT('[1]TCE - ANEXO IV - Preencher'!M63,2),IF(F54="S",LEFT('[1]TCE - ANEXO IV - Preencher'!M63,7),IF('[1]TCE - ANEXO IV - Preencher'!H63="","")))</f>
        <v>3550308</v>
      </c>
      <c r="L54" s="7">
        <f>'[1]TCE - ANEXO IV - Preencher'!N63</f>
        <v>3040</v>
      </c>
    </row>
    <row r="55" spans="1:12" s="8" customFormat="1" ht="19.5" customHeight="1">
      <c r="A55" s="3">
        <f>IFERROR(VLOOKUP(B55,'[1]DADOS (OCULTAR)'!$Q$3:$S$103,3,0),"")</f>
        <v>9039744001590</v>
      </c>
      <c r="B55" s="4" t="str">
        <f>'[1]TCE - ANEXO IV - Preencher'!C64</f>
        <v>UPAE SALGUEIRO</v>
      </c>
      <c r="C55" s="4" t="str">
        <f>'[1]TCE - ANEXO IV - Preencher'!E64</f>
        <v>5.2 - Serviços Técnicos Profissionais</v>
      </c>
      <c r="D55" s="3">
        <f>'[1]TCE - ANEXO IV - Preencher'!F64</f>
        <v>2512303000119</v>
      </c>
      <c r="E55" s="5" t="str">
        <f>'[1]TCE - ANEXO IV - Preencher'!G64</f>
        <v>NOROES AZEVEDO SOCIEDADE DE ADVOGADOS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00005654</v>
      </c>
      <c r="I55" s="6">
        <f>IF('[1]TCE - ANEXO IV - Preencher'!K64="","",'[1]TCE - ANEXO IV - Preencher'!K64)</f>
        <v>44657</v>
      </c>
      <c r="J55" s="5" t="str">
        <f>'[1]TCE - ANEXO IV - Preencher'!L64</f>
        <v>XVTU2PTY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2280</v>
      </c>
    </row>
    <row r="56" spans="1:12" s="8" customFormat="1" ht="19.5" customHeight="1">
      <c r="A56" s="3">
        <f>IFERROR(VLOOKUP(B56,'[1]DADOS (OCULTAR)'!$Q$3:$S$103,3,0),"")</f>
        <v>9039744001590</v>
      </c>
      <c r="B56" s="4" t="str">
        <f>'[1]TCE - ANEXO IV - Preencher'!C65</f>
        <v>UPAE SALGUEIRO</v>
      </c>
      <c r="C56" s="4" t="str">
        <f>'[1]TCE - ANEXO IV - Preencher'!E65</f>
        <v>5.2 - Serviços Técnicos Profissionais</v>
      </c>
      <c r="D56" s="3">
        <f>'[1]TCE - ANEXO IV - Preencher'!F65</f>
        <v>2512303000119</v>
      </c>
      <c r="E56" s="5" t="str">
        <f>'[1]TCE - ANEXO IV - Preencher'!G65</f>
        <v>NOROES AZEVEDO SOCIEDADE DE ADVOGADOS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00005644</v>
      </c>
      <c r="I56" s="6">
        <f>IF('[1]TCE - ANEXO IV - Preencher'!K65="","",'[1]TCE - ANEXO IV - Preencher'!K65)</f>
        <v>44657</v>
      </c>
      <c r="J56" s="5" t="str">
        <f>'[1]TCE - ANEXO IV - Preencher'!L65</f>
        <v>AJRMJF4Y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5400</v>
      </c>
    </row>
    <row r="57" spans="1:12" s="8" customFormat="1" ht="19.5" customHeight="1">
      <c r="A57" s="3">
        <f>IFERROR(VLOOKUP(B57,'[1]DADOS (OCULTAR)'!$Q$3:$S$103,3,0),"")</f>
        <v>9039744001590</v>
      </c>
      <c r="B57" s="4" t="str">
        <f>'[1]TCE - ANEXO IV - Preencher'!C66</f>
        <v>UPAE SALGUEIRO</v>
      </c>
      <c r="C57" s="4" t="str">
        <f>'[1]TCE - ANEXO IV - Preencher'!E66</f>
        <v>5.2 - Serviços Técnicos Profissionais</v>
      </c>
      <c r="D57" s="3">
        <f>'[1]TCE - ANEXO IV - Preencher'!F66</f>
        <v>3789272000887</v>
      </c>
      <c r="E57" s="5" t="str">
        <f>'[1]TCE - ANEXO IV - Preencher'!G66</f>
        <v xml:space="preserve">SERVICO NACIONAL DE APRENDIZAGEM INDUSTRIAL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14175</v>
      </c>
      <c r="I57" s="6">
        <f>IF('[1]TCE - ANEXO IV - Preencher'!K66="","",'[1]TCE - ANEXO IV - Preencher'!K66)</f>
        <v>44683</v>
      </c>
      <c r="J57" s="5" t="str">
        <f>'[1]TCE - ANEXO IV - Preencher'!L66</f>
        <v>063FC0446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976.56</v>
      </c>
    </row>
    <row r="58" spans="1:12" s="8" customFormat="1" ht="19.5" customHeight="1">
      <c r="A58" s="3">
        <f>IFERROR(VLOOKUP(B58,'[1]DADOS (OCULTAR)'!$Q$3:$S$103,3,0),"")</f>
        <v>9039744001590</v>
      </c>
      <c r="B58" s="4" t="str">
        <f>'[1]TCE - ANEXO IV - Preencher'!C67</f>
        <v>UPAE SALGUEIRO</v>
      </c>
      <c r="C58" s="4" t="str">
        <f>'[1]TCE - ANEXO IV - Preencher'!E67</f>
        <v>5.2 - Serviços Técnicos Profissionais</v>
      </c>
      <c r="D58" s="3">
        <f>'[1]TCE - ANEXO IV - Preencher'!F67</f>
        <v>1699696000159</v>
      </c>
      <c r="E58" s="5" t="str">
        <f>'[1]TCE - ANEXO IV - Preencher'!G67</f>
        <v>QUALIAGUA LABORATORIO E CONSULTORIA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00059035</v>
      </c>
      <c r="I58" s="6">
        <f>IF('[1]TCE - ANEXO IV - Preencher'!K67="","",'[1]TCE - ANEXO IV - Preencher'!K67)</f>
        <v>44685</v>
      </c>
      <c r="J58" s="5" t="str">
        <f>'[1]TCE - ANEXO IV - Preencher'!L67</f>
        <v>WUJPCADB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2885</v>
      </c>
    </row>
    <row r="59" spans="1:12" s="8" customFormat="1" ht="19.5" customHeight="1">
      <c r="A59" s="3">
        <f>IFERROR(VLOOKUP(B59,'[1]DADOS (OCULTAR)'!$Q$3:$S$103,3,0),"")</f>
        <v>9039744001590</v>
      </c>
      <c r="B59" s="4" t="str">
        <f>'[1]TCE - ANEXO IV - Preencher'!C68</f>
        <v>UPAE SALGUEIRO</v>
      </c>
      <c r="C59" s="4" t="str">
        <f>'[1]TCE - ANEXO IV - Preencher'!E68</f>
        <v>5.2 - Serviços Técnicos Profissionais</v>
      </c>
      <c r="D59" s="3">
        <f>'[1]TCE - ANEXO IV - Preencher'!F68</f>
        <v>10998292000157</v>
      </c>
      <c r="E59" s="5" t="str">
        <f>'[1]TCE - ANEXO IV - Preencher'!G68</f>
        <v>CENTRO DE INTEGRACAO EMPRESA ESCOLA DE PERNAMBUCO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320</v>
      </c>
    </row>
    <row r="60" spans="1:12" s="8" customFormat="1" ht="19.5" customHeight="1">
      <c r="A60" s="3">
        <f>IFERROR(VLOOKUP(B60,'[1]DADOS (OCULTAR)'!$Q$3:$S$103,3,0),"")</f>
        <v>9039744001590</v>
      </c>
      <c r="B60" s="4" t="str">
        <f>'[1]TCE - ANEXO IV - Preencher'!C69</f>
        <v>UPAE SALGUEIRO</v>
      </c>
      <c r="C60" s="4" t="str">
        <f>'[1]TCE - ANEXO IV - Preencher'!E69</f>
        <v>5.10 - Detetização/Tratamento de Resíduos e Afins</v>
      </c>
      <c r="D60" s="3">
        <f>'[1]TCE - ANEXO IV - Preencher'!F69</f>
        <v>10333266000100</v>
      </c>
      <c r="E60" s="5" t="str">
        <f>'[1]TCE - ANEXO IV - Preencher'!G69</f>
        <v>CARLOS ANTONIO DE OLIVEIRA MILET JUNIOR ME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00009378</v>
      </c>
      <c r="I60" s="6">
        <f>IF('[1]TCE - ANEXO IV - Preencher'!K69="","",'[1]TCE - ANEXO IV - Preencher'!K69)</f>
        <v>44674</v>
      </c>
      <c r="J60" s="5" t="str">
        <f>'[1]TCE - ANEXO IV - Preencher'!L69</f>
        <v>LECXYUZ4</v>
      </c>
      <c r="K60" s="5" t="str">
        <f>IF(F60="B",LEFT('[1]TCE - ANEXO IV - Preencher'!M69,2),IF(F60="S",LEFT('[1]TCE - ANEXO IV - Preencher'!M69,7),IF('[1]TCE - ANEXO IV - Preencher'!H69="","")))</f>
        <v>2612208</v>
      </c>
      <c r="L60" s="7">
        <f>'[1]TCE - ANEXO IV - Preencher'!N69</f>
        <v>550</v>
      </c>
    </row>
    <row r="61" spans="1:12" s="8" customFormat="1" ht="19.5" customHeight="1">
      <c r="A61" s="3">
        <f>IFERROR(VLOOKUP(B61,'[1]DADOS (OCULTAR)'!$Q$3:$S$103,3,0),"")</f>
        <v>9039744001590</v>
      </c>
      <c r="B61" s="4" t="str">
        <f>'[1]TCE - ANEXO IV - Preencher'!C70</f>
        <v>UPAE SALGUEIRO</v>
      </c>
      <c r="C61" s="4" t="str">
        <f>'[1]TCE - ANEXO IV - Preencher'!E70</f>
        <v>5.23 - Limpeza e Conservação</v>
      </c>
      <c r="D61" s="3">
        <f>'[1]TCE - ANEXO IV - Preencher'!F70</f>
        <v>10229013000190</v>
      </c>
      <c r="E61" s="5" t="str">
        <f>'[1]TCE - ANEXO IV - Preencher'!G70</f>
        <v>INTERCLEAN ADMINISTRACAO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00000620</v>
      </c>
      <c r="I61" s="6">
        <f>IF('[1]TCE - ANEXO IV - Preencher'!K70="","",'[1]TCE - ANEXO IV - Preencher'!K70)</f>
        <v>44682</v>
      </c>
      <c r="J61" s="5" t="str">
        <f>'[1]TCE - ANEXO IV - Preencher'!L70</f>
        <v>CHMEAHUZ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31291.3</v>
      </c>
    </row>
    <row r="62" spans="1:12" s="8" customFormat="1" ht="19.5" customHeight="1">
      <c r="A62" s="3">
        <f>IFERROR(VLOOKUP(B62,'[1]DADOS (OCULTAR)'!$Q$3:$S$103,3,0),"")</f>
        <v>9039744001590</v>
      </c>
      <c r="B62" s="4" t="str">
        <f>'[1]TCE - ANEXO IV - Preencher'!C71</f>
        <v>UPAE SALGUEIRO</v>
      </c>
      <c r="C62" s="4" t="str">
        <f>'[1]TCE - ANEXO IV - Preencher'!E71</f>
        <v>5.99 - Outros Serviços de Terceiros Pessoa Jurídica</v>
      </c>
      <c r="D62" s="3">
        <f>'[1]TCE - ANEXO IV - Preencher'!F71</f>
        <v>40182031000125</v>
      </c>
      <c r="E62" s="5" t="str">
        <f>'[1]TCE - ANEXO IV - Preencher'!G71</f>
        <v>GERSON DOUGLAS ASSESSORIA E COMUNICACAO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0000000024</v>
      </c>
      <c r="I62" s="6">
        <f>IF('[1]TCE - ANEXO IV - Preencher'!K71="","",'[1]TCE - ANEXO IV - Preencher'!K71)</f>
        <v>44685</v>
      </c>
      <c r="J62" s="5" t="str">
        <f>'[1]TCE - ANEXO IV - Preencher'!L71</f>
        <v>OW8KH76GI</v>
      </c>
      <c r="K62" s="5" t="str">
        <f>IF(F62="B",LEFT('[1]TCE - ANEXO IV - Preencher'!M71,2),IF(F62="S",LEFT('[1]TCE - ANEXO IV - Preencher'!M71,7),IF('[1]TCE - ANEXO IV - Preencher'!H71="","")))</f>
        <v>2612208</v>
      </c>
      <c r="L62" s="7">
        <f>'[1]TCE - ANEXO IV - Preencher'!N71</f>
        <v>2300</v>
      </c>
    </row>
    <row r="63" spans="1:12" s="8" customFormat="1" ht="19.5" customHeight="1">
      <c r="A63" s="3">
        <f>IFERROR(VLOOKUP(B63,'[1]DADOS (OCULTAR)'!$Q$3:$S$103,3,0),"")</f>
        <v>9039744001590</v>
      </c>
      <c r="B63" s="4" t="str">
        <f>'[1]TCE - ANEXO IV - Preencher'!C72</f>
        <v>UPAE SALGUEIRO</v>
      </c>
      <c r="C63" s="4" t="str">
        <f>'[1]TCE - ANEXO IV - Preencher'!E72</f>
        <v>5.99 - Outros Serviços de Terceiros Pessoa Jurídica</v>
      </c>
      <c r="D63" s="3">
        <f>'[1]TCE - ANEXO IV - Preencher'!F72</f>
        <v>32342469000103</v>
      </c>
      <c r="E63" s="5" t="str">
        <f>'[1]TCE - ANEXO IV - Preencher'!G72</f>
        <v xml:space="preserve">MACBANAI S O PASSOS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0000000022</v>
      </c>
      <c r="I63" s="6">
        <f>IF('[1]TCE - ANEXO IV - Preencher'!K72="","",'[1]TCE - ANEXO IV - Preencher'!K72)</f>
        <v>44664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2612208</v>
      </c>
      <c r="L63" s="7">
        <f>'[1]TCE - ANEXO IV - Preencher'!N72</f>
        <v>9948.4</v>
      </c>
    </row>
    <row r="64" spans="1:12" s="8" customFormat="1" ht="19.5" customHeight="1">
      <c r="A64" s="3">
        <f>IFERROR(VLOOKUP(B64,'[1]DADOS (OCULTAR)'!$Q$3:$S$103,3,0),"")</f>
        <v>9039744001590</v>
      </c>
      <c r="B64" s="4" t="str">
        <f>'[1]TCE - ANEXO IV - Preencher'!C73</f>
        <v>UPAE SALGUEIRO</v>
      </c>
      <c r="C64" s="4" t="str">
        <f>'[1]TCE - ANEXO IV - Preencher'!E73</f>
        <v>4.7 - Apoio Administrativo, Técnico e Operacional</v>
      </c>
      <c r="D64" s="3">
        <f>'[1]TCE - ANEXO IV - Preencher'!F73</f>
        <v>825601452</v>
      </c>
      <c r="E64" s="5" t="str">
        <f>'[1]TCE - ANEXO IV - Preencher'!G73</f>
        <v>MARIA APARECIDA DE SOUZA GOMES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2612208</v>
      </c>
      <c r="L64" s="7">
        <f>'[1]TCE - ANEXO IV - Preencher'!N73</f>
        <v>484.8</v>
      </c>
    </row>
    <row r="65" spans="1:12" s="8" customFormat="1" ht="19.5" customHeight="1">
      <c r="A65" s="3">
        <f>IFERROR(VLOOKUP(B65,'[1]DADOS (OCULTAR)'!$Q$3:$S$103,3,0),"")</f>
        <v>9039744001590</v>
      </c>
      <c r="B65" s="4" t="str">
        <f>'[1]TCE - ANEXO IV - Preencher'!C74</f>
        <v>UPAE SALGUEIRO</v>
      </c>
      <c r="C65" s="4" t="str">
        <f>'[1]TCE - ANEXO IV - Preencher'!E74</f>
        <v xml:space="preserve">4.4 - Reparo e Manutenção de Bens Movéis de Outras Naturezas </v>
      </c>
      <c r="D65" s="3">
        <f>'[1]TCE - ANEXO IV - Preencher'!F74</f>
        <v>7146768000117</v>
      </c>
      <c r="E65" s="5" t="str">
        <f>'[1]TCE - ANEXO IV - Preencher'!G74</f>
        <v>SERV IMAGEM NORDESTE ASSISTENCIA TECNICA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000004627</v>
      </c>
      <c r="I65" s="6">
        <f>IF('[1]TCE - ANEXO IV - Preencher'!K74="","",'[1]TCE - ANEXO IV - Preencher'!K74)</f>
        <v>44680</v>
      </c>
      <c r="J65" s="5" t="str">
        <f>'[1]TCE - ANEXO IV - Preencher'!L74</f>
        <v>TCXB57156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2420</v>
      </c>
    </row>
    <row r="66" spans="1:12" s="8" customFormat="1" ht="19.5" customHeight="1">
      <c r="A66" s="3">
        <f>IFERROR(VLOOKUP(B66,'[1]DADOS (OCULTAR)'!$Q$3:$S$103,3,0),"")</f>
        <v>9039744001590</v>
      </c>
      <c r="B66" s="4" t="str">
        <f>'[1]TCE - ANEXO IV - Preencher'!C75</f>
        <v>UPAE SALGUEIRO</v>
      </c>
      <c r="C66" s="4" t="str">
        <f>'[1]TCE - ANEXO IV - Preencher'!E75</f>
        <v>5.5 - Reparo e Manutenção de Máquinas e Equipamentos</v>
      </c>
      <c r="D66" s="3">
        <f>'[1]TCE - ANEXO IV - Preencher'!F75</f>
        <v>3480539000183</v>
      </c>
      <c r="E66" s="5" t="str">
        <f>'[1]TCE - ANEXO IV - Preencher'!G75</f>
        <v>SL ENGENHARIA HOSPITALAR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000009667</v>
      </c>
      <c r="I66" s="6">
        <f>IF('[1]TCE - ANEXO IV - Preencher'!K75="","",'[1]TCE - ANEXO IV - Preencher'!K75)</f>
        <v>44656</v>
      </c>
      <c r="J66" s="5" t="str">
        <f>'[1]TCE - ANEXO IV - Preencher'!L75</f>
        <v>HGEJ21464</v>
      </c>
      <c r="K66" s="5" t="str">
        <f>IF(F66="B",LEFT('[1]TCE - ANEXO IV - Preencher'!M75,2),IF(F66="S",LEFT('[1]TCE - ANEXO IV - Preencher'!M75,7),IF('[1]TCE - ANEXO IV - Preencher'!H75="","")))</f>
        <v>2607901</v>
      </c>
      <c r="L66" s="7">
        <f>'[1]TCE - ANEXO IV - Preencher'!N75</f>
        <v>6098.24</v>
      </c>
    </row>
    <row r="67" spans="1:12" s="8" customFormat="1" ht="19.5" customHeight="1">
      <c r="A67" s="3">
        <f>IFERROR(VLOOKUP(B67,'[1]DADOS (OCULTAR)'!$Q$3:$S$103,3,0),"")</f>
        <v>9039744001590</v>
      </c>
      <c r="B67" s="4" t="str">
        <f>'[1]TCE - ANEXO IV - Preencher'!C76</f>
        <v>UPAE SALGUEIRO</v>
      </c>
      <c r="C67" s="4" t="str">
        <f>'[1]TCE - ANEXO IV - Preencher'!E76</f>
        <v>5.5 - Reparo e Manutenção de Máquinas e Equipamentos</v>
      </c>
      <c r="D67" s="3">
        <f>'[1]TCE - ANEXO IV - Preencher'!F76</f>
        <v>26332434000182</v>
      </c>
      <c r="E67" s="5" t="str">
        <f>'[1]TCE - ANEXO IV - Preencher'!G76</f>
        <v>LOGICO PROJETOS CONSULTORIA E SERVICOS DE CLIMATIZACAO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00000499</v>
      </c>
      <c r="I67" s="6">
        <f>IF('[1]TCE - ANEXO IV - Preencher'!K76="","",'[1]TCE - ANEXO IV - Preencher'!K76)</f>
        <v>44684</v>
      </c>
      <c r="J67" s="5" t="str">
        <f>'[1]TCE - ANEXO IV - Preencher'!L76</f>
        <v>SN9GXVZC</v>
      </c>
      <c r="K67" s="5" t="str">
        <f>IF(F67="B",LEFT('[1]TCE - ANEXO IV - Preencher'!M76,2),IF(F67="S",LEFT('[1]TCE - ANEXO IV - Preencher'!M76,7),IF('[1]TCE - ANEXO IV - Preencher'!H76="","")))</f>
        <v>2612208</v>
      </c>
      <c r="L67" s="7">
        <f>'[1]TCE - ANEXO IV - Preencher'!N76</f>
        <v>6800</v>
      </c>
    </row>
    <row r="68" spans="1:12" s="8" customFormat="1" ht="19.5" customHeight="1">
      <c r="A68" s="3">
        <f>IFERROR(VLOOKUP(B68,'[1]DADOS (OCULTAR)'!$Q$3:$S$103,3,0),"")</f>
        <v>9039744001590</v>
      </c>
      <c r="B68" s="4" t="str">
        <f>'[1]TCE - ANEXO IV - Preencher'!C77</f>
        <v>UPAE SALGUEIRO</v>
      </c>
      <c r="C68" s="4" t="str">
        <f>'[1]TCE - ANEXO IV - Preencher'!E77</f>
        <v>5.5 - Reparo e Manutenção de Máquinas e Equipamentos</v>
      </c>
      <c r="D68" s="3">
        <f>'[1]TCE - ANEXO IV - Preencher'!F77</f>
        <v>8930024000151</v>
      </c>
      <c r="E68" s="5" t="str">
        <f>'[1]TCE - ANEXO IV - Preencher'!G77</f>
        <v>ELETRON TRANSPORTES VERTICAIS LTDA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3211</v>
      </c>
      <c r="I68" s="6">
        <f>IF('[1]TCE - ANEXO IV - Preencher'!K77="","",'[1]TCE - ANEXO IV - Preencher'!K77)</f>
        <v>44676</v>
      </c>
      <c r="J68" s="5" t="str">
        <f>'[1]TCE - ANEXO IV - Preencher'!L77</f>
        <v>130E1CAB4</v>
      </c>
      <c r="K68" s="5" t="str">
        <f>IF(F68="B",LEFT('[1]TCE - ANEXO IV - Preencher'!M77,2),IF(F68="S",LEFT('[1]TCE - ANEXO IV - Preencher'!M77,7),IF('[1]TCE - ANEXO IV - Preencher'!H77="","")))</f>
        <v>2611101</v>
      </c>
      <c r="L68" s="7">
        <f>'[1]TCE - ANEXO IV - Preencher'!N77</f>
        <v>738</v>
      </c>
    </row>
    <row r="69" spans="1:12" s="8" customFormat="1" ht="19.5" customHeight="1">
      <c r="A69" s="3">
        <f>IFERROR(VLOOKUP(B69,'[1]DADOS (OCULTAR)'!$Q$3:$S$103,3,0),"")</f>
        <v>9039744001590</v>
      </c>
      <c r="B69" s="4" t="str">
        <f>'[1]TCE - ANEXO IV - Preencher'!C78</f>
        <v>UPAE SALGUEIRO</v>
      </c>
      <c r="C69" s="4" t="str">
        <f>'[1]TCE - ANEXO IV - Preencher'!E78</f>
        <v>5.5 - Reparo e Manutenção de Máquinas e Equipamentos</v>
      </c>
      <c r="D69" s="3">
        <f>'[1]TCE - ANEXO IV - Preencher'!F78</f>
        <v>37815650000103</v>
      </c>
      <c r="E69" s="5" t="str">
        <f>'[1]TCE - ANEXO IV - Preencher'!G78</f>
        <v>CLAUDIO PEREIRA DE SOUZA JUNIOR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0000000008</v>
      </c>
      <c r="I69" s="6">
        <f>IF('[1]TCE - ANEXO IV - Preencher'!K78="","",'[1]TCE - ANEXO IV - Preencher'!K78)</f>
        <v>44693</v>
      </c>
      <c r="J69" s="5" t="str">
        <f>'[1]TCE - ANEXO IV - Preencher'!L78</f>
        <v>7OYWU5H8D</v>
      </c>
      <c r="K69" s="5" t="str">
        <f>IF(F69="B",LEFT('[1]TCE - ANEXO IV - Preencher'!M78,2),IF(F69="S",LEFT('[1]TCE - ANEXO IV - Preencher'!M78,7),IF('[1]TCE - ANEXO IV - Preencher'!H78="","")))</f>
        <v>2612208</v>
      </c>
      <c r="L69" s="7">
        <f>'[1]TCE - ANEXO IV - Preencher'!N78</f>
        <v>2400</v>
      </c>
    </row>
    <row r="70" spans="1:12" s="8" customFormat="1" ht="19.5" customHeight="1">
      <c r="A70" s="3" t="str">
        <f>IFERROR(VLOOKUP(B70,'[1]DADOS (OCULTAR)'!$Q$3:$S$103,3,0),"")</f>
        <v/>
      </c>
      <c r="B70" s="4">
        <f>'[1]TCE - ANEXO IV - Preencher'!C79</f>
        <v>0</v>
      </c>
      <c r="C70" s="4" t="str">
        <f>'[1]TCE - ANEXO IV - Preencher'!E79</f>
        <v xml:space="preserve"> - </v>
      </c>
      <c r="D70" s="3">
        <f>'[1]TCE - ANEXO IV - Preencher'!F79</f>
        <v>10998292000157</v>
      </c>
      <c r="E70" s="5" t="str">
        <f>'[1]TCE - ANEXO IV - Preencher'!G79</f>
        <v>CENTRO DE INTEGRACAO EMPRESA ESCOLA DE PERNAMBUCO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320</v>
      </c>
    </row>
    <row r="71" spans="1:12" s="8" customFormat="1" ht="19.5" customHeight="1">
      <c r="A71" s="3" t="str">
        <f>IFERROR(VLOOKUP(B71,'[1]DADOS (OCULTAR)'!$Q$3:$S$103,3,0),"")</f>
        <v/>
      </c>
      <c r="B71" s="4">
        <f>'[1]TCE - ANEXO IV - Preencher'!C80</f>
        <v>0</v>
      </c>
      <c r="C71" s="4" t="str">
        <f>'[1]TCE - ANEXO IV - Preencher'!E80</f>
        <v xml:space="preserve"> - </v>
      </c>
      <c r="D71" s="3">
        <f>'[1]TCE - ANEXO IV - Preencher'!F80</f>
        <v>53113791001285</v>
      </c>
      <c r="E71" s="5" t="str">
        <f>'[1]TCE - ANEXO IV - Preencher'!G80</f>
        <v xml:space="preserve">TOTVS S A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19372</v>
      </c>
      <c r="I71" s="6">
        <f>IF('[1]TCE - ANEXO IV - Preencher'!K80="","",'[1]TCE - ANEXO IV - Preencher'!K80)</f>
        <v>44627</v>
      </c>
      <c r="J71" s="5" t="str">
        <f>'[1]TCE - ANEXO IV - Preencher'!L80</f>
        <v>43c55f3b</v>
      </c>
      <c r="K71" s="5" t="str">
        <f>IF(F71="B",LEFT('[1]TCE - ANEXO IV - Preencher'!M80,2),IF(F71="S",LEFT('[1]TCE - ANEXO IV - Preencher'!M80,7),IF('[1]TCE - ANEXO IV - Preencher'!H80="","")))</f>
        <v>3106200</v>
      </c>
      <c r="L71" s="7">
        <f>'[1]TCE - ANEXO IV - Preencher'!N80</f>
        <v>759.07</v>
      </c>
    </row>
    <row r="72" spans="1:12" s="8" customFormat="1" ht="19.5" customHeight="1">
      <c r="A72" s="3" t="str">
        <f>IFERROR(VLOOKUP(B72,'[1]DADOS (OCULTAR)'!$Q$3:$S$103,3,0),"")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>
      <c r="A73" s="3" t="str">
        <f>IFERROR(VLOOKUP(B73,'[1]DADOS (OCULTAR)'!$Q$3:$S$103,3,0),"")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>
      <c r="A74" s="3" t="str">
        <f>IFERROR(VLOOKUP(B74,'[1]DADOS (OCULTAR)'!$Q$3:$S$103,3,0),"")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>
      <c r="A75" s="3" t="str">
        <f>IFERROR(VLOOKUP(B75,'[1]DADOS (OCULTAR)'!$Q$3:$S$103,3,0),"")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>
      <c r="A76" s="3" t="str">
        <f>IFERROR(VLOOKUP(B76,'[1]DADOS (OCULTAR)'!$Q$3:$S$103,3,0),"")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>
      <c r="A77" s="3" t="str">
        <f>IFERROR(VLOOKUP(B77,'[1]DADOS (OCULTAR)'!$Q$3:$S$103,3,0),"")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>
      <c r="A78" s="3" t="str">
        <f>IFERROR(VLOOKUP(B78,'[1]DADOS (OCULTAR)'!$Q$3:$S$103,3,0),"")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>
      <c r="A82" s="3" t="str">
        <f>IFERROR(VLOOKUP(B82,'[1]DADOS (OCULTAR)'!$Q$3:$S$103,3,0),"")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>
      <c r="A83" s="3" t="str">
        <f>IFERROR(VLOOKUP(B83,'[1]DADOS (OCULTAR)'!$Q$3:$S$103,3,0),"")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>
      <c r="A84" s="3" t="str">
        <f>IFERROR(VLOOKUP(B84,'[1]DADOS (OCULTAR)'!$Q$3:$S$103,3,0),"")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>
      <c r="A85" s="3" t="str">
        <f>IFERROR(VLOOKUP(B85,'[1]DADOS (OCULTAR)'!$Q$3:$S$103,3,0),"")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2022-05-26T17:45:29Z</dcterms:created>
  <dcterms:modified xsi:type="dcterms:W3CDTF">2022-05-26T17:45:52Z</dcterms:modified>
</cp:coreProperties>
</file>