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9.21\14 - TCE\excel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<sst xmlns="http://schemas.openxmlformats.org/spreadsheetml/2006/main" count="12" uniqueCount="12">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</sst>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9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90.15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2783295000145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000001366</v>
          </cell>
          <cell r="K12">
            <v>44468</v>
          </cell>
          <cell r="L12" t="str">
            <v>26210902783295000145550010000013661601001885</v>
          </cell>
          <cell r="M12" t="str">
            <v>2612208 - Salgueiro - PE</v>
          </cell>
          <cell r="N12">
            <v>8724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11449180000290</v>
          </cell>
          <cell r="G13" t="str">
            <v>DPROSMED DIST PROD MEDICO HOSPITALAR</v>
          </cell>
          <cell r="H13" t="str">
            <v>B</v>
          </cell>
          <cell r="I13" t="str">
            <v>S</v>
          </cell>
          <cell r="J13" t="str">
            <v>000001258</v>
          </cell>
          <cell r="K13">
            <v>44439</v>
          </cell>
          <cell r="L13" t="str">
            <v>26210811449180000290550010000012581893458304</v>
          </cell>
          <cell r="M13" t="str">
            <v>2611606 - Recife - PE</v>
          </cell>
          <cell r="N13">
            <v>1164.7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21596736000144</v>
          </cell>
          <cell r="G14" t="str">
            <v>ULTRAMEGA DISTRIBUIDORA HOSPITALAR LTDA</v>
          </cell>
          <cell r="H14" t="str">
            <v>B</v>
          </cell>
          <cell r="I14" t="str">
            <v>S</v>
          </cell>
          <cell r="J14" t="str">
            <v>00134810</v>
          </cell>
          <cell r="K14">
            <v>44439</v>
          </cell>
          <cell r="L14" t="str">
            <v>26210821596736000144550010001348101001386207</v>
          </cell>
          <cell r="M14" t="str">
            <v>2611606 - Recife - PE</v>
          </cell>
          <cell r="N14">
            <v>130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17252670000106</v>
          </cell>
          <cell r="G15" t="str">
            <v>VITALMEDICA DIST DE MOVEIS EQ HOSP LTDA</v>
          </cell>
          <cell r="H15" t="str">
            <v>B</v>
          </cell>
          <cell r="I15" t="str">
            <v>S</v>
          </cell>
          <cell r="J15" t="str">
            <v>000006013</v>
          </cell>
          <cell r="K15">
            <v>44442</v>
          </cell>
          <cell r="L15" t="str">
            <v>52210917252670000106550010000060131002163689</v>
          </cell>
          <cell r="M15" t="str">
            <v>52 -  Goiás</v>
          </cell>
          <cell r="N15">
            <v>741.5</v>
          </cell>
        </row>
        <row r="16">
          <cell r="C16" t="str">
            <v>UPAE SALGUEIRO</v>
          </cell>
          <cell r="E16" t="str">
            <v>3.4 - Material Farmacológico</v>
          </cell>
          <cell r="F16">
            <v>44734671000151</v>
          </cell>
          <cell r="G16" t="str">
            <v>CRISTALIA PROD QUIM FARMACEUTICOS LTDA</v>
          </cell>
          <cell r="H16" t="str">
            <v>B</v>
          </cell>
          <cell r="I16" t="str">
            <v>S</v>
          </cell>
          <cell r="J16" t="str">
            <v>3068622</v>
          </cell>
          <cell r="K16">
            <v>44438</v>
          </cell>
          <cell r="L16" t="str">
            <v>35210844734671000151550100030686221929328374</v>
          </cell>
          <cell r="M16" t="str">
            <v>35 -  São Paulo</v>
          </cell>
          <cell r="N16">
            <v>1054</v>
          </cell>
        </row>
        <row r="17">
          <cell r="C17" t="str">
            <v>UPAE SALGUEIRO</v>
          </cell>
          <cell r="E17" t="str">
            <v>3.11 - Material Laboratorial</v>
          </cell>
          <cell r="F17">
            <v>14963357000180</v>
          </cell>
          <cell r="G17" t="str">
            <v>I L S FARMACIA LTDA</v>
          </cell>
          <cell r="H17" t="str">
            <v>S</v>
          </cell>
          <cell r="I17" t="str">
            <v>S</v>
          </cell>
          <cell r="J17" t="str">
            <v>0000002358</v>
          </cell>
          <cell r="K17">
            <v>44455</v>
          </cell>
          <cell r="L17" t="str">
            <v>pf7y2q5u3</v>
          </cell>
          <cell r="M17" t="str">
            <v>2612208 - Salgueiro - PE</v>
          </cell>
          <cell r="N17">
            <v>50</v>
          </cell>
        </row>
        <row r="18">
          <cell r="C18" t="str">
            <v>UPAE SALGUEIRO</v>
          </cell>
          <cell r="E18" t="str">
            <v>3.99 - Outras despesas com Material de Consumo</v>
          </cell>
          <cell r="F18">
            <v>11449180000290</v>
          </cell>
          <cell r="G18" t="str">
            <v>DPROSMED DIST PROD MEDICO HOSPITALAR</v>
          </cell>
          <cell r="H18" t="str">
            <v>B</v>
          </cell>
          <cell r="I18" t="str">
            <v>S</v>
          </cell>
          <cell r="J18" t="str">
            <v>000001258</v>
          </cell>
          <cell r="K18">
            <v>44439</v>
          </cell>
          <cell r="L18" t="str">
            <v>26210811449180000290550010000012581893458304</v>
          </cell>
          <cell r="M18" t="str">
            <v>2611606 - Recife - PE</v>
          </cell>
          <cell r="N18">
            <v>29</v>
          </cell>
        </row>
        <row r="19">
          <cell r="C19" t="str">
            <v>UPAE SALGUEIRO</v>
          </cell>
          <cell r="E19" t="str">
            <v>3.99 - Outras despesas com Material de Consumo</v>
          </cell>
          <cell r="F19">
            <v>17252670000106</v>
          </cell>
          <cell r="G19" t="str">
            <v>VITALMEDICA DIST DE MOVEIS EQ HOSP LTDA</v>
          </cell>
          <cell r="H19" t="str">
            <v>B</v>
          </cell>
          <cell r="I19" t="str">
            <v>S</v>
          </cell>
          <cell r="J19" t="str">
            <v>000006013</v>
          </cell>
          <cell r="K19">
            <v>44442</v>
          </cell>
          <cell r="L19" t="str">
            <v>52210917252670000106550010000060131002163689</v>
          </cell>
          <cell r="M19" t="str">
            <v>52 -  Goiás</v>
          </cell>
          <cell r="N19">
            <v>432.94</v>
          </cell>
        </row>
        <row r="20">
          <cell r="C20" t="str">
            <v>UPAE SALGUEIRO</v>
          </cell>
          <cell r="E20" t="str">
            <v>3.99 - Outras despesas com Material de Consumo</v>
          </cell>
          <cell r="F20">
            <v>10829779000106</v>
          </cell>
          <cell r="G20" t="str">
            <v>PROMEDICAL EQUIPAMENTOS MEDICOS</v>
          </cell>
          <cell r="H20" t="str">
            <v>B</v>
          </cell>
          <cell r="I20" t="str">
            <v>S</v>
          </cell>
          <cell r="J20" t="str">
            <v>000085364</v>
          </cell>
          <cell r="K20">
            <v>44424</v>
          </cell>
          <cell r="L20" t="str">
            <v>31210810829779000106550010000853641100117246</v>
          </cell>
          <cell r="M20" t="str">
            <v>31 -  Minas Gerais</v>
          </cell>
          <cell r="N20">
            <v>1459</v>
          </cell>
        </row>
        <row r="21">
          <cell r="C21" t="str">
            <v>UPAE SALGUEIRO</v>
          </cell>
          <cell r="E21" t="str">
            <v>3.7 - Material de Limpeza e Produtos de Hgienização</v>
          </cell>
          <cell r="F21">
            <v>21596736000144</v>
          </cell>
          <cell r="G21" t="str">
            <v>ULTRAMEGA DISTRIBUIDORA HOSPITALAR LTDA</v>
          </cell>
          <cell r="H21" t="str">
            <v>B</v>
          </cell>
          <cell r="I21" t="str">
            <v>S</v>
          </cell>
          <cell r="J21" t="str">
            <v>00134810</v>
          </cell>
          <cell r="K21">
            <v>44439</v>
          </cell>
          <cell r="L21" t="str">
            <v>26210821596736000144550010001348101001386207</v>
          </cell>
          <cell r="M21" t="str">
            <v>2611606 - Recife - PE</v>
          </cell>
          <cell r="N21">
            <v>2088</v>
          </cell>
        </row>
        <row r="22">
          <cell r="C22" t="str">
            <v>UPAE SALGUEIRO</v>
          </cell>
          <cell r="E22" t="str">
            <v>3.7 - Material de Limpeza e Produtos de Hgienização</v>
          </cell>
          <cell r="F22">
            <v>11449180000290</v>
          </cell>
          <cell r="G22" t="str">
            <v>DPROSMED DIST PROD MEDICO HOSPITALAR</v>
          </cell>
          <cell r="H22" t="str">
            <v>B</v>
          </cell>
          <cell r="I22" t="str">
            <v>S</v>
          </cell>
          <cell r="J22" t="str">
            <v>000001258</v>
          </cell>
          <cell r="K22">
            <v>44439</v>
          </cell>
          <cell r="L22" t="str">
            <v>26210811449180000290550010000012581893458304</v>
          </cell>
          <cell r="M22" t="str">
            <v>2611606 - Recife - PE</v>
          </cell>
          <cell r="N22">
            <v>287.60000000000002</v>
          </cell>
        </row>
        <row r="23">
          <cell r="C23" t="str">
            <v>UPAE SALGUEIRO</v>
          </cell>
          <cell r="E23" t="str">
            <v>3.14 - Alimentação Preparada</v>
          </cell>
          <cell r="F23">
            <v>2783295000145</v>
          </cell>
          <cell r="G23" t="str">
            <v>SALGUEIRO PLAZA HOTEL LTDA</v>
          </cell>
          <cell r="H23" t="str">
            <v>B</v>
          </cell>
          <cell r="I23" t="str">
            <v>S</v>
          </cell>
          <cell r="J23" t="str">
            <v>000001366</v>
          </cell>
          <cell r="K23">
            <v>44468</v>
          </cell>
          <cell r="L23" t="str">
            <v>26210902783295000145550010000013661601001885</v>
          </cell>
          <cell r="M23" t="str">
            <v>2612208 - Salgueiro - PE</v>
          </cell>
          <cell r="N23">
            <v>8724</v>
          </cell>
        </row>
        <row r="24">
          <cell r="C24" t="str">
            <v>UPAE SALGUEIRO</v>
          </cell>
          <cell r="E24" t="str">
            <v>3.6 - Material de Expediente</v>
          </cell>
          <cell r="F24">
            <v>11711058000160</v>
          </cell>
          <cell r="G24" t="str">
            <v>PAPELARIA SÃO BERNARDO LTDA</v>
          </cell>
          <cell r="H24" t="str">
            <v>B</v>
          </cell>
          <cell r="I24" t="str">
            <v>S</v>
          </cell>
          <cell r="J24" t="str">
            <v>000002463</v>
          </cell>
          <cell r="K24">
            <v>44439</v>
          </cell>
          <cell r="L24" t="str">
            <v>23210811711058000160550010000024631863451029</v>
          </cell>
          <cell r="M24" t="str">
            <v>2307304 - Juazeiro do Norte - CE</v>
          </cell>
          <cell r="N24">
            <v>839.65</v>
          </cell>
        </row>
        <row r="25">
          <cell r="C25" t="str">
            <v>UPAE SALGUEIRO</v>
          </cell>
          <cell r="E25" t="str">
            <v>3.6 - Material de Expediente</v>
          </cell>
          <cell r="F25">
            <v>1777965000158</v>
          </cell>
          <cell r="G25" t="str">
            <v>V D R BORDADOS DE MARILIA LT ME</v>
          </cell>
          <cell r="H25" t="str">
            <v>B</v>
          </cell>
          <cell r="I25" t="str">
            <v>S</v>
          </cell>
          <cell r="J25" t="str">
            <v>000009176</v>
          </cell>
          <cell r="K25">
            <v>44439</v>
          </cell>
          <cell r="L25" t="str">
            <v>35210801777965000158550010000091761358387766</v>
          </cell>
          <cell r="M25" t="str">
            <v>35 -  São Paulo</v>
          </cell>
          <cell r="N25">
            <v>516</v>
          </cell>
        </row>
        <row r="26">
          <cell r="C26" t="str">
            <v>UPAE SALGUEIRO</v>
          </cell>
          <cell r="E26" t="str">
            <v xml:space="preserve">3.9 - Material para Manutenção de Bens Imóveis </v>
          </cell>
          <cell r="F26">
            <v>4442107000221</v>
          </cell>
          <cell r="G26" t="str">
            <v>ROSENDO PEREIRA DE SOUZA EPP</v>
          </cell>
          <cell r="H26" t="str">
            <v>B</v>
          </cell>
          <cell r="I26" t="str">
            <v>S</v>
          </cell>
          <cell r="J26" t="str">
            <v>000000181</v>
          </cell>
          <cell r="K26">
            <v>44456</v>
          </cell>
          <cell r="L26" t="str">
            <v>26210904442107000221550030000001811958741258</v>
          </cell>
          <cell r="M26" t="str">
            <v>2612208 - Salgueiro - PE</v>
          </cell>
          <cell r="N26">
            <v>300</v>
          </cell>
        </row>
        <row r="27">
          <cell r="C27" t="str">
            <v>UPAE SALGUEIRO</v>
          </cell>
          <cell r="E27" t="str">
            <v xml:space="preserve">3.9 - Material para Manutenção de Bens Imóveis </v>
          </cell>
          <cell r="F27">
            <v>5075302000304</v>
          </cell>
          <cell r="G27" t="str">
            <v>CASA DOS BEBEDOUROS LTDA</v>
          </cell>
          <cell r="H27" t="str">
            <v>B</v>
          </cell>
          <cell r="I27" t="str">
            <v>S</v>
          </cell>
          <cell r="J27" t="str">
            <v>000000521</v>
          </cell>
          <cell r="K27">
            <v>44449</v>
          </cell>
          <cell r="L27" t="str">
            <v>32210905075302000304550010000005211803248015</v>
          </cell>
          <cell r="M27" t="str">
            <v>32 -  Espírito Santo</v>
          </cell>
          <cell r="N27">
            <v>442.89</v>
          </cell>
        </row>
        <row r="28">
          <cell r="C28" t="str">
            <v>UPAE SALGUEIRO</v>
          </cell>
          <cell r="E28" t="str">
            <v xml:space="preserve">5.21 - Seguros em geral </v>
          </cell>
          <cell r="F28">
            <v>33054826000192</v>
          </cell>
          <cell r="G28" t="str">
            <v xml:space="preserve">COMPANHIA EXCELSIOR DE SEGUROS </v>
          </cell>
          <cell r="H28" t="str">
            <v>S</v>
          </cell>
          <cell r="I28" t="str">
            <v>N</v>
          </cell>
          <cell r="M28" t="str">
            <v>2611606 - Recife - PE</v>
          </cell>
          <cell r="N28">
            <v>406.79300000000001</v>
          </cell>
        </row>
        <row r="29">
          <cell r="C29" t="str">
            <v>UPAE SALGUEIRO</v>
          </cell>
          <cell r="E29" t="str">
            <v>5.99 - Outros Serviços de Terceiros Pessoa Jurídica</v>
          </cell>
          <cell r="G29" t="str">
            <v>TRIBUNAL DE JUSTICA DE PERNAMBUCO</v>
          </cell>
          <cell r="H29" t="str">
            <v>S</v>
          </cell>
          <cell r="I29" t="str">
            <v>N</v>
          </cell>
          <cell r="M29" t="str">
            <v>26 -  Pernambuco</v>
          </cell>
          <cell r="N29">
            <v>91.49</v>
          </cell>
        </row>
        <row r="30">
          <cell r="C30" t="str">
            <v>UPAE SALGUEIRO</v>
          </cell>
          <cell r="E30" t="str">
            <v xml:space="preserve">5.25 - Serviços Bancários </v>
          </cell>
          <cell r="F30">
            <v>360305077670</v>
          </cell>
          <cell r="G30" t="str">
            <v>CAIXA ECONOMICA FEDERAL</v>
          </cell>
          <cell r="H30" t="str">
            <v>S</v>
          </cell>
          <cell r="I30" t="str">
            <v>N</v>
          </cell>
          <cell r="M30" t="str">
            <v>26 -  Pernambuco</v>
          </cell>
          <cell r="N30">
            <v>49</v>
          </cell>
        </row>
        <row r="31">
          <cell r="C31" t="str">
            <v>UPAE SALGUEIRO</v>
          </cell>
          <cell r="E31" t="str">
            <v xml:space="preserve">5.25 - Serviços Bancários </v>
          </cell>
          <cell r="F31">
            <v>60746948195029</v>
          </cell>
          <cell r="G31" t="str">
            <v>BRADESCO</v>
          </cell>
          <cell r="H31" t="str">
            <v>S</v>
          </cell>
          <cell r="I31" t="str">
            <v>N</v>
          </cell>
          <cell r="M31" t="str">
            <v>26 -  Pernambuco</v>
          </cell>
          <cell r="N31">
            <v>25.2</v>
          </cell>
        </row>
        <row r="32">
          <cell r="C32" t="str">
            <v>UPAE SALGUEIRO</v>
          </cell>
          <cell r="E32" t="str">
            <v xml:space="preserve">5.25 - Serviços Bancários </v>
          </cell>
          <cell r="F32" t="str">
            <v>10.572.048/0001-28</v>
          </cell>
          <cell r="G32" t="str">
            <v>SECRETARIA ESTADUAL DE SAUDE</v>
          </cell>
          <cell r="H32" t="str">
            <v>S</v>
          </cell>
          <cell r="I32" t="str">
            <v>N</v>
          </cell>
          <cell r="M32" t="str">
            <v>26 -  Pernambuco</v>
          </cell>
          <cell r="N32">
            <v>15</v>
          </cell>
        </row>
        <row r="33">
          <cell r="C33" t="str">
            <v>UPAE SALGUEIRO</v>
          </cell>
          <cell r="E33" t="str">
            <v>5.9 - Telefonia Móvel</v>
          </cell>
          <cell r="F33">
            <v>2421421000111</v>
          </cell>
          <cell r="G33" t="str">
            <v xml:space="preserve">TIM CELULAR S A </v>
          </cell>
          <cell r="H33" t="str">
            <v>S</v>
          </cell>
          <cell r="I33" t="str">
            <v>N</v>
          </cell>
          <cell r="M33" t="str">
            <v>3304557 - Rio de Janeiro - RJ</v>
          </cell>
          <cell r="N33">
            <v>298.02</v>
          </cell>
        </row>
        <row r="34">
          <cell r="C34" t="str">
            <v>UPAE SALGUEIRO</v>
          </cell>
          <cell r="E34" t="str">
            <v>5.13 - Água e Esgoto</v>
          </cell>
          <cell r="F34">
            <v>9769035000164</v>
          </cell>
          <cell r="G34" t="str">
            <v>COMPANHIA PERNAMBUCANA DE SANEAMENTO</v>
          </cell>
          <cell r="H34" t="str">
            <v>S</v>
          </cell>
          <cell r="I34" t="str">
            <v>N</v>
          </cell>
          <cell r="M34" t="str">
            <v>2611606 - Recife - PE</v>
          </cell>
          <cell r="N34">
            <v>2554.73</v>
          </cell>
        </row>
        <row r="35">
          <cell r="C35" t="str">
            <v>UPAE SALGUEIRO</v>
          </cell>
          <cell r="E35" t="str">
            <v>5.12 - Energia Elétrica</v>
          </cell>
          <cell r="F35">
            <v>10835932000108</v>
          </cell>
          <cell r="G35" t="str">
            <v>COMPANHIA ENERGETICA DE PERNAMBUCO</v>
          </cell>
          <cell r="H35" t="str">
            <v>S</v>
          </cell>
          <cell r="I35" t="str">
            <v>N</v>
          </cell>
          <cell r="M35" t="str">
            <v>2611606 - Recife - PE</v>
          </cell>
          <cell r="N35">
            <v>11333.46</v>
          </cell>
        </row>
        <row r="36">
          <cell r="C36" t="str">
            <v>UPAE SALGUEIRO</v>
          </cell>
          <cell r="E36" t="str">
            <v>5.3 - Locação de Máquinas e Equipamentos</v>
          </cell>
          <cell r="F36">
            <v>24380578002041</v>
          </cell>
          <cell r="G36" t="str">
            <v>WHITE MARTINS GASES INDUSTRIAIS ME LTDA</v>
          </cell>
          <cell r="H36" t="str">
            <v>S</v>
          </cell>
          <cell r="I36" t="str">
            <v>S</v>
          </cell>
          <cell r="J36" t="str">
            <v>134225</v>
          </cell>
          <cell r="K36">
            <v>44448</v>
          </cell>
          <cell r="M36" t="str">
            <v>2611606 - Recife - PE</v>
          </cell>
          <cell r="N36">
            <v>45.9</v>
          </cell>
        </row>
        <row r="37">
          <cell r="C37" t="str">
            <v>UPAE SALGUEIRO</v>
          </cell>
          <cell r="E37" t="str">
            <v>5.3 - Locação de Máquinas e Equipamentos</v>
          </cell>
          <cell r="F37">
            <v>10279299000119</v>
          </cell>
          <cell r="G37" t="str">
            <v>R GRAPH LOC COM E SERV LTDA ME</v>
          </cell>
          <cell r="H37" t="str">
            <v>S</v>
          </cell>
          <cell r="I37" t="str">
            <v>S</v>
          </cell>
          <cell r="J37" t="str">
            <v>04421</v>
          </cell>
          <cell r="K37">
            <v>44480</v>
          </cell>
          <cell r="M37" t="str">
            <v>2611606 - Recife - PE</v>
          </cell>
          <cell r="N37">
            <v>1344.28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>
            <v>74186612404</v>
          </cell>
          <cell r="G38" t="str">
            <v>ELINE NEVES BRAGA NASCIMENTO</v>
          </cell>
          <cell r="H38" t="str">
            <v>S</v>
          </cell>
          <cell r="I38" t="str">
            <v>N</v>
          </cell>
          <cell r="M38" t="str">
            <v>2611606 - Recife - PE</v>
          </cell>
          <cell r="N38">
            <v>120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>
            <v>29964151837</v>
          </cell>
          <cell r="G39" t="str">
            <v>SAMUEL RAMOS GOMES</v>
          </cell>
          <cell r="H39" t="str">
            <v>S</v>
          </cell>
          <cell r="I39" t="str">
            <v>N</v>
          </cell>
          <cell r="M39" t="str">
            <v>2611606 - Recife - PE</v>
          </cell>
          <cell r="N39">
            <v>120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>
            <v>6593523461</v>
          </cell>
          <cell r="G40" t="str">
            <v>ERICKA FERNANDA SIMPLICIO DA CRUZ BARROS</v>
          </cell>
          <cell r="H40" t="str">
            <v>S</v>
          </cell>
          <cell r="I40" t="str">
            <v>N</v>
          </cell>
          <cell r="M40" t="str">
            <v>2612208 - Salgueiro - PE</v>
          </cell>
          <cell r="N40">
            <v>120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>
            <v>9047679490</v>
          </cell>
          <cell r="G41" t="str">
            <v>TALITA GRANGEIRO SANTOS</v>
          </cell>
          <cell r="H41" t="str">
            <v>S</v>
          </cell>
          <cell r="I41" t="str">
            <v>N</v>
          </cell>
          <cell r="M41" t="str">
            <v>2612208 - Salgueiro - PE</v>
          </cell>
          <cell r="N41">
            <v>120</v>
          </cell>
        </row>
        <row r="42">
          <cell r="C42" t="str">
            <v>UPAE SALGUEIRO</v>
          </cell>
          <cell r="E42" t="str">
            <v>4.99 - Outros Serviços de Terceiros Pessoa Física</v>
          </cell>
          <cell r="F42">
            <v>6593523461</v>
          </cell>
          <cell r="G42" t="str">
            <v>ERICKA FERNANDA SIMPLICIO DA CRUZ BARROS</v>
          </cell>
          <cell r="H42" t="str">
            <v>S</v>
          </cell>
          <cell r="I42" t="str">
            <v>N</v>
          </cell>
          <cell r="M42" t="str">
            <v>2612208 - Salgueiro - PE</v>
          </cell>
          <cell r="N42">
            <v>317.82</v>
          </cell>
        </row>
        <row r="43">
          <cell r="C43" t="str">
            <v>UPAE SALGUEIRO</v>
          </cell>
          <cell r="E43" t="str">
            <v>4.99 - Outros Serviços de Terceiros Pessoa Física</v>
          </cell>
          <cell r="F43">
            <v>9047679490</v>
          </cell>
          <cell r="G43" t="str">
            <v>TALITA GRANGEIRO SANTOS</v>
          </cell>
          <cell r="H43" t="str">
            <v>S</v>
          </cell>
          <cell r="I43" t="str">
            <v>N</v>
          </cell>
          <cell r="M43" t="str">
            <v>2612208 - Salgueiro - PE</v>
          </cell>
          <cell r="N43">
            <v>341.48</v>
          </cell>
        </row>
        <row r="44">
          <cell r="C44" t="str">
            <v>UPAE SALGUEIRO</v>
          </cell>
          <cell r="E44" t="str">
            <v>5.99 - Outros Serviços de Terceiros Pessoa Jurídica</v>
          </cell>
          <cell r="F44">
            <v>20616442000174</v>
          </cell>
          <cell r="G44" t="str">
            <v>WR EMPREENDIMENTOS HOTELEIROS LTDA</v>
          </cell>
          <cell r="H44" t="str">
            <v>S</v>
          </cell>
          <cell r="I44" t="str">
            <v>S</v>
          </cell>
          <cell r="J44" t="str">
            <v>0000014322</v>
          </cell>
          <cell r="K44">
            <v>44441</v>
          </cell>
          <cell r="L44" t="str">
            <v>0121W4135</v>
          </cell>
          <cell r="M44" t="str">
            <v>2307304 - Juazeiro do Norte - CE</v>
          </cell>
          <cell r="N44">
            <v>189</v>
          </cell>
        </row>
        <row r="45">
          <cell r="C45" t="str">
            <v>UPAE SALGUEIRO</v>
          </cell>
          <cell r="E45" t="str">
            <v>5.99 - Outros Serviços de Terceiros Pessoa Jurídica</v>
          </cell>
          <cell r="F45">
            <v>20616442000174</v>
          </cell>
          <cell r="G45" t="str">
            <v>WR EMPREENDIMENTOS HOTELEIROS LTDA</v>
          </cell>
          <cell r="H45" t="str">
            <v>S</v>
          </cell>
          <cell r="I45" t="str">
            <v>S</v>
          </cell>
          <cell r="J45" t="str">
            <v>0000014344</v>
          </cell>
          <cell r="K45">
            <v>44441</v>
          </cell>
          <cell r="L45" t="str">
            <v>01100064M</v>
          </cell>
          <cell r="M45" t="str">
            <v>2307304 - Juazeiro do Norte - CE</v>
          </cell>
          <cell r="N45">
            <v>189</v>
          </cell>
        </row>
        <row r="46">
          <cell r="C46" t="str">
            <v>UPAE SALGUEIRO</v>
          </cell>
          <cell r="E46" t="str">
            <v>5.99 - Outros Serviços de Terceiros Pessoa Jurídica</v>
          </cell>
          <cell r="F46">
            <v>20616442000174</v>
          </cell>
          <cell r="G46" t="str">
            <v>WR EMPREENDIMENTOS HOTELEIROS LTDA</v>
          </cell>
          <cell r="H46" t="str">
            <v>S</v>
          </cell>
          <cell r="I46" t="str">
            <v>S</v>
          </cell>
          <cell r="J46" t="str">
            <v>0000014734</v>
          </cell>
          <cell r="K46">
            <v>44455</v>
          </cell>
          <cell r="L46" t="str">
            <v>0023E1336</v>
          </cell>
          <cell r="M46" t="str">
            <v>2307304 - Juazeiro do Norte - CE</v>
          </cell>
          <cell r="N46">
            <v>189</v>
          </cell>
        </row>
        <row r="47">
          <cell r="C47" t="str">
            <v>UPAE SALGUEIRO</v>
          </cell>
          <cell r="E47" t="str">
            <v>5.99 - Outros Serviços de Terceiros Pessoa Jurídica</v>
          </cell>
          <cell r="F47">
            <v>14079567000100</v>
          </cell>
          <cell r="G47" t="str">
            <v>HOTEL SANTA CLARA LTDA</v>
          </cell>
          <cell r="H47" t="str">
            <v>S</v>
          </cell>
          <cell r="I47" t="str">
            <v>S</v>
          </cell>
          <cell r="J47" t="str">
            <v>0000007024</v>
          </cell>
          <cell r="K47">
            <v>44456</v>
          </cell>
          <cell r="L47" t="str">
            <v>74amlozsb</v>
          </cell>
          <cell r="M47" t="str">
            <v>2612208 - Salgueiro - PE</v>
          </cell>
          <cell r="N47">
            <v>85</v>
          </cell>
        </row>
        <row r="48">
          <cell r="C48" t="str">
            <v>UPAE SALGUEIRO</v>
          </cell>
          <cell r="E48" t="str">
            <v>5.99 - Outros Serviços de Terceiros Pessoa Jurídica</v>
          </cell>
          <cell r="F48">
            <v>14079567000100</v>
          </cell>
          <cell r="G48" t="str">
            <v>HOTEL SANTA CLARA LTDA</v>
          </cell>
          <cell r="H48" t="str">
            <v>S</v>
          </cell>
          <cell r="I48" t="str">
            <v>S</v>
          </cell>
          <cell r="J48" t="str">
            <v>0000007050</v>
          </cell>
          <cell r="K48">
            <v>44463</v>
          </cell>
          <cell r="L48" t="str">
            <v>zjuq873do</v>
          </cell>
          <cell r="M48" t="str">
            <v>2612208 - Salgueiro - PE</v>
          </cell>
          <cell r="N48">
            <v>170</v>
          </cell>
        </row>
        <row r="49">
          <cell r="C49" t="str">
            <v>UPAE SALGUEIRO</v>
          </cell>
          <cell r="E49" t="str">
            <v>5.99 - Outros Serviços de Terceiros Pessoa Jurídica</v>
          </cell>
          <cell r="F49">
            <v>19701657000104</v>
          </cell>
          <cell r="G49" t="str">
            <v xml:space="preserve">FRANSCISCO ANTONIO DE VASCONCELOS </v>
          </cell>
          <cell r="H49" t="str">
            <v>S</v>
          </cell>
          <cell r="I49" t="str">
            <v>S</v>
          </cell>
          <cell r="J49" t="str">
            <v>0000000002</v>
          </cell>
          <cell r="K49">
            <v>44475</v>
          </cell>
          <cell r="L49" t="str">
            <v>hlxqn2wo3</v>
          </cell>
          <cell r="M49" t="str">
            <v>2612208 - Salgueiro - PE</v>
          </cell>
          <cell r="N49">
            <v>4242.17</v>
          </cell>
        </row>
        <row r="50">
          <cell r="C50" t="str">
            <v>UPAE SALGUEIRO</v>
          </cell>
          <cell r="E50" t="str">
            <v>5.99 - Outros Serviços de Terceiros Pessoa Jurídica</v>
          </cell>
          <cell r="G50" t="str">
            <v>JUROS</v>
          </cell>
          <cell r="H50" t="str">
            <v>S</v>
          </cell>
          <cell r="I50" t="str">
            <v>N</v>
          </cell>
          <cell r="M50" t="str">
            <v>2612208 - Salgueiro - PE</v>
          </cell>
          <cell r="N50">
            <v>12.15</v>
          </cell>
        </row>
        <row r="51">
          <cell r="C51" t="str">
            <v>UPAE SALGUEIRO</v>
          </cell>
          <cell r="E51" t="str">
            <v>5.16 - Serviços Médico-Hospitalares, Odotonlogia e Laboratoriais</v>
          </cell>
          <cell r="F51">
            <v>20069080000149</v>
          </cell>
          <cell r="G51" t="str">
            <v>TOPHOSP GESTAO E SERVICOS MEDICOS HOSPITALARES LTDA EPP</v>
          </cell>
          <cell r="H51" t="str">
            <v>S</v>
          </cell>
          <cell r="I51" t="str">
            <v>S</v>
          </cell>
          <cell r="J51" t="str">
            <v>0000000676</v>
          </cell>
          <cell r="K51">
            <v>44488</v>
          </cell>
          <cell r="L51" t="str">
            <v>p5edjobws</v>
          </cell>
          <cell r="M51" t="str">
            <v>2612208 - Salgueiro - PE</v>
          </cell>
          <cell r="N51">
            <v>94010</v>
          </cell>
        </row>
        <row r="52">
          <cell r="C52" t="str">
            <v>UPAE SALGUEIRO</v>
          </cell>
          <cell r="E52" t="str">
            <v>5.16 - Serviços Médico-Hospitalares, Odotonlogia e Laboratoriais</v>
          </cell>
          <cell r="F52">
            <v>27244582000108</v>
          </cell>
          <cell r="G52" t="str">
            <v>ELKA SERVICOS MEDICOS LTDA ME</v>
          </cell>
          <cell r="H52" t="str">
            <v>S</v>
          </cell>
          <cell r="I52" t="str">
            <v>S</v>
          </cell>
          <cell r="J52" t="str">
            <v>00000465</v>
          </cell>
          <cell r="K52">
            <v>44475</v>
          </cell>
          <cell r="L52" t="str">
            <v>QUQ2-QPLM</v>
          </cell>
          <cell r="M52" t="str">
            <v>2927408 - Salvador - BA</v>
          </cell>
          <cell r="N52">
            <v>8925</v>
          </cell>
        </row>
        <row r="53">
          <cell r="C53" t="str">
            <v>UPAE SALGUEIRO</v>
          </cell>
          <cell r="E53" t="str">
            <v>5.16 - Serviços Médico-Hospitalares, Odotonlogia e Laboratoriais</v>
          </cell>
          <cell r="F53">
            <v>35964299000189</v>
          </cell>
          <cell r="G53" t="str">
            <v>CLINICA MEDICA IPC EIRELI</v>
          </cell>
          <cell r="H53" t="str">
            <v>S</v>
          </cell>
          <cell r="I53" t="str">
            <v>S</v>
          </cell>
          <cell r="J53" t="str">
            <v>0000000023</v>
          </cell>
          <cell r="K53">
            <v>44474</v>
          </cell>
          <cell r="L53" t="str">
            <v>wlc3mzhou</v>
          </cell>
          <cell r="M53" t="str">
            <v>2304202 - Crato - CE</v>
          </cell>
          <cell r="N53">
            <v>11900</v>
          </cell>
        </row>
        <row r="54">
          <cell r="C54" t="str">
            <v>UPAE SALGUEIRO</v>
          </cell>
          <cell r="E54" t="str">
            <v>5.16 - Serviços Médico-Hospitalares, Odotonlogia e Laboratoriais</v>
          </cell>
          <cell r="F54">
            <v>10524885000181</v>
          </cell>
          <cell r="G54" t="str">
            <v>ORTO MED PRESTACAO DE SERVICOS MEDICOS EM ORTOPEDIA LTDA</v>
          </cell>
          <cell r="H54" t="str">
            <v>S</v>
          </cell>
          <cell r="I54" t="str">
            <v>S</v>
          </cell>
          <cell r="J54" t="str">
            <v>0000001933</v>
          </cell>
          <cell r="K54">
            <v>44473</v>
          </cell>
          <cell r="L54" t="str">
            <v>xp739ojve</v>
          </cell>
          <cell r="M54" t="str">
            <v>2307304 - Juazeiro do Norte - CE</v>
          </cell>
          <cell r="N54">
            <v>5950</v>
          </cell>
        </row>
        <row r="55">
          <cell r="C55" t="str">
            <v>UPAE SALGUEIRO</v>
          </cell>
          <cell r="E55" t="str">
            <v>5.16 - Serviços Médico-Hospitalares, Odotonlogia e Laboratoriais</v>
          </cell>
          <cell r="F55">
            <v>32236427000180</v>
          </cell>
          <cell r="G55" t="str">
            <v>ALVES E GUIMARAES SERVICOS DE MEDICINA E NUTRICAO LTDA</v>
          </cell>
          <cell r="H55" t="str">
            <v>S</v>
          </cell>
          <cell r="I55" t="str">
            <v>S</v>
          </cell>
          <cell r="J55" t="str">
            <v>000000339</v>
          </cell>
          <cell r="K55">
            <v>44470</v>
          </cell>
          <cell r="L55" t="str">
            <v>9091U309A5068112T21B</v>
          </cell>
          <cell r="M55" t="str">
            <v>2613909 - Serra Talhada - PE</v>
          </cell>
          <cell r="N55">
            <v>5355</v>
          </cell>
        </row>
        <row r="56">
          <cell r="C56" t="str">
            <v>UPAE SALGUEIRO</v>
          </cell>
          <cell r="E56" t="str">
            <v>5.16 - Serviços Médico-Hospitalares, Odotonlogia e Laboratoriais</v>
          </cell>
          <cell r="F56">
            <v>1751192000130</v>
          </cell>
          <cell r="G56" t="str">
            <v>CENTROCARDIO CENTRO DE DIAG E TRAT DO CORACAO</v>
          </cell>
          <cell r="H56" t="str">
            <v>S</v>
          </cell>
          <cell r="I56" t="str">
            <v>S</v>
          </cell>
          <cell r="J56" t="str">
            <v>0000004242</v>
          </cell>
          <cell r="K56">
            <v>44474</v>
          </cell>
          <cell r="L56" t="str">
            <v>isnuy325m</v>
          </cell>
          <cell r="M56" t="str">
            <v>2307304 - Juazeiro do Norte - CE</v>
          </cell>
          <cell r="N56">
            <v>8842.5</v>
          </cell>
        </row>
        <row r="57">
          <cell r="C57" t="str">
            <v>UPAE SALGUEIRO</v>
          </cell>
          <cell r="E57" t="str">
            <v>5.16 - Serviços Médico-Hospitalares, Odotonlogia e Laboratoriais</v>
          </cell>
          <cell r="F57">
            <v>20069080000149</v>
          </cell>
          <cell r="G57" t="str">
            <v>TOPHOSP GESTAO E SERVICOS MEDICOS HOSPITALARES LTDA EPP</v>
          </cell>
          <cell r="H57" t="str">
            <v>S</v>
          </cell>
          <cell r="I57" t="str">
            <v>S</v>
          </cell>
          <cell r="J57" t="str">
            <v>0000000675</v>
          </cell>
          <cell r="K57">
            <v>44488</v>
          </cell>
          <cell r="L57" t="str">
            <v>94mypdeik</v>
          </cell>
          <cell r="M57" t="str">
            <v>2612208 - Salgueiro - PE</v>
          </cell>
          <cell r="N57">
            <v>17448.400000000001</v>
          </cell>
        </row>
        <row r="58">
          <cell r="C58" t="str">
            <v>UPAE SALGUEIRO</v>
          </cell>
          <cell r="E58" t="str">
            <v>5.16 - Serviços Médico-Hospitalares, Odotonlogia e Laboratoriais</v>
          </cell>
          <cell r="F58">
            <v>20692334000180</v>
          </cell>
          <cell r="G58" t="str">
            <v>CLINICA DE OUVIDO NARIZ E GARGANTA LTDA ME</v>
          </cell>
          <cell r="H58" t="str">
            <v>S</v>
          </cell>
          <cell r="I58" t="str">
            <v>S</v>
          </cell>
          <cell r="J58" t="str">
            <v>0000000510</v>
          </cell>
          <cell r="K58">
            <v>44474</v>
          </cell>
          <cell r="L58" t="str">
            <v>6bhnesic5</v>
          </cell>
          <cell r="M58" t="str">
            <v>2307304 - Juazeiro do Norte - CE</v>
          </cell>
          <cell r="N58">
            <v>3930</v>
          </cell>
        </row>
        <row r="59">
          <cell r="C59" t="str">
            <v>UPAE SALGUEIRO</v>
          </cell>
          <cell r="E59" t="str">
            <v>5.16 - Serviços Médico-Hospitalares, Odotonlogia e Laboratoriais</v>
          </cell>
          <cell r="F59">
            <v>41231135000145</v>
          </cell>
          <cell r="G59" t="str">
            <v>CARDIOVIDA CONSULTORIOS ESPECIALIZADOS EIRELI</v>
          </cell>
          <cell r="H59" t="str">
            <v>S</v>
          </cell>
          <cell r="I59" t="str">
            <v>S</v>
          </cell>
          <cell r="J59" t="str">
            <v>00008470</v>
          </cell>
          <cell r="K59">
            <v>44473</v>
          </cell>
          <cell r="L59" t="str">
            <v>KBJV-GH1X</v>
          </cell>
          <cell r="M59" t="str">
            <v>2611606 - Recife - PE</v>
          </cell>
          <cell r="N59">
            <v>320</v>
          </cell>
        </row>
        <row r="60">
          <cell r="C60" t="str">
            <v>UPAE SALGUEIRO</v>
          </cell>
          <cell r="E60" t="str">
            <v>5.16 - Serviços Médico-Hospitalares, Odotonlogia e Laboratoriais</v>
          </cell>
          <cell r="F60">
            <v>12979968000190</v>
          </cell>
          <cell r="G60" t="str">
            <v>LABORATORIO PETRI LTDA ME</v>
          </cell>
          <cell r="H60" t="str">
            <v>S</v>
          </cell>
          <cell r="I60" t="str">
            <v>S</v>
          </cell>
          <cell r="J60" t="str">
            <v>0000023282</v>
          </cell>
          <cell r="K60">
            <v>44470</v>
          </cell>
          <cell r="L60" t="str">
            <v>kfa8lxreg</v>
          </cell>
          <cell r="M60" t="str">
            <v>2612208 - Salgueiro - PE</v>
          </cell>
          <cell r="N60">
            <v>25483.15</v>
          </cell>
        </row>
        <row r="61">
          <cell r="C61" t="str">
            <v>UPAE SALGUEIRO</v>
          </cell>
          <cell r="E61" t="str">
            <v>4.6 - Serviços de Profissionais de Saúde</v>
          </cell>
          <cell r="F61">
            <v>14557372406</v>
          </cell>
          <cell r="G61" t="str">
            <v xml:space="preserve">ITALO DA SILVA LEMES </v>
          </cell>
          <cell r="H61" t="str">
            <v>S</v>
          </cell>
          <cell r="I61" t="str">
            <v>N</v>
          </cell>
          <cell r="M61" t="str">
            <v>2612208 - Salgueiro - PE</v>
          </cell>
          <cell r="N61">
            <v>1320</v>
          </cell>
        </row>
        <row r="62">
          <cell r="C62" t="str">
            <v>UPAE SALGUEIRO</v>
          </cell>
          <cell r="E62" t="str">
            <v>5.15 - Serviços Domésticos</v>
          </cell>
          <cell r="F62">
            <v>14425335000166</v>
          </cell>
          <cell r="G62" t="str">
            <v>L M DA SILVA LAVANDERIA ME</v>
          </cell>
          <cell r="H62" t="str">
            <v>S</v>
          </cell>
          <cell r="I62" t="str">
            <v>S</v>
          </cell>
          <cell r="J62" t="str">
            <v>0000000286</v>
          </cell>
          <cell r="K62">
            <v>44473</v>
          </cell>
          <cell r="L62" t="str">
            <v>q26eogvst</v>
          </cell>
          <cell r="M62" t="str">
            <v>2612208 - Salgueiro - PE</v>
          </cell>
          <cell r="N62">
            <v>385.6</v>
          </cell>
        </row>
        <row r="63">
          <cell r="C63" t="str">
            <v>UPAE SALGUEIRO</v>
          </cell>
          <cell r="E63" t="str">
            <v>5.10 - Detetização/Tratamento de Resíduos e Afins</v>
          </cell>
          <cell r="F63">
            <v>11863530000180</v>
          </cell>
          <cell r="G63" t="str">
            <v>BRASCON GESTAO AMBIENTAL LTDA</v>
          </cell>
          <cell r="H63" t="str">
            <v>S</v>
          </cell>
          <cell r="I63" t="str">
            <v>S</v>
          </cell>
          <cell r="J63" t="str">
            <v>00088062</v>
          </cell>
          <cell r="K63">
            <v>44470</v>
          </cell>
          <cell r="M63" t="str">
            <v>2611309 - Pombos - PE</v>
          </cell>
          <cell r="N63">
            <v>71.78</v>
          </cell>
        </row>
        <row r="64">
          <cell r="C64" t="str">
            <v>UPAE SALGUEIRO</v>
          </cell>
          <cell r="E64" t="str">
            <v>5.17 - Manutenção de Software, Certificação Digital e Microfilmagem</v>
          </cell>
          <cell r="F64">
            <v>92306257000780</v>
          </cell>
          <cell r="G64" t="str">
            <v>MV INFORMATICA NORDESTE LTDA</v>
          </cell>
          <cell r="H64" t="str">
            <v>S</v>
          </cell>
          <cell r="I64" t="str">
            <v>S</v>
          </cell>
          <cell r="J64" t="str">
            <v>00029184</v>
          </cell>
          <cell r="K64">
            <v>44447</v>
          </cell>
          <cell r="L64" t="str">
            <v>EJNF-JH7C</v>
          </cell>
          <cell r="M64" t="str">
            <v>2611606 - Recife - PE</v>
          </cell>
          <cell r="N64">
            <v>10290.049999999999</v>
          </cell>
        </row>
        <row r="65">
          <cell r="C65" t="str">
            <v>UPAE SALGUEIRO</v>
          </cell>
          <cell r="E65" t="str">
            <v>5.17 - Manutenção de Software, Certificação Digital e Microfilmagem</v>
          </cell>
          <cell r="F65">
            <v>53113791001285</v>
          </cell>
          <cell r="G65" t="str">
            <v xml:space="preserve">TOTVS S A </v>
          </cell>
          <cell r="H65" t="str">
            <v>S</v>
          </cell>
          <cell r="I65" t="str">
            <v>S</v>
          </cell>
          <cell r="J65" t="str">
            <v>64172</v>
          </cell>
          <cell r="K65">
            <v>44441</v>
          </cell>
          <cell r="L65" t="str">
            <v>79b2e744</v>
          </cell>
          <cell r="M65" t="str">
            <v>3106200 - Belo Horizonte - MG</v>
          </cell>
          <cell r="N65">
            <v>687.69</v>
          </cell>
        </row>
        <row r="66">
          <cell r="C66" t="str">
            <v>UPAE SALGUEIRO</v>
          </cell>
          <cell r="E66" t="str">
            <v>5.17 - Manutenção de Software, Certificação Digital e Microfilmagem</v>
          </cell>
          <cell r="F66">
            <v>53113791001285</v>
          </cell>
          <cell r="G66" t="str">
            <v xml:space="preserve">TOTVS S A </v>
          </cell>
          <cell r="H66" t="str">
            <v>S</v>
          </cell>
          <cell r="I66" t="str">
            <v>S</v>
          </cell>
          <cell r="J66" t="str">
            <v>64168</v>
          </cell>
          <cell r="K66">
            <v>44441</v>
          </cell>
          <cell r="L66" t="str">
            <v>4f371deb</v>
          </cell>
          <cell r="M66" t="str">
            <v>3106200 - Belo Horizonte - MG</v>
          </cell>
          <cell r="N66">
            <v>98.37</v>
          </cell>
        </row>
        <row r="67">
          <cell r="C67" t="str">
            <v>UPAE SALGUEIRO</v>
          </cell>
          <cell r="E67" t="str">
            <v>5.17 - Manutenção de Software, Certificação Digital e Microfilmagem</v>
          </cell>
          <cell r="F67">
            <v>53113791001285</v>
          </cell>
          <cell r="G67" t="str">
            <v xml:space="preserve">TOTVS S A </v>
          </cell>
          <cell r="H67" t="str">
            <v>S</v>
          </cell>
          <cell r="I67" t="str">
            <v>S</v>
          </cell>
          <cell r="J67" t="str">
            <v>03155628</v>
          </cell>
          <cell r="K67">
            <v>44452</v>
          </cell>
          <cell r="L67" t="str">
            <v>MIIL-IXCZ</v>
          </cell>
          <cell r="M67" t="str">
            <v>3106200 - Belo Horizonte - MG</v>
          </cell>
          <cell r="N67">
            <v>281.05</v>
          </cell>
        </row>
        <row r="68">
          <cell r="C68" t="str">
            <v>UPAE SALGUEIRO</v>
          </cell>
          <cell r="E68" t="str">
            <v>5.17 - Manutenção de Software, Certificação Digital e Microfilmagem</v>
          </cell>
          <cell r="F68">
            <v>5020356000100</v>
          </cell>
          <cell r="G68" t="str">
            <v>BID COMERCIO E SERVIÇOS EM TECNOLOGIA DA INFORMACAO LTDA</v>
          </cell>
          <cell r="H68" t="str">
            <v>S</v>
          </cell>
          <cell r="I68" t="str">
            <v>S</v>
          </cell>
          <cell r="J68" t="str">
            <v>00004157</v>
          </cell>
          <cell r="K68">
            <v>44440</v>
          </cell>
          <cell r="L68" t="str">
            <v>BGLH-FWUB</v>
          </cell>
          <cell r="M68" t="str">
            <v>2611606 - Recife - PE</v>
          </cell>
          <cell r="N68">
            <v>378.6</v>
          </cell>
        </row>
        <row r="69">
          <cell r="C69" t="str">
            <v>UPAE SALGUEIRO</v>
          </cell>
          <cell r="E69" t="str">
            <v>5.99 - Outros Serviços de Terceiros Pessoa Jurídica</v>
          </cell>
          <cell r="F69">
            <v>35521046000130</v>
          </cell>
          <cell r="G69" t="str">
            <v>TGI CONSULTORIA EM GESTAO EMPRESARIAL LTDA</v>
          </cell>
          <cell r="H69" t="str">
            <v>S</v>
          </cell>
          <cell r="I69" t="str">
            <v>S</v>
          </cell>
          <cell r="J69" t="str">
            <v>00020485</v>
          </cell>
          <cell r="K69">
            <v>44442</v>
          </cell>
          <cell r="L69" t="str">
            <v>7GZU-PFYJ</v>
          </cell>
          <cell r="M69" t="str">
            <v>2611606 - Recife - PE</v>
          </cell>
          <cell r="N69">
            <v>3600</v>
          </cell>
        </row>
        <row r="70">
          <cell r="C70" t="str">
            <v>UPAE SALGUEIRO</v>
          </cell>
          <cell r="E70" t="str">
            <v>5.99 - Outros Serviços de Terceiros Pessoa Jurídica</v>
          </cell>
          <cell r="F70">
            <v>58921792000117</v>
          </cell>
          <cell r="G70" t="str">
            <v>PLANISA PLANEJAMENTO E ORGANIZACAO DE INSTITUICOES DE SAUDE</v>
          </cell>
          <cell r="H70" t="str">
            <v>S</v>
          </cell>
          <cell r="I70" t="str">
            <v>S</v>
          </cell>
          <cell r="J70" t="str">
            <v>00025476</v>
          </cell>
          <cell r="K70">
            <v>44440</v>
          </cell>
          <cell r="L70" t="str">
            <v>MD7P-SFVU</v>
          </cell>
          <cell r="M70" t="str">
            <v>35 -  São Paulo</v>
          </cell>
          <cell r="N70">
            <v>3980</v>
          </cell>
        </row>
        <row r="71">
          <cell r="C71" t="str">
            <v>UPAE SALGUEIRO</v>
          </cell>
          <cell r="E71" t="str">
            <v>5.99 - Outros Serviços de Terceiros Pessoa Jurídica</v>
          </cell>
          <cell r="F71">
            <v>58921792000117</v>
          </cell>
          <cell r="G71" t="str">
            <v>PLANISA PLANEJAMENTO E ORGANIZACAO DE INSTITUICOES DE SAUDE</v>
          </cell>
          <cell r="H71" t="str">
            <v>S</v>
          </cell>
          <cell r="I71" t="str">
            <v>N</v>
          </cell>
          <cell r="M71" t="str">
            <v>35 -  São Paulo</v>
          </cell>
          <cell r="N71">
            <v>261.58999999999997</v>
          </cell>
        </row>
        <row r="72">
          <cell r="C72" t="str">
            <v>UPAE SALGUEIRO</v>
          </cell>
          <cell r="E72" t="str">
            <v>5.2 - Serviços Técnicos Profissionais</v>
          </cell>
          <cell r="F72">
            <v>2512303000119</v>
          </cell>
          <cell r="G72" t="str">
            <v>NOROES AZEVEDO SOCIEDADE DE ADVOGADOS</v>
          </cell>
          <cell r="H72" t="str">
            <v>S</v>
          </cell>
          <cell r="I72" t="str">
            <v>S</v>
          </cell>
          <cell r="J72" t="str">
            <v>00005137</v>
          </cell>
          <cell r="K72">
            <v>44442</v>
          </cell>
          <cell r="L72" t="str">
            <v>69LS-DGBQ</v>
          </cell>
          <cell r="M72" t="str">
            <v>2611606 - Recife - PE</v>
          </cell>
          <cell r="N72">
            <v>5400</v>
          </cell>
        </row>
        <row r="73">
          <cell r="C73" t="str">
            <v>UPAE SALGUEIRO</v>
          </cell>
          <cell r="E73" t="str">
            <v>5.2 - Serviços Técnicos Profissionais</v>
          </cell>
          <cell r="F73">
            <v>2512303000119</v>
          </cell>
          <cell r="G73" t="str">
            <v>NOROES AZEVEDO SOCIEDADE DE ADVOGADOS</v>
          </cell>
          <cell r="H73" t="str">
            <v>S</v>
          </cell>
          <cell r="I73" t="str">
            <v>S</v>
          </cell>
          <cell r="J73" t="str">
            <v>00005179</v>
          </cell>
          <cell r="K73">
            <v>44442</v>
          </cell>
          <cell r="L73" t="str">
            <v>RQVY-NUJ5</v>
          </cell>
          <cell r="M73" t="str">
            <v>2611606 - Recife - PE</v>
          </cell>
          <cell r="N73">
            <v>2280</v>
          </cell>
        </row>
        <row r="74">
          <cell r="C74" t="str">
            <v>UPAE SALGUEIRO</v>
          </cell>
          <cell r="E74" t="str">
            <v>5.2 - Serviços Técnicos Profissionais</v>
          </cell>
          <cell r="F74">
            <v>27814653000160</v>
          </cell>
          <cell r="G74" t="str">
            <v>LUMI CONSULTORIA E SERVICOS LTDA</v>
          </cell>
          <cell r="H74" t="str">
            <v>S</v>
          </cell>
          <cell r="I74" t="str">
            <v>S</v>
          </cell>
          <cell r="J74" t="str">
            <v>00000621</v>
          </cell>
          <cell r="K74">
            <v>44469</v>
          </cell>
          <cell r="L74" t="str">
            <v>MGE7-JB56</v>
          </cell>
          <cell r="M74" t="str">
            <v>2611606 - Recife - PE</v>
          </cell>
          <cell r="N74">
            <v>800</v>
          </cell>
        </row>
        <row r="75">
          <cell r="C75" t="str">
            <v>UPAE SALGUEIRO</v>
          </cell>
          <cell r="E75" t="str">
            <v>5.2 - Serviços Técnicos Profissionais</v>
          </cell>
          <cell r="F75">
            <v>3789272000887</v>
          </cell>
          <cell r="G75" t="str">
            <v xml:space="preserve">SERVICO NACIONAL DE APRENDIZAGEM INDUSTRIAL </v>
          </cell>
          <cell r="H75" t="str">
            <v>S</v>
          </cell>
          <cell r="I75" t="str">
            <v>S</v>
          </cell>
          <cell r="J75" t="str">
            <v>12398</v>
          </cell>
          <cell r="K75">
            <v>44470</v>
          </cell>
          <cell r="L75" t="str">
            <v>196010782</v>
          </cell>
          <cell r="M75" t="str">
            <v>2611101 - Petrolina - PE</v>
          </cell>
          <cell r="N75">
            <v>976.56</v>
          </cell>
        </row>
        <row r="76">
          <cell r="C76" t="str">
            <v>UPAE SALGUEIRO</v>
          </cell>
          <cell r="E76" t="str">
            <v>5.2 - Serviços Técnicos Profissionais</v>
          </cell>
          <cell r="F76">
            <v>11735586000159</v>
          </cell>
          <cell r="G76" t="str">
            <v>FUNDACAO DE APOIO AO DESENVOLVIMENTO - FADE</v>
          </cell>
          <cell r="H76" t="str">
            <v>S</v>
          </cell>
          <cell r="I76" t="str">
            <v>S</v>
          </cell>
          <cell r="J76" t="str">
            <v>00064269</v>
          </cell>
          <cell r="K76">
            <v>44476</v>
          </cell>
          <cell r="L76" t="str">
            <v>NYYS-ZPHK</v>
          </cell>
          <cell r="M76" t="str">
            <v>2611606 - Recife - PE</v>
          </cell>
          <cell r="N76">
            <v>132</v>
          </cell>
        </row>
        <row r="77">
          <cell r="C77" t="str">
            <v>UPAE SALGUEIRO</v>
          </cell>
          <cell r="E77" t="str">
            <v>5.10 - Detetização/Tratamento de Resíduos e Afins</v>
          </cell>
          <cell r="F77">
            <v>10333266000100</v>
          </cell>
          <cell r="G77" t="str">
            <v>CARLOS ANTONIO DE OLIVEIRA MILET JUNIOR ME</v>
          </cell>
          <cell r="H77" t="str">
            <v>S</v>
          </cell>
          <cell r="I77" t="str">
            <v>S</v>
          </cell>
          <cell r="J77" t="str">
            <v>00008933</v>
          </cell>
          <cell r="K77">
            <v>44460</v>
          </cell>
          <cell r="L77" t="str">
            <v>BELE-AUJH</v>
          </cell>
          <cell r="M77" t="str">
            <v>2611606 - Recife - PE</v>
          </cell>
          <cell r="N77">
            <v>550</v>
          </cell>
        </row>
        <row r="78">
          <cell r="C78" t="str">
            <v>UPAE SALGUEIRO</v>
          </cell>
          <cell r="E78" t="str">
            <v>5.23 - Limpeza e Conservação</v>
          </cell>
          <cell r="F78">
            <v>5419785000155</v>
          </cell>
          <cell r="G78" t="str">
            <v>SOLUNNI SERVICOS ESPECIALIZADOS EIRELI</v>
          </cell>
          <cell r="H78" t="str">
            <v>S</v>
          </cell>
          <cell r="I78" t="str">
            <v>S</v>
          </cell>
          <cell r="J78" t="str">
            <v>00000702</v>
          </cell>
          <cell r="K78">
            <v>44461</v>
          </cell>
          <cell r="L78" t="str">
            <v>UXXD-LV7J</v>
          </cell>
          <cell r="M78" t="str">
            <v>2611606 - Recife - PE</v>
          </cell>
          <cell r="N78">
            <v>24593.32</v>
          </cell>
        </row>
        <row r="79">
          <cell r="C79" t="str">
            <v>UPAE SALGUEIRO</v>
          </cell>
          <cell r="E79" t="str">
            <v>5.99 - Outros Serviços de Terceiros Pessoa Jurídica</v>
          </cell>
          <cell r="F79">
            <v>10998292000157</v>
          </cell>
          <cell r="G79" t="str">
            <v>CENTRO DE INTEGRACAO EMPRESA ESCOLA DE PERNAMBUCO</v>
          </cell>
          <cell r="H79" t="str">
            <v>S</v>
          </cell>
          <cell r="I79" t="str">
            <v>N</v>
          </cell>
          <cell r="M79" t="str">
            <v>2611606 - Recife - PE</v>
          </cell>
          <cell r="N79">
            <v>320</v>
          </cell>
        </row>
        <row r="80">
          <cell r="C80" t="str">
            <v>UPAE SALGUEIRO</v>
          </cell>
          <cell r="E80" t="str">
            <v>5.5 - Reparo e Manutenção de Máquinas e Equipamentos</v>
          </cell>
          <cell r="F80">
            <v>7146768000117</v>
          </cell>
          <cell r="G80" t="str">
            <v>SERV IMAGEM NORDESTE ASSISTENCIA TECNICA LTDA</v>
          </cell>
          <cell r="H80" t="str">
            <v>S</v>
          </cell>
          <cell r="I80" t="str">
            <v>S</v>
          </cell>
          <cell r="J80" t="str">
            <v>000004267</v>
          </cell>
          <cell r="K80">
            <v>44469</v>
          </cell>
          <cell r="L80" t="str">
            <v>RGIE54124</v>
          </cell>
          <cell r="M80" t="str">
            <v>2607901 - Jaboatão dos Guararapes - PE</v>
          </cell>
          <cell r="N80">
            <v>2420</v>
          </cell>
        </row>
        <row r="81">
          <cell r="C81" t="str">
            <v>UPAE SALGUEIRO</v>
          </cell>
          <cell r="E81" t="str">
            <v>5.5 - Reparo e Manutenção de Máquinas e Equipamentos</v>
          </cell>
          <cell r="F81">
            <v>3480539000183</v>
          </cell>
          <cell r="G81" t="str">
            <v>SL ENGENHARIA HOSPITALAR LTDA</v>
          </cell>
          <cell r="H81" t="str">
            <v>S</v>
          </cell>
          <cell r="I81" t="str">
            <v>S</v>
          </cell>
          <cell r="J81" t="str">
            <v>000008061</v>
          </cell>
          <cell r="K81">
            <v>44445</v>
          </cell>
          <cell r="L81" t="str">
            <v>BZSP17987</v>
          </cell>
          <cell r="M81" t="str">
            <v>2607901 - Jaboatão dos Guararapes - PE</v>
          </cell>
          <cell r="N81">
            <v>6098.24</v>
          </cell>
        </row>
        <row r="82">
          <cell r="C82" t="str">
            <v>UPAE SALGUEIRO</v>
          </cell>
          <cell r="E82" t="str">
            <v>5.5 - Reparo e Manutenção de Máquinas e Equipamentos</v>
          </cell>
          <cell r="F82">
            <v>26332434000182</v>
          </cell>
          <cell r="G82" t="str">
            <v>LOGICO PROJETOS CONSULTORIA E SERVICOS DE CLIMATIZACAO</v>
          </cell>
          <cell r="H82" t="str">
            <v>S</v>
          </cell>
          <cell r="I82" t="str">
            <v>S</v>
          </cell>
          <cell r="J82" t="str">
            <v>00000410</v>
          </cell>
          <cell r="K82">
            <v>44471</v>
          </cell>
          <cell r="L82" t="str">
            <v>GF7U-AVMM</v>
          </cell>
          <cell r="M82" t="str">
            <v>2611606 - Recife - PE</v>
          </cell>
          <cell r="N82">
            <v>6800</v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" zoomScale="90" zoomScaleNormal="90" workbookViewId="0">
      <selection activeCell="F9" sqref="F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90.15</v>
      </c>
    </row>
    <row r="3" spans="1:12" s="8" customFormat="1" ht="19.5" customHeight="1" x14ac:dyDescent="0.2">
      <c r="A3" s="3">
        <f>IFERROR(VLOOKUP(B3,'[1]DADOS (OCULTAR)'!$P$3:$R$91,3,0),"")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2783295000145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000001366</v>
      </c>
      <c r="I3" s="6">
        <f>IF('[1]TCE - ANEXO IV - Preencher'!K12="","",'[1]TCE - ANEXO IV - Preencher'!K12)</f>
        <v>44468</v>
      </c>
      <c r="J3" s="5" t="str">
        <f>'[1]TCE - ANEXO IV - Preencher'!L12</f>
        <v>26210902783295000145550010000013661601001885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8724</v>
      </c>
    </row>
    <row r="4" spans="1:12" s="8" customFormat="1" ht="19.5" customHeight="1" x14ac:dyDescent="0.2">
      <c r="A4" s="3">
        <f>IFERROR(VLOOKUP(B4,'[1]DADOS (OCULTAR)'!$P$3:$R$91,3,0),"")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 PROD MEDICO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000001258</v>
      </c>
      <c r="I4" s="6">
        <f>IF('[1]TCE - ANEXO IV - Preencher'!K13="","",'[1]TCE - ANEXO IV - Preencher'!K13)</f>
        <v>44439</v>
      </c>
      <c r="J4" s="5" t="str">
        <f>'[1]TCE - ANEXO IV - Preencher'!L13</f>
        <v>26210811449180000290550010000012581893458304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1164.7</v>
      </c>
    </row>
    <row r="5" spans="1:12" s="8" customFormat="1" ht="19.5" customHeight="1" x14ac:dyDescent="0.2">
      <c r="A5" s="3">
        <f>IFERROR(VLOOKUP(B5,'[1]DADOS (OCULTAR)'!$P$3:$R$91,3,0),"")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21596736000144</v>
      </c>
      <c r="E5" s="5" t="str">
        <f>'[1]TCE - ANEXO IV - Preencher'!G14</f>
        <v>ULTRAMEGA DISTRIBUIDORA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00134810</v>
      </c>
      <c r="I5" s="6">
        <f>IF('[1]TCE - ANEXO IV - Preencher'!K14="","",'[1]TCE - ANEXO IV - Preencher'!K14)</f>
        <v>44439</v>
      </c>
      <c r="J5" s="5" t="str">
        <f>'[1]TCE - ANEXO IV - Preencher'!L14</f>
        <v>26210821596736000144550010001348101001386207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130</v>
      </c>
    </row>
    <row r="6" spans="1:12" s="8" customFormat="1" ht="19.5" customHeight="1" x14ac:dyDescent="0.2">
      <c r="A6" s="3">
        <f>IFERROR(VLOOKUP(B6,'[1]DADOS (OCULTAR)'!$P$3:$R$91,3,0),"")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17252670000106</v>
      </c>
      <c r="E6" s="5" t="str">
        <f>'[1]TCE - ANEXO IV - Preencher'!G15</f>
        <v>VITALMEDICA DIST DE MOVEIS EQ HOSP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000006013</v>
      </c>
      <c r="I6" s="6">
        <f>IF('[1]TCE - ANEXO IV - Preencher'!K15="","",'[1]TCE - ANEXO IV - Preencher'!K15)</f>
        <v>44442</v>
      </c>
      <c r="J6" s="5" t="str">
        <f>'[1]TCE - ANEXO IV - Preencher'!L15</f>
        <v>52210917252670000106550010000060131002163689</v>
      </c>
      <c r="K6" s="5" t="str">
        <f>IF(F6="B",LEFT('[1]TCE - ANEXO IV - Preencher'!M15,2),IF(F6="S",LEFT('[1]TCE - ANEXO IV - Preencher'!M15,7),IF('[1]TCE - ANEXO IV - Preencher'!H15="","")))</f>
        <v>52</v>
      </c>
      <c r="L6" s="7">
        <f>'[1]TCE - ANEXO IV - Preencher'!N15</f>
        <v>741.5</v>
      </c>
    </row>
    <row r="7" spans="1:12" s="8" customFormat="1" ht="19.5" customHeight="1" x14ac:dyDescent="0.2">
      <c r="A7" s="3">
        <f>IFERROR(VLOOKUP(B7,'[1]DADOS (OCULTAR)'!$P$3:$R$91,3,0),"")</f>
        <v>9039744001590</v>
      </c>
      <c r="B7" s="4" t="str">
        <f>'[1]TCE - ANEXO IV - Preencher'!C16</f>
        <v>UPAE SALGUEIRO</v>
      </c>
      <c r="C7" s="4" t="str">
        <f>'[1]TCE - ANEXO IV - Preencher'!E16</f>
        <v>3.4 - Material Farmacológico</v>
      </c>
      <c r="D7" s="3">
        <f>'[1]TCE - ANEXO IV - Preencher'!F16</f>
        <v>44734671000151</v>
      </c>
      <c r="E7" s="5" t="str">
        <f>'[1]TCE - ANEXO IV - Preencher'!G16</f>
        <v>CRISTALIA PROD QUIM FARMACEUTICOS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3068622</v>
      </c>
      <c r="I7" s="6">
        <f>IF('[1]TCE - ANEXO IV - Preencher'!K16="","",'[1]TCE - ANEXO IV - Preencher'!K16)</f>
        <v>44438</v>
      </c>
      <c r="J7" s="5" t="str">
        <f>'[1]TCE - ANEXO IV - Preencher'!L16</f>
        <v>35210844734671000151550100030686221929328374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1054</v>
      </c>
    </row>
    <row r="8" spans="1:12" s="8" customFormat="1" ht="19.5" customHeight="1" x14ac:dyDescent="0.2">
      <c r="A8" s="3">
        <f>IFERROR(VLOOKUP(B8,'[1]DADOS (OCULTAR)'!$P$3:$R$91,3,0),"")</f>
        <v>9039744001590</v>
      </c>
      <c r="B8" s="4" t="str">
        <f>'[1]TCE - ANEXO IV - Preencher'!C17</f>
        <v>UPAE SALGUEIRO</v>
      </c>
      <c r="C8" s="4" t="str">
        <f>'[1]TCE - ANEXO IV - Preencher'!E17</f>
        <v>3.11 - Material Laboratorial</v>
      </c>
      <c r="D8" s="3">
        <f>'[1]TCE - ANEXO IV - Preencher'!F17</f>
        <v>14963357000180</v>
      </c>
      <c r="E8" s="5" t="str">
        <f>'[1]TCE - ANEXO IV - Preencher'!G17</f>
        <v>I L S FARMACIA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0000002358</v>
      </c>
      <c r="I8" s="6">
        <f>IF('[1]TCE - ANEXO IV - Preencher'!K17="","",'[1]TCE - ANEXO IV - Preencher'!K17)</f>
        <v>44455</v>
      </c>
      <c r="J8" s="5" t="str">
        <f>'[1]TCE - ANEXO IV - Preencher'!L17</f>
        <v>pf7y2q5u3</v>
      </c>
      <c r="K8" s="5" t="str">
        <f>IF(F8="B",LEFT('[1]TCE - ANEXO IV - Preencher'!M17,2),IF(F8="S",LEFT('[1]TCE - ANEXO IV - Preencher'!M17,7),IF('[1]TCE - ANEXO IV - Preencher'!H17="","")))</f>
        <v>2612208</v>
      </c>
      <c r="L8" s="7">
        <f>'[1]TCE - ANEXO IV - Preencher'!N17</f>
        <v>50</v>
      </c>
    </row>
    <row r="9" spans="1:12" s="8" customFormat="1" ht="19.5" customHeight="1" x14ac:dyDescent="0.2">
      <c r="A9" s="3">
        <f>IFERROR(VLOOKUP(B9,'[1]DADOS (OCULTAR)'!$P$3:$R$91,3,0),"")</f>
        <v>9039744001590</v>
      </c>
      <c r="B9" s="4" t="str">
        <f>'[1]TCE - ANEXO IV - Preencher'!C18</f>
        <v>UPAE SALGUEIRO</v>
      </c>
      <c r="C9" s="4" t="str">
        <f>'[1]TCE - ANEXO IV - Preencher'!E18</f>
        <v>3.99 - Outras despesas com Material de Consumo</v>
      </c>
      <c r="D9" s="3">
        <f>'[1]TCE - ANEXO IV - Preencher'!F18</f>
        <v>11449180000290</v>
      </c>
      <c r="E9" s="5" t="str">
        <f>'[1]TCE - ANEXO IV - Preencher'!G18</f>
        <v>DPROSMED DIST PROD MEDICO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000001258</v>
      </c>
      <c r="I9" s="6">
        <f>IF('[1]TCE - ANEXO IV - Preencher'!K18="","",'[1]TCE - ANEXO IV - Preencher'!K18)</f>
        <v>44439</v>
      </c>
      <c r="J9" s="5" t="str">
        <f>'[1]TCE - ANEXO IV - Preencher'!L18</f>
        <v>26210811449180000290550010000012581893458304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29</v>
      </c>
    </row>
    <row r="10" spans="1:12" s="8" customFormat="1" ht="19.5" customHeight="1" x14ac:dyDescent="0.2">
      <c r="A10" s="3">
        <f>IFERROR(VLOOKUP(B10,'[1]DADOS (OCULTAR)'!$P$3:$R$91,3,0),"")</f>
        <v>9039744001590</v>
      </c>
      <c r="B10" s="4" t="str">
        <f>'[1]TCE - ANEXO IV - Preencher'!C19</f>
        <v>UPAE SALGUEIRO</v>
      </c>
      <c r="C10" s="4" t="str">
        <f>'[1]TCE - ANEXO IV - Preencher'!E19</f>
        <v>3.99 - Outras despesas com Material de Consumo</v>
      </c>
      <c r="D10" s="3">
        <f>'[1]TCE - ANEXO IV - Preencher'!F19</f>
        <v>17252670000106</v>
      </c>
      <c r="E10" s="5" t="str">
        <f>'[1]TCE - ANEXO IV - Preencher'!G19</f>
        <v>VITALMEDICA DIST DE MOVEIS EQ HOSP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000006013</v>
      </c>
      <c r="I10" s="6">
        <f>IF('[1]TCE - ANEXO IV - Preencher'!K19="","",'[1]TCE - ANEXO IV - Preencher'!K19)</f>
        <v>44442</v>
      </c>
      <c r="J10" s="5" t="str">
        <f>'[1]TCE - ANEXO IV - Preencher'!L19</f>
        <v>52210917252670000106550010000060131002163689</v>
      </c>
      <c r="K10" s="5" t="str">
        <f>IF(F10="B",LEFT('[1]TCE - ANEXO IV - Preencher'!M19,2),IF(F10="S",LEFT('[1]TCE - ANEXO IV - Preencher'!M19,7),IF('[1]TCE - ANEXO IV - Preencher'!H19="","")))</f>
        <v>52</v>
      </c>
      <c r="L10" s="7">
        <f>'[1]TCE - ANEXO IV - Preencher'!N19</f>
        <v>432.94</v>
      </c>
    </row>
    <row r="11" spans="1:12" s="8" customFormat="1" ht="19.5" customHeight="1" x14ac:dyDescent="0.2">
      <c r="A11" s="3">
        <f>IFERROR(VLOOKUP(B11,'[1]DADOS (OCULTAR)'!$P$3:$R$91,3,0),"")</f>
        <v>9039744001590</v>
      </c>
      <c r="B11" s="4" t="str">
        <f>'[1]TCE - ANEXO IV - Preencher'!C20</f>
        <v>UPAE SALGUEIRO</v>
      </c>
      <c r="C11" s="4" t="str">
        <f>'[1]TCE - ANEXO IV - Preencher'!E20</f>
        <v>3.99 - Outras despesas com Material de Consumo</v>
      </c>
      <c r="D11" s="3">
        <f>'[1]TCE - ANEXO IV - Preencher'!F20</f>
        <v>10829779000106</v>
      </c>
      <c r="E11" s="5" t="str">
        <f>'[1]TCE - ANEXO IV - Preencher'!G20</f>
        <v>PROMEDICAL EQUIPAMENTOS MEDICOS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000085364</v>
      </c>
      <c r="I11" s="6">
        <f>IF('[1]TCE - ANEXO IV - Preencher'!K20="","",'[1]TCE - ANEXO IV - Preencher'!K20)</f>
        <v>44424</v>
      </c>
      <c r="J11" s="5" t="str">
        <f>'[1]TCE - ANEXO IV - Preencher'!L20</f>
        <v>31210810829779000106550010000853641100117246</v>
      </c>
      <c r="K11" s="5" t="str">
        <f>IF(F11="B",LEFT('[1]TCE - ANEXO IV - Preencher'!M20,2),IF(F11="S",LEFT('[1]TCE - ANEXO IV - Preencher'!M20,7),IF('[1]TCE - ANEXO IV - Preencher'!H20="","")))</f>
        <v>31</v>
      </c>
      <c r="L11" s="7">
        <f>'[1]TCE - ANEXO IV - Preencher'!N20</f>
        <v>1459</v>
      </c>
    </row>
    <row r="12" spans="1:12" s="8" customFormat="1" ht="19.5" customHeight="1" x14ac:dyDescent="0.2">
      <c r="A12" s="3">
        <f>IFERROR(VLOOKUP(B12,'[1]DADOS (OCULTAR)'!$P$3:$R$91,3,0),"")</f>
        <v>9039744001590</v>
      </c>
      <c r="B12" s="4" t="str">
        <f>'[1]TCE - ANEXO IV - Preencher'!C21</f>
        <v>UPAE SALGUEIRO</v>
      </c>
      <c r="C12" s="4" t="str">
        <f>'[1]TCE - ANEXO IV - Preencher'!E21</f>
        <v>3.7 - Material de Limpeza e Produtos de Hgienização</v>
      </c>
      <c r="D12" s="3">
        <f>'[1]TCE - ANEXO IV - Preencher'!F21</f>
        <v>21596736000144</v>
      </c>
      <c r="E12" s="5" t="str">
        <f>'[1]TCE - ANEXO IV - Preencher'!G21</f>
        <v>ULTRAMEGA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00134810</v>
      </c>
      <c r="I12" s="6">
        <f>IF('[1]TCE - ANEXO IV - Preencher'!K21="","",'[1]TCE - ANEXO IV - Preencher'!K21)</f>
        <v>44439</v>
      </c>
      <c r="J12" s="5" t="str">
        <f>'[1]TCE - ANEXO IV - Preencher'!L21</f>
        <v>26210821596736000144550010001348101001386207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2088</v>
      </c>
    </row>
    <row r="13" spans="1:12" s="8" customFormat="1" ht="19.5" customHeight="1" x14ac:dyDescent="0.2">
      <c r="A13" s="3">
        <f>IFERROR(VLOOKUP(B13,'[1]DADOS (OCULTAR)'!$P$3:$R$91,3,0),"")</f>
        <v>9039744001590</v>
      </c>
      <c r="B13" s="4" t="str">
        <f>'[1]TCE - ANEXO IV - Preencher'!C22</f>
        <v>UPAE SALGUEIRO</v>
      </c>
      <c r="C13" s="4" t="str">
        <f>'[1]TCE - ANEXO IV - Preencher'!E22</f>
        <v>3.7 - Material de Limpeza e Produtos de Hgienização</v>
      </c>
      <c r="D13" s="3">
        <f>'[1]TCE - ANEXO IV - Preencher'!F22</f>
        <v>11449180000290</v>
      </c>
      <c r="E13" s="5" t="str">
        <f>'[1]TCE - ANEXO IV - Preencher'!G22</f>
        <v>DPROSMED DIST PROD MEDICO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000001258</v>
      </c>
      <c r="I13" s="6">
        <f>IF('[1]TCE - ANEXO IV - Preencher'!K22="","",'[1]TCE - ANEXO IV - Preencher'!K22)</f>
        <v>44439</v>
      </c>
      <c r="J13" s="5" t="str">
        <f>'[1]TCE - ANEXO IV - Preencher'!L22</f>
        <v>26210811449180000290550010000012581893458304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287.60000000000002</v>
      </c>
    </row>
    <row r="14" spans="1:12" s="8" customFormat="1" ht="19.5" customHeight="1" x14ac:dyDescent="0.2">
      <c r="A14" s="3">
        <f>IFERROR(VLOOKUP(B14,'[1]DADOS (OCULTAR)'!$P$3:$R$91,3,0),"")</f>
        <v>9039744001590</v>
      </c>
      <c r="B14" s="4" t="str">
        <f>'[1]TCE - ANEXO IV - Preencher'!C23</f>
        <v>UPAE SALGUEIRO</v>
      </c>
      <c r="C14" s="4" t="str">
        <f>'[1]TCE - ANEXO IV - Preencher'!E23</f>
        <v>3.14 - Alimentação Preparada</v>
      </c>
      <c r="D14" s="3">
        <f>'[1]TCE - ANEXO IV - Preencher'!F23</f>
        <v>2783295000145</v>
      </c>
      <c r="E14" s="5" t="str">
        <f>'[1]TCE - ANEXO IV - Preencher'!G23</f>
        <v>SALGUEIRO PLAZA HOTEL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000001366</v>
      </c>
      <c r="I14" s="6">
        <f>IF('[1]TCE - ANEXO IV - Preencher'!K23="","",'[1]TCE - ANEXO IV - Preencher'!K23)</f>
        <v>44468</v>
      </c>
      <c r="J14" s="5" t="str">
        <f>'[1]TCE - ANEXO IV - Preencher'!L23</f>
        <v>26210902783295000145550010000013661601001885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8724</v>
      </c>
    </row>
    <row r="15" spans="1:12" s="8" customFormat="1" ht="19.5" customHeight="1" x14ac:dyDescent="0.2">
      <c r="A15" s="3">
        <f>IFERROR(VLOOKUP(B15,'[1]DADOS (OCULTAR)'!$P$3:$R$91,3,0),"")</f>
        <v>9039744001590</v>
      </c>
      <c r="B15" s="4" t="str">
        <f>'[1]TCE - ANEXO IV - Preencher'!C24</f>
        <v>UPAE SALGUEIRO</v>
      </c>
      <c r="C15" s="4" t="str">
        <f>'[1]TCE - ANEXO IV - Preencher'!E24</f>
        <v>3.6 - Material de Expediente</v>
      </c>
      <c r="D15" s="3">
        <f>'[1]TCE - ANEXO IV - Preencher'!F24</f>
        <v>11711058000160</v>
      </c>
      <c r="E15" s="5" t="str">
        <f>'[1]TCE - ANEXO IV - Preencher'!G24</f>
        <v>PAPELARIA SÃO BERNARDO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000002463</v>
      </c>
      <c r="I15" s="6">
        <f>IF('[1]TCE - ANEXO IV - Preencher'!K24="","",'[1]TCE - ANEXO IV - Preencher'!K24)</f>
        <v>44439</v>
      </c>
      <c r="J15" s="5" t="str">
        <f>'[1]TCE - ANEXO IV - Preencher'!L24</f>
        <v>23210811711058000160550010000024631863451029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839.65</v>
      </c>
    </row>
    <row r="16" spans="1:12" s="8" customFormat="1" ht="19.5" customHeight="1" x14ac:dyDescent="0.2">
      <c r="A16" s="3">
        <f>IFERROR(VLOOKUP(B16,'[1]DADOS (OCULTAR)'!$P$3:$R$91,3,0),"")</f>
        <v>9039744001590</v>
      </c>
      <c r="B16" s="4" t="str">
        <f>'[1]TCE - ANEXO IV - Preencher'!C25</f>
        <v>UPAE SALGUEIRO</v>
      </c>
      <c r="C16" s="4" t="str">
        <f>'[1]TCE - ANEXO IV - Preencher'!E25</f>
        <v>3.6 - Material de Expediente</v>
      </c>
      <c r="D16" s="3">
        <f>'[1]TCE - ANEXO IV - Preencher'!F25</f>
        <v>1777965000158</v>
      </c>
      <c r="E16" s="5" t="str">
        <f>'[1]TCE - ANEXO IV - Preencher'!G25</f>
        <v>V D R BORDADOS DE MARILIA LT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000009176</v>
      </c>
      <c r="I16" s="6">
        <f>IF('[1]TCE - ANEXO IV - Preencher'!K25="","",'[1]TCE - ANEXO IV - Preencher'!K25)</f>
        <v>44439</v>
      </c>
      <c r="J16" s="5" t="str">
        <f>'[1]TCE - ANEXO IV - Preencher'!L25</f>
        <v>35210801777965000158550010000091761358387766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516</v>
      </c>
    </row>
    <row r="17" spans="1:12" s="8" customFormat="1" ht="19.5" customHeight="1" x14ac:dyDescent="0.2">
      <c r="A17" s="3">
        <f>IFERROR(VLOOKUP(B17,'[1]DADOS (OCULTAR)'!$P$3:$R$91,3,0),"")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3.9 - Material para Manutenção de Bens Imóveis </v>
      </c>
      <c r="D17" s="3">
        <f>'[1]TCE - ANEXO IV - Preencher'!F26</f>
        <v>4442107000221</v>
      </c>
      <c r="E17" s="5" t="str">
        <f>'[1]TCE - ANEXO IV - Preencher'!G26</f>
        <v>ROSENDO PEREIRA DE SOUZA EPP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000000181</v>
      </c>
      <c r="I17" s="6">
        <f>IF('[1]TCE - ANEXO IV - Preencher'!K26="","",'[1]TCE - ANEXO IV - Preencher'!K26)</f>
        <v>44456</v>
      </c>
      <c r="J17" s="5" t="str">
        <f>'[1]TCE - ANEXO IV - Preencher'!L26</f>
        <v>26210904442107000221550030000001811958741258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300</v>
      </c>
    </row>
    <row r="18" spans="1:12" s="8" customFormat="1" ht="19.5" customHeight="1" x14ac:dyDescent="0.2">
      <c r="A18" s="3">
        <f>IFERROR(VLOOKUP(B18,'[1]DADOS (OCULTAR)'!$P$3:$R$91,3,0),"")</f>
        <v>9039744001590</v>
      </c>
      <c r="B18" s="4" t="str">
        <f>'[1]TCE - ANEXO IV - Preencher'!C27</f>
        <v>UPAE SALGUEIRO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5075302000304</v>
      </c>
      <c r="E18" s="5" t="str">
        <f>'[1]TCE - ANEXO IV - Preencher'!G27</f>
        <v>CASA DOS BEBEDOUROS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000000521</v>
      </c>
      <c r="I18" s="6">
        <f>IF('[1]TCE - ANEXO IV - Preencher'!K27="","",'[1]TCE - ANEXO IV - Preencher'!K27)</f>
        <v>44449</v>
      </c>
      <c r="J18" s="5" t="str">
        <f>'[1]TCE - ANEXO IV - Preencher'!L27</f>
        <v>32210905075302000304550010000005211803248015</v>
      </c>
      <c r="K18" s="5" t="str">
        <f>IF(F18="B",LEFT('[1]TCE - ANEXO IV - Preencher'!M27,2),IF(F18="S",LEFT('[1]TCE - ANEXO IV - Preencher'!M27,7),IF('[1]TCE - ANEXO IV - Preencher'!H27="","")))</f>
        <v>32</v>
      </c>
      <c r="L18" s="7">
        <f>'[1]TCE - ANEXO IV - Preencher'!N27</f>
        <v>442.89</v>
      </c>
    </row>
    <row r="19" spans="1:12" s="8" customFormat="1" ht="19.5" customHeight="1" x14ac:dyDescent="0.2">
      <c r="A19" s="3">
        <f>IFERROR(VLOOKUP(B19,'[1]DADOS (OCULTAR)'!$P$3:$R$91,3,0),"")</f>
        <v>9039744001590</v>
      </c>
      <c r="B19" s="4" t="str">
        <f>'[1]TCE - ANEXO IV - Preencher'!C28</f>
        <v>UPAE SALGUEIRO</v>
      </c>
      <c r="C19" s="4" t="str">
        <f>'[1]TCE - ANEXO IV - Preencher'!E28</f>
        <v xml:space="preserve">5.21 - Seguros em geral </v>
      </c>
      <c r="D19" s="3">
        <f>'[1]TCE - ANEXO IV - Preencher'!F28</f>
        <v>33054826000192</v>
      </c>
      <c r="E19" s="5" t="str">
        <f>'[1]TCE - ANEXO IV - Preencher'!G28</f>
        <v xml:space="preserve">COMPANHIA EXCELSIOR DE SEGUROS 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406.79300000000001</v>
      </c>
    </row>
    <row r="20" spans="1:12" s="8" customFormat="1" ht="19.5" customHeight="1" x14ac:dyDescent="0.2">
      <c r="A20" s="3">
        <f>IFERROR(VLOOKUP(B20,'[1]DADOS (OCULTAR)'!$P$3:$R$91,3,0),"")</f>
        <v>9039744001590</v>
      </c>
      <c r="B20" s="4" t="str">
        <f>'[1]TCE - ANEXO IV - Preencher'!C29</f>
        <v>UPAE SALGUEIRO</v>
      </c>
      <c r="C20" s="4" t="str">
        <f>'[1]TCE - ANEXO IV - Preencher'!E29</f>
        <v>5.99 - Outros Serviços de Terceiros Pessoa Jurídica</v>
      </c>
      <c r="D20" s="3">
        <f>'[1]TCE - ANEXO IV - Preencher'!F29</f>
        <v>0</v>
      </c>
      <c r="E20" s="5" t="str">
        <f>'[1]TCE - ANEXO IV - Preencher'!G29</f>
        <v>TRIBUNAL DE JUSTICA DE PERNAMBUCO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91.49</v>
      </c>
    </row>
    <row r="21" spans="1:12" s="8" customFormat="1" ht="19.5" customHeight="1" x14ac:dyDescent="0.2">
      <c r="A21" s="3">
        <f>IFERROR(VLOOKUP(B21,'[1]DADOS (OCULTAR)'!$P$3:$R$91,3,0),"")</f>
        <v>9039744001590</v>
      </c>
      <c r="B21" s="4" t="str">
        <f>'[1]TCE - ANEXO IV - Preencher'!C30</f>
        <v>UPAE SALGUEIRO</v>
      </c>
      <c r="C21" s="4" t="str">
        <f>'[1]TCE - ANEXO IV - Preencher'!E30</f>
        <v xml:space="preserve">5.25 - Serviços Bancários </v>
      </c>
      <c r="D21" s="3">
        <f>'[1]TCE - ANEXO IV - Preencher'!F30</f>
        <v>360305077670</v>
      </c>
      <c r="E21" s="5" t="str">
        <f>'[1]TCE - ANEXO IV - Preencher'!G30</f>
        <v>CAIXA ECONOMICA FEDERAL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49</v>
      </c>
    </row>
    <row r="22" spans="1:12" s="8" customFormat="1" ht="19.5" customHeight="1" x14ac:dyDescent="0.2">
      <c r="A22" s="3">
        <f>IFERROR(VLOOKUP(B22,'[1]DADOS (OCULTAR)'!$P$3:$R$91,3,0),"")</f>
        <v>9039744001590</v>
      </c>
      <c r="B22" s="4" t="str">
        <f>'[1]TCE - ANEXO IV - Preencher'!C31</f>
        <v>UPAE SALGUEIRO</v>
      </c>
      <c r="C22" s="4" t="str">
        <f>'[1]TCE - ANEXO IV - Preencher'!E31</f>
        <v xml:space="preserve">5.25 - Serviços Bancários </v>
      </c>
      <c r="D22" s="3">
        <f>'[1]TCE - ANEXO IV - Preencher'!F31</f>
        <v>60746948195029</v>
      </c>
      <c r="E22" s="5" t="str">
        <f>'[1]TCE - ANEXO IV - Preencher'!G31</f>
        <v>BRADESCO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25.2</v>
      </c>
    </row>
    <row r="23" spans="1:12" s="8" customFormat="1" ht="19.5" customHeight="1" x14ac:dyDescent="0.2">
      <c r="A23" s="3">
        <f>IFERROR(VLOOKUP(B23,'[1]DADOS (OCULTAR)'!$P$3:$R$91,3,0),"")</f>
        <v>9039744001590</v>
      </c>
      <c r="B23" s="4" t="str">
        <f>'[1]TCE - ANEXO IV - Preencher'!C32</f>
        <v>UPAE SALGUEIRO</v>
      </c>
      <c r="C23" s="4" t="str">
        <f>'[1]TCE - ANEXO IV - Preencher'!E32</f>
        <v xml:space="preserve">5.25 - Serviços Bancários </v>
      </c>
      <c r="D23" s="3" t="str">
        <f>'[1]TCE - ANEXO IV - Preencher'!F32</f>
        <v>10.572.048/0001-28</v>
      </c>
      <c r="E23" s="5" t="str">
        <f>'[1]TCE - ANEXO IV - Preencher'!G32</f>
        <v>SECRETARIA ESTADUAL DE SAUDE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15</v>
      </c>
    </row>
    <row r="24" spans="1:12" s="8" customFormat="1" ht="19.5" customHeight="1" x14ac:dyDescent="0.2">
      <c r="A24" s="3">
        <f>IFERROR(VLOOKUP(B24,'[1]DADOS (OCULTAR)'!$P$3:$R$91,3,0),"")</f>
        <v>9039744001590</v>
      </c>
      <c r="B24" s="4" t="str">
        <f>'[1]TCE - ANEXO IV - Preencher'!C33</f>
        <v>UPAE SALGUEIRO</v>
      </c>
      <c r="C24" s="4" t="str">
        <f>'[1]TCE - ANEXO IV - Preencher'!E33</f>
        <v>5.9 - Telefonia Móvel</v>
      </c>
      <c r="D24" s="3">
        <f>'[1]TCE - ANEXO IV - Preencher'!F33</f>
        <v>2421421000111</v>
      </c>
      <c r="E24" s="5" t="str">
        <f>'[1]TCE - ANEXO IV - Preencher'!G33</f>
        <v xml:space="preserve">TIM CELULAR S A 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3304557</v>
      </c>
      <c r="L24" s="7">
        <f>'[1]TCE - ANEXO IV - Preencher'!N33</f>
        <v>298.02</v>
      </c>
    </row>
    <row r="25" spans="1:12" s="8" customFormat="1" ht="19.5" customHeight="1" x14ac:dyDescent="0.2">
      <c r="A25" s="3">
        <f>IFERROR(VLOOKUP(B25,'[1]DADOS (OCULTAR)'!$P$3:$R$91,3,0),"")</f>
        <v>9039744001590</v>
      </c>
      <c r="B25" s="4" t="str">
        <f>'[1]TCE - ANEXO IV - Preencher'!C34</f>
        <v>UPAE SALGUEIRO</v>
      </c>
      <c r="C25" s="4" t="str">
        <f>'[1]TCE - ANEXO IV - Preencher'!E34</f>
        <v>5.13 - Água e Esgoto</v>
      </c>
      <c r="D25" s="3">
        <f>'[1]TCE - ANEXO IV - Preencher'!F34</f>
        <v>9769035000164</v>
      </c>
      <c r="E25" s="5" t="str">
        <f>'[1]TCE - ANEXO IV - Preencher'!G34</f>
        <v>COMPANHIA PERNAMBUCANA DE SANEAMENTO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2554.73</v>
      </c>
    </row>
    <row r="26" spans="1:12" s="8" customFormat="1" ht="19.5" customHeight="1" x14ac:dyDescent="0.2">
      <c r="A26" s="3">
        <f>IFERROR(VLOOKUP(B26,'[1]DADOS (OCULTAR)'!$P$3:$R$91,3,0),"")</f>
        <v>9039744001590</v>
      </c>
      <c r="B26" s="4" t="str">
        <f>'[1]TCE - ANEXO IV - Preencher'!C35</f>
        <v>UPAE SALGUEIRO</v>
      </c>
      <c r="C26" s="4" t="str">
        <f>'[1]TCE - ANEXO IV - Preencher'!E35</f>
        <v>5.12 - Energia Elétrica</v>
      </c>
      <c r="D26" s="3">
        <f>'[1]TCE - ANEXO IV - Preencher'!F35</f>
        <v>10835932000108</v>
      </c>
      <c r="E26" s="5" t="str">
        <f>'[1]TCE - ANEXO IV - Preencher'!G35</f>
        <v>COMPANHIA ENERGETICA DE PERNAMBUCO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11333.46</v>
      </c>
    </row>
    <row r="27" spans="1:12" s="8" customFormat="1" ht="19.5" customHeight="1" x14ac:dyDescent="0.2">
      <c r="A27" s="3">
        <f>IFERROR(VLOOKUP(B27,'[1]DADOS (OCULTAR)'!$P$3:$R$91,3,0),"")</f>
        <v>9039744001590</v>
      </c>
      <c r="B27" s="4" t="str">
        <f>'[1]TCE - ANEXO IV - Preencher'!C36</f>
        <v>UPAE SALGUEIRO</v>
      </c>
      <c r="C27" s="4" t="str">
        <f>'[1]TCE - ANEXO IV - Preencher'!E36</f>
        <v>5.3 - Locação de Máquinas e Equipamentos</v>
      </c>
      <c r="D27" s="3">
        <f>'[1]TCE - ANEXO IV - Preencher'!F36</f>
        <v>24380578002041</v>
      </c>
      <c r="E27" s="5" t="str">
        <f>'[1]TCE - ANEXO IV - Preencher'!G36</f>
        <v>WHITE MARTINS GASES INDUSTRIAIS ME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134225</v>
      </c>
      <c r="I27" s="6">
        <f>IF('[1]TCE - ANEXO IV - Preencher'!K36="","",'[1]TCE - ANEXO IV - Preencher'!K36)</f>
        <v>44448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45.9</v>
      </c>
    </row>
    <row r="28" spans="1:12" s="8" customFormat="1" ht="19.5" customHeight="1" x14ac:dyDescent="0.2">
      <c r="A28" s="3">
        <f>IFERROR(VLOOKUP(B28,'[1]DADOS (OCULTAR)'!$P$3:$R$91,3,0),"")</f>
        <v>9039744001590</v>
      </c>
      <c r="B28" s="4" t="str">
        <f>'[1]TCE - ANEXO IV - Preencher'!C37</f>
        <v>UPAE SALGUEIRO</v>
      </c>
      <c r="C28" s="4" t="str">
        <f>'[1]TCE - ANEXO IV - Preencher'!E37</f>
        <v>5.3 - Locação de Máquinas e Equipamentos</v>
      </c>
      <c r="D28" s="3">
        <f>'[1]TCE - ANEXO IV - Preencher'!F37</f>
        <v>10279299000119</v>
      </c>
      <c r="E28" s="5" t="str">
        <f>'[1]TCE - ANEXO IV - Preencher'!G37</f>
        <v>R GRAPH LOC COM E SERV LTDA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04421</v>
      </c>
      <c r="I28" s="6">
        <f>IF('[1]TCE - ANEXO IV - Preencher'!K37="","",'[1]TCE - ANEXO IV - Preencher'!K37)</f>
        <v>44480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1344.28</v>
      </c>
    </row>
    <row r="29" spans="1:12" s="8" customFormat="1" ht="19.5" customHeight="1" x14ac:dyDescent="0.2">
      <c r="A29" s="3">
        <f>IFERROR(VLOOKUP(B29,'[1]DADOS (OCULTAR)'!$P$3:$R$91,3,0),"")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>
        <f>'[1]TCE - ANEXO IV - Preencher'!F38</f>
        <v>74186612404</v>
      </c>
      <c r="E29" s="5" t="str">
        <f>'[1]TCE - ANEXO IV - Preencher'!G38</f>
        <v>ELINE NEVES BRAGA NASCIMENTO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120</v>
      </c>
    </row>
    <row r="30" spans="1:12" s="8" customFormat="1" ht="19.5" customHeight="1" x14ac:dyDescent="0.2">
      <c r="A30" s="3">
        <f>IFERROR(VLOOKUP(B30,'[1]DADOS (OCULTAR)'!$P$3:$R$91,3,0),"")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>
        <f>'[1]TCE - ANEXO IV - Preencher'!F39</f>
        <v>29964151837</v>
      </c>
      <c r="E30" s="5" t="str">
        <f>'[1]TCE - ANEXO IV - Preencher'!G39</f>
        <v>SAMUEL RAMOS GOMES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</v>
      </c>
    </row>
    <row r="31" spans="1:12" s="8" customFormat="1" ht="19.5" customHeight="1" x14ac:dyDescent="0.2">
      <c r="A31" s="3">
        <f>IFERROR(VLOOKUP(B31,'[1]DADOS (OCULTAR)'!$P$3:$R$91,3,0),"")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>
        <f>'[1]TCE - ANEXO IV - Preencher'!F40</f>
        <v>6593523461</v>
      </c>
      <c r="E31" s="5" t="str">
        <f>'[1]TCE - ANEXO IV - Preencher'!G40</f>
        <v>ERICKA FERNANDA SIMPLICIO DA CRUZ BARROS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120</v>
      </c>
    </row>
    <row r="32" spans="1:12" s="8" customFormat="1" ht="19.5" customHeight="1" x14ac:dyDescent="0.2">
      <c r="A32" s="3">
        <f>IFERROR(VLOOKUP(B32,'[1]DADOS (OCULTAR)'!$P$3:$R$91,3,0),"")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>
        <f>'[1]TCE - ANEXO IV - Preencher'!F41</f>
        <v>9047679490</v>
      </c>
      <c r="E32" s="5" t="str">
        <f>'[1]TCE - ANEXO IV - Preencher'!G41</f>
        <v>TALITA GRANGEIRO SANTOS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120</v>
      </c>
    </row>
    <row r="33" spans="1:12" s="8" customFormat="1" ht="19.5" customHeight="1" x14ac:dyDescent="0.2">
      <c r="A33" s="3">
        <f>IFERROR(VLOOKUP(B33,'[1]DADOS (OCULTAR)'!$P$3:$R$91,3,0),"")</f>
        <v>9039744001590</v>
      </c>
      <c r="B33" s="4" t="str">
        <f>'[1]TCE - ANEXO IV - Preencher'!C42</f>
        <v>UPAE SALGUEIRO</v>
      </c>
      <c r="C33" s="4" t="str">
        <f>'[1]TCE - ANEXO IV - Preencher'!E42</f>
        <v>4.99 - Outros Serviços de Terceiros Pessoa Física</v>
      </c>
      <c r="D33" s="3">
        <f>'[1]TCE - ANEXO IV - Preencher'!F42</f>
        <v>6593523461</v>
      </c>
      <c r="E33" s="5" t="str">
        <f>'[1]TCE - ANEXO IV - Preencher'!G42</f>
        <v>ERICKA FERNANDA SIMPLICIO DA CRUZ BARROS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317.82</v>
      </c>
    </row>
    <row r="34" spans="1:12" s="8" customFormat="1" ht="19.5" customHeight="1" x14ac:dyDescent="0.2">
      <c r="A34" s="3">
        <f>IFERROR(VLOOKUP(B34,'[1]DADOS (OCULTAR)'!$P$3:$R$91,3,0),"")</f>
        <v>9039744001590</v>
      </c>
      <c r="B34" s="4" t="str">
        <f>'[1]TCE - ANEXO IV - Preencher'!C43</f>
        <v>UPAE SALGUEIRO</v>
      </c>
      <c r="C34" s="4" t="str">
        <f>'[1]TCE - ANEXO IV - Preencher'!E43</f>
        <v>4.99 - Outros Serviços de Terceiros Pessoa Física</v>
      </c>
      <c r="D34" s="3">
        <f>'[1]TCE - ANEXO IV - Preencher'!F43</f>
        <v>9047679490</v>
      </c>
      <c r="E34" s="5" t="str">
        <f>'[1]TCE - ANEXO IV - Preencher'!G43</f>
        <v>TALITA GRANGEIRO SANTOS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341.48</v>
      </c>
    </row>
    <row r="35" spans="1:12" s="8" customFormat="1" ht="19.5" customHeight="1" x14ac:dyDescent="0.2">
      <c r="A35" s="3">
        <f>IFERROR(VLOOKUP(B35,'[1]DADOS (OCULTAR)'!$P$3:$R$91,3,0),"")</f>
        <v>9039744001590</v>
      </c>
      <c r="B35" s="4" t="str">
        <f>'[1]TCE - ANEXO IV - Preencher'!C44</f>
        <v>UPAE SALGUEIRO</v>
      </c>
      <c r="C35" s="4" t="str">
        <f>'[1]TCE - ANEXO IV - Preencher'!E44</f>
        <v>5.99 - Outros Serviços de Terceiros Pessoa Jurídica</v>
      </c>
      <c r="D35" s="3">
        <f>'[1]TCE - ANEXO IV - Preencher'!F44</f>
        <v>20616442000174</v>
      </c>
      <c r="E35" s="5" t="str">
        <f>'[1]TCE - ANEXO IV - Preencher'!G44</f>
        <v>WR EMPREENDIMENTOS HOTELEIROS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0000014322</v>
      </c>
      <c r="I35" s="6">
        <f>IF('[1]TCE - ANEXO IV - Preencher'!K44="","",'[1]TCE - ANEXO IV - Preencher'!K44)</f>
        <v>44441</v>
      </c>
      <c r="J35" s="5" t="str">
        <f>'[1]TCE - ANEXO IV - Preencher'!L44</f>
        <v>0121W4135</v>
      </c>
      <c r="K35" s="5" t="str">
        <f>IF(F35="B",LEFT('[1]TCE - ANEXO IV - Preencher'!M44,2),IF(F35="S",LEFT('[1]TCE - ANEXO IV - Preencher'!M44,7),IF('[1]TCE - ANEXO IV - Preencher'!H44="","")))</f>
        <v>2307304</v>
      </c>
      <c r="L35" s="7">
        <f>'[1]TCE - ANEXO IV - Preencher'!N44</f>
        <v>189</v>
      </c>
    </row>
    <row r="36" spans="1:12" s="8" customFormat="1" ht="19.5" customHeight="1" x14ac:dyDescent="0.2">
      <c r="A36" s="3">
        <f>IFERROR(VLOOKUP(B36,'[1]DADOS (OCULTAR)'!$P$3:$R$91,3,0),"")</f>
        <v>9039744001590</v>
      </c>
      <c r="B36" s="4" t="str">
        <f>'[1]TCE - ANEXO IV - Preencher'!C45</f>
        <v>UPAE SALGUEIRO</v>
      </c>
      <c r="C36" s="4" t="str">
        <f>'[1]TCE - ANEXO IV - Preencher'!E45</f>
        <v>5.99 - Outros Serviços de Terceiros Pessoa Jurídica</v>
      </c>
      <c r="D36" s="3">
        <f>'[1]TCE - ANEXO IV - Preencher'!F45</f>
        <v>20616442000174</v>
      </c>
      <c r="E36" s="5" t="str">
        <f>'[1]TCE - ANEXO IV - Preencher'!G45</f>
        <v>WR EMPREENDIMENTOS HOTELEIROS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0000014344</v>
      </c>
      <c r="I36" s="6">
        <f>IF('[1]TCE - ANEXO IV - Preencher'!K45="","",'[1]TCE - ANEXO IV - Preencher'!K45)</f>
        <v>44441</v>
      </c>
      <c r="J36" s="5" t="str">
        <f>'[1]TCE - ANEXO IV - Preencher'!L45</f>
        <v>01100064M</v>
      </c>
      <c r="K36" s="5" t="str">
        <f>IF(F36="B",LEFT('[1]TCE - ANEXO IV - Preencher'!M45,2),IF(F36="S",LEFT('[1]TCE - ANEXO IV - Preencher'!M45,7),IF('[1]TCE - ANEXO IV - Preencher'!H45="","")))</f>
        <v>2307304</v>
      </c>
      <c r="L36" s="7">
        <f>'[1]TCE - ANEXO IV - Preencher'!N45</f>
        <v>189</v>
      </c>
    </row>
    <row r="37" spans="1:12" s="8" customFormat="1" ht="19.5" customHeight="1" x14ac:dyDescent="0.2">
      <c r="A37" s="3">
        <f>IFERROR(VLOOKUP(B37,'[1]DADOS (OCULTAR)'!$P$3:$R$91,3,0),"")</f>
        <v>9039744001590</v>
      </c>
      <c r="B37" s="4" t="str">
        <f>'[1]TCE - ANEXO IV - Preencher'!C46</f>
        <v>UPAE SALGUEIRO</v>
      </c>
      <c r="C37" s="4" t="str">
        <f>'[1]TCE - ANEXO IV - Preencher'!E46</f>
        <v>5.99 - Outros Serviços de Terceiros Pessoa Jurídica</v>
      </c>
      <c r="D37" s="3">
        <f>'[1]TCE - ANEXO IV - Preencher'!F46</f>
        <v>20616442000174</v>
      </c>
      <c r="E37" s="5" t="str">
        <f>'[1]TCE - ANEXO IV - Preencher'!G46</f>
        <v>WR EMPREENDIMENTOS HOTELEIROS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0000014734</v>
      </c>
      <c r="I37" s="6">
        <f>IF('[1]TCE - ANEXO IV - Preencher'!K46="","",'[1]TCE - ANEXO IV - Preencher'!K46)</f>
        <v>44455</v>
      </c>
      <c r="J37" s="5" t="str">
        <f>'[1]TCE - ANEXO IV - Preencher'!L46</f>
        <v>0023E1336</v>
      </c>
      <c r="K37" s="5" t="str">
        <f>IF(F37="B",LEFT('[1]TCE - ANEXO IV - Preencher'!M46,2),IF(F37="S",LEFT('[1]TCE - ANEXO IV - Preencher'!M46,7),IF('[1]TCE - ANEXO IV - Preencher'!H46="","")))</f>
        <v>2307304</v>
      </c>
      <c r="L37" s="7">
        <f>'[1]TCE - ANEXO IV - Preencher'!N46</f>
        <v>189</v>
      </c>
    </row>
    <row r="38" spans="1:12" s="8" customFormat="1" ht="19.5" customHeight="1" x14ac:dyDescent="0.2">
      <c r="A38" s="3">
        <f>IFERROR(VLOOKUP(B38,'[1]DADOS (OCULTAR)'!$P$3:$R$91,3,0),"")</f>
        <v>9039744001590</v>
      </c>
      <c r="B38" s="4" t="str">
        <f>'[1]TCE - ANEXO IV - Preencher'!C47</f>
        <v>UPAE SALGUEIRO</v>
      </c>
      <c r="C38" s="4" t="str">
        <f>'[1]TCE - ANEXO IV - Preencher'!E47</f>
        <v>5.99 - Outros Serviços de Terceiros Pessoa Jurídica</v>
      </c>
      <c r="D38" s="3">
        <f>'[1]TCE - ANEXO IV - Preencher'!F47</f>
        <v>14079567000100</v>
      </c>
      <c r="E38" s="5" t="str">
        <f>'[1]TCE - ANEXO IV - Preencher'!G47</f>
        <v>HOTEL SANTA CLARA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0000007024</v>
      </c>
      <c r="I38" s="6">
        <f>IF('[1]TCE - ANEXO IV - Preencher'!K47="","",'[1]TCE - ANEXO IV - Preencher'!K47)</f>
        <v>44456</v>
      </c>
      <c r="J38" s="5" t="str">
        <f>'[1]TCE - ANEXO IV - Preencher'!L47</f>
        <v>74amlozsb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85</v>
      </c>
    </row>
    <row r="39" spans="1:12" s="8" customFormat="1" ht="19.5" customHeight="1" x14ac:dyDescent="0.2">
      <c r="A39" s="3">
        <f>IFERROR(VLOOKUP(B39,'[1]DADOS (OCULTAR)'!$P$3:$R$91,3,0),"")</f>
        <v>9039744001590</v>
      </c>
      <c r="B39" s="4" t="str">
        <f>'[1]TCE - ANEXO IV - Preencher'!C48</f>
        <v>UPAE SALGUEIRO</v>
      </c>
      <c r="C39" s="4" t="str">
        <f>'[1]TCE - ANEXO IV - Preencher'!E48</f>
        <v>5.99 - Outros Serviços de Terceiros Pessoa Jurídica</v>
      </c>
      <c r="D39" s="3">
        <f>'[1]TCE - ANEXO IV - Preencher'!F48</f>
        <v>14079567000100</v>
      </c>
      <c r="E39" s="5" t="str">
        <f>'[1]TCE - ANEXO IV - Preencher'!G48</f>
        <v>HOTEL SANTA CLARA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0000007050</v>
      </c>
      <c r="I39" s="6">
        <f>IF('[1]TCE - ANEXO IV - Preencher'!K48="","",'[1]TCE - ANEXO IV - Preencher'!K48)</f>
        <v>44463</v>
      </c>
      <c r="J39" s="5" t="str">
        <f>'[1]TCE - ANEXO IV - Preencher'!L48</f>
        <v>zjuq873do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170</v>
      </c>
    </row>
    <row r="40" spans="1:12" s="8" customFormat="1" ht="19.5" customHeight="1" x14ac:dyDescent="0.2">
      <c r="A40" s="3">
        <f>IFERROR(VLOOKUP(B40,'[1]DADOS (OCULTAR)'!$P$3:$R$91,3,0),"")</f>
        <v>9039744001590</v>
      </c>
      <c r="B40" s="4" t="str">
        <f>'[1]TCE - ANEXO IV - Preencher'!C49</f>
        <v>UPAE SALGUEIRO</v>
      </c>
      <c r="C40" s="4" t="str">
        <f>'[1]TCE - ANEXO IV - Preencher'!E49</f>
        <v>5.99 - Outros Serviços de Terceiros Pessoa Jurídica</v>
      </c>
      <c r="D40" s="3">
        <f>'[1]TCE - ANEXO IV - Preencher'!F49</f>
        <v>19701657000104</v>
      </c>
      <c r="E40" s="5" t="str">
        <f>'[1]TCE - ANEXO IV - Preencher'!G49</f>
        <v xml:space="preserve">FRANSCISCO ANTONIO DE VASCONCELOS 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0000000002</v>
      </c>
      <c r="I40" s="6">
        <f>IF('[1]TCE - ANEXO IV - Preencher'!K49="","",'[1]TCE - ANEXO IV - Preencher'!K49)</f>
        <v>44475</v>
      </c>
      <c r="J40" s="5" t="str">
        <f>'[1]TCE - ANEXO IV - Preencher'!L49</f>
        <v>hlxqn2wo3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4242.17</v>
      </c>
    </row>
    <row r="41" spans="1:12" s="8" customFormat="1" ht="19.5" customHeight="1" x14ac:dyDescent="0.2">
      <c r="A41" s="3">
        <f>IFERROR(VLOOKUP(B41,'[1]DADOS (OCULTAR)'!$P$3:$R$91,3,0),"")</f>
        <v>9039744001590</v>
      </c>
      <c r="B41" s="4" t="str">
        <f>'[1]TCE - ANEXO IV - Preencher'!C50</f>
        <v>UPAE SALGUEIRO</v>
      </c>
      <c r="C41" s="4" t="str">
        <f>'[1]TCE - ANEXO IV - Preencher'!E50</f>
        <v>5.99 - Outros Serviços de Terceiros Pessoa Jurídica</v>
      </c>
      <c r="D41" s="3">
        <f>'[1]TCE - ANEXO IV - Preencher'!F50</f>
        <v>0</v>
      </c>
      <c r="E41" s="5" t="str">
        <f>'[1]TCE - ANEXO IV - Preencher'!G50</f>
        <v>JUROS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12.15</v>
      </c>
    </row>
    <row r="42" spans="1:12" s="8" customFormat="1" ht="19.5" customHeight="1" x14ac:dyDescent="0.2">
      <c r="A42" s="3">
        <f>IFERROR(VLOOKUP(B42,'[1]DADOS (OCULTAR)'!$P$3:$R$91,3,0),"")</f>
        <v>9039744001590</v>
      </c>
      <c r="B42" s="4" t="str">
        <f>'[1]TCE - ANEXO IV - Preencher'!C51</f>
        <v>UPAE SALGUEIRO</v>
      </c>
      <c r="C42" s="4" t="str">
        <f>'[1]TCE - ANEXO IV - Preencher'!E51</f>
        <v>5.16 - Serviços Médico-Hospitalares, Odotonlogia e Laboratoriais</v>
      </c>
      <c r="D42" s="3">
        <f>'[1]TCE - ANEXO IV - Preencher'!F51</f>
        <v>20069080000149</v>
      </c>
      <c r="E42" s="5" t="str">
        <f>'[1]TCE - ANEXO IV - Preencher'!G51</f>
        <v>TOPHOSP GESTAO E SERVICOS MEDICOS HOSPITALARES LTDA EPP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0000000676</v>
      </c>
      <c r="I42" s="6">
        <f>IF('[1]TCE - ANEXO IV - Preencher'!K51="","",'[1]TCE - ANEXO IV - Preencher'!K51)</f>
        <v>44488</v>
      </c>
      <c r="J42" s="5" t="str">
        <f>'[1]TCE - ANEXO IV - Preencher'!L51</f>
        <v>p5edjobws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94010</v>
      </c>
    </row>
    <row r="43" spans="1:12" s="8" customFormat="1" ht="19.5" customHeight="1" x14ac:dyDescent="0.2">
      <c r="A43" s="3">
        <f>IFERROR(VLOOKUP(B43,'[1]DADOS (OCULTAR)'!$P$3:$R$91,3,0),"")</f>
        <v>9039744001590</v>
      </c>
      <c r="B43" s="4" t="str">
        <f>'[1]TCE - ANEXO IV - Preencher'!C52</f>
        <v>UPAE SALGUEIRO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27244582000108</v>
      </c>
      <c r="E43" s="5" t="str">
        <f>'[1]TCE - ANEXO IV - Preencher'!G52</f>
        <v>ELKA SERVICOS MEDICOS LTDA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00000465</v>
      </c>
      <c r="I43" s="6">
        <f>IF('[1]TCE - ANEXO IV - Preencher'!K52="","",'[1]TCE - ANEXO IV - Preencher'!K52)</f>
        <v>44475</v>
      </c>
      <c r="J43" s="5" t="str">
        <f>'[1]TCE - ANEXO IV - Preencher'!L52</f>
        <v>QUQ2-QPLM</v>
      </c>
      <c r="K43" s="5" t="str">
        <f>IF(F43="B",LEFT('[1]TCE - ANEXO IV - Preencher'!M52,2),IF(F43="S",LEFT('[1]TCE - ANEXO IV - Preencher'!M52,7),IF('[1]TCE - ANEXO IV - Preencher'!H52="","")))</f>
        <v>2927408</v>
      </c>
      <c r="L43" s="7">
        <f>'[1]TCE - ANEXO IV - Preencher'!N52</f>
        <v>8925</v>
      </c>
    </row>
    <row r="44" spans="1:12" s="8" customFormat="1" ht="19.5" customHeight="1" x14ac:dyDescent="0.2">
      <c r="A44" s="3">
        <f>IFERROR(VLOOKUP(B44,'[1]DADOS (OCULTAR)'!$P$3:$R$91,3,0),"")</f>
        <v>9039744001590</v>
      </c>
      <c r="B44" s="4" t="str">
        <f>'[1]TCE - ANEXO IV - Preencher'!C53</f>
        <v>UPAE SALGUEIRO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35964299000189</v>
      </c>
      <c r="E44" s="5" t="str">
        <f>'[1]TCE - ANEXO IV - Preencher'!G53</f>
        <v>CLINICA MEDICA IPC EIRELI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0000000023</v>
      </c>
      <c r="I44" s="6">
        <f>IF('[1]TCE - ANEXO IV - Preencher'!K53="","",'[1]TCE - ANEXO IV - Preencher'!K53)</f>
        <v>44474</v>
      </c>
      <c r="J44" s="5" t="str">
        <f>'[1]TCE - ANEXO IV - Preencher'!L53</f>
        <v>wlc3mzhou</v>
      </c>
      <c r="K44" s="5" t="str">
        <f>IF(F44="B",LEFT('[1]TCE - ANEXO IV - Preencher'!M53,2),IF(F44="S",LEFT('[1]TCE - ANEXO IV - Preencher'!M53,7),IF('[1]TCE - ANEXO IV - Preencher'!H53="","")))</f>
        <v>2304202</v>
      </c>
      <c r="L44" s="7">
        <f>'[1]TCE - ANEXO IV - Preencher'!N53</f>
        <v>11900</v>
      </c>
    </row>
    <row r="45" spans="1:12" s="8" customFormat="1" ht="19.5" customHeight="1" x14ac:dyDescent="0.2">
      <c r="A45" s="3">
        <f>IFERROR(VLOOKUP(B45,'[1]DADOS (OCULTAR)'!$P$3:$R$91,3,0),"")</f>
        <v>9039744001590</v>
      </c>
      <c r="B45" s="4" t="str">
        <f>'[1]TCE - ANEXO IV - Preencher'!C54</f>
        <v>UPAE SALGUEIRO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10524885000181</v>
      </c>
      <c r="E45" s="5" t="str">
        <f>'[1]TCE - ANEXO IV - Preencher'!G54</f>
        <v>ORTO MED PRESTACAO DE SERVICOS MEDICOS EM ORTOPEDIA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0000001933</v>
      </c>
      <c r="I45" s="6">
        <f>IF('[1]TCE - ANEXO IV - Preencher'!K54="","",'[1]TCE - ANEXO IV - Preencher'!K54)</f>
        <v>44473</v>
      </c>
      <c r="J45" s="5" t="str">
        <f>'[1]TCE - ANEXO IV - Preencher'!L54</f>
        <v>xp739ojve</v>
      </c>
      <c r="K45" s="5" t="str">
        <f>IF(F45="B",LEFT('[1]TCE - ANEXO IV - Preencher'!M54,2),IF(F45="S",LEFT('[1]TCE - ANEXO IV - Preencher'!M54,7),IF('[1]TCE - ANEXO IV - Preencher'!H54="","")))</f>
        <v>2307304</v>
      </c>
      <c r="L45" s="7">
        <f>'[1]TCE - ANEXO IV - Preencher'!N54</f>
        <v>5950</v>
      </c>
    </row>
    <row r="46" spans="1:12" s="8" customFormat="1" ht="19.5" customHeight="1" x14ac:dyDescent="0.2">
      <c r="A46" s="3">
        <f>IFERROR(VLOOKUP(B46,'[1]DADOS (OCULTAR)'!$P$3:$R$91,3,0),"")</f>
        <v>9039744001590</v>
      </c>
      <c r="B46" s="4" t="str">
        <f>'[1]TCE - ANEXO IV - Preencher'!C55</f>
        <v>UPAE SALGUEIRO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32236427000180</v>
      </c>
      <c r="E46" s="5" t="str">
        <f>'[1]TCE - ANEXO IV - Preencher'!G55</f>
        <v>ALVES E GUIMARAES SERVICOS DE MEDICINA E NUTRICAO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000000339</v>
      </c>
      <c r="I46" s="6">
        <f>IF('[1]TCE - ANEXO IV - Preencher'!K55="","",'[1]TCE - ANEXO IV - Preencher'!K55)</f>
        <v>44470</v>
      </c>
      <c r="J46" s="5" t="str">
        <f>'[1]TCE - ANEXO IV - Preencher'!L55</f>
        <v>9091U309A5068112T21B</v>
      </c>
      <c r="K46" s="5" t="str">
        <f>IF(F46="B",LEFT('[1]TCE - ANEXO IV - Preencher'!M55,2),IF(F46="S",LEFT('[1]TCE - ANEXO IV - Preencher'!M55,7),IF('[1]TCE - ANEXO IV - Preencher'!H55="","")))</f>
        <v>2613909</v>
      </c>
      <c r="L46" s="7">
        <f>'[1]TCE - ANEXO IV - Preencher'!N55</f>
        <v>5355</v>
      </c>
    </row>
    <row r="47" spans="1:12" s="8" customFormat="1" ht="19.5" customHeight="1" x14ac:dyDescent="0.2">
      <c r="A47" s="3">
        <f>IFERROR(VLOOKUP(B47,'[1]DADOS (OCULTAR)'!$P$3:$R$91,3,0),"")</f>
        <v>9039744001590</v>
      </c>
      <c r="B47" s="4" t="str">
        <f>'[1]TCE - ANEXO IV - Preencher'!C56</f>
        <v>UPAE SALGUEIRO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1751192000130</v>
      </c>
      <c r="E47" s="5" t="str">
        <f>'[1]TCE - ANEXO IV - Preencher'!G56</f>
        <v>CENTROCARDIO CENTRO DE DIAG E TRAT DO CORACAO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0000004242</v>
      </c>
      <c r="I47" s="6">
        <f>IF('[1]TCE - ANEXO IV - Preencher'!K56="","",'[1]TCE - ANEXO IV - Preencher'!K56)</f>
        <v>44474</v>
      </c>
      <c r="J47" s="5" t="str">
        <f>'[1]TCE - ANEXO IV - Preencher'!L56</f>
        <v>isnuy325m</v>
      </c>
      <c r="K47" s="5" t="str">
        <f>IF(F47="B",LEFT('[1]TCE - ANEXO IV - Preencher'!M56,2),IF(F47="S",LEFT('[1]TCE - ANEXO IV - Preencher'!M56,7),IF('[1]TCE - ANEXO IV - Preencher'!H56="","")))</f>
        <v>2307304</v>
      </c>
      <c r="L47" s="7">
        <f>'[1]TCE - ANEXO IV - Preencher'!N56</f>
        <v>8842.5</v>
      </c>
    </row>
    <row r="48" spans="1:12" s="8" customFormat="1" ht="19.5" customHeight="1" x14ac:dyDescent="0.2">
      <c r="A48" s="3">
        <f>IFERROR(VLOOKUP(B48,'[1]DADOS (OCULTAR)'!$P$3:$R$91,3,0),"")</f>
        <v>9039744001590</v>
      </c>
      <c r="B48" s="4" t="str">
        <f>'[1]TCE - ANEXO IV - Preencher'!C57</f>
        <v>UPAE SALGUEIRO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20069080000149</v>
      </c>
      <c r="E48" s="5" t="str">
        <f>'[1]TCE - ANEXO IV - Preencher'!G57</f>
        <v>TOPHOSP GESTAO E SERVICOS MEDICOS HOSPITALARES LTDA EPP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0000000675</v>
      </c>
      <c r="I48" s="6">
        <f>IF('[1]TCE - ANEXO IV - Preencher'!K57="","",'[1]TCE - ANEXO IV - Preencher'!K57)</f>
        <v>44488</v>
      </c>
      <c r="J48" s="5" t="str">
        <f>'[1]TCE - ANEXO IV - Preencher'!L57</f>
        <v>94mypdeik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17448.400000000001</v>
      </c>
    </row>
    <row r="49" spans="1:12" s="8" customFormat="1" ht="19.5" customHeight="1" x14ac:dyDescent="0.2">
      <c r="A49" s="3">
        <f>IFERROR(VLOOKUP(B49,'[1]DADOS (OCULTAR)'!$P$3:$R$91,3,0),"")</f>
        <v>9039744001590</v>
      </c>
      <c r="B49" s="4" t="str">
        <f>'[1]TCE - ANEXO IV - Preencher'!C58</f>
        <v>UPAE SALGUEIRO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20692334000180</v>
      </c>
      <c r="E49" s="5" t="str">
        <f>'[1]TCE - ANEXO IV - Preencher'!G58</f>
        <v>CLINICA DE OUVIDO NARIZ E GARGANTA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0000000510</v>
      </c>
      <c r="I49" s="6">
        <f>IF('[1]TCE - ANEXO IV - Preencher'!K58="","",'[1]TCE - ANEXO IV - Preencher'!K58)</f>
        <v>44474</v>
      </c>
      <c r="J49" s="5" t="str">
        <f>'[1]TCE - ANEXO IV - Preencher'!L58</f>
        <v>6bhnesic5</v>
      </c>
      <c r="K49" s="5" t="str">
        <f>IF(F49="B",LEFT('[1]TCE - ANEXO IV - Preencher'!M58,2),IF(F49="S",LEFT('[1]TCE - ANEXO IV - Preencher'!M58,7),IF('[1]TCE - ANEXO IV - Preencher'!H58="","")))</f>
        <v>2307304</v>
      </c>
      <c r="L49" s="7">
        <f>'[1]TCE - ANEXO IV - Preencher'!N58</f>
        <v>3930</v>
      </c>
    </row>
    <row r="50" spans="1:12" s="8" customFormat="1" ht="19.5" customHeight="1" x14ac:dyDescent="0.2">
      <c r="A50" s="3">
        <f>IFERROR(VLOOKUP(B50,'[1]DADOS (OCULTAR)'!$P$3:$R$91,3,0),"")</f>
        <v>9039744001590</v>
      </c>
      <c r="B50" s="4" t="str">
        <f>'[1]TCE - ANEXO IV - Preencher'!C59</f>
        <v>UPAE SALGUEIRO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41231135000145</v>
      </c>
      <c r="E50" s="5" t="str">
        <f>'[1]TCE - ANEXO IV - Preencher'!G59</f>
        <v>CARDIOVIDA CONSULTORIOS ESPECIALIZADOS EIRELI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00008470</v>
      </c>
      <c r="I50" s="6">
        <f>IF('[1]TCE - ANEXO IV - Preencher'!K59="","",'[1]TCE - ANEXO IV - Preencher'!K59)</f>
        <v>44473</v>
      </c>
      <c r="J50" s="5" t="str">
        <f>'[1]TCE - ANEXO IV - Preencher'!L59</f>
        <v>KBJV-GH1X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320</v>
      </c>
    </row>
    <row r="51" spans="1:12" s="8" customFormat="1" ht="19.5" customHeight="1" x14ac:dyDescent="0.2">
      <c r="A51" s="3">
        <f>IFERROR(VLOOKUP(B51,'[1]DADOS (OCULTAR)'!$P$3:$R$91,3,0),"")</f>
        <v>9039744001590</v>
      </c>
      <c r="B51" s="4" t="str">
        <f>'[1]TCE - ANEXO IV - Preencher'!C60</f>
        <v>UPAE SALGUEIRO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12979968000190</v>
      </c>
      <c r="E51" s="5" t="str">
        <f>'[1]TCE - ANEXO IV - Preencher'!G60</f>
        <v>LABORATORIO PETRI LTDA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0000023282</v>
      </c>
      <c r="I51" s="6">
        <f>IF('[1]TCE - ANEXO IV - Preencher'!K60="","",'[1]TCE - ANEXO IV - Preencher'!K60)</f>
        <v>44470</v>
      </c>
      <c r="J51" s="5" t="str">
        <f>'[1]TCE - ANEXO IV - Preencher'!L60</f>
        <v>kfa8lxreg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25483.15</v>
      </c>
    </row>
    <row r="52" spans="1:12" s="8" customFormat="1" ht="19.5" customHeight="1" x14ac:dyDescent="0.2">
      <c r="A52" s="3">
        <f>IFERROR(VLOOKUP(B52,'[1]DADOS (OCULTAR)'!$P$3:$R$91,3,0),"")</f>
        <v>9039744001590</v>
      </c>
      <c r="B52" s="4" t="str">
        <f>'[1]TCE - ANEXO IV - Preencher'!C61</f>
        <v>UPAE SALGUEIRO</v>
      </c>
      <c r="C52" s="4" t="str">
        <f>'[1]TCE - ANEXO IV - Preencher'!E61</f>
        <v>4.6 - Serviços de Profissionais de Saúde</v>
      </c>
      <c r="D52" s="3">
        <f>'[1]TCE - ANEXO IV - Preencher'!F61</f>
        <v>14557372406</v>
      </c>
      <c r="E52" s="5" t="str">
        <f>'[1]TCE - ANEXO IV - Preencher'!G61</f>
        <v xml:space="preserve">ITALO DA SILVA LEMES 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1320</v>
      </c>
    </row>
    <row r="53" spans="1:12" s="8" customFormat="1" ht="19.5" customHeight="1" x14ac:dyDescent="0.2">
      <c r="A53" s="3">
        <f>IFERROR(VLOOKUP(B53,'[1]DADOS (OCULTAR)'!$P$3:$R$91,3,0),"")</f>
        <v>9039744001590</v>
      </c>
      <c r="B53" s="4" t="str">
        <f>'[1]TCE - ANEXO IV - Preencher'!C62</f>
        <v>UPAE SALGUEIRO</v>
      </c>
      <c r="C53" s="4" t="str">
        <f>'[1]TCE - ANEXO IV - Preencher'!E62</f>
        <v>5.15 - Serviços Domésticos</v>
      </c>
      <c r="D53" s="3">
        <f>'[1]TCE - ANEXO IV - Preencher'!F62</f>
        <v>14425335000166</v>
      </c>
      <c r="E53" s="5" t="str">
        <f>'[1]TCE - ANEXO IV - Preencher'!G62</f>
        <v>L M DA SILVA LAVANDERIA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0000000286</v>
      </c>
      <c r="I53" s="6">
        <f>IF('[1]TCE - ANEXO IV - Preencher'!K62="","",'[1]TCE - ANEXO IV - Preencher'!K62)</f>
        <v>44473</v>
      </c>
      <c r="J53" s="5" t="str">
        <f>'[1]TCE - ANEXO IV - Preencher'!L62</f>
        <v>q26eogvst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385.6</v>
      </c>
    </row>
    <row r="54" spans="1:12" s="8" customFormat="1" ht="19.5" customHeight="1" x14ac:dyDescent="0.2">
      <c r="A54" s="3">
        <f>IFERROR(VLOOKUP(B54,'[1]DADOS (OCULTAR)'!$P$3:$R$91,3,0),"")</f>
        <v>9039744001590</v>
      </c>
      <c r="B54" s="4" t="str">
        <f>'[1]TCE - ANEXO IV - Preencher'!C63</f>
        <v>UPAE SALGUEIRO</v>
      </c>
      <c r="C54" s="4" t="str">
        <f>'[1]TCE - ANEXO IV - Preencher'!E63</f>
        <v>5.10 - Detetização/Tratamento de Resíduos e Afins</v>
      </c>
      <c r="D54" s="3">
        <f>'[1]TCE - ANEXO IV - Preencher'!F63</f>
        <v>11863530000180</v>
      </c>
      <c r="E54" s="5" t="str">
        <f>'[1]TCE - ANEXO IV - Preencher'!G63</f>
        <v>BRASCON GESTAO AMBIENTAL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00088062</v>
      </c>
      <c r="I54" s="6">
        <f>IF('[1]TCE - ANEXO IV - Preencher'!K63="","",'[1]TCE - ANEXO IV - Preencher'!K63)</f>
        <v>44470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2611309</v>
      </c>
      <c r="L54" s="7">
        <f>'[1]TCE - ANEXO IV - Preencher'!N63</f>
        <v>71.78</v>
      </c>
    </row>
    <row r="55" spans="1:12" s="8" customFormat="1" ht="19.5" customHeight="1" x14ac:dyDescent="0.2">
      <c r="A55" s="3">
        <f>IFERROR(VLOOKUP(B55,'[1]DADOS (OCULTAR)'!$P$3:$R$91,3,0),"")</f>
        <v>9039744001590</v>
      </c>
      <c r="B55" s="4" t="str">
        <f>'[1]TCE - ANEXO IV - Preencher'!C64</f>
        <v>UPAE SALGUEIRO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92306257000780</v>
      </c>
      <c r="E55" s="5" t="str">
        <f>'[1]TCE - ANEXO IV - Preencher'!G64</f>
        <v>MV INFORMATICA NORDESTE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00029184</v>
      </c>
      <c r="I55" s="6">
        <f>IF('[1]TCE - ANEXO IV - Preencher'!K64="","",'[1]TCE - ANEXO IV - Preencher'!K64)</f>
        <v>44447</v>
      </c>
      <c r="J55" s="5" t="str">
        <f>'[1]TCE - ANEXO IV - Preencher'!L64</f>
        <v>EJNF-JH7C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10290.049999999999</v>
      </c>
    </row>
    <row r="56" spans="1:12" s="8" customFormat="1" ht="19.5" customHeight="1" x14ac:dyDescent="0.2">
      <c r="A56" s="3">
        <f>IFERROR(VLOOKUP(B56,'[1]DADOS (OCULTAR)'!$P$3:$R$91,3,0),"")</f>
        <v>9039744001590</v>
      </c>
      <c r="B56" s="4" t="str">
        <f>'[1]TCE - ANEXO IV - Preencher'!C65</f>
        <v>UPAE SALGUEIRO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53113791001285</v>
      </c>
      <c r="E56" s="5" t="str">
        <f>'[1]TCE - ANEXO IV - Preencher'!G65</f>
        <v xml:space="preserve">TOTVS S 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64172</v>
      </c>
      <c r="I56" s="6">
        <f>IF('[1]TCE - ANEXO IV - Preencher'!K65="","",'[1]TCE - ANEXO IV - Preencher'!K65)</f>
        <v>44441</v>
      </c>
      <c r="J56" s="5" t="str">
        <f>'[1]TCE - ANEXO IV - Preencher'!L65</f>
        <v>79b2e744</v>
      </c>
      <c r="K56" s="5" t="str">
        <f>IF(F56="B",LEFT('[1]TCE - ANEXO IV - Preencher'!M65,2),IF(F56="S",LEFT('[1]TCE - ANEXO IV - Preencher'!M65,7),IF('[1]TCE - ANEXO IV - Preencher'!H65="","")))</f>
        <v>3106200</v>
      </c>
      <c r="L56" s="7">
        <f>'[1]TCE - ANEXO IV - Preencher'!N65</f>
        <v>687.69</v>
      </c>
    </row>
    <row r="57" spans="1:12" s="8" customFormat="1" ht="19.5" customHeight="1" x14ac:dyDescent="0.2">
      <c r="A57" s="3">
        <f>IFERROR(VLOOKUP(B57,'[1]DADOS (OCULTAR)'!$P$3:$R$91,3,0),"")</f>
        <v>9039744001590</v>
      </c>
      <c r="B57" s="4" t="str">
        <f>'[1]TCE - ANEXO IV - Preencher'!C66</f>
        <v>UPAE SALGUEIRO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53113791001285</v>
      </c>
      <c r="E57" s="5" t="str">
        <f>'[1]TCE - ANEXO IV - Preencher'!G66</f>
        <v xml:space="preserve">TOTVS S 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64168</v>
      </c>
      <c r="I57" s="6">
        <f>IF('[1]TCE - ANEXO IV - Preencher'!K66="","",'[1]TCE - ANEXO IV - Preencher'!K66)</f>
        <v>44441</v>
      </c>
      <c r="J57" s="5" t="str">
        <f>'[1]TCE - ANEXO IV - Preencher'!L66</f>
        <v>4f371deb</v>
      </c>
      <c r="K57" s="5" t="str">
        <f>IF(F57="B",LEFT('[1]TCE - ANEXO IV - Preencher'!M66,2),IF(F57="S",LEFT('[1]TCE - ANEXO IV - Preencher'!M66,7),IF('[1]TCE - ANEXO IV - Preencher'!H66="","")))</f>
        <v>3106200</v>
      </c>
      <c r="L57" s="7">
        <f>'[1]TCE - ANEXO IV - Preencher'!N66</f>
        <v>98.37</v>
      </c>
    </row>
    <row r="58" spans="1:12" s="8" customFormat="1" ht="19.5" customHeight="1" x14ac:dyDescent="0.2">
      <c r="A58" s="3">
        <f>IFERROR(VLOOKUP(B58,'[1]DADOS (OCULTAR)'!$P$3:$R$91,3,0),"")</f>
        <v>9039744001590</v>
      </c>
      <c r="B58" s="4" t="str">
        <f>'[1]TCE - ANEXO IV - Preencher'!C67</f>
        <v>UPAE SALGUEIRO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53113791001285</v>
      </c>
      <c r="E58" s="5" t="str">
        <f>'[1]TCE - ANEXO IV - Preencher'!G67</f>
        <v xml:space="preserve">TOTVS S 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03155628</v>
      </c>
      <c r="I58" s="6">
        <f>IF('[1]TCE - ANEXO IV - Preencher'!K67="","",'[1]TCE - ANEXO IV - Preencher'!K67)</f>
        <v>44452</v>
      </c>
      <c r="J58" s="5" t="str">
        <f>'[1]TCE - ANEXO IV - Preencher'!L67</f>
        <v>MIIL-IXCZ</v>
      </c>
      <c r="K58" s="5" t="str">
        <f>IF(F58="B",LEFT('[1]TCE - ANEXO IV - Preencher'!M67,2),IF(F58="S",LEFT('[1]TCE - ANEXO IV - Preencher'!M67,7),IF('[1]TCE - ANEXO IV - Preencher'!H67="","")))</f>
        <v>3106200</v>
      </c>
      <c r="L58" s="7">
        <f>'[1]TCE - ANEXO IV - Preencher'!N67</f>
        <v>281.05</v>
      </c>
    </row>
    <row r="59" spans="1:12" s="8" customFormat="1" ht="19.5" customHeight="1" x14ac:dyDescent="0.2">
      <c r="A59" s="3">
        <f>IFERROR(VLOOKUP(B59,'[1]DADOS (OCULTAR)'!$P$3:$R$91,3,0),"")</f>
        <v>9039744001590</v>
      </c>
      <c r="B59" s="4" t="str">
        <f>'[1]TCE - ANEXO IV - Preencher'!C68</f>
        <v>UPAE SALGUEIRO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5020356000100</v>
      </c>
      <c r="E59" s="5" t="str">
        <f>'[1]TCE - ANEXO IV - Preencher'!G68</f>
        <v>BID COMERCIO E SERVIÇOS EM TECNOLOGIA DA INFORMACAO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00004157</v>
      </c>
      <c r="I59" s="6">
        <f>IF('[1]TCE - ANEXO IV - Preencher'!K68="","",'[1]TCE - ANEXO IV - Preencher'!K68)</f>
        <v>44440</v>
      </c>
      <c r="J59" s="5" t="str">
        <f>'[1]TCE - ANEXO IV - Preencher'!L68</f>
        <v>BGLH-FWUB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378.6</v>
      </c>
    </row>
    <row r="60" spans="1:12" s="8" customFormat="1" ht="19.5" customHeight="1" x14ac:dyDescent="0.2">
      <c r="A60" s="3">
        <f>IFERROR(VLOOKUP(B60,'[1]DADOS (OCULTAR)'!$P$3:$R$91,3,0),"")</f>
        <v>9039744001590</v>
      </c>
      <c r="B60" s="4" t="str">
        <f>'[1]TCE - ANEXO IV - Preencher'!C69</f>
        <v>UPAE SALGUEIRO</v>
      </c>
      <c r="C60" s="4" t="str">
        <f>'[1]TCE - ANEXO IV - Preencher'!E69</f>
        <v>5.99 - Outros Serviços de Terceiros Pessoa Jurídica</v>
      </c>
      <c r="D60" s="3">
        <f>'[1]TCE - ANEXO IV - Preencher'!F69</f>
        <v>35521046000130</v>
      </c>
      <c r="E60" s="5" t="str">
        <f>'[1]TCE - ANEXO IV - Preencher'!G69</f>
        <v>TGI CONSULTORIA EM GESTAO EMPRESARIAL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00020485</v>
      </c>
      <c r="I60" s="6">
        <f>IF('[1]TCE - ANEXO IV - Preencher'!K69="","",'[1]TCE - ANEXO IV - Preencher'!K69)</f>
        <v>44442</v>
      </c>
      <c r="J60" s="5" t="str">
        <f>'[1]TCE - ANEXO IV - Preencher'!L69</f>
        <v>7GZU-PFYJ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3600</v>
      </c>
    </row>
    <row r="61" spans="1:12" s="8" customFormat="1" ht="19.5" customHeight="1" x14ac:dyDescent="0.2">
      <c r="A61" s="3">
        <f>IFERROR(VLOOKUP(B61,'[1]DADOS (OCULTAR)'!$P$3:$R$91,3,0),"")</f>
        <v>9039744001590</v>
      </c>
      <c r="B61" s="4" t="str">
        <f>'[1]TCE - ANEXO IV - Preencher'!C70</f>
        <v>UPAE SALGUEIRO</v>
      </c>
      <c r="C61" s="4" t="str">
        <f>'[1]TCE - ANEXO IV - Preencher'!E70</f>
        <v>5.99 - Outros Serviços de Terceiros Pessoa Jurídica</v>
      </c>
      <c r="D61" s="3">
        <f>'[1]TCE - ANEXO IV - Preencher'!F70</f>
        <v>58921792000117</v>
      </c>
      <c r="E61" s="5" t="str">
        <f>'[1]TCE - ANEXO IV - Preencher'!G70</f>
        <v>PLANISA PLANEJAMENTO E ORGANIZACAO DE INSTITUICOES DE SAUDE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00025476</v>
      </c>
      <c r="I61" s="6">
        <f>IF('[1]TCE - ANEXO IV - Preencher'!K70="","",'[1]TCE - ANEXO IV - Preencher'!K70)</f>
        <v>44440</v>
      </c>
      <c r="J61" s="5" t="str">
        <f>'[1]TCE - ANEXO IV - Preencher'!L70</f>
        <v>MD7P-SFVU</v>
      </c>
      <c r="K61" s="5" t="str">
        <f>IF(F61="B",LEFT('[1]TCE - ANEXO IV - Preencher'!M70,2),IF(F61="S",LEFT('[1]TCE - ANEXO IV - Preencher'!M70,7),IF('[1]TCE - ANEXO IV - Preencher'!H70="","")))</f>
        <v>35 -  S</v>
      </c>
      <c r="L61" s="7">
        <f>'[1]TCE - ANEXO IV - Preencher'!N70</f>
        <v>3980</v>
      </c>
    </row>
    <row r="62" spans="1:12" s="8" customFormat="1" ht="19.5" customHeight="1" x14ac:dyDescent="0.2">
      <c r="A62" s="3">
        <f>IFERROR(VLOOKUP(B62,'[1]DADOS (OCULTAR)'!$P$3:$R$91,3,0),"")</f>
        <v>9039744001590</v>
      </c>
      <c r="B62" s="4" t="str">
        <f>'[1]TCE - ANEXO IV - Preencher'!C71</f>
        <v>UPAE SALGUEIRO</v>
      </c>
      <c r="C62" s="4" t="str">
        <f>'[1]TCE - ANEXO IV - Preencher'!E71</f>
        <v>5.99 - Outros Serviços de Terceiros Pessoa Jurídica</v>
      </c>
      <c r="D62" s="3">
        <f>'[1]TCE - ANEXO IV - Preencher'!F71</f>
        <v>58921792000117</v>
      </c>
      <c r="E62" s="5" t="str">
        <f>'[1]TCE - ANEXO IV - Preencher'!G71</f>
        <v>PLANISA PLANEJAMENTO E ORGANIZACAO DE INSTITUICOES DE SAUDE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35 -  S</v>
      </c>
      <c r="L62" s="7">
        <f>'[1]TCE - ANEXO IV - Preencher'!N71</f>
        <v>261.58999999999997</v>
      </c>
    </row>
    <row r="63" spans="1:12" s="8" customFormat="1" ht="19.5" customHeight="1" x14ac:dyDescent="0.2">
      <c r="A63" s="3">
        <f>IFERROR(VLOOKUP(B63,'[1]DADOS (OCULTAR)'!$P$3:$R$91,3,0),"")</f>
        <v>9039744001590</v>
      </c>
      <c r="B63" s="4" t="str">
        <f>'[1]TCE - ANEXO IV - Preencher'!C72</f>
        <v>UPAE SALGUEIRO</v>
      </c>
      <c r="C63" s="4" t="str">
        <f>'[1]TCE - ANEXO IV - Preencher'!E72</f>
        <v>5.2 - Serviços Técnicos Profissionais</v>
      </c>
      <c r="D63" s="3">
        <f>'[1]TCE - ANEXO IV - Preencher'!F72</f>
        <v>2512303000119</v>
      </c>
      <c r="E63" s="5" t="str">
        <f>'[1]TCE - ANEXO IV - Preencher'!G72</f>
        <v>NOROES AZEVEDO SOCIEDADE DE ADVOGADOS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00005137</v>
      </c>
      <c r="I63" s="6">
        <f>IF('[1]TCE - ANEXO IV - Preencher'!K72="","",'[1]TCE - ANEXO IV - Preencher'!K72)</f>
        <v>44442</v>
      </c>
      <c r="J63" s="5" t="str">
        <f>'[1]TCE - ANEXO IV - Preencher'!L72</f>
        <v>69LS-DGBQ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5400</v>
      </c>
    </row>
    <row r="64" spans="1:12" s="8" customFormat="1" ht="19.5" customHeight="1" x14ac:dyDescent="0.2">
      <c r="A64" s="3">
        <f>IFERROR(VLOOKUP(B64,'[1]DADOS (OCULTAR)'!$P$3:$R$91,3,0),"")</f>
        <v>9039744001590</v>
      </c>
      <c r="B64" s="4" t="str">
        <f>'[1]TCE - ANEXO IV - Preencher'!C73</f>
        <v>UPAE SALGUEIRO</v>
      </c>
      <c r="C64" s="4" t="str">
        <f>'[1]TCE - ANEXO IV - Preencher'!E73</f>
        <v>5.2 - Serviços Técnicos Profissionais</v>
      </c>
      <c r="D64" s="3">
        <f>'[1]TCE - ANEXO IV - Preencher'!F73</f>
        <v>2512303000119</v>
      </c>
      <c r="E64" s="5" t="str">
        <f>'[1]TCE - ANEXO IV - Preencher'!G73</f>
        <v>NOROES AZEVEDO SOCIEDADE DE ADVOGADOS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00005179</v>
      </c>
      <c r="I64" s="6">
        <f>IF('[1]TCE - ANEXO IV - Preencher'!K73="","",'[1]TCE - ANEXO IV - Preencher'!K73)</f>
        <v>44442</v>
      </c>
      <c r="J64" s="5" t="str">
        <f>'[1]TCE - ANEXO IV - Preencher'!L73</f>
        <v>RQVY-NUJ5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2280</v>
      </c>
    </row>
    <row r="65" spans="1:12" s="8" customFormat="1" ht="19.5" customHeight="1" x14ac:dyDescent="0.2">
      <c r="A65" s="3">
        <f>IFERROR(VLOOKUP(B65,'[1]DADOS (OCULTAR)'!$P$3:$R$91,3,0),"")</f>
        <v>9039744001590</v>
      </c>
      <c r="B65" s="4" t="str">
        <f>'[1]TCE - ANEXO IV - Preencher'!C74</f>
        <v>UPAE SALGUEIRO</v>
      </c>
      <c r="C65" s="4" t="str">
        <f>'[1]TCE - ANEXO IV - Preencher'!E74</f>
        <v>5.2 - Serviços Técnicos Profissionais</v>
      </c>
      <c r="D65" s="3">
        <f>'[1]TCE - ANEXO IV - Preencher'!F74</f>
        <v>27814653000160</v>
      </c>
      <c r="E65" s="5" t="str">
        <f>'[1]TCE - ANEXO IV - Preencher'!G74</f>
        <v>LUMI CONSULTORIA E SERVICOS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00000621</v>
      </c>
      <c r="I65" s="6">
        <f>IF('[1]TCE - ANEXO IV - Preencher'!K74="","",'[1]TCE - ANEXO IV - Preencher'!K74)</f>
        <v>44469</v>
      </c>
      <c r="J65" s="5" t="str">
        <f>'[1]TCE - ANEXO IV - Preencher'!L74</f>
        <v>MGE7-JB56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800</v>
      </c>
    </row>
    <row r="66" spans="1:12" s="8" customFormat="1" ht="19.5" customHeight="1" x14ac:dyDescent="0.2">
      <c r="A66" s="3">
        <f>IFERROR(VLOOKUP(B66,'[1]DADOS (OCULTAR)'!$P$3:$R$91,3,0),"")</f>
        <v>9039744001590</v>
      </c>
      <c r="B66" s="4" t="str">
        <f>'[1]TCE - ANEXO IV - Preencher'!C75</f>
        <v>UPAE SALGUEIRO</v>
      </c>
      <c r="C66" s="4" t="str">
        <f>'[1]TCE - ANEXO IV - Preencher'!E75</f>
        <v>5.2 - Serviços Técnicos Profissionais</v>
      </c>
      <c r="D66" s="3">
        <f>'[1]TCE - ANEXO IV - Preencher'!F75</f>
        <v>3789272000887</v>
      </c>
      <c r="E66" s="5" t="str">
        <f>'[1]TCE - ANEXO IV - Preencher'!G75</f>
        <v xml:space="preserve">SERVICO NACIONAL DE APRENDIZAGEM INDUSTRIAL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12398</v>
      </c>
      <c r="I66" s="6">
        <f>IF('[1]TCE - ANEXO IV - Preencher'!K75="","",'[1]TCE - ANEXO IV - Preencher'!K75)</f>
        <v>44470</v>
      </c>
      <c r="J66" s="5" t="str">
        <f>'[1]TCE - ANEXO IV - Preencher'!L75</f>
        <v>196010782</v>
      </c>
      <c r="K66" s="5" t="str">
        <f>IF(F66="B",LEFT('[1]TCE - ANEXO IV - Preencher'!M75,2),IF(F66="S",LEFT('[1]TCE - ANEXO IV - Preencher'!M75,7),IF('[1]TCE - ANEXO IV - Preencher'!H75="","")))</f>
        <v>2611101</v>
      </c>
      <c r="L66" s="7">
        <f>'[1]TCE - ANEXO IV - Preencher'!N75</f>
        <v>976.56</v>
      </c>
    </row>
    <row r="67" spans="1:12" s="8" customFormat="1" ht="19.5" customHeight="1" x14ac:dyDescent="0.2">
      <c r="A67" s="3">
        <f>IFERROR(VLOOKUP(B67,'[1]DADOS (OCULTAR)'!$P$3:$R$91,3,0),"")</f>
        <v>9039744001590</v>
      </c>
      <c r="B67" s="4" t="str">
        <f>'[1]TCE - ANEXO IV - Preencher'!C76</f>
        <v>UPAE SALGUEIRO</v>
      </c>
      <c r="C67" s="4" t="str">
        <f>'[1]TCE - ANEXO IV - Preencher'!E76</f>
        <v>5.2 - Serviços Técnicos Profissionais</v>
      </c>
      <c r="D67" s="3">
        <f>'[1]TCE - ANEXO IV - Preencher'!F76</f>
        <v>11735586000159</v>
      </c>
      <c r="E67" s="5" t="str">
        <f>'[1]TCE - ANEXO IV - Preencher'!G76</f>
        <v>FUNDACAO DE APOIO AO DESENVOLVIMENTO - FADE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00064269</v>
      </c>
      <c r="I67" s="6">
        <f>IF('[1]TCE - ANEXO IV - Preencher'!K76="","",'[1]TCE - ANEXO IV - Preencher'!K76)</f>
        <v>44476</v>
      </c>
      <c r="J67" s="5" t="str">
        <f>'[1]TCE - ANEXO IV - Preencher'!L76</f>
        <v>NYYS-ZPHK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132</v>
      </c>
    </row>
    <row r="68" spans="1:12" s="8" customFormat="1" ht="19.5" customHeight="1" x14ac:dyDescent="0.2">
      <c r="A68" s="3">
        <f>IFERROR(VLOOKUP(B68,'[1]DADOS (OCULTAR)'!$P$3:$R$91,3,0),"")</f>
        <v>9039744001590</v>
      </c>
      <c r="B68" s="4" t="str">
        <f>'[1]TCE - ANEXO IV - Preencher'!C77</f>
        <v>UPAE SALGUEIRO</v>
      </c>
      <c r="C68" s="4" t="str">
        <f>'[1]TCE - ANEXO IV - Preencher'!E77</f>
        <v>5.10 - Detetização/Tratamento de Resíduos e Afins</v>
      </c>
      <c r="D68" s="3">
        <f>'[1]TCE - ANEXO IV - Preencher'!F77</f>
        <v>10333266000100</v>
      </c>
      <c r="E68" s="5" t="str">
        <f>'[1]TCE - ANEXO IV - Preencher'!G77</f>
        <v>CARLOS ANTONIO DE OLIVEIRA MILET JUNIOR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00008933</v>
      </c>
      <c r="I68" s="6">
        <f>IF('[1]TCE - ANEXO IV - Preencher'!K77="","",'[1]TCE - ANEXO IV - Preencher'!K77)</f>
        <v>44460</v>
      </c>
      <c r="J68" s="5" t="str">
        <f>'[1]TCE - ANEXO IV - Preencher'!L77</f>
        <v>BELE-AUJH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550</v>
      </c>
    </row>
    <row r="69" spans="1:12" s="8" customFormat="1" ht="19.5" customHeight="1" x14ac:dyDescent="0.2">
      <c r="A69" s="3">
        <f>IFERROR(VLOOKUP(B69,'[1]DADOS (OCULTAR)'!$P$3:$R$91,3,0),"")</f>
        <v>9039744001590</v>
      </c>
      <c r="B69" s="4" t="str">
        <f>'[1]TCE - ANEXO IV - Preencher'!C78</f>
        <v>UPAE SALGUEIRO</v>
      </c>
      <c r="C69" s="4" t="str">
        <f>'[1]TCE - ANEXO IV - Preencher'!E78</f>
        <v>5.23 - Limpeza e Conservação</v>
      </c>
      <c r="D69" s="3">
        <f>'[1]TCE - ANEXO IV - Preencher'!F78</f>
        <v>5419785000155</v>
      </c>
      <c r="E69" s="5" t="str">
        <f>'[1]TCE - ANEXO IV - Preencher'!G78</f>
        <v>SOLUNNI SERVICOS ESPECIALIZADOS EIRELI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00000702</v>
      </c>
      <c r="I69" s="6">
        <f>IF('[1]TCE - ANEXO IV - Preencher'!K78="","",'[1]TCE - ANEXO IV - Preencher'!K78)</f>
        <v>44461</v>
      </c>
      <c r="J69" s="5" t="str">
        <f>'[1]TCE - ANEXO IV - Preencher'!L78</f>
        <v>UXXD-LV7J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24593.32</v>
      </c>
    </row>
    <row r="70" spans="1:12" s="8" customFormat="1" ht="19.5" customHeight="1" x14ac:dyDescent="0.2">
      <c r="A70" s="3">
        <f>IFERROR(VLOOKUP(B70,'[1]DADOS (OCULTAR)'!$P$3:$R$91,3,0),"")</f>
        <v>9039744001590</v>
      </c>
      <c r="B70" s="4" t="str">
        <f>'[1]TCE - ANEXO IV - Preencher'!C79</f>
        <v>UPAE SALGUEIRO</v>
      </c>
      <c r="C70" s="4" t="str">
        <f>'[1]TCE - ANEXO IV - Preencher'!E79</f>
        <v>5.99 - Outros Serviços de Terceiros Pessoa Jurídica</v>
      </c>
      <c r="D70" s="3">
        <f>'[1]TCE - ANEXO IV - Preencher'!F79</f>
        <v>10998292000157</v>
      </c>
      <c r="E70" s="5" t="str">
        <f>'[1]TCE - ANEXO IV - Preencher'!G79</f>
        <v>CENTRO DE INTEGRACAO EMPRESA ESCOLA DE PERNAMBUCO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320</v>
      </c>
    </row>
    <row r="71" spans="1:12" s="8" customFormat="1" ht="19.5" customHeight="1" x14ac:dyDescent="0.2">
      <c r="A71" s="3">
        <f>IFERROR(VLOOKUP(B71,'[1]DADOS (OCULTAR)'!$P$3:$R$91,3,0),"")</f>
        <v>9039744001590</v>
      </c>
      <c r="B71" s="4" t="str">
        <f>'[1]TCE - ANEXO IV - Preencher'!C80</f>
        <v>UPAE SALGUEIRO</v>
      </c>
      <c r="C71" s="4" t="str">
        <f>'[1]TCE - ANEXO IV - Preencher'!E80</f>
        <v>5.5 - Reparo e Manutenção de Máquinas e Equipamentos</v>
      </c>
      <c r="D71" s="3">
        <f>'[1]TCE - ANEXO IV - Preencher'!F80</f>
        <v>7146768000117</v>
      </c>
      <c r="E71" s="5" t="str">
        <f>'[1]TCE - ANEXO IV - Preencher'!G80</f>
        <v>SERV IMAGEM NORDESTE ASSISTENCIA TECNICA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000004267</v>
      </c>
      <c r="I71" s="6">
        <f>IF('[1]TCE - ANEXO IV - Preencher'!K80="","",'[1]TCE - ANEXO IV - Preencher'!K80)</f>
        <v>44469</v>
      </c>
      <c r="J71" s="5" t="str">
        <f>'[1]TCE - ANEXO IV - Preencher'!L80</f>
        <v>RGIE54124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2420</v>
      </c>
    </row>
    <row r="72" spans="1:12" s="8" customFormat="1" ht="19.5" customHeight="1" x14ac:dyDescent="0.2">
      <c r="A72" s="3">
        <f>IFERROR(VLOOKUP(B72,'[1]DADOS (OCULTAR)'!$P$3:$R$91,3,0),"")</f>
        <v>9039744001590</v>
      </c>
      <c r="B72" s="4" t="str">
        <f>'[1]TCE - ANEXO IV - Preencher'!C81</f>
        <v>UPAE SALGUEIRO</v>
      </c>
      <c r="C72" s="4" t="str">
        <f>'[1]TCE - ANEXO IV - Preencher'!E81</f>
        <v>5.5 - Reparo e Manutenção de Máquinas e Equipamentos</v>
      </c>
      <c r="D72" s="3">
        <f>'[1]TCE - ANEXO IV - Preencher'!F81</f>
        <v>3480539000183</v>
      </c>
      <c r="E72" s="5" t="str">
        <f>'[1]TCE - ANEXO IV - Preencher'!G81</f>
        <v>SL ENGENHARIA HOSPITALAR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000008061</v>
      </c>
      <c r="I72" s="6">
        <f>IF('[1]TCE - ANEXO IV - Preencher'!K81="","",'[1]TCE - ANEXO IV - Preencher'!K81)</f>
        <v>44445</v>
      </c>
      <c r="J72" s="5" t="str">
        <f>'[1]TCE - ANEXO IV - Preencher'!L81</f>
        <v>BZSP17987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6098.24</v>
      </c>
    </row>
    <row r="73" spans="1:12" s="8" customFormat="1" ht="19.5" customHeight="1" x14ac:dyDescent="0.2">
      <c r="A73" s="3">
        <f>IFERROR(VLOOKUP(B73,'[1]DADOS (OCULTAR)'!$P$3:$R$91,3,0),"")</f>
        <v>9039744001590</v>
      </c>
      <c r="B73" s="4" t="str">
        <f>'[1]TCE - ANEXO IV - Preencher'!C82</f>
        <v>UPAE SALGUEIRO</v>
      </c>
      <c r="C73" s="4" t="str">
        <f>'[1]TCE - ANEXO IV - Preencher'!E82</f>
        <v>5.5 - Reparo e Manutenção de Máquinas e Equipamentos</v>
      </c>
      <c r="D73" s="3">
        <f>'[1]TCE - ANEXO IV - Preencher'!F82</f>
        <v>26332434000182</v>
      </c>
      <c r="E73" s="5" t="str">
        <f>'[1]TCE - ANEXO IV - Preencher'!G82</f>
        <v>LOGICO PROJETOS CONSULTORIA E SERVICOS DE CLIMATIZACAO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00000410</v>
      </c>
      <c r="I73" s="6">
        <f>IF('[1]TCE - ANEXO IV - Preencher'!K82="","",'[1]TCE - ANEXO IV - Preencher'!K82)</f>
        <v>44471</v>
      </c>
      <c r="J73" s="5" t="str">
        <f>'[1]TCE - ANEXO IV - Preencher'!L82</f>
        <v>GF7U-AVMM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6800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2021-11-05T17:26:49Z</dcterms:created>
  <dcterms:modified xsi:type="dcterms:W3CDTF">2021-11-05T17:27:54Z</dcterms:modified>
</cp:coreProperties>
</file>