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ESTAÇÃO DE CONTAS- UPAE\PC - 2022\FEV-22\ANEXOS II A VIII DA RESOLUÇÃO TCE-PE_Validação\ARQUIVOS EXCEL\"/>
    </mc:Choice>
  </mc:AlternateContent>
  <bookViews>
    <workbookView xWindow="0" yWindow="0" windowWidth="19800" windowHeight="687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_xlnm.Print_Area" localSheetId="0">'TCE - ANEXO VII - CV - Enviar'!$D$1:$H$43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<sst xmlns="http://schemas.openxmlformats.org/spreadsheetml/2006/main" count="264" uniqueCount="197">
  <si>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</si>
  <si>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</si>
  <si>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</si>
  <si>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</si>
  <si>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</si>
  <si>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</si>
  <si>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</si>
  <si>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</si>
  <si>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</si>
  <si>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GRANDE RECIFE</t>
  </si>
  <si>
    <t>DIVAIR BATISTA AZEVEDO</t>
  </si>
  <si>
    <t>LOCAÇÃO DE IMÓVEL</t>
  </si>
  <si>
    <t>CONTRATO DIVAIR  BATISTA AZEVEDO</t>
  </si>
  <si>
    <t>RAAC AUDITORES E CONSULTORES INDEPENDENTES</t>
  </si>
  <si>
    <t>AUDITORIA</t>
  </si>
  <si>
    <t>https://ibdah.com.br/wp-content/uploads/2021/01/CONTRATO-RAAC-02.pdf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</si>
  <si>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</si>
  <si>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</si>
  <si>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</si>
  <si>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</si>
  <si>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</si>
  <si>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</si>
  <si>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29.870.479/0001-07</t>
  </si>
  <si>
    <t>CARDIOMETABOLICO SERVIÇOS MÉDICOS LTDA</t>
  </si>
  <si>
    <t>https://ibdah.com.br/wp-content/uploads/2021/01/CONTRATO-PJ-CARDIOMETABOLICO-ENDOCRINO-N%C2%B0-04-min.pdf</t>
  </si>
  <si>
    <t>2 - Taxas</t>
  </si>
  <si>
    <t>129421300001-22</t>
  </si>
  <si>
    <t>FOOD S SERVIÇOS LTDA ME</t>
  </si>
  <si>
    <t>FORNECIMENTO DE ALIMENTOS</t>
  </si>
  <si>
    <t>https://ibdah.com.br/wp-content/uploads/2021/01/CONTRATO-PJ-FOOD-S-ALIMENTACAO-28-05-2019-min.pdf</t>
  </si>
  <si>
    <t>3 - Contribuições</t>
  </si>
  <si>
    <t xml:space="preserve">SAPRALANDAUER SERVIÇOS DE ASSESSORIA E PROTEÇÃO RADIOLOGICA LTDA </t>
  </si>
  <si>
    <t>SERVIÇOS DOSIMETRO</t>
  </si>
  <si>
    <t>https://ibdah.com.br/wp-content/uploads/2021/01/CONTRATO-SAPRA-LANDADAUER-2020-2021.pdf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</si>
  <si>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</si>
  <si>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</si>
  <si>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</si>
  <si>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</si>
  <si>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</si>
  <si>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</si>
  <si>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</si>
  <si>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</si>
  <si>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</si>
  <si>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</si>
  <si>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</si>
  <si>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>https://ibdah.com.br/wp-content/uploads/2021/01/CONTRATO-SAPRA-LANDADAUER-2019-2020.pdf</t>
  </si>
  <si>
    <t>7 - Telefonia Fixa/Internet</t>
  </si>
  <si>
    <t>12.183.268/0001-95</t>
  </si>
  <si>
    <t xml:space="preserve">CLINICA MEDICA MED PLAN LTDA </t>
  </si>
  <si>
    <t xml:space="preserve"> SERVIÇOS MÉDICOS GASTRICO</t>
  </si>
  <si>
    <t>https://ibdah.com.br/wp-content/uploads/2021/01/CONTRATO-PJ-MED-PLAN-GASTRICO-No-02.2019.12-min.pdf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</si>
  <si>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</si>
  <si>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</si>
  <si>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</si>
  <si>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</si>
  <si>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</si>
  <si>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22.188.657/0001-67</t>
  </si>
  <si>
    <t>WAS COMÉRCIO &amp; SERVIÇO</t>
  </si>
  <si>
    <t>FORNECIMENTO E INSTALAÇÃO SISTEMAS</t>
  </si>
  <si>
    <t>https://ibdah.com.br/wp-content/uploads/2021/01/CONTRATO-PJ-WAS-COMERCIO-E-SERVICO-No-08.2018.12-min.pdf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</si>
  <si>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</si>
  <si>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</si>
  <si>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</si>
  <si>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</si>
  <si>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</si>
  <si>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</si>
  <si>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</si>
  <si>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</si>
  <si>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</si>
  <si>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</si>
  <si>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</si>
  <si>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</si>
  <si>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</si>
  <si>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https://ibdah.com.br/wp-content/uploads/2021/01/CONTRATO-PJ-LIMA-E-LIMA-No-14.2018.12-min.pdf</t>
  </si>
  <si>
    <t>13 - Serviço Gráficos, de Encadernação e de Emolduração</t>
  </si>
  <si>
    <t>19.942.160/0001-88</t>
  </si>
  <si>
    <t>OTIMIZZA CONTADORES ASSOCIADOS</t>
  </si>
  <si>
    <t xml:space="preserve">SERVIÇOS CONTABÉIS </t>
  </si>
  <si>
    <t>https://ibdah.com.br/wp-content/uploads/2021/01/CONTRATO-PJ-OTIMIZZA-CINTABILIDADE-No-18.2018.12-min.pdf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</si>
  <si>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</si>
  <si>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</si>
  <si>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</si>
  <si>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</si>
  <si>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</si>
  <si>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</si>
  <si>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</si>
  <si>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</si>
  <si>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</si>
  <si>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</si>
  <si>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ELABORAÇÃO  DA  FOLHA DE PAGAMENTO</t>
  </si>
  <si>
    <t>Contrato Otimizza-Folha de Pagamento</t>
  </si>
  <si>
    <t>17 - Outros profissionais de saúde</t>
  </si>
  <si>
    <t>CLINICA MEDICA MED PLAN LTDA</t>
  </si>
  <si>
    <t xml:space="preserve"> SERVIÇOS MÉDICOS OTORRINO</t>
  </si>
  <si>
    <t>https://ibdah.com.br/wp-content/uploads/2021/01/CONTRATO-PJ-MED-PLAN-OTORRINO-min.pdf</t>
  </si>
  <si>
    <t>18 - Laboratório</t>
  </si>
  <si>
    <t>UNIESTER- UNIDADE DE ESTERILIZAÇÃO LTDA</t>
  </si>
  <si>
    <t>ESTERILIZAÇÃO</t>
  </si>
  <si>
    <t>https://ibdah.com.br/wp-content/uploads/2021/01/CONTRATO-02-PJ-UNIESTER-2020-min.pdf</t>
  </si>
  <si>
    <t>19 - Alimentação/Dietas</t>
  </si>
  <si>
    <t>LOCAR MASTER LOCAÇÃO DE VEÍCULOS</t>
  </si>
  <si>
    <t>LOCAÇÃO DE VEÍCULO ADMINISTRATIVO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</si>
  <si>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</si>
  <si>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</si>
  <si>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</si>
  <si>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</si>
  <si>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</si>
  <si>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</si>
  <si>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</si>
  <si>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104839740001-27</t>
  </si>
  <si>
    <t>CCGK DIAGNÓSTICOS LTDA</t>
  </si>
  <si>
    <t>ULTRASSONOGRAFIA</t>
  </si>
  <si>
    <t>https://ibdah.com.br/wp-content/uploads/2021/01/CONTRATO-PJ-CCGK-DIAGNOTICO-ULTRASSON-No-08.2019.12.pdf</t>
  </si>
  <si>
    <t>22 - Médicos</t>
  </si>
  <si>
    <t>09183966/0001-86</t>
  </si>
  <si>
    <t>UTRASSAFETY ASSESORIA EM SEGURANÇA DO TRABALHO LTDA</t>
  </si>
  <si>
    <t xml:space="preserve">PROGRAMA DE PREVENÇÃO DE RISCOS </t>
  </si>
  <si>
    <t>https://ibdah.com.br/wp-content/uploads/2021/01/CONTRATO-PJ-ULTRASSAFETY-SEG.-TRABALHO-No-06.2019.12-min.pdf</t>
  </si>
  <si>
    <t>23 - Outros profissionais de saúde</t>
  </si>
  <si>
    <t>327342740001-09</t>
  </si>
  <si>
    <t>MB CARDIO CLINICA MÉDICA EIRELI</t>
  </si>
  <si>
    <t>https://ibdah.com.br/wp-content/uploads/2021/01/CONTRATO-PJ-MB-CARDIO-No-09.2019.12-1-min.pdf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</si>
  <si>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</si>
  <si>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</si>
  <si>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</si>
  <si>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</si>
  <si>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</si>
  <si>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</si>
  <si>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SOLLUÇÃO EM INFORMÁTICA</t>
  </si>
  <si>
    <t>LOCAÇÃO DE IMPRESSORA</t>
  </si>
  <si>
    <t>https://ibdah.com.br/wp-content/uploads/2021/01/CONTRATO-PJ-DANILO-ASSINADO-No-21.2018.12.pdf</t>
  </si>
  <si>
    <t>26 - Lavanderia</t>
  </si>
  <si>
    <t>ANEXO I DO CONTRATO UNIESTER- UNIDADE DE ESTERILIZAÇÃO LTDA</t>
  </si>
  <si>
    <t>Anexo I do Contrato UNIESTER 16.2020.12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</si>
  <si>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</si>
  <si>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</si>
  <si>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</si>
  <si>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</si>
  <si>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</si>
  <si>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</si>
  <si>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 xml:space="preserve"> SERVIÇOS MÉDICOS ENDOCRINO</t>
  </si>
  <si>
    <t>https://ibdah.com.br/wp-content/uploads/2021/01/CONTRATO-PJ-MED-PLAN-ENDOCRINO-No-12.2019.12-min.pdf</t>
  </si>
  <si>
    <t>29 - Coleta de Lixo Hospitalar</t>
  </si>
  <si>
    <t>ANA LICIA BARRETO DA SILVA-ME</t>
  </si>
  <si>
    <t xml:space="preserve">ATUALIZAÇÃO E MANUTENÇÃO DO SITE </t>
  </si>
  <si>
    <t>https://ibdah.com.br/wp-content/uploads/2021/01/CONTRATO-PJ-ANA-LICIA-No-13.2019.12-1.pdf</t>
  </si>
  <si>
    <t>30 - Manutenção/Aluguel/Uso de Sistemas ou Softwares</t>
  </si>
  <si>
    <t>115531070001-83</t>
  </si>
  <si>
    <t>IPAFS-LABORATÓRIO DE ANATOMIA E PATÓLOGIA LTDA</t>
  </si>
  <si>
    <t>EXAMES  DIAGNÓSTICO DE ANATOMIA PATOLÓGICA</t>
  </si>
  <si>
    <t>31 - Vigilância</t>
  </si>
  <si>
    <t>343695540001-82</t>
  </si>
  <si>
    <t>EFG SERVIÇOS MÉDICOS LTDA</t>
  </si>
  <si>
    <t>SERVIÇOS MÉDICOS ESPECIALIZADOS EM CARDIOLOGIA</t>
  </si>
  <si>
    <t>https://ibdah.com.br/wp-content/uploads/2021/01/CONTRATO-PJ-EFG-SERVICOS-MEDICOS-No-15.2019.12.pdf</t>
  </si>
  <si>
    <t>32 - Consultorias e Treinamentos</t>
  </si>
  <si>
    <t>https://ibdah.com.br/wp-content/uploads/2021/01/CONTRATO-01-PJ-UNIESTER-No-16.2019.12.pdf</t>
  </si>
  <si>
    <t>33 - Serviços Técnicos Profissionais</t>
  </si>
  <si>
    <t>ANTONIO CARLOS DOS SANTOS SOUSA</t>
  </si>
  <si>
    <t>FORNECIMENTO DE INTERNET</t>
  </si>
  <si>
    <t>https://ibdah.com.br/wp-content/uploads/2021/01/CONTRATO-PJ-ANTONIO-CARLOS-DOS-SANTOS-SOUSA-INTERNET-03.2020.12.pdf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</si>
  <si>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</si>
  <si>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</si>
  <si>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</si>
  <si>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</si>
  <si>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</si>
  <si>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</si>
  <si>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</si>
  <si>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</si>
  <si>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</si>
  <si>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</si>
  <si>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</si>
  <si>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</si>
  <si>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CLINICA MÉDICA JARDIM ATLANTICO LTDA</t>
  </si>
  <si>
    <t>SERVIÇOS MÉDICOS ESPECIALIZADOS CARDIOLOGIA</t>
  </si>
  <si>
    <t>https://ibdah.com.br/wp-content/uploads/2021/01/CONTRATO-PJ-CLINICA-MEDICA-DO-JARDIM-ATLANTICO-04.2020.12.pdf</t>
  </si>
  <si>
    <t>38 - Equipamentos de Informática</t>
  </si>
  <si>
    <t>LIFE MEDICINA E TERAPIA LTDA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</si>
  <si>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</si>
  <si>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</si>
  <si>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</si>
  <si>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</si>
  <si>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https://ibdah.com.br/wp-content/uploads/2021/01/CONTRATO-PJ-BEN-HUR-18.2019.12-min.pdf</t>
  </si>
  <si>
    <t>40 - Outros</t>
  </si>
  <si>
    <t>FS SERVIÇOS MÉDICOS LTDA</t>
  </si>
  <si>
    <t>SERVIÇOS  DE CONSULTA MÉDICA AMBULATORIAL NA ÁREA VASCULAR</t>
  </si>
  <si>
    <t>CONTRATO FS SERVIÇOS MEDICOS</t>
  </si>
  <si>
    <t>41 - Reparo e Manutenção de Bens Imóveis</t>
  </si>
  <si>
    <t xml:space="preserve"> SEGURANÇA DO TRABALHO/PROGRAMA DE PREVENÇÃO DE RISCOS </t>
  </si>
  <si>
    <t>CONTRATO ULTRASAFETY N° 01-2022</t>
  </si>
  <si>
    <t>42 - Reparo e Manutenção de Veículos</t>
  </si>
  <si>
    <t>SERVIÇOS DE ESTERELIZAÇÃO</t>
  </si>
  <si>
    <t>CONTRATO UNIESTER</t>
  </si>
  <si>
    <t>43 - Reparo e Manutenção de Bens Móveis de Outras Naturezas</t>
  </si>
  <si>
    <t>AMORIM PROCEDIMENTOS MÉDICOS LTDA</t>
  </si>
  <si>
    <t>SERVIÇOS MEDICOS- VASCULAR</t>
  </si>
  <si>
    <t>CONTRATO AMORIM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</si>
</sst>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2/FEV-22/PCF%20EM%20EXCEL_FEVEREIRO-2022_PCF_2020_REV_08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yli.com/NTtsC" TargetMode="External"/><Relationship Id="rId3" Type="http://schemas.openxmlformats.org/officeDocument/2006/relationships/hyperlink" Target="https://ibdah.com.br/wp-content/uploads/2021/01/CONTRATO-02-PJ-UNIESTER-2020-min.pdf" TargetMode="External"/><Relationship Id="rId7" Type="http://schemas.openxmlformats.org/officeDocument/2006/relationships/hyperlink" Target="https://bityli.com/fhoNSy" TargetMode="External"/><Relationship Id="rId2" Type="http://schemas.openxmlformats.org/officeDocument/2006/relationships/hyperlink" Target="https://bityli.com/KdP6x2" TargetMode="External"/><Relationship Id="rId1" Type="http://schemas.openxmlformats.org/officeDocument/2006/relationships/hyperlink" Target="https://ibdah.com.br/wp-content/uploads/2021/01/CONTRATO-RAAC-02.pdf" TargetMode="External"/><Relationship Id="rId6" Type="http://schemas.openxmlformats.org/officeDocument/2006/relationships/hyperlink" Target="https://bityli.com/dYwNK" TargetMode="External"/><Relationship Id="rId5" Type="http://schemas.openxmlformats.org/officeDocument/2006/relationships/hyperlink" Target="https://abre.ai/dTWG" TargetMode="External"/><Relationship Id="rId4" Type="http://schemas.openxmlformats.org/officeDocument/2006/relationships/hyperlink" Target="https://ibdah.com.br/wp-content/uploads/2021/01/CONTRATO-01-PJ-UNIESTER-No-16.2019.1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D40" zoomScale="90" zoomScaleNormal="90" workbookViewId="0">
      <selection activeCell="G8" sqref="G8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13.1406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(OCULTAR)'!$P$3:$R$91,3,0),"")</f>
        <v>7267476001023</v>
      </c>
      <c r="B2" s="6" t="s">
        <v>9</v>
      </c>
      <c r="C2" s="7">
        <v>27057076000100</v>
      </c>
      <c r="D2" s="8" t="s">
        <v>10</v>
      </c>
      <c r="E2" s="9" t="s">
        <v>11</v>
      </c>
      <c r="F2" s="10">
        <v>44287</v>
      </c>
      <c r="G2" s="10">
        <v>44652</v>
      </c>
      <c r="H2" s="11">
        <v>11760</v>
      </c>
      <c r="I2" s="12" t="s">
        <v>12</v>
      </c>
    </row>
    <row r="3" spans="1:22" s="14" customFormat="1" ht="20.25" customHeight="1" x14ac:dyDescent="0.2">
      <c r="A3" s="5">
        <f>IFERROR(VLOOKUP(B3,'[1]DADOS (OCULTAR)'!$P$3:$R$91,3,0),"")</f>
        <v>7267476001023</v>
      </c>
      <c r="B3" s="6" t="s">
        <v>9</v>
      </c>
      <c r="C3" s="7">
        <v>32646846000190</v>
      </c>
      <c r="D3" s="8" t="s">
        <v>13</v>
      </c>
      <c r="E3" s="9" t="s">
        <v>14</v>
      </c>
      <c r="F3" s="10">
        <v>44166</v>
      </c>
      <c r="G3" s="10">
        <v>44531</v>
      </c>
      <c r="H3" s="13">
        <v>6400</v>
      </c>
      <c r="I3" s="12" t="s">
        <v>15</v>
      </c>
      <c r="V3" s="14" t="s">
        <v>16</v>
      </c>
    </row>
    <row r="4" spans="1:22" s="14" customFormat="1" ht="20.25" customHeight="1" x14ac:dyDescent="0.2">
      <c r="A4" s="5">
        <f>IFERROR(VLOOKUP(B4,'[1]DADOS (OCULTAR)'!$P$3:$R$91,3,0),"")</f>
        <v>7267476001023</v>
      </c>
      <c r="B4" s="6" t="s">
        <v>9</v>
      </c>
      <c r="C4" s="7" t="s">
        <v>17</v>
      </c>
      <c r="D4" s="8" t="s">
        <v>18</v>
      </c>
      <c r="E4" s="9" t="s">
        <v>19</v>
      </c>
      <c r="F4" s="10">
        <v>43357</v>
      </c>
      <c r="G4" s="10">
        <v>44926</v>
      </c>
      <c r="H4" s="15">
        <v>234000</v>
      </c>
      <c r="I4" s="12" t="s">
        <v>20</v>
      </c>
      <c r="V4" s="16" t="s">
        <v>21</v>
      </c>
    </row>
    <row r="5" spans="1:22" s="14" customFormat="1" ht="20.25" customHeight="1" x14ac:dyDescent="0.2">
      <c r="A5" s="5">
        <f>IFERROR(VLOOKUP(B5,'[1]DADOS (OCULTAR)'!$P$3:$R$91,3,0),"")</f>
        <v>7267476001023</v>
      </c>
      <c r="B5" s="6" t="s">
        <v>9</v>
      </c>
      <c r="C5" s="7" t="s">
        <v>22</v>
      </c>
      <c r="D5" s="8" t="s">
        <v>23</v>
      </c>
      <c r="E5" s="9" t="s">
        <v>19</v>
      </c>
      <c r="F5" s="10">
        <v>43357</v>
      </c>
      <c r="G5" s="10">
        <v>44926</v>
      </c>
      <c r="H5" s="13">
        <v>117000</v>
      </c>
      <c r="I5" s="12" t="s">
        <v>24</v>
      </c>
      <c r="V5" s="16" t="s">
        <v>25</v>
      </c>
    </row>
    <row r="6" spans="1:22" s="14" customFormat="1" ht="20.25" customHeight="1" x14ac:dyDescent="0.2">
      <c r="A6" s="5">
        <f>IFERROR(VLOOKUP(B6,'[1]DADOS (OCULTAR)'!$P$3:$R$91,3,0),"")</f>
        <v>7267476001023</v>
      </c>
      <c r="B6" s="6" t="s">
        <v>9</v>
      </c>
      <c r="C6" s="7" t="s">
        <v>26</v>
      </c>
      <c r="D6" s="8" t="s">
        <v>27</v>
      </c>
      <c r="E6" s="9" t="s">
        <v>28</v>
      </c>
      <c r="F6" s="10">
        <v>43357</v>
      </c>
      <c r="G6" s="10">
        <v>45291</v>
      </c>
      <c r="H6" s="13">
        <v>630000</v>
      </c>
      <c r="I6" s="12" t="s">
        <v>29</v>
      </c>
      <c r="V6" s="16" t="s">
        <v>30</v>
      </c>
    </row>
    <row r="7" spans="1:22" s="14" customFormat="1" ht="20.25" customHeight="1" x14ac:dyDescent="0.2">
      <c r="A7" s="5">
        <f>IFERROR(VLOOKUP(B7,'[1]DADOS (OCULTAR)'!$P$3:$R$91,3,0),"")</f>
        <v>7267476001023</v>
      </c>
      <c r="B7" s="6" t="s">
        <v>9</v>
      </c>
      <c r="C7" s="7">
        <v>50429810000136</v>
      </c>
      <c r="D7" s="8" t="s">
        <v>31</v>
      </c>
      <c r="E7" s="9" t="s">
        <v>32</v>
      </c>
      <c r="F7" s="10">
        <v>44154</v>
      </c>
      <c r="G7" s="10">
        <v>44592</v>
      </c>
      <c r="H7" s="13">
        <v>5785.92</v>
      </c>
      <c r="I7" s="12" t="s">
        <v>33</v>
      </c>
      <c r="V7" s="16" t="s">
        <v>34</v>
      </c>
    </row>
    <row r="8" spans="1:22" s="14" customFormat="1" ht="20.25" customHeight="1" x14ac:dyDescent="0.2">
      <c r="A8" s="5">
        <f>IFERROR(VLOOKUP(B8,'[1]DADOS (OCULTAR)'!$P$3:$R$91,3,0),"")</f>
        <v>7267476001023</v>
      </c>
      <c r="B8" s="6" t="s">
        <v>9</v>
      </c>
      <c r="C8" s="7" t="s">
        <v>35</v>
      </c>
      <c r="D8" s="8" t="s">
        <v>36</v>
      </c>
      <c r="E8" s="9" t="s">
        <v>37</v>
      </c>
      <c r="F8" s="10">
        <v>43383</v>
      </c>
      <c r="G8" s="10">
        <v>44926</v>
      </c>
      <c r="H8" s="13">
        <v>266000</v>
      </c>
      <c r="I8" s="12" t="s">
        <v>38</v>
      </c>
      <c r="V8" s="16" t="s">
        <v>39</v>
      </c>
    </row>
    <row r="9" spans="1:22" s="14" customFormat="1" ht="20.25" customHeight="1" x14ac:dyDescent="0.2">
      <c r="A9" s="5">
        <f>IFERROR(VLOOKUP(B9,'[1]DADOS (OCULTAR)'!$P$3:$R$91,3,0),"")</f>
        <v>7267476001023</v>
      </c>
      <c r="B9" s="6" t="s">
        <v>9</v>
      </c>
      <c r="C9" s="7" t="s">
        <v>40</v>
      </c>
      <c r="D9" s="8" t="s">
        <v>41</v>
      </c>
      <c r="E9" s="9" t="s">
        <v>42</v>
      </c>
      <c r="F9" s="10">
        <v>43383</v>
      </c>
      <c r="G9" s="10">
        <v>44926</v>
      </c>
      <c r="H9" s="13">
        <v>11780</v>
      </c>
      <c r="I9" s="12" t="s">
        <v>43</v>
      </c>
      <c r="V9" s="16" t="s">
        <v>44</v>
      </c>
    </row>
    <row r="10" spans="1:22" s="14" customFormat="1" ht="20.25" customHeight="1" x14ac:dyDescent="0.2">
      <c r="A10" s="5">
        <f>IFERROR(VLOOKUP(B10,'[1]DADOS (OCULTAR)'!$P$3:$R$91,3,0),"")</f>
        <v>7267476001023</v>
      </c>
      <c r="B10" s="6" t="s">
        <v>9</v>
      </c>
      <c r="C10" s="7">
        <v>50429810000136</v>
      </c>
      <c r="D10" s="8" t="s">
        <v>31</v>
      </c>
      <c r="E10" s="9" t="s">
        <v>32</v>
      </c>
      <c r="F10" s="10">
        <v>43788</v>
      </c>
      <c r="G10" s="10">
        <v>44227</v>
      </c>
      <c r="H10" s="13">
        <v>5260.7999999999993</v>
      </c>
      <c r="I10" s="12" t="s">
        <v>45</v>
      </c>
      <c r="V10" s="16" t="s">
        <v>46</v>
      </c>
    </row>
    <row r="11" spans="1:22" s="14" customFormat="1" ht="20.25" customHeight="1" x14ac:dyDescent="0.2">
      <c r="A11" s="5">
        <f>IFERROR(VLOOKUP(B11,'[1]DADOS (OCULTAR)'!$P$3:$R$91,3,0),"")</f>
        <v>7267476001023</v>
      </c>
      <c r="B11" s="6" t="s">
        <v>9</v>
      </c>
      <c r="C11" s="7" t="s">
        <v>47</v>
      </c>
      <c r="D11" s="8" t="s">
        <v>48</v>
      </c>
      <c r="E11" s="9" t="s">
        <v>49</v>
      </c>
      <c r="F11" s="10">
        <v>43405</v>
      </c>
      <c r="G11" s="10">
        <v>45291</v>
      </c>
      <c r="H11" s="13">
        <v>366000</v>
      </c>
      <c r="I11" s="12" t="s">
        <v>50</v>
      </c>
      <c r="V11" s="16" t="s">
        <v>51</v>
      </c>
    </row>
    <row r="12" spans="1:22" s="14" customFormat="1" ht="20.25" customHeight="1" x14ac:dyDescent="0.2">
      <c r="A12" s="5">
        <f>IFERROR(VLOOKUP(B12,'[1]DADOS (OCULTAR)'!$P$3:$R$91,3,0),"")</f>
        <v>7267476001023</v>
      </c>
      <c r="B12" s="6" t="s">
        <v>9</v>
      </c>
      <c r="C12" s="7" t="s">
        <v>52</v>
      </c>
      <c r="D12" s="8" t="s">
        <v>53</v>
      </c>
      <c r="E12" s="9" t="s">
        <v>19</v>
      </c>
      <c r="F12" s="10">
        <v>43467</v>
      </c>
      <c r="G12" s="10">
        <v>45291</v>
      </c>
      <c r="H12" s="13">
        <v>177000</v>
      </c>
      <c r="I12" s="12" t="s">
        <v>54</v>
      </c>
      <c r="V12" s="16" t="s">
        <v>55</v>
      </c>
    </row>
    <row r="13" spans="1:22" s="14" customFormat="1" ht="20.25" customHeight="1" x14ac:dyDescent="0.2">
      <c r="A13" s="5">
        <f>IFERROR(VLOOKUP(B13,'[1]DADOS (OCULTAR)'!$P$3:$R$91,3,0),"")</f>
        <v>7267476001023</v>
      </c>
      <c r="B13" s="6" t="s">
        <v>9</v>
      </c>
      <c r="C13" s="7" t="s">
        <v>56</v>
      </c>
      <c r="D13" s="8" t="s">
        <v>57</v>
      </c>
      <c r="E13" s="9" t="s">
        <v>58</v>
      </c>
      <c r="F13" s="10">
        <v>43411</v>
      </c>
      <c r="G13" s="10">
        <v>44926</v>
      </c>
      <c r="H13" s="13">
        <v>75000</v>
      </c>
      <c r="I13" s="12" t="s">
        <v>59</v>
      </c>
      <c r="V13" s="16" t="s">
        <v>60</v>
      </c>
    </row>
    <row r="14" spans="1:22" s="14" customFormat="1" ht="20.25" customHeight="1" x14ac:dyDescent="0.2">
      <c r="A14" s="5">
        <f>IFERROR(VLOOKUP(B14,'[1]DADOS (OCULTAR)'!$P$3:$R$91,3,0),"")</f>
        <v>7267476001023</v>
      </c>
      <c r="B14" s="6" t="s">
        <v>9</v>
      </c>
      <c r="C14" s="7" t="s">
        <v>61</v>
      </c>
      <c r="D14" s="8" t="s">
        <v>62</v>
      </c>
      <c r="E14" s="9" t="s">
        <v>63</v>
      </c>
      <c r="F14" s="10">
        <v>43432</v>
      </c>
      <c r="G14" s="10">
        <v>45291</v>
      </c>
      <c r="H14" s="13">
        <v>18910</v>
      </c>
      <c r="I14" s="12" t="s">
        <v>64</v>
      </c>
      <c r="V14" s="16" t="s">
        <v>65</v>
      </c>
    </row>
    <row r="15" spans="1:22" s="14" customFormat="1" ht="20.25" customHeight="1" x14ac:dyDescent="0.2">
      <c r="A15" s="5">
        <f>IFERROR(VLOOKUP(B15,'[1]DADOS (OCULTAR)'!$P$3:$R$91,3,0),"")</f>
        <v>7267476001023</v>
      </c>
      <c r="B15" s="6" t="s">
        <v>9</v>
      </c>
      <c r="C15" s="7" t="s">
        <v>66</v>
      </c>
      <c r="D15" s="8" t="s">
        <v>67</v>
      </c>
      <c r="E15" s="9" t="s">
        <v>19</v>
      </c>
      <c r="F15" s="10">
        <v>43413</v>
      </c>
      <c r="G15" s="10">
        <v>45291</v>
      </c>
      <c r="H15" s="13">
        <v>366000</v>
      </c>
      <c r="I15" s="12" t="s">
        <v>68</v>
      </c>
      <c r="V15" s="16" t="s">
        <v>69</v>
      </c>
    </row>
    <row r="16" spans="1:22" s="14" customFormat="1" ht="20.25" customHeight="1" x14ac:dyDescent="0.2">
      <c r="A16" s="5">
        <f>IFERROR(VLOOKUP(B16,'[1]DADOS (OCULTAR)'!$P$3:$R$91,3,0),"")</f>
        <v>7267476001023</v>
      </c>
      <c r="B16" s="6" t="s">
        <v>9</v>
      </c>
      <c r="C16" s="7" t="s">
        <v>70</v>
      </c>
      <c r="D16" s="8" t="s">
        <v>71</v>
      </c>
      <c r="E16" s="9" t="s">
        <v>72</v>
      </c>
      <c r="F16" s="10">
        <v>43435</v>
      </c>
      <c r="G16" s="10">
        <v>44926</v>
      </c>
      <c r="H16" s="13">
        <v>152982.79</v>
      </c>
      <c r="I16" s="12" t="s">
        <v>73</v>
      </c>
      <c r="V16" s="16" t="s">
        <v>74</v>
      </c>
    </row>
    <row r="17" spans="1:22" s="14" customFormat="1" ht="20.25" customHeight="1" x14ac:dyDescent="0.2">
      <c r="A17" s="5">
        <f>IFERROR(VLOOKUP(B17,'[1]DADOS (OCULTAR)'!$P$3:$R$91,3,0),"")</f>
        <v>7267476001023</v>
      </c>
      <c r="B17" s="6" t="s">
        <v>9</v>
      </c>
      <c r="C17" s="7" t="s">
        <v>75</v>
      </c>
      <c r="D17" s="8" t="s">
        <v>76</v>
      </c>
      <c r="E17" s="9" t="s">
        <v>77</v>
      </c>
      <c r="F17" s="10">
        <v>43435</v>
      </c>
      <c r="G17" s="10">
        <v>44926</v>
      </c>
      <c r="H17" s="13">
        <v>177600</v>
      </c>
      <c r="I17" s="12" t="s">
        <v>78</v>
      </c>
      <c r="V17" s="16" t="s">
        <v>79</v>
      </c>
    </row>
    <row r="18" spans="1:22" s="14" customFormat="1" ht="20.25" customHeight="1" x14ac:dyDescent="0.2">
      <c r="A18" s="5">
        <f>IFERROR(VLOOKUP(B18,'[1]DADOS (OCULTAR)'!$P$3:$R$91,3,0),"")</f>
        <v>7267476001023</v>
      </c>
      <c r="B18" s="6" t="s">
        <v>9</v>
      </c>
      <c r="C18" s="7" t="s">
        <v>80</v>
      </c>
      <c r="D18" s="8" t="s">
        <v>81</v>
      </c>
      <c r="E18" s="9" t="s">
        <v>82</v>
      </c>
      <c r="F18" s="10">
        <v>43435</v>
      </c>
      <c r="G18" s="10">
        <v>45657</v>
      </c>
      <c r="H18" s="13">
        <v>301830.90999999997</v>
      </c>
      <c r="I18" s="12" t="s">
        <v>83</v>
      </c>
      <c r="V18" s="16" t="s">
        <v>84</v>
      </c>
    </row>
    <row r="19" spans="1:22" s="14" customFormat="1" ht="20.25" customHeight="1" x14ac:dyDescent="0.2">
      <c r="A19" s="5">
        <f>IFERROR(VLOOKUP(B19,'[1]DADOS (OCULTAR)'!$P$3:$R$91,3,0),"")</f>
        <v>7267476001023</v>
      </c>
      <c r="B19" s="6" t="s">
        <v>9</v>
      </c>
      <c r="C19" s="7" t="s">
        <v>85</v>
      </c>
      <c r="D19" s="8" t="s">
        <v>86</v>
      </c>
      <c r="E19" s="9" t="s">
        <v>19</v>
      </c>
      <c r="F19" s="10">
        <v>43405</v>
      </c>
      <c r="G19" s="10">
        <v>45291</v>
      </c>
      <c r="H19" s="13">
        <v>186000</v>
      </c>
      <c r="I19" s="12" t="s">
        <v>87</v>
      </c>
      <c r="V19" s="16" t="s">
        <v>88</v>
      </c>
    </row>
    <row r="20" spans="1:22" s="14" customFormat="1" ht="20.25" customHeight="1" x14ac:dyDescent="0.2">
      <c r="A20" s="5">
        <f>IFERROR(VLOOKUP(B20,'[1]DADOS (OCULTAR)'!$P$3:$R$91,3,0),"")</f>
        <v>7267476001023</v>
      </c>
      <c r="B20" s="6" t="s">
        <v>9</v>
      </c>
      <c r="C20" s="7" t="s">
        <v>75</v>
      </c>
      <c r="D20" s="8" t="s">
        <v>76</v>
      </c>
      <c r="E20" s="9" t="s">
        <v>89</v>
      </c>
      <c r="F20" s="10">
        <v>44287</v>
      </c>
      <c r="G20" s="10">
        <v>44652</v>
      </c>
      <c r="H20" s="13">
        <v>18000</v>
      </c>
      <c r="I20" s="12" t="s">
        <v>90</v>
      </c>
      <c r="V20" s="16" t="s">
        <v>91</v>
      </c>
    </row>
    <row r="21" spans="1:22" s="14" customFormat="1" ht="20.25" customHeight="1" x14ac:dyDescent="0.2">
      <c r="A21" s="5">
        <f>IFERROR(VLOOKUP(B21,'[1]DADOS (OCULTAR)'!$P$3:$R$91,3,0),"")</f>
        <v>7267476001023</v>
      </c>
      <c r="B21" s="6" t="s">
        <v>9</v>
      </c>
      <c r="C21" s="7" t="s">
        <v>47</v>
      </c>
      <c r="D21" s="8" t="s">
        <v>92</v>
      </c>
      <c r="E21" s="9" t="s">
        <v>93</v>
      </c>
      <c r="F21" s="10">
        <v>43467</v>
      </c>
      <c r="G21" s="10">
        <v>45291</v>
      </c>
      <c r="H21" s="13">
        <v>144000</v>
      </c>
      <c r="I21" s="12" t="s">
        <v>94</v>
      </c>
      <c r="V21" s="16" t="s">
        <v>95</v>
      </c>
    </row>
    <row r="22" spans="1:22" s="14" customFormat="1" ht="20.25" customHeight="1" x14ac:dyDescent="0.2">
      <c r="A22" s="5">
        <f>IFERROR(VLOOKUP(B22,'[1]DADOS (OCULTAR)'!$P$3:$R$91,3,0),"")</f>
        <v>7267476001023</v>
      </c>
      <c r="B22" s="6" t="s">
        <v>9</v>
      </c>
      <c r="C22" s="7">
        <v>17467595000192</v>
      </c>
      <c r="D22" s="8" t="s">
        <v>96</v>
      </c>
      <c r="E22" s="9" t="s">
        <v>97</v>
      </c>
      <c r="F22" s="10">
        <v>44136</v>
      </c>
      <c r="G22" s="10">
        <v>44501</v>
      </c>
      <c r="H22" s="13">
        <v>3500</v>
      </c>
      <c r="I22" s="12" t="s">
        <v>98</v>
      </c>
      <c r="V22" s="16" t="s">
        <v>99</v>
      </c>
    </row>
    <row r="23" spans="1:22" s="14" customFormat="1" ht="20.25" customHeight="1" x14ac:dyDescent="0.2">
      <c r="A23" s="5">
        <f>IFERROR(VLOOKUP(B23,'[1]DADOS (OCULTAR)'!$P$3:$R$91,3,0),"")</f>
        <v>7267476001023</v>
      </c>
      <c r="B23" s="6" t="s">
        <v>9</v>
      </c>
      <c r="C23" s="7">
        <v>12184472000120</v>
      </c>
      <c r="D23" s="8" t="s">
        <v>100</v>
      </c>
      <c r="E23" s="9" t="s">
        <v>101</v>
      </c>
      <c r="F23" s="10">
        <v>44331</v>
      </c>
      <c r="G23" s="10">
        <v>44696</v>
      </c>
      <c r="H23" s="13">
        <v>19800</v>
      </c>
      <c r="I23" s="12" t="s">
        <v>102</v>
      </c>
      <c r="V23" s="16" t="s">
        <v>103</v>
      </c>
    </row>
    <row r="24" spans="1:22" s="14" customFormat="1" ht="20.25" customHeight="1" x14ac:dyDescent="0.2">
      <c r="A24" s="5">
        <f>IFERROR(VLOOKUP(B24,'[1]DADOS (OCULTAR)'!$P$3:$R$91,3,0),"")</f>
        <v>7267476001023</v>
      </c>
      <c r="B24" s="6" t="s">
        <v>9</v>
      </c>
      <c r="C24" s="7" t="s">
        <v>104</v>
      </c>
      <c r="D24" s="8" t="s">
        <v>105</v>
      </c>
      <c r="E24" s="9" t="s">
        <v>106</v>
      </c>
      <c r="F24" s="10">
        <v>43497</v>
      </c>
      <c r="G24" s="10">
        <v>44561</v>
      </c>
      <c r="H24" s="13">
        <v>300220</v>
      </c>
      <c r="I24" s="12" t="s">
        <v>107</v>
      </c>
      <c r="V24" s="16" t="s">
        <v>108</v>
      </c>
    </row>
    <row r="25" spans="1:22" s="14" customFormat="1" ht="20.25" customHeight="1" x14ac:dyDescent="0.2">
      <c r="A25" s="5">
        <f>IFERROR(VLOOKUP(B25,'[1]DADOS (OCULTAR)'!$P$3:$R$91,3,0),"")</f>
        <v>7267476001023</v>
      </c>
      <c r="B25" s="6" t="s">
        <v>9</v>
      </c>
      <c r="C25" s="7" t="s">
        <v>109</v>
      </c>
      <c r="D25" s="8" t="s">
        <v>110</v>
      </c>
      <c r="E25" s="9" t="s">
        <v>111</v>
      </c>
      <c r="F25" s="10">
        <v>43497</v>
      </c>
      <c r="G25" s="10">
        <v>45291</v>
      </c>
      <c r="H25" s="13">
        <v>174000</v>
      </c>
      <c r="I25" s="12" t="s">
        <v>112</v>
      </c>
      <c r="V25" s="16" t="s">
        <v>113</v>
      </c>
    </row>
    <row r="26" spans="1:22" s="14" customFormat="1" ht="20.25" customHeight="1" x14ac:dyDescent="0.2">
      <c r="A26" s="5">
        <f>IFERROR(VLOOKUP(B26,'[1]DADOS (OCULTAR)'!$P$3:$R$91,3,0),"")</f>
        <v>7267476001023</v>
      </c>
      <c r="B26" s="6" t="s">
        <v>9</v>
      </c>
      <c r="C26" s="7" t="s">
        <v>114</v>
      </c>
      <c r="D26" s="8" t="s">
        <v>115</v>
      </c>
      <c r="E26" s="9" t="s">
        <v>116</v>
      </c>
      <c r="F26" s="10">
        <v>43539</v>
      </c>
      <c r="G26" s="10">
        <v>44561</v>
      </c>
      <c r="H26" s="13">
        <v>66000</v>
      </c>
      <c r="I26" s="12" t="s">
        <v>117</v>
      </c>
      <c r="V26" s="16" t="s">
        <v>118</v>
      </c>
    </row>
    <row r="27" spans="1:22" s="14" customFormat="1" ht="20.25" customHeight="1" x14ac:dyDescent="0.2">
      <c r="A27" s="5">
        <f>IFERROR(VLOOKUP(B27,'[1]DADOS (OCULTAR)'!$P$3:$R$91,3,0),"")</f>
        <v>7267476001023</v>
      </c>
      <c r="B27" s="6" t="s">
        <v>9</v>
      </c>
      <c r="C27" s="7" t="s">
        <v>119</v>
      </c>
      <c r="D27" s="8" t="s">
        <v>120</v>
      </c>
      <c r="E27" s="9" t="s">
        <v>19</v>
      </c>
      <c r="F27" s="10">
        <v>43508</v>
      </c>
      <c r="G27" s="10">
        <v>45291</v>
      </c>
      <c r="H27" s="13">
        <v>174000</v>
      </c>
      <c r="I27" s="12" t="s">
        <v>121</v>
      </c>
      <c r="V27" s="16" t="s">
        <v>122</v>
      </c>
    </row>
    <row r="28" spans="1:22" s="14" customFormat="1" ht="20.25" customHeight="1" x14ac:dyDescent="0.2">
      <c r="A28" s="5">
        <f>IFERROR(VLOOKUP(B28,'[1]DADOS (OCULTAR)'!$P$3:$R$91,3,0),"")</f>
        <v>7267476001023</v>
      </c>
      <c r="B28" s="6" t="s">
        <v>9</v>
      </c>
      <c r="C28" s="7" t="s">
        <v>123</v>
      </c>
      <c r="D28" s="8" t="s">
        <v>124</v>
      </c>
      <c r="E28" s="9" t="s">
        <v>19</v>
      </c>
      <c r="F28" s="10">
        <v>43586</v>
      </c>
      <c r="G28" s="10">
        <v>45291</v>
      </c>
      <c r="H28" s="13">
        <v>330000</v>
      </c>
      <c r="I28" s="12" t="s">
        <v>125</v>
      </c>
      <c r="V28" s="16" t="s">
        <v>126</v>
      </c>
    </row>
    <row r="29" spans="1:22" s="14" customFormat="1" ht="20.25" customHeight="1" x14ac:dyDescent="0.2">
      <c r="A29" s="5">
        <f>IFERROR(VLOOKUP(B29,'[1]DADOS (OCULTAR)'!$P$3:$R$91,3,0),"")</f>
        <v>7267476001023</v>
      </c>
      <c r="B29" s="6" t="s">
        <v>9</v>
      </c>
      <c r="C29" s="7" t="s">
        <v>127</v>
      </c>
      <c r="D29" s="8" t="s">
        <v>128</v>
      </c>
      <c r="E29" s="9" t="s">
        <v>129</v>
      </c>
      <c r="F29" s="10">
        <v>43356</v>
      </c>
      <c r="G29" s="10">
        <v>44926</v>
      </c>
      <c r="H29" s="13">
        <v>62673</v>
      </c>
      <c r="I29" s="12" t="s">
        <v>130</v>
      </c>
      <c r="V29" s="16" t="s">
        <v>131</v>
      </c>
    </row>
    <row r="30" spans="1:22" s="14" customFormat="1" ht="20.25" customHeight="1" x14ac:dyDescent="0.2">
      <c r="A30" s="5">
        <f>IFERROR(VLOOKUP(B30,'[1]DADOS (OCULTAR)'!$P$3:$R$91,3,0),"")</f>
        <v>7267476001023</v>
      </c>
      <c r="B30" s="6" t="s">
        <v>9</v>
      </c>
      <c r="C30" s="7">
        <v>17467595000192</v>
      </c>
      <c r="D30" s="8" t="s">
        <v>132</v>
      </c>
      <c r="E30" s="9" t="s">
        <v>97</v>
      </c>
      <c r="F30" s="10">
        <v>44136</v>
      </c>
      <c r="G30" s="10">
        <v>44958</v>
      </c>
      <c r="H30" s="13">
        <v>318000</v>
      </c>
      <c r="I30" s="12" t="s">
        <v>133</v>
      </c>
      <c r="V30" s="16" t="s">
        <v>134</v>
      </c>
    </row>
    <row r="31" spans="1:22" s="14" customFormat="1" ht="20.25" customHeight="1" x14ac:dyDescent="0.2">
      <c r="A31" s="5">
        <f>IFERROR(VLOOKUP(B31,'[1]DADOS (OCULTAR)'!$P$3:$R$91,3,0),"")</f>
        <v>7267476001023</v>
      </c>
      <c r="B31" s="6" t="s">
        <v>9</v>
      </c>
      <c r="C31" s="7" t="s">
        <v>135</v>
      </c>
      <c r="D31" s="17" t="s">
        <v>136</v>
      </c>
      <c r="E31" s="9" t="s">
        <v>137</v>
      </c>
      <c r="F31" s="10">
        <v>43472</v>
      </c>
      <c r="G31" s="10">
        <v>44934</v>
      </c>
      <c r="H31" s="13">
        <v>24000</v>
      </c>
      <c r="I31" s="12" t="s">
        <v>138</v>
      </c>
      <c r="V31" s="16" t="s">
        <v>139</v>
      </c>
    </row>
    <row r="32" spans="1:22" s="14" customFormat="1" ht="20.25" customHeight="1" x14ac:dyDescent="0.2">
      <c r="A32" s="5">
        <f>IFERROR(VLOOKUP(B32,'[1]DADOS (OCULTAR)'!$P$3:$R$91,3,0),"")</f>
        <v>7267476001023</v>
      </c>
      <c r="B32" s="6" t="s">
        <v>9</v>
      </c>
      <c r="C32" s="7" t="s">
        <v>47</v>
      </c>
      <c r="D32" s="8" t="s">
        <v>92</v>
      </c>
      <c r="E32" s="9" t="s">
        <v>140</v>
      </c>
      <c r="F32" s="10">
        <v>43697</v>
      </c>
      <c r="G32" s="10">
        <v>45291</v>
      </c>
      <c r="H32" s="13">
        <v>312000</v>
      </c>
      <c r="I32" s="12" t="s">
        <v>141</v>
      </c>
      <c r="V32" s="16" t="s">
        <v>142</v>
      </c>
    </row>
    <row r="33" spans="1:22" s="14" customFormat="1" ht="20.25" customHeight="1" x14ac:dyDescent="0.2">
      <c r="A33" s="5">
        <f>IFERROR(VLOOKUP(B33,'[1]DADOS (OCULTAR)'!$P$3:$R$91,3,0),"")</f>
        <v>7267476001023</v>
      </c>
      <c r="B33" s="6" t="s">
        <v>9</v>
      </c>
      <c r="C33" s="7">
        <v>29278395000170</v>
      </c>
      <c r="D33" s="8" t="s">
        <v>143</v>
      </c>
      <c r="E33" s="9" t="s">
        <v>144</v>
      </c>
      <c r="F33" s="10">
        <v>43709</v>
      </c>
      <c r="G33" s="10">
        <v>44926</v>
      </c>
      <c r="H33" s="13">
        <v>22950</v>
      </c>
      <c r="I33" s="12" t="s">
        <v>145</v>
      </c>
      <c r="V33" s="16" t="s">
        <v>146</v>
      </c>
    </row>
    <row r="34" spans="1:22" s="14" customFormat="1" ht="20.25" customHeight="1" x14ac:dyDescent="0.2">
      <c r="A34" s="5">
        <f>IFERROR(VLOOKUP(B34,'[1]DADOS (OCULTAR)'!$P$3:$R$91,3,0),"")</f>
        <v>7267476001023</v>
      </c>
      <c r="B34" s="6" t="s">
        <v>9</v>
      </c>
      <c r="C34" s="7" t="s">
        <v>147</v>
      </c>
      <c r="D34" s="8" t="s">
        <v>148</v>
      </c>
      <c r="E34" s="9" t="s">
        <v>149</v>
      </c>
      <c r="F34" s="10">
        <v>43754</v>
      </c>
      <c r="G34" s="10">
        <v>44850</v>
      </c>
      <c r="H34" s="13">
        <v>15600</v>
      </c>
      <c r="I34" s="12" t="s">
        <v>98</v>
      </c>
      <c r="V34" s="16" t="s">
        <v>150</v>
      </c>
    </row>
    <row r="35" spans="1:22" s="14" customFormat="1" ht="20.25" customHeight="1" x14ac:dyDescent="0.2">
      <c r="A35" s="5">
        <f>IFERROR(VLOOKUP(B35,'[1]DADOS (OCULTAR)'!$P$3:$R$91,3,0),"")</f>
        <v>7267476001023</v>
      </c>
      <c r="B35" s="6" t="s">
        <v>9</v>
      </c>
      <c r="C35" s="7" t="s">
        <v>151</v>
      </c>
      <c r="D35" s="8" t="s">
        <v>152</v>
      </c>
      <c r="E35" s="9" t="s">
        <v>153</v>
      </c>
      <c r="F35" s="10">
        <v>43710</v>
      </c>
      <c r="G35" s="10">
        <v>45291</v>
      </c>
      <c r="H35" s="13">
        <v>153000</v>
      </c>
      <c r="I35" s="12" t="s">
        <v>154</v>
      </c>
      <c r="V35" s="16" t="s">
        <v>155</v>
      </c>
    </row>
    <row r="36" spans="1:22" s="14" customFormat="1" ht="20.25" customHeight="1" x14ac:dyDescent="0.2">
      <c r="A36" s="5">
        <f>IFERROR(VLOOKUP(B36,'[1]DADOS (OCULTAR)'!$P$3:$R$91,3,0),"")</f>
        <v>7267476001023</v>
      </c>
      <c r="B36" s="6" t="s">
        <v>9</v>
      </c>
      <c r="C36" s="7">
        <v>17467595000192</v>
      </c>
      <c r="D36" s="8" t="s">
        <v>96</v>
      </c>
      <c r="E36" s="9" t="s">
        <v>97</v>
      </c>
      <c r="F36" s="10">
        <v>43760</v>
      </c>
      <c r="G36" s="10">
        <v>44887</v>
      </c>
      <c r="H36" s="13">
        <v>3500</v>
      </c>
      <c r="I36" s="12" t="s">
        <v>156</v>
      </c>
      <c r="V36" s="16" t="s">
        <v>157</v>
      </c>
    </row>
    <row r="37" spans="1:22" s="14" customFormat="1" ht="20.25" customHeight="1" x14ac:dyDescent="0.2">
      <c r="A37" s="5">
        <f>IFERROR(VLOOKUP(B37,'[1]DADOS (OCULTAR)'!$P$3:$R$91,3,0),"")</f>
        <v>7267476001023</v>
      </c>
      <c r="B37" s="6" t="s">
        <v>9</v>
      </c>
      <c r="C37" s="7">
        <v>16893178000149</v>
      </c>
      <c r="D37" s="8" t="s">
        <v>158</v>
      </c>
      <c r="E37" s="9" t="s">
        <v>159</v>
      </c>
      <c r="F37" s="10">
        <v>43952</v>
      </c>
      <c r="G37" s="10">
        <v>44926</v>
      </c>
      <c r="H37" s="13">
        <v>3600</v>
      </c>
      <c r="I37" s="12" t="s">
        <v>160</v>
      </c>
      <c r="V37" s="16" t="s">
        <v>161</v>
      </c>
    </row>
    <row r="38" spans="1:22" s="14" customFormat="1" ht="20.25" customHeight="1" x14ac:dyDescent="0.2">
      <c r="A38" s="5">
        <f>IFERROR(VLOOKUP(B38,'[1]DADOS (OCULTAR)'!$P$3:$R$91,3,0),"")</f>
        <v>7267476001023</v>
      </c>
      <c r="B38" s="6" t="s">
        <v>9</v>
      </c>
      <c r="C38" s="7">
        <v>29758485000169</v>
      </c>
      <c r="D38" s="8" t="s">
        <v>162</v>
      </c>
      <c r="E38" s="9" t="s">
        <v>153</v>
      </c>
      <c r="F38" s="10">
        <v>43907</v>
      </c>
      <c r="G38" s="10">
        <v>45291</v>
      </c>
      <c r="H38" s="13">
        <v>135000</v>
      </c>
      <c r="I38" s="12" t="s">
        <v>163</v>
      </c>
      <c r="V38" s="16" t="s">
        <v>164</v>
      </c>
    </row>
    <row r="39" spans="1:22" s="14" customFormat="1" ht="20.25" customHeight="1" x14ac:dyDescent="0.2">
      <c r="A39" s="5">
        <f>IFERROR(VLOOKUP(B39,'[1]DADOS (OCULTAR)'!$P$3:$R$91,3,0),"")</f>
        <v>7267476001023</v>
      </c>
      <c r="B39" s="6" t="s">
        <v>9</v>
      </c>
      <c r="C39" s="7">
        <v>27708043000182</v>
      </c>
      <c r="D39" s="8" t="s">
        <v>165</v>
      </c>
      <c r="E39" s="9" t="s">
        <v>166</v>
      </c>
      <c r="F39" s="10">
        <v>43952</v>
      </c>
      <c r="G39" s="10">
        <v>44682</v>
      </c>
      <c r="H39" s="13">
        <v>6000</v>
      </c>
      <c r="I39" s="12" t="s">
        <v>167</v>
      </c>
      <c r="V39" s="16" t="s">
        <v>168</v>
      </c>
    </row>
    <row r="40" spans="1:22" s="14" customFormat="1" ht="20.25" customHeight="1" x14ac:dyDescent="0.2">
      <c r="A40" s="5">
        <f>IFERROR(VLOOKUP(B40,'[1]DADOS (OCULTAR)'!$P$3:$R$91,3,0),"")</f>
        <v>7267476001023</v>
      </c>
      <c r="B40" s="6" t="s">
        <v>9</v>
      </c>
      <c r="C40" s="7">
        <v>10998292000157</v>
      </c>
      <c r="D40" s="8" t="s">
        <v>169</v>
      </c>
      <c r="E40" s="9" t="s">
        <v>170</v>
      </c>
      <c r="F40" s="10">
        <v>43613</v>
      </c>
      <c r="G40" s="10">
        <v>45413</v>
      </c>
      <c r="H40" s="13">
        <v>4080</v>
      </c>
      <c r="I40" s="12" t="s">
        <v>171</v>
      </c>
      <c r="V40" s="16" t="s">
        <v>172</v>
      </c>
    </row>
    <row r="41" spans="1:22" s="14" customFormat="1" ht="20.25" customHeight="1" x14ac:dyDescent="0.2">
      <c r="A41" s="5">
        <f>IFERROR(VLOOKUP(B41,'[1]DADOS (OCULTAR)'!$P$3:$R$91,3,0),"")</f>
        <v>7267476001023</v>
      </c>
      <c r="B41" s="6" t="s">
        <v>9</v>
      </c>
      <c r="C41" s="7">
        <v>23066094000105</v>
      </c>
      <c r="D41" s="8" t="s">
        <v>173</v>
      </c>
      <c r="E41" s="9" t="s">
        <v>174</v>
      </c>
      <c r="F41" s="10">
        <v>43952</v>
      </c>
      <c r="G41" s="10">
        <v>45657</v>
      </c>
      <c r="H41" s="13">
        <v>165000</v>
      </c>
      <c r="I41" s="12" t="s">
        <v>175</v>
      </c>
      <c r="V41" s="16" t="s">
        <v>176</v>
      </c>
    </row>
    <row r="42" spans="1:22" s="14" customFormat="1" ht="20.25" customHeight="1" x14ac:dyDescent="0.2">
      <c r="A42" s="5">
        <f>IFERROR(VLOOKUP(B42,'[1]DADOS (OCULTAR)'!$P$3:$R$91,3,0),"")</f>
        <v>7267476001023</v>
      </c>
      <c r="B42" s="6" t="s">
        <v>9</v>
      </c>
      <c r="C42" s="7">
        <v>30059564000160</v>
      </c>
      <c r="D42" s="8" t="s">
        <v>177</v>
      </c>
      <c r="E42" s="9" t="s">
        <v>174</v>
      </c>
      <c r="F42" s="10">
        <v>44060</v>
      </c>
      <c r="G42" s="10">
        <v>45657</v>
      </c>
      <c r="H42" s="13">
        <v>165000</v>
      </c>
      <c r="I42" s="12" t="s">
        <v>178</v>
      </c>
      <c r="V42" s="16" t="s">
        <v>179</v>
      </c>
    </row>
    <row r="43" spans="1:22" s="14" customFormat="1" ht="20.25" customHeight="1" x14ac:dyDescent="0.2">
      <c r="A43" s="5">
        <f>IFERROR(VLOOKUP(B43,'[1]DADOS (OCULTAR)'!$P$3:$R$91,3,0),"")</f>
        <v>7267476001023</v>
      </c>
      <c r="B43" s="6" t="s">
        <v>9</v>
      </c>
      <c r="C43" s="7">
        <v>28514956000120</v>
      </c>
      <c r="D43" s="8" t="s">
        <v>180</v>
      </c>
      <c r="E43" s="9" t="s">
        <v>181</v>
      </c>
      <c r="F43" s="10">
        <v>43778</v>
      </c>
      <c r="G43" s="10">
        <v>44926</v>
      </c>
      <c r="H43" s="13">
        <v>17750</v>
      </c>
      <c r="I43" s="12" t="s">
        <v>182</v>
      </c>
      <c r="V43" s="16" t="s">
        <v>183</v>
      </c>
    </row>
    <row r="44" spans="1:22" s="14" customFormat="1" ht="20.25" customHeight="1" x14ac:dyDescent="0.2">
      <c r="A44" s="5">
        <f>IFERROR(VLOOKUP(B44,'[1]DADOS (OCULTAR)'!$P$3:$R$91,3,0),"")</f>
        <v>7267476001023</v>
      </c>
      <c r="B44" s="6" t="s">
        <v>9</v>
      </c>
      <c r="C44" s="7">
        <v>43982302000115</v>
      </c>
      <c r="D44" s="8" t="s">
        <v>184</v>
      </c>
      <c r="E44" s="9" t="s">
        <v>185</v>
      </c>
      <c r="F44" s="10">
        <v>44501</v>
      </c>
      <c r="G44" s="10">
        <v>44926</v>
      </c>
      <c r="H44" s="13">
        <v>84000</v>
      </c>
      <c r="I44" s="18" t="s">
        <v>186</v>
      </c>
      <c r="V44" s="16" t="s">
        <v>187</v>
      </c>
    </row>
    <row r="45" spans="1:22" s="14" customFormat="1" ht="20.25" customHeight="1" x14ac:dyDescent="0.2">
      <c r="A45" s="5">
        <f>IFERROR(VLOOKUP(B45,'[1]DADOS (OCULTAR)'!$P$3:$R$91,3,0),"")</f>
        <v>7267476001023</v>
      </c>
      <c r="B45" s="6" t="s">
        <v>9</v>
      </c>
      <c r="C45" s="7" t="s">
        <v>114</v>
      </c>
      <c r="D45" s="8" t="s">
        <v>115</v>
      </c>
      <c r="E45" s="9" t="s">
        <v>188</v>
      </c>
      <c r="F45" s="10">
        <v>44929</v>
      </c>
      <c r="G45" s="10">
        <v>44929</v>
      </c>
      <c r="H45" s="13">
        <v>46800</v>
      </c>
      <c r="I45" s="12" t="s">
        <v>189</v>
      </c>
      <c r="V45" s="16" t="s">
        <v>190</v>
      </c>
    </row>
    <row r="46" spans="1:22" s="14" customFormat="1" ht="20.25" customHeight="1" x14ac:dyDescent="0.2">
      <c r="A46" s="5">
        <f>IFERROR(VLOOKUP(B46,'[1]DADOS (OCULTAR)'!$P$3:$R$91,3,0),"")</f>
        <v>7267476001023</v>
      </c>
      <c r="B46" s="6" t="s">
        <v>9</v>
      </c>
      <c r="C46" s="7">
        <v>17467595000192</v>
      </c>
      <c r="D46" s="8" t="s">
        <v>96</v>
      </c>
      <c r="E46" s="9" t="s">
        <v>191</v>
      </c>
      <c r="F46" s="10">
        <v>44501</v>
      </c>
      <c r="G46" s="10">
        <v>45231</v>
      </c>
      <c r="H46" s="13">
        <v>3500</v>
      </c>
      <c r="I46" s="18" t="s">
        <v>192</v>
      </c>
      <c r="V46" s="16" t="s">
        <v>193</v>
      </c>
    </row>
    <row r="47" spans="1:22" ht="20.25" customHeight="1" x14ac:dyDescent="0.2">
      <c r="A47" s="5">
        <f>IFERROR(VLOOKUP(B47,'[1]DADOS (OCULTAR)'!$P$3:$R$91,3,0),"")</f>
        <v>7267476001023</v>
      </c>
      <c r="B47" s="6" t="s">
        <v>9</v>
      </c>
      <c r="C47" s="7">
        <v>45262273000142</v>
      </c>
      <c r="D47" s="8" t="s">
        <v>194</v>
      </c>
      <c r="E47" s="9" t="s">
        <v>195</v>
      </c>
      <c r="F47" s="10">
        <v>44603</v>
      </c>
      <c r="G47" s="10">
        <v>45291</v>
      </c>
      <c r="H47" s="13">
        <v>72000</v>
      </c>
      <c r="I47" s="18" t="s">
        <v>196</v>
      </c>
    </row>
    <row r="48" spans="1:22" ht="20.25" customHeight="1" x14ac:dyDescent="0.2">
      <c r="A48" s="5" t="str">
        <f>IFERROR(VLOOKUP(B48,'[1]DADOS (OCULTAR)'!$P$3:$R$91,3,0),"")</f>
        <v/>
      </c>
      <c r="B48" s="6"/>
      <c r="C48" s="7"/>
      <c r="D48" s="8"/>
      <c r="E48" s="9"/>
      <c r="F48" s="10"/>
      <c r="G48" s="10"/>
      <c r="H48" s="13"/>
      <c r="I48" s="12"/>
    </row>
    <row r="49" spans="1:9" ht="20.25" customHeight="1" x14ac:dyDescent="0.2">
      <c r="A49" s="5" t="str">
        <f>IFERROR(VLOOKUP(B49,'[1]DADOS (OCULTAR)'!$P$3:$R$91,3,0),"")</f>
        <v/>
      </c>
      <c r="B49" s="6"/>
      <c r="C49" s="7"/>
      <c r="D49" s="8"/>
      <c r="E49" s="9"/>
      <c r="F49" s="10"/>
      <c r="G49" s="10"/>
      <c r="H49" s="13"/>
      <c r="I49" s="12"/>
    </row>
    <row r="50" spans="1:9" ht="20.25" customHeight="1" x14ac:dyDescent="0.2">
      <c r="A50" s="5" t="str">
        <f>IFERROR(VLOOKUP(B50,'[1]DADOS (OCULTAR)'!$P$3:$R$91,3,0),"")</f>
        <v/>
      </c>
      <c r="B50" s="6"/>
      <c r="C50" s="7"/>
      <c r="D50" s="8"/>
      <c r="E50" s="9"/>
      <c r="F50" s="10"/>
      <c r="G50" s="10"/>
      <c r="H50" s="13"/>
      <c r="I50" s="12"/>
    </row>
    <row r="51" spans="1:9" ht="20.25" customHeight="1" x14ac:dyDescent="0.2">
      <c r="A51" s="5" t="str">
        <f>IFERROR(VLOOKUP(B51,'[1]DADOS (OCULTAR)'!$P$3:$R$91,3,0),"")</f>
        <v/>
      </c>
      <c r="B51" s="6"/>
      <c r="C51" s="7"/>
      <c r="D51" s="8"/>
      <c r="E51" s="9"/>
      <c r="F51" s="10"/>
      <c r="G51" s="10"/>
      <c r="H51" s="13"/>
      <c r="I51" s="12"/>
    </row>
    <row r="52" spans="1:9" ht="20.25" customHeight="1" x14ac:dyDescent="0.2">
      <c r="A52" s="5" t="str">
        <f>IFERROR(VLOOKUP(B52,'[1]DADOS (OCULTAR)'!$P$3:$R$91,3,0),"")</f>
        <v/>
      </c>
      <c r="B52" s="6"/>
      <c r="C52" s="7"/>
      <c r="D52" s="8"/>
      <c r="E52" s="9"/>
      <c r="F52" s="10"/>
      <c r="G52" s="10"/>
      <c r="H52" s="13"/>
      <c r="I52" s="12"/>
    </row>
    <row r="53" spans="1:9" ht="20.25" customHeight="1" x14ac:dyDescent="0.2">
      <c r="A53" s="5" t="str">
        <f>IFERROR(VLOOKUP(B53,'[1]DADOS (OCULTAR)'!$P$3:$R$91,3,0),"")</f>
        <v/>
      </c>
      <c r="B53" s="6"/>
      <c r="C53" s="7"/>
      <c r="D53" s="8"/>
      <c r="E53" s="9"/>
      <c r="F53" s="10"/>
      <c r="G53" s="10"/>
      <c r="H53" s="13"/>
      <c r="I53" s="12"/>
    </row>
    <row r="54" spans="1:9" ht="20.25" customHeight="1" x14ac:dyDescent="0.2">
      <c r="A54" s="5" t="str">
        <f>IFERROR(VLOOKUP(B54,'[1]DADOS (OCULTAR)'!$P$3:$R$91,3,0),"")</f>
        <v/>
      </c>
      <c r="B54" s="6"/>
      <c r="C54" s="7"/>
      <c r="D54" s="8"/>
      <c r="E54" s="9"/>
      <c r="F54" s="10"/>
      <c r="G54" s="10"/>
      <c r="H54" s="13"/>
      <c r="I54" s="12"/>
    </row>
    <row r="55" spans="1:9" ht="20.25" customHeight="1" x14ac:dyDescent="0.2">
      <c r="A55" s="5" t="str">
        <f>IFERROR(VLOOKUP(B55,'[1]DADOS (OCULTAR)'!$P$3:$R$91,3,0),"")</f>
        <v/>
      </c>
      <c r="B55" s="6"/>
      <c r="C55" s="7"/>
      <c r="D55" s="8"/>
      <c r="E55" s="9"/>
      <c r="F55" s="10"/>
      <c r="G55" s="10"/>
      <c r="H55" s="13"/>
      <c r="I55" s="12"/>
    </row>
    <row r="56" spans="1:9" ht="20.25" customHeight="1" x14ac:dyDescent="0.2">
      <c r="A56" s="5" t="str">
        <f>IFERROR(VLOOKUP(B56,'[1]DADOS (OCULTAR)'!$P$3:$R$91,3,0),"")</f>
        <v/>
      </c>
      <c r="B56" s="6"/>
      <c r="C56" s="7"/>
      <c r="D56" s="8"/>
      <c r="E56" s="9"/>
      <c r="F56" s="10"/>
      <c r="G56" s="10"/>
      <c r="H56" s="13"/>
      <c r="I56" s="12"/>
    </row>
    <row r="57" spans="1:9" ht="20.25" customHeight="1" x14ac:dyDescent="0.2">
      <c r="A57" s="5" t="str">
        <f>IFERROR(VLOOKUP(B57,'[1]DADOS (OCULTAR)'!$P$3:$R$91,3,0),"")</f>
        <v/>
      </c>
      <c r="B57" s="6"/>
      <c r="C57" s="7"/>
      <c r="D57" s="8"/>
      <c r="E57" s="9"/>
      <c r="F57" s="10"/>
      <c r="G57" s="10"/>
      <c r="H57" s="13"/>
      <c r="I57" s="12"/>
    </row>
    <row r="58" spans="1:9" ht="20.25" customHeight="1" x14ac:dyDescent="0.2">
      <c r="A58" s="5" t="str">
        <f>IFERROR(VLOOKUP(B58,'[1]DADOS (OCULTAR)'!$P$3:$R$91,3,0),"")</f>
        <v/>
      </c>
      <c r="B58" s="6"/>
      <c r="C58" s="7"/>
      <c r="D58" s="8"/>
      <c r="E58" s="9"/>
      <c r="F58" s="10"/>
      <c r="G58" s="10"/>
      <c r="H58" s="13"/>
      <c r="I58" s="12"/>
    </row>
    <row r="59" spans="1:9" ht="20.25" customHeight="1" x14ac:dyDescent="0.2">
      <c r="A59" s="5" t="str">
        <f>IFERROR(VLOOKUP(B59,'[1]DADOS (OCULTAR)'!$P$3:$R$91,3,0),"")</f>
        <v/>
      </c>
      <c r="B59" s="6"/>
      <c r="C59" s="7"/>
      <c r="D59" s="8"/>
      <c r="E59" s="9"/>
      <c r="F59" s="10"/>
      <c r="G59" s="10"/>
      <c r="H59" s="13"/>
      <c r="I59" s="12"/>
    </row>
    <row r="60" spans="1:9" ht="20.25" customHeight="1" x14ac:dyDescent="0.2">
      <c r="A60" s="5" t="str">
        <f>IFERROR(VLOOKUP(B60,'[1]DADOS (OCULTAR)'!$P$3:$R$91,3,0),"")</f>
        <v/>
      </c>
      <c r="B60" s="6"/>
      <c r="C60" s="7"/>
      <c r="D60" s="8"/>
      <c r="E60" s="9"/>
      <c r="F60" s="10"/>
      <c r="G60" s="10"/>
      <c r="H60" s="13"/>
      <c r="I60" s="12"/>
    </row>
    <row r="61" spans="1:9" ht="20.25" customHeight="1" x14ac:dyDescent="0.2">
      <c r="A61" s="5" t="str">
        <f>IFERROR(VLOOKUP(B61,'[1]DADOS (OCULTAR)'!$P$3:$R$91,3,0),"")</f>
        <v/>
      </c>
      <c r="B61" s="6"/>
      <c r="C61" s="7"/>
      <c r="D61" s="8"/>
      <c r="E61" s="9"/>
      <c r="F61" s="10"/>
      <c r="G61" s="10"/>
      <c r="H61" s="13"/>
      <c r="I61" s="12"/>
    </row>
    <row r="62" spans="1:9" ht="20.25" customHeight="1" x14ac:dyDescent="0.2">
      <c r="A62" s="5" t="str">
        <f>IFERROR(VLOOKUP(B62,'[1]DADOS (OCULTAR)'!$P$3:$R$91,3,0),"")</f>
        <v/>
      </c>
      <c r="B62" s="6"/>
      <c r="C62" s="7"/>
      <c r="D62" s="8"/>
      <c r="E62" s="9"/>
      <c r="F62" s="10"/>
      <c r="G62" s="10"/>
      <c r="H62" s="13"/>
      <c r="I62" s="12"/>
    </row>
    <row r="63" spans="1:9" ht="20.25" customHeight="1" x14ac:dyDescent="0.2">
      <c r="A63" s="5" t="str">
        <f>IFERROR(VLOOKUP(B63,'[1]DADOS (OCULTAR)'!$P$3:$R$91,3,0),"")</f>
        <v/>
      </c>
      <c r="B63" s="6"/>
      <c r="C63" s="7"/>
      <c r="D63" s="8"/>
      <c r="E63" s="9"/>
      <c r="F63" s="10"/>
      <c r="G63" s="10"/>
      <c r="H63" s="13"/>
      <c r="I63" s="12"/>
    </row>
    <row r="64" spans="1:9" ht="20.25" customHeight="1" x14ac:dyDescent="0.2">
      <c r="A64" s="5" t="str">
        <f>IFERROR(VLOOKUP(B64,'[1]DADOS (OCULTAR)'!$P$3:$R$91,3,0),"")</f>
        <v/>
      </c>
      <c r="B64" s="6"/>
      <c r="C64" s="7"/>
      <c r="D64" s="8"/>
      <c r="E64" s="9"/>
      <c r="F64" s="10"/>
      <c r="G64" s="10"/>
      <c r="H64" s="13"/>
      <c r="I64" s="12"/>
    </row>
    <row r="65" spans="1:9" ht="20.25" customHeight="1" x14ac:dyDescent="0.2">
      <c r="A65" s="5" t="str">
        <f>IFERROR(VLOOKUP(B65,'[1]DADOS (OCULTAR)'!$P$3:$R$91,3,0),"")</f>
        <v/>
      </c>
      <c r="B65" s="6"/>
      <c r="C65" s="7"/>
      <c r="D65" s="8"/>
      <c r="E65" s="9"/>
      <c r="F65" s="10"/>
      <c r="G65" s="10"/>
      <c r="H65" s="13"/>
      <c r="I65" s="12"/>
    </row>
    <row r="66" spans="1:9" ht="20.25" customHeight="1" x14ac:dyDescent="0.2">
      <c r="A66" s="5" t="str">
        <f>IFERROR(VLOOKUP(B66,'[1]DADOS (OCULTAR)'!$P$3:$R$91,3,0),"")</f>
        <v/>
      </c>
      <c r="B66" s="6"/>
      <c r="C66" s="7"/>
      <c r="D66" s="8"/>
      <c r="E66" s="9"/>
      <c r="F66" s="10"/>
      <c r="G66" s="10"/>
      <c r="H66" s="13"/>
      <c r="I66" s="12"/>
    </row>
    <row r="67" spans="1:9" ht="20.25" customHeight="1" x14ac:dyDescent="0.2">
      <c r="A67" s="5" t="str">
        <f>IFERROR(VLOOKUP(B67,'[1]DADOS (OCULTAR)'!$P$3:$R$91,3,0),"")</f>
        <v/>
      </c>
      <c r="B67" s="6"/>
      <c r="C67" s="7"/>
      <c r="D67" s="8"/>
      <c r="E67" s="9"/>
      <c r="F67" s="10"/>
      <c r="G67" s="10"/>
      <c r="H67" s="13"/>
      <c r="I67" s="12"/>
    </row>
    <row r="68" spans="1:9" ht="20.25" customHeight="1" x14ac:dyDescent="0.2">
      <c r="A68" s="5" t="str">
        <f>IFERROR(VLOOKUP(B68,'[1]DADOS (OCULTAR)'!$P$3:$R$91,3,0),"")</f>
        <v/>
      </c>
      <c r="B68" s="6"/>
      <c r="C68" s="7"/>
      <c r="D68" s="8"/>
      <c r="E68" s="9"/>
      <c r="F68" s="10"/>
      <c r="G68" s="10"/>
      <c r="H68" s="13"/>
      <c r="I68" s="12"/>
    </row>
    <row r="69" spans="1:9" ht="20.25" customHeight="1" x14ac:dyDescent="0.2">
      <c r="A69" s="5" t="str">
        <f>IFERROR(VLOOKUP(B69,'[1]DADOS (OCULTAR)'!$P$3:$R$91,3,0),"")</f>
        <v/>
      </c>
      <c r="B69" s="6"/>
      <c r="C69" s="7"/>
      <c r="D69" s="8"/>
      <c r="E69" s="9"/>
      <c r="F69" s="10"/>
      <c r="G69" s="10"/>
      <c r="H69" s="13"/>
      <c r="I69" s="12"/>
    </row>
    <row r="70" spans="1:9" ht="20.25" customHeight="1" x14ac:dyDescent="0.2">
      <c r="A70" s="5" t="str">
        <f>IFERROR(VLOOKUP(B70,'[1]DADOS (OCULTAR)'!$P$3:$R$91,3,0),"")</f>
        <v/>
      </c>
      <c r="B70" s="6"/>
      <c r="C70" s="7"/>
      <c r="D70" s="8"/>
      <c r="E70" s="9"/>
      <c r="F70" s="10"/>
      <c r="G70" s="10"/>
      <c r="H70" s="13"/>
      <c r="I70" s="12"/>
    </row>
    <row r="71" spans="1:9" ht="20.25" customHeight="1" x14ac:dyDescent="0.2">
      <c r="A71" s="5" t="str">
        <f>IFERROR(VLOOKUP(B71,'[1]DADOS (OCULTAR)'!$P$3:$R$91,3,0),"")</f>
        <v/>
      </c>
      <c r="B71" s="6"/>
      <c r="C71" s="7"/>
      <c r="D71" s="8"/>
      <c r="E71" s="9"/>
      <c r="F71" s="10"/>
      <c r="G71" s="10"/>
      <c r="H71" s="13"/>
      <c r="I71" s="12"/>
    </row>
    <row r="72" spans="1:9" ht="20.25" customHeight="1" x14ac:dyDescent="0.2">
      <c r="A72" s="5" t="str">
        <f>IFERROR(VLOOKUP(B72,'[1]DADOS (OCULTAR)'!$P$3:$R$91,3,0),"")</f>
        <v/>
      </c>
      <c r="B72" s="6"/>
      <c r="C72" s="7"/>
      <c r="D72" s="8"/>
      <c r="E72" s="9"/>
      <c r="F72" s="10"/>
      <c r="G72" s="10"/>
      <c r="H72" s="13"/>
      <c r="I72" s="12"/>
    </row>
    <row r="73" spans="1:9" ht="20.25" customHeight="1" x14ac:dyDescent="0.2">
      <c r="A73" s="5" t="str">
        <f>IFERROR(VLOOKUP(B73,'[1]DADOS (OCULTAR)'!$P$3:$R$91,3,0),"")</f>
        <v/>
      </c>
      <c r="B73" s="6"/>
      <c r="C73" s="7"/>
      <c r="D73" s="8"/>
      <c r="E73" s="9"/>
      <c r="F73" s="10"/>
      <c r="G73" s="10"/>
      <c r="H73" s="13"/>
      <c r="I73" s="12"/>
    </row>
    <row r="74" spans="1:9" ht="20.25" customHeight="1" x14ac:dyDescent="0.2">
      <c r="A74" s="5" t="str">
        <f>IFERROR(VLOOKUP(B74,'[1]DADOS (OCULTAR)'!$P$3:$R$91,3,0),"")</f>
        <v/>
      </c>
      <c r="B74" s="6"/>
      <c r="C74" s="7"/>
      <c r="D74" s="8"/>
      <c r="E74" s="9"/>
      <c r="F74" s="10"/>
      <c r="G74" s="10"/>
      <c r="H74" s="13"/>
      <c r="I74" s="12"/>
    </row>
    <row r="75" spans="1:9" ht="20.25" customHeight="1" x14ac:dyDescent="0.2">
      <c r="A75" s="5" t="str">
        <f>IFERROR(VLOOKUP(B75,'[1]DADOS (OCULTAR)'!$P$3:$R$91,3,0),"")</f>
        <v/>
      </c>
      <c r="B75" s="6"/>
      <c r="C75" s="7"/>
      <c r="D75" s="8"/>
      <c r="E75" s="9"/>
      <c r="F75" s="10"/>
      <c r="G75" s="10"/>
      <c r="H75" s="13"/>
      <c r="I75" s="12"/>
    </row>
    <row r="76" spans="1:9" ht="20.25" customHeight="1" x14ac:dyDescent="0.2">
      <c r="A76" s="5" t="str">
        <f>IFERROR(VLOOKUP(B76,'[1]DADOS (OCULTAR)'!$P$3:$R$91,3,0),"")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(OCULTAR)'!$P$3:$R$91,3,0),"")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(OCULTAR)'!$P$3:$R$91,3,0),"")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(OCULTAR)'!$P$3:$R$91,3,0),"")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(OCULTAR)'!$P$3:$R$91,3,0),"")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(OCULTAR)'!$P$3:$R$91,3,0),"")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(OCULTAR)'!$P$3:$R$91,3,0),"")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(OCULTAR)'!$P$3:$R$91,3,0),"")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(OCULTAR)'!$P$3:$R$91,3,0),"")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(OCULTAR)'!$P$3:$R$91,3,0),"")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(OCULTAR)'!$P$3:$R$91,3,0),"")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(OCULTAR)'!$P$3:$R$91,3,0),"")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(OCULTAR)'!$P$3:$R$91,3,0),"")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(OCULTAR)'!$P$3:$R$91,3,0),"")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(OCULTAR)'!$P$3:$R$91,3,0),"")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(OCULTAR)'!$P$3:$R$91,3,0),"")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(OCULTAR)'!$P$3:$R$91,3,0),"")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(OCULTAR)'!$P$3:$R$91,3,0),"")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(OCULTAR)'!$P$3:$R$91,3,0),"")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(OCULTAR)'!$P$3:$R$91,3,0),"")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(OCULTAR)'!$P$3:$R$91,3,0),"")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(OCULTAR)'!$P$3:$R$91,3,0),"")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(OCULTAR)'!$P$3:$R$91,3,0),"")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(OCULTAR)'!$P$3:$R$91,3,0),"")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(OCULTAR)'!$P$3:$R$91,3,0),"")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(OCULTAR)'!$P$3:$R$91,3,0),"")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(OCULTAR)'!$P$3:$R$91,3,0),"")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(OCULTAR)'!$P$3:$R$91,3,0),"")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(OCULTAR)'!$P$3:$R$91,3,0),"")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(OCULTAR)'!$P$3:$R$91,3,0),"")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(OCULTAR)'!$P$3:$R$91,3,0),"")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(OCULTAR)'!$P$3:$R$91,3,0),"")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(OCULTAR)'!$P$3:$R$91,3,0),"")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(OCULTAR)'!$P$3:$R$91,3,0),"")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(OCULTAR)'!$P$3:$R$91,3,0),"")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(OCULTAR)'!$P$3:$R$91,3,0),"")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(OCULTAR)'!$P$3:$R$91,3,0),"")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(OCULTAR)'!$P$3:$R$91,3,0),"")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(OCULTAR)'!$P$3:$R$91,3,0),"")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(OCULTAR)'!$P$3:$R$91,3,0),"")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(OCULTAR)'!$P$3:$R$91,3,0),"")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(OCULTAR)'!$P$3:$R$91,3,0),"")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(OCULTAR)'!$P$3:$R$91,3,0),"")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(OCULTAR)'!$P$3:$R$91,3,0),"")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(OCULTAR)'!$P$3:$R$91,3,0),"")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(OCULTAR)'!$P$3:$R$91,3,0),"")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(OCULTAR)'!$P$3:$R$91,3,0),"")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(OCULTAR)'!$P$3:$R$91,3,0),"")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(OCULTAR)'!$P$3:$R$91,3,0),"")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(OCULTAR)'!$P$3:$R$91,3,0),"")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(OCULTAR)'!$P$3:$R$91,3,0),"")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(OCULTAR)'!$P$3:$R$91,3,0),"")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(OCULTAR)'!$P$3:$R$91,3,0),"")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(OCULTAR)'!$P$3:$R$91,3,0),"")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(OCULTAR)'!$P$3:$R$91,3,0),"")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(OCULTAR)'!$P$3:$R$91,3,0),"")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(OCULTAR)'!$P$3:$R$91,3,0),"")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(OCULTAR)'!$P$3:$R$91,3,0),"")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(OCULTAR)'!$P$3:$R$91,3,0),"")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(OCULTAR)'!$P$3:$R$91,3,0),"")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(OCULTAR)'!$P$3:$R$91,3,0),"")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(OCULTAR)'!$P$3:$R$91,3,0),"")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(OCULTAR)'!$P$3:$R$91,3,0),"")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(OCULTAR)'!$P$3:$R$91,3,0),"")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(OCULTAR)'!$P$3:$R$91,3,0),"")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(OCULTAR)'!$P$3:$R$91,3,0),"")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(OCULTAR)'!$P$3:$R$91,3,0),"")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(OCULTAR)'!$P$3:$R$91,3,0),"")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(OCULTAR)'!$P$3:$R$91,3,0),"")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(OCULTAR)'!$P$3:$R$91,3,0),"")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(OCULTAR)'!$P$3:$R$91,3,0),"")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(OCULTAR)'!$P$3:$R$91,3,0),"")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(OCULTAR)'!$P$3:$R$91,3,0),"")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(OCULTAR)'!$P$3:$R$91,3,0),"")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(OCULTAR)'!$P$3:$R$91,3,0),"")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(OCULTAR)'!$P$3:$R$91,3,0),"")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(OCULTAR)'!$P$3:$R$91,3,0),"")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(OCULTAR)'!$P$3:$R$91,3,0),"")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(OCULTAR)'!$P$3:$R$91,3,0),"")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(OCULTAR)'!$P$3:$R$91,3,0),"")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(OCULTAR)'!$P$3:$R$91,3,0),"")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(OCULTAR)'!$P$3:$R$91,3,0),"")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(OCULTAR)'!$P$3:$R$91,3,0),"")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(OCULTAR)'!$P$3:$R$91,3,0),"")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(OCULTAR)'!$P$3:$R$91,3,0),"")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(OCULTAR)'!$P$3:$R$91,3,0),"")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(OCULTAR)'!$P$3:$R$91,3,0),"")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(OCULTAR)'!$P$3:$R$91,3,0),"")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(OCULTAR)'!$P$3:$R$91,3,0),"")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(OCULTAR)'!$P$3:$R$91,3,0),"")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(OCULTAR)'!$P$3:$R$91,3,0),"")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(OCULTAR)'!$P$3:$R$91,3,0),"")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(OCULTAR)'!$P$3:$R$91,3,0),"")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(OCULTAR)'!$P$3:$R$91,3,0),"")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(OCULTAR)'!$P$3:$R$91,3,0),"")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(OCULTAR)'!$P$3:$R$91,3,0),"")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(OCULTAR)'!$P$3:$R$91,3,0),"")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(OCULTAR)'!$P$3:$R$91,3,0),"")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(OCULTAR)'!$P$3:$R$91,3,0),"")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(OCULTAR)'!$P$3:$R$91,3,0),"")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(OCULTAR)'!$P$3:$R$91,3,0),"")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(OCULTAR)'!$P$3:$R$91,3,0),"")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(OCULTAR)'!$P$3:$R$91,3,0),"")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(OCULTAR)'!$P$3:$R$91,3,0),"")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(OCULTAR)'!$P$3:$R$91,3,0),"")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(OCULTAR)'!$P$3:$R$91,3,0),"")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(OCULTAR)'!$P$3:$R$91,3,0),"")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(OCULTAR)'!$P$3:$R$91,3,0),"")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(OCULTAR)'!$P$3:$R$91,3,0),"")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(OCULTAR)'!$P$3:$R$91,3,0),"")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(OCULTAR)'!$P$3:$R$91,3,0),"")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(OCULTAR)'!$P$3:$R$91,3,0),"")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(OCULTAR)'!$P$3:$R$91,3,0),"")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(OCULTAR)'!$P$3:$R$91,3,0),"")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(OCULTAR)'!$P$3:$R$91,3,0),"")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(OCULTAR)'!$P$3:$R$91,3,0),"")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(OCULTAR)'!$P$3:$R$91,3,0),"")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(OCULTAR)'!$P$3:$R$91,3,0),"")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(OCULTAR)'!$P$3:$R$91,3,0),"")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(OCULTAR)'!$P$3:$R$91,3,0),"")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(OCULTAR)'!$P$3:$R$91,3,0),"")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(OCULTAR)'!$P$3:$R$91,3,0),"")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(OCULTAR)'!$P$3:$R$91,3,0),"")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(OCULTAR)'!$P$3:$R$91,3,0),"")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(OCULTAR)'!$P$3:$R$91,3,0),"")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(OCULTAR)'!$P$3:$R$91,3,0),"")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(OCULTAR)'!$P$3:$R$91,3,0),"")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(OCULTAR)'!$P$3:$R$91,3,0),"")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(OCULTAR)'!$P$3:$R$91,3,0),"")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(OCULTAR)'!$P$3:$R$91,3,0),"")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(OCULTAR)'!$P$3:$R$91,3,0),"")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(OCULTAR)'!$P$3:$R$91,3,0),"")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(OCULTAR)'!$P$3:$R$91,3,0),"")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(OCULTAR)'!$P$3:$R$91,3,0),"")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(OCULTAR)'!$P$3:$R$91,3,0),"")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(OCULTAR)'!$P$3:$R$91,3,0),"")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(OCULTAR)'!$P$3:$R$91,3,0),"")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(OCULTAR)'!$P$3:$R$91,3,0),"")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(OCULTAR)'!$P$3:$R$91,3,0),"")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(OCULTAR)'!$P$3:$R$91,3,0),"")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(OCULTAR)'!$P$3:$R$91,3,0),"")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(OCULTAR)'!$P$3:$R$91,3,0),"")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(OCULTAR)'!$P$3:$R$91,3,0),"")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(OCULTAR)'!$P$3:$R$91,3,0),"")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(OCULTAR)'!$P$3:$R$91,3,0),"")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(OCULTAR)'!$P$3:$R$91,3,0),"")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(OCULTAR)'!$P$3:$R$91,3,0),"")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(OCULTAR)'!$P$3:$R$91,3,0),"")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(OCULTAR)'!$P$3:$R$91,3,0),"")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(OCULTAR)'!$P$3:$R$91,3,0),"")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(OCULTAR)'!$P$3:$R$91,3,0),"")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(OCULTAR)'!$P$3:$R$91,3,0),"")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(OCULTAR)'!$P$3:$R$91,3,0),"")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(OCULTAR)'!$P$3:$R$91,3,0),"")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(OCULTAR)'!$P$3:$R$91,3,0),"")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(OCULTAR)'!$P$3:$R$91,3,0),"")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(OCULTAR)'!$P$3:$R$91,3,0),"")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(OCULTAR)'!$P$3:$R$91,3,0),"")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(OCULTAR)'!$P$3:$R$91,3,0),"")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(OCULTAR)'!$P$3:$R$91,3,0),"")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(OCULTAR)'!$P$3:$R$91,3,0),"")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(OCULTAR)'!$P$3:$R$91,3,0),"")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(OCULTAR)'!$P$3:$R$91,3,0),"")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(OCULTAR)'!$P$3:$R$91,3,0),"")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(OCULTAR)'!$P$3:$R$91,3,0),"")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(OCULTAR)'!$P$3:$R$91,3,0),"")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(OCULTAR)'!$P$3:$R$91,3,0),"")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(OCULTAR)'!$P$3:$R$91,3,0),"")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(OCULTAR)'!$P$3:$R$91,3,0),"")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(OCULTAR)'!$P$3:$R$91,3,0),"")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(OCULTAR)'!$P$3:$R$91,3,0),"")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(OCULTAR)'!$P$3:$R$91,3,0),"")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(OCULTAR)'!$P$3:$R$91,3,0),"")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(OCULTAR)'!$P$3:$R$91,3,0),"")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(OCULTAR)'!$P$3:$R$91,3,0),"")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(OCULTAR)'!$P$3:$R$91,3,0),"")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(OCULTAR)'!$P$3:$R$91,3,0),"")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(OCULTAR)'!$P$3:$R$91,3,0),"")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(OCULTAR)'!$P$3:$R$91,3,0),"")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(OCULTAR)'!$P$3:$R$91,3,0),"")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(OCULTAR)'!$P$3:$R$91,3,0),"")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(OCULTAR)'!$P$3:$R$91,3,0),"")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(OCULTAR)'!$P$3:$R$91,3,0),"")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(OCULTAR)'!$P$3:$R$91,3,0),"")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(OCULTAR)'!$P$3:$R$91,3,0),"")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(OCULTAR)'!$P$3:$R$91,3,0),"")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(OCULTAR)'!$P$3:$R$91,3,0),"")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(OCULTAR)'!$P$3:$R$91,3,0),"")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(OCULTAR)'!$P$3:$R$91,3,0),"")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(OCULTAR)'!$P$3:$R$91,3,0),"")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(OCULTAR)'!$P$3:$R$91,3,0),"")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(OCULTAR)'!$P$3:$R$91,3,0),"")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(OCULTAR)'!$P$3:$R$91,3,0),"")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(OCULTAR)'!$P$3:$R$91,3,0),"")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(OCULTAR)'!$P$3:$R$91,3,0),"")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(OCULTAR)'!$P$3:$R$91,3,0),"")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(OCULTAR)'!$P$3:$R$91,3,0),"")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(OCULTAR)'!$P$3:$R$91,3,0),"")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(OCULTAR)'!$P$3:$R$91,3,0),"")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(OCULTAR)'!$P$3:$R$91,3,0),"")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(OCULTAR)'!$P$3:$R$91,3,0),"")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(OCULTAR)'!$P$3:$R$91,3,0),"")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(OCULTAR)'!$P$3:$R$91,3,0),"")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(OCULTAR)'!$P$3:$R$91,3,0),"")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(OCULTAR)'!$P$3:$R$91,3,0),"")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(OCULTAR)'!$P$3:$R$91,3,0),"")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(OCULTAR)'!$P$3:$R$91,3,0),"")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(OCULTAR)'!$P$3:$R$91,3,0),"")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(OCULTAR)'!$P$3:$R$91,3,0),"")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(OCULTAR)'!$P$3:$R$91,3,0),"")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(OCULTAR)'!$P$3:$R$91,3,0),"")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(OCULTAR)'!$P$3:$R$91,3,0),"")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(OCULTAR)'!$P$3:$R$91,3,0),"")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(OCULTAR)'!$P$3:$R$91,3,0),"")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(OCULTAR)'!$P$3:$R$91,3,0),"")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(OCULTAR)'!$P$3:$R$91,3,0),"")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(OCULTAR)'!$P$3:$R$91,3,0),"")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(OCULTAR)'!$P$3:$R$91,3,0),"")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(OCULTAR)'!$P$3:$R$91,3,0),"")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(OCULTAR)'!$P$3:$R$91,3,0),"")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(OCULTAR)'!$P$3:$R$91,3,0),"")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(OCULTAR)'!$P$3:$R$91,3,0),"")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(OCULTAR)'!$P$3:$R$91,3,0),"")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(OCULTAR)'!$P$3:$R$91,3,0),"")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(OCULTAR)'!$P$3:$R$91,3,0),"")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(OCULTAR)'!$P$3:$R$91,3,0),"")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(OCULTAR)'!$P$3:$R$91,3,0),"")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(OCULTAR)'!$P$3:$R$91,3,0),"")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(OCULTAR)'!$P$3:$R$91,3,0),"")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(OCULTAR)'!$P$3:$R$91,3,0),"")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(OCULTAR)'!$P$3:$R$91,3,0),"")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(OCULTAR)'!$P$3:$R$91,3,0),"")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(OCULTAR)'!$P$3:$R$91,3,0),"")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(OCULTAR)'!$P$3:$R$91,3,0),"")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(OCULTAR)'!$P$3:$R$91,3,0),"")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(OCULTAR)'!$P$3:$R$91,3,0),"")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(OCULTAR)'!$P$3:$R$91,3,0),"")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(OCULTAR)'!$P$3:$R$91,3,0),"")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(OCULTAR)'!$P$3:$R$91,3,0),"")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(OCULTAR)'!$P$3:$R$91,3,0),"")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(OCULTAR)'!$P$3:$R$91,3,0),"")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(OCULTAR)'!$P$3:$R$91,3,0),"")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(OCULTAR)'!$P$3:$R$91,3,0),"")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(OCULTAR)'!$P$3:$R$91,3,0),"")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(OCULTAR)'!$P$3:$R$91,3,0),"")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(OCULTAR)'!$P$3:$R$91,3,0),"")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(OCULTAR)'!$P$3:$R$91,3,0),"")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(OCULTAR)'!$P$3:$R$91,3,0),"")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(OCULTAR)'!$P$3:$R$91,3,0),"")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(OCULTAR)'!$P$3:$R$91,3,0),"")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(OCULTAR)'!$P$3:$R$91,3,0),"")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(OCULTAR)'!$P$3:$R$91,3,0),"")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(OCULTAR)'!$P$3:$R$91,3,0),"")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(OCULTAR)'!$P$3:$R$91,3,0),"")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(OCULTAR)'!$P$3:$R$91,3,0),"")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(OCULTAR)'!$P$3:$R$91,3,0),"")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(OCULTAR)'!$P$3:$R$91,3,0),"")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(OCULTAR)'!$P$3:$R$91,3,0),"")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(OCULTAR)'!$P$3:$R$91,3,0),"")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(OCULTAR)'!$P$3:$R$91,3,0),"")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(OCULTAR)'!$P$3:$R$91,3,0),"")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(OCULTAR)'!$P$3:$R$91,3,0),"")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(OCULTAR)'!$P$3:$R$91,3,0),"")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(OCULTAR)'!$P$3:$R$91,3,0),"")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(OCULTAR)'!$P$3:$R$91,3,0),"")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(OCULTAR)'!$P$3:$R$91,3,0),"")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(OCULTAR)'!$P$3:$R$91,3,0),"")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(OCULTAR)'!$P$3:$R$91,3,0),"")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(OCULTAR)'!$P$3:$R$91,3,0),"")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(OCULTAR)'!$P$3:$R$91,3,0),"")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(OCULTAR)'!$P$3:$R$91,3,0),"")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(OCULTAR)'!$P$3:$R$91,3,0),"")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(OCULTAR)'!$P$3:$R$91,3,0),"")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(OCULTAR)'!$P$3:$R$91,3,0),"")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(OCULTAR)'!$P$3:$R$91,3,0),"")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(OCULTAR)'!$P$3:$R$91,3,0),"")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(OCULTAR)'!$P$3:$R$91,3,0),"")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(OCULTAR)'!$P$3:$R$91,3,0),"")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(OCULTAR)'!$P$3:$R$91,3,0),"")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(OCULTAR)'!$P$3:$R$91,3,0),"")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(OCULTAR)'!$P$3:$R$91,3,0),"")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(OCULTAR)'!$P$3:$R$91,3,0),"")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(OCULTAR)'!$P$3:$R$91,3,0),"")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(OCULTAR)'!$P$3:$R$91,3,0),"")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(OCULTAR)'!$P$3:$R$91,3,0),"")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(OCULTAR)'!$P$3:$R$91,3,0),"")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(OCULTAR)'!$P$3:$R$91,3,0),"")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(OCULTAR)'!$P$3:$R$91,3,0),"")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(OCULTAR)'!$P$3:$R$91,3,0),"")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(OCULTAR)'!$P$3:$R$91,3,0),"")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(OCULTAR)'!$P$3:$R$91,3,0),"")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(OCULTAR)'!$P$3:$R$91,3,0),"")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(OCULTAR)'!$P$3:$R$91,3,0),"")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(OCULTAR)'!$P$3:$R$91,3,0),"")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(OCULTAR)'!$P$3:$R$91,3,0),"")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(OCULTAR)'!$P$3:$R$91,3,0),"")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(OCULTAR)'!$P$3:$R$91,3,0),"")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(OCULTAR)'!$P$3:$R$91,3,0),"")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(OCULTAR)'!$P$3:$R$91,3,0),"")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(OCULTAR)'!$P$3:$R$91,3,0),"")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(OCULTAR)'!$P$3:$R$91,3,0),"")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(OCULTAR)'!$P$3:$R$91,3,0),"")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(OCULTAR)'!$P$3:$R$91,3,0),"")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(OCULTAR)'!$P$3:$R$91,3,0),"")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(OCULTAR)'!$P$3:$R$91,3,0),"")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(OCULTAR)'!$P$3:$R$91,3,0),"")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(OCULTAR)'!$P$3:$R$91,3,0),"")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(OCULTAR)'!$P$3:$R$91,3,0),"")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(OCULTAR)'!$P$3:$R$91,3,0),"")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(OCULTAR)'!$P$3:$R$91,3,0),"")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(OCULTAR)'!$P$3:$R$91,3,0),"")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(OCULTAR)'!$P$3:$R$91,3,0),"")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(OCULTAR)'!$P$3:$R$91,3,0),"")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(OCULTAR)'!$P$3:$R$91,3,0),"")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(OCULTAR)'!$P$3:$R$91,3,0),"")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(OCULTAR)'!$P$3:$R$91,3,0),"")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(OCULTAR)'!$P$3:$R$91,3,0),"")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(OCULTAR)'!$P$3:$R$91,3,0),"")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(OCULTAR)'!$P$3:$R$91,3,0),"")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(OCULTAR)'!$P$3:$R$91,3,0),"")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(OCULTAR)'!$P$3:$R$91,3,0),"")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(OCULTAR)'!$P$3:$R$91,3,0),"")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(OCULTAR)'!$P$3:$R$91,3,0),"")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(OCULTAR)'!$P$3:$R$91,3,0),"")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(OCULTAR)'!$P$3:$R$91,3,0),"")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(OCULTAR)'!$P$3:$R$91,3,0),"")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(OCULTAR)'!$P$3:$R$91,3,0),"")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(OCULTAR)'!$P$3:$R$91,3,0),"")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(OCULTAR)'!$P$3:$R$91,3,0),"")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(OCULTAR)'!$P$3:$R$91,3,0),"")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(OCULTAR)'!$P$3:$R$91,3,0),"")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(OCULTAR)'!$P$3:$R$91,3,0),"")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(OCULTAR)'!$P$3:$R$91,3,0),"")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(OCULTAR)'!$P$3:$R$91,3,0),"")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(OCULTAR)'!$P$3:$R$91,3,0),"")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(OCULTAR)'!$P$3:$R$91,3,0),"")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(OCULTAR)'!$P$3:$R$91,3,0),"")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(OCULTAR)'!$P$3:$R$91,3,0),"")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(OCULTAR)'!$P$3:$R$91,3,0),"")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(OCULTAR)'!$P$3:$R$91,3,0),"")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(OCULTAR)'!$P$3:$R$91,3,0),"")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(OCULTAR)'!$P$3:$R$91,3,0),"")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(OCULTAR)'!$P$3:$R$91,3,0),"")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(OCULTAR)'!$P$3:$R$91,3,0),"")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(OCULTAR)'!$P$3:$R$91,3,0),"")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(OCULTAR)'!$P$3:$R$91,3,0),"")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(OCULTAR)'!$P$3:$R$91,3,0),"")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(OCULTAR)'!$P$3:$R$91,3,0),"")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(OCULTAR)'!$P$3:$R$91,3,0),"")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(OCULTAR)'!$P$3:$R$91,3,0),"")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(OCULTAR)'!$P$3:$R$91,3,0),"")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(OCULTAR)'!$P$3:$R$91,3,0),"")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(OCULTAR)'!$P$3:$R$91,3,0),"")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(OCULTAR)'!$P$3:$R$91,3,0),"")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(OCULTAR)'!$P$3:$R$91,3,0),"")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(OCULTAR)'!$P$3:$R$91,3,0),"")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(OCULTAR)'!$P$3:$R$91,3,0),"")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(OCULTAR)'!$P$3:$R$91,3,0),"")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(OCULTAR)'!$P$3:$R$91,3,0),"")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(OCULTAR)'!$P$3:$R$91,3,0),"")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(OCULTAR)'!$P$3:$R$91,3,0),"")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(OCULTAR)'!$P$3:$R$91,3,0),"")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(OCULTAR)'!$P$3:$R$91,3,0),"")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(OCULTAR)'!$P$3:$R$91,3,0),"")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(OCULTAR)'!$P$3:$R$91,3,0),"")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(OCULTAR)'!$P$3:$R$91,3,0),"")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(OCULTAR)'!$P$3:$R$91,3,0),"")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(OCULTAR)'!$P$3:$R$91,3,0),"")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(OCULTAR)'!$P$3:$R$91,3,0),"")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(OCULTAR)'!$P$3:$R$91,3,0),"")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(OCULTAR)'!$P$3:$R$91,3,0),"")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(OCULTAR)'!$P$3:$R$91,3,0),"")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(OCULTAR)'!$P$3:$R$91,3,0),"")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(OCULTAR)'!$P$3:$R$91,3,0),"")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(OCULTAR)'!$P$3:$R$91,3,0),"")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(OCULTAR)'!$P$3:$R$91,3,0),"")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(OCULTAR)'!$P$3:$R$91,3,0),"")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(OCULTAR)'!$P$3:$R$91,3,0),"")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(OCULTAR)'!$P$3:$R$91,3,0),"")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(OCULTAR)'!$P$3:$R$91,3,0),"")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(OCULTAR)'!$P$3:$R$91,3,0),"")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(OCULTAR)'!$P$3:$R$91,3,0),"")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(OCULTAR)'!$P$3:$R$91,3,0),"")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(OCULTAR)'!$P$3:$R$91,3,0),"")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(OCULTAR)'!$P$3:$R$91,3,0),"")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(OCULTAR)'!$P$3:$R$91,3,0),"")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(OCULTAR)'!$P$3:$R$91,3,0),"")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(OCULTAR)'!$P$3:$R$91,3,0),"")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(OCULTAR)'!$P$3:$R$91,3,0),"")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(OCULTAR)'!$P$3:$R$91,3,0),"")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(OCULTAR)'!$P$3:$R$91,3,0),"")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(OCULTAR)'!$P$3:$R$91,3,0),"")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(OCULTAR)'!$P$3:$R$91,3,0),"")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(OCULTAR)'!$P$3:$R$91,3,0),"")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(OCULTAR)'!$P$3:$R$91,3,0),"")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(OCULTAR)'!$P$3:$R$91,3,0),"")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(OCULTAR)'!$P$3:$R$91,3,0),"")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(OCULTAR)'!$P$3:$R$91,3,0),"")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(OCULTAR)'!$P$3:$R$91,3,0),"")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(OCULTAR)'!$P$3:$R$91,3,0),"")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(OCULTAR)'!$P$3:$R$91,3,0),"")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(OCULTAR)'!$P$3:$R$91,3,0),"")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(OCULTAR)'!$P$3:$R$91,3,0),"")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(OCULTAR)'!$P$3:$R$91,3,0),"")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(OCULTAR)'!$P$3:$R$91,3,0),"")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(OCULTAR)'!$P$3:$R$91,3,0),"")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(OCULTAR)'!$P$3:$R$91,3,0),"")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(OCULTAR)'!$P$3:$R$91,3,0),"")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(OCULTAR)'!$P$3:$R$91,3,0),"")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(OCULTAR)'!$P$3:$R$91,3,0),"")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(OCULTAR)'!$P$3:$R$91,3,0),"")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(OCULTAR)'!$P$3:$R$91,3,0),"")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(OCULTAR)'!$P$3:$R$91,3,0),"")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(OCULTAR)'!$P$3:$R$91,3,0),"")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(OCULTAR)'!$P$3:$R$91,3,0),"")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(OCULTAR)'!$P$3:$R$91,3,0),"")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(OCULTAR)'!$P$3:$R$91,3,0),"")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(OCULTAR)'!$P$3:$R$91,3,0),"")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(OCULTAR)'!$P$3:$R$91,3,0),"")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(OCULTAR)'!$P$3:$R$91,3,0),"")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(OCULTAR)'!$P$3:$R$91,3,0),"")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(OCULTAR)'!$P$3:$R$91,3,0),"")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(OCULTAR)'!$P$3:$R$91,3,0),"")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(OCULTAR)'!$P$3:$R$91,3,0),"")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(OCULTAR)'!$P$3:$R$91,3,0),"")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(OCULTAR)'!$P$3:$R$91,3,0),"")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(OCULTAR)'!$P$3:$R$91,3,0),"")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(OCULTAR)'!$P$3:$R$91,3,0),"")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(OCULTAR)'!$P$3:$R$91,3,0),"")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(OCULTAR)'!$P$3:$R$91,3,0),"")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(OCULTAR)'!$P$3:$R$91,3,0),"")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(OCULTAR)'!$P$3:$R$91,3,0),"")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(OCULTAR)'!$P$3:$R$91,3,0),"")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(OCULTAR)'!$P$3:$R$91,3,0),"")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(OCULTAR)'!$P$3:$R$91,3,0),"")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(OCULTAR)'!$P$3:$R$91,3,0),"")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(OCULTAR)'!$P$3:$R$91,3,0),"")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(OCULTAR)'!$P$3:$R$91,3,0),"")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(OCULTAR)'!$P$3:$R$91,3,0),"")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(OCULTAR)'!$P$3:$R$91,3,0),"")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(OCULTAR)'!$P$3:$R$91,3,0),"")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(OCULTAR)'!$P$3:$R$91,3,0),"")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(OCULTAR)'!$P$3:$R$91,3,0),"")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(OCULTAR)'!$P$3:$R$91,3,0),"")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(OCULTAR)'!$P$3:$R$91,3,0),"")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(OCULTAR)'!$P$3:$R$91,3,0),"")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(OCULTAR)'!$P$3:$R$91,3,0),"")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(OCULTAR)'!$P$3:$R$91,3,0),"")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(OCULTAR)'!$P$3:$R$91,3,0),"")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(OCULTAR)'!$P$3:$R$91,3,0),"")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(OCULTAR)'!$P$3:$R$91,3,0),"")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(OCULTAR)'!$P$3:$R$91,3,0),"")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(OCULTAR)'!$P$3:$R$91,3,0),"")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(OCULTAR)'!$P$3:$R$91,3,0),"")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(OCULTAR)'!$P$3:$R$91,3,0),"")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(OCULTAR)'!$P$3:$R$91,3,0),"")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(OCULTAR)'!$P$3:$R$91,3,0),"")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(OCULTAR)'!$P$3:$R$91,3,0),"")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(OCULTAR)'!$P$3:$R$91,3,0),"")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(OCULTAR)'!$P$3:$R$91,3,0),"")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(OCULTAR)'!$P$3:$R$91,3,0),"")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(OCULTAR)'!$P$3:$R$91,3,0),"")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(OCULTAR)'!$P$3:$R$91,3,0),"")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(OCULTAR)'!$P$3:$R$91,3,0),"")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(OCULTAR)'!$P$3:$R$91,3,0),"")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(OCULTAR)'!$P$3:$R$91,3,0),"")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(OCULTAR)'!$P$3:$R$91,3,0),"")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(OCULTAR)'!$P$3:$R$91,3,0),"")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(OCULTAR)'!$P$3:$R$91,3,0),"")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(OCULTAR)'!$P$3:$R$91,3,0),"")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(OCULTAR)'!$P$3:$R$91,3,0),"")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(OCULTAR)'!$P$3:$R$91,3,0),"")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(OCULTAR)'!$P$3:$R$91,3,0),"")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(OCULTAR)'!$P$3:$R$91,3,0),"")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(OCULTAR)'!$P$3:$R$91,3,0),"")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(OCULTAR)'!$P$3:$R$91,3,0),"")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(OCULTAR)'!$P$3:$R$91,3,0),"")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(OCULTAR)'!$P$3:$R$91,3,0),"")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(OCULTAR)'!$P$3:$R$91,3,0),"")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(OCULTAR)'!$P$3:$R$91,3,0),"")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(OCULTAR)'!$P$3:$R$91,3,0),"")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(OCULTAR)'!$P$3:$R$91,3,0),"")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(OCULTAR)'!$P$3:$R$91,3,0),"")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(OCULTAR)'!$P$3:$R$91,3,0),"")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(OCULTAR)'!$P$3:$R$91,3,0),"")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(OCULTAR)'!$P$3:$R$91,3,0),"")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(OCULTAR)'!$P$3:$R$91,3,0),"")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(OCULTAR)'!$P$3:$R$91,3,0),"")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(OCULTAR)'!$P$3:$R$91,3,0),"")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(OCULTAR)'!$P$3:$R$91,3,0),"")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(OCULTAR)'!$P$3:$R$91,3,0),"")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(OCULTAR)'!$P$3:$R$91,3,0),"")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(OCULTAR)'!$P$3:$R$91,3,0),"")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(OCULTAR)'!$P$3:$R$91,3,0),"")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(OCULTAR)'!$P$3:$R$91,3,0),"")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(OCULTAR)'!$P$3:$R$91,3,0),"")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(OCULTAR)'!$P$3:$R$91,3,0),"")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(OCULTAR)'!$P$3:$R$91,3,0),"")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(OCULTAR)'!$P$3:$R$91,3,0),"")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(OCULTAR)'!$P$3:$R$91,3,0),"")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(OCULTAR)'!$P$3:$R$91,3,0),"")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(OCULTAR)'!$P$3:$R$91,3,0),"")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(OCULTAR)'!$P$3:$R$91,3,0),"")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(OCULTAR)'!$P$3:$R$91,3,0),"")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(OCULTAR)'!$P$3:$R$91,3,0),"")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(OCULTAR)'!$P$3:$R$91,3,0),"")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(OCULTAR)'!$P$3:$R$91,3,0),"")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(OCULTAR)'!$P$3:$R$91,3,0),"")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(OCULTAR)'!$P$3:$R$91,3,0),"")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(OCULTAR)'!$P$3:$R$91,3,0),"")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(OCULTAR)'!$P$3:$R$91,3,0),"")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(OCULTAR)'!$P$3:$R$91,3,0),"")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(OCULTAR)'!$P$3:$R$91,3,0),"")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(OCULTAR)'!$P$3:$R$91,3,0),"")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(OCULTAR)'!$P$3:$R$91,3,0),"")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(OCULTAR)'!$P$3:$R$91,3,0),"")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(OCULTAR)'!$P$3:$R$91,3,0),"")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(OCULTAR)'!$P$3:$R$91,3,0),"")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(OCULTAR)'!$P$3:$R$91,3,0),"")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(OCULTAR)'!$P$3:$R$91,3,0),"")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(OCULTAR)'!$P$3:$R$91,3,0),"")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(OCULTAR)'!$P$3:$R$91,3,0),"")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(OCULTAR)'!$P$3:$R$91,3,0),"")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(OCULTAR)'!$P$3:$R$91,3,0),"")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(OCULTAR)'!$P$3:$R$91,3,0),"")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(OCULTAR)'!$P$3:$R$91,3,0),"")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(OCULTAR)'!$P$3:$R$91,3,0),"")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(OCULTAR)'!$P$3:$R$91,3,0),"")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(OCULTAR)'!$P$3:$R$91,3,0),"")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(OCULTAR)'!$P$3:$R$91,3,0),"")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(OCULTAR)'!$P$3:$R$91,3,0),"")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(OCULTAR)'!$P$3:$R$91,3,0),"")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(OCULTAR)'!$P$3:$R$91,3,0),"")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(OCULTAR)'!$P$3:$R$91,3,0),"")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(OCULTAR)'!$P$3:$R$91,3,0),"")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(OCULTAR)'!$P$3:$R$91,3,0),"")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(OCULTAR)'!$P$3:$R$91,3,0),"")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(OCULTAR)'!$P$3:$R$91,3,0),"")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(OCULTAR)'!$P$3:$R$91,3,0),"")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(OCULTAR)'!$P$3:$R$91,3,0),"")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(OCULTAR)'!$P$3:$R$91,3,0),"")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(OCULTAR)'!$P$3:$R$91,3,0),"")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(OCULTAR)'!$P$3:$R$91,3,0),"")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(OCULTAR)'!$P$3:$R$91,3,0),"")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(OCULTAR)'!$P$3:$R$91,3,0),"")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(OCULTAR)'!$P$3:$R$91,3,0),"")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(OCULTAR)'!$P$3:$R$91,3,0),"")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(OCULTAR)'!$P$3:$R$91,3,0),"")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(OCULTAR)'!$P$3:$R$91,3,0),"")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(OCULTAR)'!$P$3:$R$91,3,0),"")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(OCULTAR)'!$P$3:$R$91,3,0),"")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(OCULTAR)'!$P$3:$R$91,3,0),"")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(OCULTAR)'!$P$3:$R$91,3,0),"")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(OCULTAR)'!$P$3:$R$91,3,0),"")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(OCULTAR)'!$P$3:$R$91,3,0),"")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(OCULTAR)'!$P$3:$R$91,3,0),"")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(OCULTAR)'!$P$3:$R$91,3,0),"")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(OCULTAR)'!$P$3:$R$91,3,0),"")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(OCULTAR)'!$P$3:$R$91,3,0),"")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(OCULTAR)'!$P$3:$R$91,3,0),"")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(OCULTAR)'!$P$3:$R$91,3,0),"")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(OCULTAR)'!$P$3:$R$91,3,0),"")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(OCULTAR)'!$P$3:$R$91,3,0),"")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(OCULTAR)'!$P$3:$R$91,3,0),"")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(OCULTAR)'!$P$3:$R$91,3,0),"")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(OCULTAR)'!$P$3:$R$91,3,0),"")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(OCULTAR)'!$P$3:$R$91,3,0),"")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(OCULTAR)'!$P$3:$R$91,3,0),"")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(OCULTAR)'!$P$3:$R$91,3,0),"")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(OCULTAR)'!$P$3:$R$91,3,0),"")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(OCULTAR)'!$P$3:$R$91,3,0),"")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(OCULTAR)'!$P$3:$R$91,3,0),"")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(OCULTAR)'!$P$3:$R$91,3,0),"")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(OCULTAR)'!$P$3:$R$91,3,0),"")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(OCULTAR)'!$P$3:$R$91,3,0),"")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(OCULTAR)'!$P$3:$R$91,3,0),"")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(OCULTAR)'!$P$3:$R$91,3,0),"")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(OCULTAR)'!$P$3:$R$91,3,0),"")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(OCULTAR)'!$P$3:$R$91,3,0),"")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(OCULTAR)'!$P$3:$R$91,3,0),"")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(OCULTAR)'!$P$3:$R$91,3,0),"")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(OCULTAR)'!$P$3:$R$91,3,0),"")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(OCULTAR)'!$P$3:$R$91,3,0),"")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(OCULTAR)'!$P$3:$R$91,3,0),"")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(OCULTAR)'!$P$3:$R$91,3,0),"")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(OCULTAR)'!$P$3:$R$91,3,0),"")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(OCULTAR)'!$P$3:$R$91,3,0),"")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(OCULTAR)'!$P$3:$R$91,3,0),"")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(OCULTAR)'!$P$3:$R$91,3,0),"")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(OCULTAR)'!$P$3:$R$91,3,0),"")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(OCULTAR)'!$P$3:$R$91,3,0),"")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(OCULTAR)'!$P$3:$R$91,3,0),"")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(OCULTAR)'!$P$3:$R$91,3,0),"")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(OCULTAR)'!$P$3:$R$91,3,0),"")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(OCULTAR)'!$P$3:$R$91,3,0),"")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(OCULTAR)'!$P$3:$R$91,3,0),"")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(OCULTAR)'!$P$3:$R$91,3,0),"")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(OCULTAR)'!$P$3:$R$91,3,0),"")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(OCULTAR)'!$P$3:$R$91,3,0),"")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(OCULTAR)'!$P$3:$R$91,3,0),"")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(OCULTAR)'!$P$3:$R$91,3,0),"")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(OCULTAR)'!$P$3:$R$91,3,0),"")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(OCULTAR)'!$P$3:$R$91,3,0),"")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(OCULTAR)'!$P$3:$R$91,3,0),"")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(OCULTAR)'!$P$3:$R$91,3,0),"")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(OCULTAR)'!$P$3:$R$91,3,0),"")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(OCULTAR)'!$P$3:$R$91,3,0),"")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(OCULTAR)'!$P$3:$R$91,3,0),"")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(OCULTAR)'!$P$3:$R$91,3,0),"")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(OCULTAR)'!$P$3:$R$91,3,0),"")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(OCULTAR)'!$P$3:$R$91,3,0),"")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(OCULTAR)'!$P$3:$R$91,3,0),"")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(OCULTAR)'!$P$3:$R$91,3,0),"")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(OCULTAR)'!$P$3:$R$91,3,0),"")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(OCULTAR)'!$P$3:$R$91,3,0),"")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(OCULTAR)'!$P$3:$R$91,3,0),"")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(OCULTAR)'!$P$3:$R$91,3,0),"")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(OCULTAR)'!$P$3:$R$91,3,0),"")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(OCULTAR)'!$P$3:$R$91,3,0),"")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(OCULTAR)'!$P$3:$R$91,3,0),"")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(OCULTAR)'!$P$3:$R$91,3,0),"")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(OCULTAR)'!$P$3:$R$91,3,0),"")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(OCULTAR)'!$P$3:$R$91,3,0),"")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(OCULTAR)'!$P$3:$R$91,3,0),"")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(OCULTAR)'!$P$3:$R$91,3,0),"")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(OCULTAR)'!$P$3:$R$91,3,0),"")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(OCULTAR)'!$P$3:$R$91,3,0),"")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(OCULTAR)'!$P$3:$R$91,3,0),"")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(OCULTAR)'!$P$3:$R$91,3,0),"")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(OCULTAR)'!$P$3:$R$91,3,0),"")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(OCULTAR)'!$P$3:$R$91,3,0),"")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(OCULTAR)'!$P$3:$R$91,3,0),"")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(OCULTAR)'!$P$3:$R$91,3,0),"")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(OCULTAR)'!$P$3:$R$91,3,0),"")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(OCULTAR)'!$P$3:$R$91,3,0),"")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(OCULTAR)'!$P$3:$R$91,3,0),"")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(OCULTAR)'!$P$3:$R$91,3,0),"")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(OCULTAR)'!$P$3:$R$91,3,0),"")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(OCULTAR)'!$P$3:$R$91,3,0),"")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(OCULTAR)'!$P$3:$R$91,3,0),"")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(OCULTAR)'!$P$3:$R$91,3,0),"")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(OCULTAR)'!$P$3:$R$91,3,0),"")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(OCULTAR)'!$P$3:$R$91,3,0),"")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(OCULTAR)'!$P$3:$R$91,3,0),"")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(OCULTAR)'!$P$3:$R$91,3,0),"")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(OCULTAR)'!$P$3:$R$91,3,0),"")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(OCULTAR)'!$P$3:$R$91,3,0),"")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(OCULTAR)'!$P$3:$R$91,3,0),"")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(OCULTAR)'!$P$3:$R$91,3,0),"")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(OCULTAR)'!$P$3:$R$91,3,0),"")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(OCULTAR)'!$P$3:$R$91,3,0),"")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(OCULTAR)'!$P$3:$R$91,3,0),"")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(OCULTAR)'!$P$3:$R$91,3,0),"")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(OCULTAR)'!$P$3:$R$91,3,0),"")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(OCULTAR)'!$P$3:$R$91,3,0),"")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(OCULTAR)'!$P$3:$R$91,3,0),"")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(OCULTAR)'!$P$3:$R$91,3,0),"")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(OCULTAR)'!$P$3:$R$91,3,0),"")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(OCULTAR)'!$P$3:$R$91,3,0),"")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(OCULTAR)'!$P$3:$R$91,3,0),"")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(OCULTAR)'!$P$3:$R$91,3,0),"")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(OCULTAR)'!$P$3:$R$91,3,0),"")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(OCULTAR)'!$P$3:$R$91,3,0),"")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(OCULTAR)'!$P$3:$R$91,3,0),"")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(OCULTAR)'!$P$3:$R$91,3,0),"")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(OCULTAR)'!$P$3:$R$91,3,0),"")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(OCULTAR)'!$P$3:$R$91,3,0),"")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(OCULTAR)'!$P$3:$R$91,3,0),"")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(OCULTAR)'!$P$3:$R$91,3,0),"")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(OCULTAR)'!$P$3:$R$91,3,0),"")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(OCULTAR)'!$P$3:$R$91,3,0),"")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(OCULTAR)'!$P$3:$R$91,3,0),"")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(OCULTAR)'!$P$3:$R$91,3,0),"")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(OCULTAR)'!$P$3:$R$91,3,0),"")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(OCULTAR)'!$P$3:$R$91,3,0),"")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(OCULTAR)'!$P$3:$R$91,3,0),"")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(OCULTAR)'!$P$3:$R$91,3,0),"")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(OCULTAR)'!$P$3:$R$91,3,0),"")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(OCULTAR)'!$P$3:$R$91,3,0),"")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(OCULTAR)'!$P$3:$R$91,3,0),"")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(OCULTAR)'!$P$3:$R$91,3,0),"")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(OCULTAR)'!$P$3:$R$91,3,0),"")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(OCULTAR)'!$P$3:$R$91,3,0),"")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(OCULTAR)'!$P$3:$R$91,3,0),"")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(OCULTAR)'!$P$3:$R$91,3,0),"")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(OCULTAR)'!$P$3:$R$91,3,0),"")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(OCULTAR)'!$P$3:$R$91,3,0),"")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(OCULTAR)'!$P$3:$R$91,3,0),"")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(OCULTAR)'!$P$3:$R$91,3,0),"")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(OCULTAR)'!$P$3:$R$91,3,0),"")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(OCULTAR)'!$P$3:$R$91,3,0),"")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(OCULTAR)'!$P$3:$R$91,3,0),"")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(OCULTAR)'!$P$3:$R$91,3,0),"")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(OCULTAR)'!$P$3:$R$91,3,0),"")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(OCULTAR)'!$P$3:$R$91,3,0),"")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(OCULTAR)'!$P$3:$R$91,3,0),"")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(OCULTAR)'!$P$3:$R$91,3,0),"")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(OCULTAR)'!$P$3:$R$91,3,0),"")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(OCULTAR)'!$P$3:$R$91,3,0),"")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(OCULTAR)'!$P$3:$R$91,3,0),"")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(OCULTAR)'!$P$3:$R$91,3,0),"")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(OCULTAR)'!$P$3:$R$91,3,0),"")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(OCULTAR)'!$P$3:$R$91,3,0),"")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(OCULTAR)'!$P$3:$R$91,3,0),"")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(OCULTAR)'!$P$3:$R$91,3,0),"")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(OCULTAR)'!$P$3:$R$91,3,0),"")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(OCULTAR)'!$P$3:$R$91,3,0),"")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(OCULTAR)'!$P$3:$R$91,3,0),"")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(OCULTAR)'!$P$3:$R$91,3,0),"")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(OCULTAR)'!$P$3:$R$91,3,0),"")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(OCULTAR)'!$P$3:$R$91,3,0),"")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(OCULTAR)'!$P$3:$R$91,3,0),"")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(OCULTAR)'!$P$3:$R$91,3,0),"")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(OCULTAR)'!$P$3:$R$91,3,0),"")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(OCULTAR)'!$P$3:$R$91,3,0),"")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(OCULTAR)'!$P$3:$R$91,3,0),"")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(OCULTAR)'!$P$3:$R$91,3,0),"")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(OCULTAR)'!$P$3:$R$91,3,0),"")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(OCULTAR)'!$P$3:$R$91,3,0),"")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(OCULTAR)'!$P$3:$R$91,3,0),"")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(OCULTAR)'!$P$3:$R$91,3,0),"")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(OCULTAR)'!$P$3:$R$91,3,0),"")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(OCULTAR)'!$P$3:$R$91,3,0),"")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(OCULTAR)'!$P$3:$R$91,3,0),"")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(OCULTAR)'!$P$3:$R$91,3,0),"")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(OCULTAR)'!$P$3:$R$91,3,0),"")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(OCULTAR)'!$P$3:$R$91,3,0),"")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(OCULTAR)'!$P$3:$R$91,3,0),"")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(OCULTAR)'!$P$3:$R$91,3,0),"")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(OCULTAR)'!$P$3:$R$91,3,0),"")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(OCULTAR)'!$P$3:$R$91,3,0),"")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(OCULTAR)'!$P$3:$R$91,3,0),"")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(OCULTAR)'!$P$3:$R$91,3,0),"")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(OCULTAR)'!$P$3:$R$91,3,0),"")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(OCULTAR)'!$P$3:$R$91,3,0),"")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(OCULTAR)'!$P$3:$R$91,3,0),"")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(OCULTAR)'!$P$3:$R$91,3,0),"")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(OCULTAR)'!$P$3:$R$91,3,0),"")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(OCULTAR)'!$P$3:$R$91,3,0),"")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(OCULTAR)'!$P$3:$R$91,3,0),"")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(OCULTAR)'!$P$3:$R$91,3,0),"")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(OCULTAR)'!$P$3:$R$91,3,0),"")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(OCULTAR)'!$P$3:$R$91,3,0),"")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(OCULTAR)'!$P$3:$R$91,3,0),"")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(OCULTAR)'!$P$3:$R$91,3,0),"")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(OCULTAR)'!$P$3:$R$91,3,0),"")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(OCULTAR)'!$P$3:$R$91,3,0),"")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(OCULTAR)'!$P$3:$R$91,3,0),"")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(OCULTAR)'!$P$3:$R$91,3,0),"")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(OCULTAR)'!$P$3:$R$91,3,0),"")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(OCULTAR)'!$P$3:$R$91,3,0),"")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(OCULTAR)'!$P$3:$R$91,3,0),"")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(OCULTAR)'!$P$3:$R$91,3,0),"")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(OCULTAR)'!$P$3:$R$91,3,0),"")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(OCULTAR)'!$P$3:$R$91,3,0),"")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(OCULTAR)'!$P$3:$R$91,3,0),"")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(OCULTAR)'!$P$3:$R$91,3,0),"")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(OCULTAR)'!$P$3:$R$91,3,0),"")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(OCULTAR)'!$P$3:$R$91,3,0),"")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(OCULTAR)'!$P$3:$R$91,3,0),"")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(OCULTAR)'!$P$3:$R$91,3,0),"")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(OCULTAR)'!$P$3:$R$91,3,0),"")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(OCULTAR)'!$P$3:$R$91,3,0),"")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(OCULTAR)'!$P$3:$R$91,3,0),"")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(OCULTAR)'!$P$3:$R$91,3,0),"")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(OCULTAR)'!$P$3:$R$91,3,0),"")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(OCULTAR)'!$P$3:$R$91,3,0),"")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(OCULTAR)'!$P$3:$R$91,3,0),"")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(OCULTAR)'!$P$3:$R$91,3,0),"")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(OCULTAR)'!$P$3:$R$91,3,0),"")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(OCULTAR)'!$P$3:$R$91,3,0),"")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(OCULTAR)'!$P$3:$R$91,3,0),"")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(OCULTAR)'!$P$3:$R$91,3,0),"")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(OCULTAR)'!$P$3:$R$91,3,0),"")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(OCULTAR)'!$P$3:$R$91,3,0),"")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(OCULTAR)'!$P$3:$R$91,3,0),"")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(OCULTAR)'!$P$3:$R$91,3,0),"")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(OCULTAR)'!$P$3:$R$91,3,0),"")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(OCULTAR)'!$P$3:$R$91,3,0),"")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(OCULTAR)'!$P$3:$R$91,3,0),"")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(OCULTAR)'!$P$3:$R$91,3,0),"")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(OCULTAR)'!$P$3:$R$91,3,0),"")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(OCULTAR)'!$P$3:$R$91,3,0),"")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(OCULTAR)'!$P$3:$R$91,3,0),"")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(OCULTAR)'!$P$3:$R$91,3,0),"")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(OCULTAR)'!$P$3:$R$91,3,0),"")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(OCULTAR)'!$P$3:$R$91,3,0),"")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(OCULTAR)'!$P$3:$R$91,3,0),"")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(OCULTAR)'!$P$3:$R$91,3,0),"")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(OCULTAR)'!$P$3:$R$91,3,0),"")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(OCULTAR)'!$P$3:$R$91,3,0),"")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(OCULTAR)'!$P$3:$R$91,3,0),"")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(OCULTAR)'!$P$3:$R$91,3,0),"")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(OCULTAR)'!$P$3:$R$91,3,0),"")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(OCULTAR)'!$P$3:$R$91,3,0),"")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(OCULTAR)'!$P$3:$R$91,3,0),"")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(OCULTAR)'!$P$3:$R$91,3,0),"")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(OCULTAR)'!$P$3:$R$91,3,0),"")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(OCULTAR)'!$P$3:$R$91,3,0),"")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(OCULTAR)'!$P$3:$R$91,3,0),"")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(OCULTAR)'!$P$3:$R$91,3,0),"")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(OCULTAR)'!$P$3:$R$91,3,0),"")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(OCULTAR)'!$P$3:$R$91,3,0),"")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(OCULTAR)'!$P$3:$R$91,3,0),"")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(OCULTAR)'!$P$3:$R$91,3,0),"")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(OCULTAR)'!$P$3:$R$91,3,0),"")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(OCULTAR)'!$P$3:$R$91,3,0),"")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(OCULTAR)'!$P$3:$R$91,3,0),"")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(OCULTAR)'!$P$3:$R$91,3,0),"")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(OCULTAR)'!$P$3:$R$91,3,0),"")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(OCULTAR)'!$P$3:$R$91,3,0),"")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(OCULTAR)'!$P$3:$R$91,3,0),"")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(OCULTAR)'!$P$3:$R$91,3,0),"")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(OCULTAR)'!$P$3:$R$91,3,0),"")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(OCULTAR)'!$P$3:$R$91,3,0),"")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(OCULTAR)'!$P$3:$R$91,3,0),"")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(OCULTAR)'!$P$3:$R$91,3,0),"")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(OCULTAR)'!$P$3:$R$91,3,0),"")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(OCULTAR)'!$P$3:$R$91,3,0),"")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(OCULTAR)'!$P$3:$R$91,3,0),"")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(OCULTAR)'!$P$3:$R$91,3,0),"")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(OCULTAR)'!$P$3:$R$91,3,0),"")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(OCULTAR)'!$P$3:$R$91,3,0),"")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(OCULTAR)'!$P$3:$R$91,3,0),"")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(OCULTAR)'!$P$3:$R$91,3,0),"")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(OCULTAR)'!$P$3:$R$91,3,0),"")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(OCULTAR)'!$P$3:$R$91,3,0),"")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(OCULTAR)'!$P$3:$R$91,3,0),"")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(OCULTAR)'!$P$3:$R$91,3,0),"")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(OCULTAR)'!$P$3:$R$91,3,0),"")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(OCULTAR)'!$P$3:$R$91,3,0),"")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(OCULTAR)'!$P$3:$R$91,3,0),"")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(OCULTAR)'!$P$3:$R$91,3,0),"")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(OCULTAR)'!$P$3:$R$91,3,0),"")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(OCULTAR)'!$P$3:$R$91,3,0),"")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(OCULTAR)'!$P$3:$R$91,3,0),"")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(OCULTAR)'!$P$3:$R$91,3,0),"")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(OCULTAR)'!$P$3:$R$91,3,0),"")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(OCULTAR)'!$P$3:$R$91,3,0),"")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(OCULTAR)'!$P$3:$R$91,3,0),"")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(OCULTAR)'!$P$3:$R$91,3,0),"")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(OCULTAR)'!$P$3:$R$91,3,0),"")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(OCULTAR)'!$P$3:$R$91,3,0),"")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(OCULTAR)'!$P$3:$R$91,3,0),"")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(OCULTAR)'!$P$3:$R$91,3,0),"")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(OCULTAR)'!$P$3:$R$91,3,0),"")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(OCULTAR)'!$P$3:$R$91,3,0),"")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(OCULTAR)'!$P$3:$R$91,3,0),"")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(OCULTAR)'!$P$3:$R$91,3,0),"")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(OCULTAR)'!$P$3:$R$91,3,0),"")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(OCULTAR)'!$P$3:$R$91,3,0),"")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(OCULTAR)'!$P$3:$R$91,3,0),"")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(OCULTAR)'!$P$3:$R$91,3,0),"")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(OCULTAR)'!$P$3:$R$91,3,0),"")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(OCULTAR)'!$P$3:$R$91,3,0),"")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(OCULTAR)'!$P$3:$R$91,3,0),"")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(OCULTAR)'!$P$3:$R$91,3,0),"")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(OCULTAR)'!$P$3:$R$91,3,0),"")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(OCULTAR)'!$P$3:$R$91,3,0),"")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(OCULTAR)'!$P$3:$R$91,3,0),"")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(OCULTAR)'!$P$3:$R$91,3,0),"")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(OCULTAR)'!$P$3:$R$91,3,0),"")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(OCULTAR)'!$P$3:$R$91,3,0),"")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(OCULTAR)'!$P$3:$R$91,3,0),"")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(OCULTAR)'!$P$3:$R$91,3,0),"")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(OCULTAR)'!$P$3:$R$91,3,0),"")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(OCULTAR)'!$P$3:$R$91,3,0),"")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(OCULTAR)'!$P$3:$R$91,3,0),"")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(OCULTAR)'!$P$3:$R$91,3,0),"")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(OCULTAR)'!$P$3:$R$91,3,0),"")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(OCULTAR)'!$P$3:$R$91,3,0),"")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(OCULTAR)'!$P$3:$R$91,3,0),"")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(OCULTAR)'!$P$3:$R$91,3,0),"")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(OCULTAR)'!$P$3:$R$91,3,0),"")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(OCULTAR)'!$P$3:$R$91,3,0),"")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(OCULTAR)'!$P$3:$R$91,3,0),"")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(OCULTAR)'!$P$3:$R$91,3,0),"")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(OCULTAR)'!$P$3:$R$91,3,0),"")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(OCULTAR)'!$P$3:$R$91,3,0),"")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(OCULTAR)'!$P$3:$R$91,3,0),"")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(OCULTAR)'!$P$3:$R$91,3,0),"")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(OCULTAR)'!$P$3:$R$91,3,0),"")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(OCULTAR)'!$P$3:$R$91,3,0),"")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(OCULTAR)'!$P$3:$R$91,3,0),"")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(OCULTAR)'!$P$3:$R$91,3,0),"")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(OCULTAR)'!$P$3:$R$91,3,0),"")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(OCULTAR)'!$P$3:$R$91,3,0),"")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(OCULTAR)'!$P$3:$R$91,3,0),"")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(OCULTAR)'!$P$3:$R$91,3,0),"")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(OCULTAR)'!$P$3:$R$91,3,0),"")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(OCULTAR)'!$P$3:$R$91,3,0),"")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(OCULTAR)'!$P$3:$R$91,3,0),"")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(OCULTAR)'!$P$3:$R$91,3,0),"")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(OCULTAR)'!$P$3:$R$91,3,0),"")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(OCULTAR)'!$P$3:$R$91,3,0),"")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(OCULTAR)'!$P$3:$R$91,3,0),"")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(OCULTAR)'!$P$3:$R$91,3,0),"")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(OCULTAR)'!$P$3:$R$91,3,0),"")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(OCULTAR)'!$P$3:$R$91,3,0),"")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(OCULTAR)'!$P$3:$R$91,3,0),"")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(OCULTAR)'!$P$3:$R$91,3,0),"")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(OCULTAR)'!$P$3:$R$91,3,0),"")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(OCULTAR)'!$P$3:$R$91,3,0),"")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(OCULTAR)'!$P$3:$R$91,3,0),"")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(OCULTAR)'!$P$3:$R$91,3,0),"")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(OCULTAR)'!$P$3:$R$91,3,0),"")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(OCULTAR)'!$P$3:$R$91,3,0),"")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(OCULTAR)'!$P$3:$R$91,3,0),"")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(OCULTAR)'!$P$3:$R$91,3,0),"")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(OCULTAR)'!$P$3:$R$91,3,0),"")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(OCULTAR)'!$P$3:$R$91,3,0),"")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(OCULTAR)'!$P$3:$R$91,3,0),"")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(OCULTAR)'!$P$3:$R$91,3,0),"")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(OCULTAR)'!$P$3:$R$91,3,0),"")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(OCULTAR)'!$P$3:$R$91,3,0),"")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(OCULTAR)'!$P$3:$R$91,3,0),"")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2" r:id="rId2"/>
    <hyperlink ref="I22" r:id="rId3"/>
    <hyperlink ref="I36" r:id="rId4"/>
    <hyperlink ref="I44" r:id="rId5"/>
    <hyperlink ref="I45" r:id="rId6"/>
    <hyperlink ref="I47" r:id="rId7"/>
    <hyperlink ref="I46" r:id="rId8"/>
  </hyperlinks>
  <pageMargins left="0.51180555555555551" right="0.51180555555555551" top="0.78749999999999998" bottom="0.78749999999999998" header="0.51180555555555551" footer="0.51180555555555551"/>
  <pageSetup paperSize="9" scale="56" firstPageNumber="0" orientation="landscape" horizontalDpi="300" verticalDpi="300" r:id="rId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VII - CV - Enviar</vt:lpstr>
      <vt:lpstr>'TCE - ANEXO VII - CV - Enviar'!Area_de_impressao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</dc:creator>
  <cp:lastModifiedBy>ibdah</cp:lastModifiedBy>
  <dcterms:created xsi:type="dcterms:W3CDTF">2022-04-05T12:50:04Z</dcterms:created>
  <dcterms:modified xsi:type="dcterms:W3CDTF">2022-04-05T12:50:14Z</dcterms:modified>
</cp:coreProperties>
</file>