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J1991"/>
  <c r="I1991"/>
  <c r="H1991"/>
  <c r="G1991"/>
  <c r="F1991"/>
  <c r="K1991" s="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J1975"/>
  <c r="I1975"/>
  <c r="H1975"/>
  <c r="G1975"/>
  <c r="F1975"/>
  <c r="K1975" s="1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<sst xmlns="http://schemas.openxmlformats.org/spreadsheetml/2006/main" count="12" uniqueCount="12">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</sst>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5.%20MAIO/VERS&#195;O%20DIGITAL/13.2_Modelo_PCF_05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</v>
          </cell>
          <cell r="E11" t="str">
            <v>1.99 - Outras Despesas com Pessoal</v>
          </cell>
          <cell r="F11">
            <v>17251034000232</v>
          </cell>
          <cell r="G11" t="str">
            <v>COLETIVOS SÃO CRISTÓVAO</v>
          </cell>
          <cell r="H11" t="str">
            <v>S</v>
          </cell>
          <cell r="I11" t="str">
            <v>S</v>
          </cell>
          <cell r="J11" t="str">
            <v>000011735</v>
          </cell>
          <cell r="K11">
            <v>44691</v>
          </cell>
          <cell r="L11" t="str">
            <v>IAER87367</v>
          </cell>
          <cell r="M11" t="str">
            <v>2606002 - Garanhuns - PE</v>
          </cell>
          <cell r="N11">
            <v>5655.3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308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8435187403</v>
          </cell>
          <cell r="G13" t="str">
            <v>LILLYAN KELLEN BASTO FERRO</v>
          </cell>
          <cell r="H13" t="str">
            <v>S</v>
          </cell>
          <cell r="I13" t="str">
            <v>N</v>
          </cell>
          <cell r="N13">
            <v>308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12581885949</v>
          </cell>
          <cell r="G14" t="str">
            <v>WAGNER DE BARROS MELO</v>
          </cell>
          <cell r="H14" t="str">
            <v>S</v>
          </cell>
          <cell r="I14" t="str">
            <v>N</v>
          </cell>
          <cell r="N14">
            <v>308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5008206435</v>
          </cell>
          <cell r="G15" t="str">
            <v>JEANETTE GOMES DE LIMA</v>
          </cell>
          <cell r="H15" t="str">
            <v>S</v>
          </cell>
          <cell r="I15" t="str">
            <v>N</v>
          </cell>
          <cell r="N15">
            <v>308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11614669406</v>
          </cell>
          <cell r="G16" t="str">
            <v>JOSÉ NILTON DOS SANTOS</v>
          </cell>
          <cell r="H16" t="str">
            <v>S</v>
          </cell>
          <cell r="I16" t="str">
            <v>N</v>
          </cell>
          <cell r="N16">
            <v>352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2848680431</v>
          </cell>
          <cell r="G17" t="str">
            <v>MÉRCIA CAVALCANTI VIANA</v>
          </cell>
          <cell r="H17" t="str">
            <v>S</v>
          </cell>
          <cell r="I17" t="str">
            <v>N</v>
          </cell>
          <cell r="N17">
            <v>208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4365819496</v>
          </cell>
          <cell r="G18" t="str">
            <v xml:space="preserve">THAINA NATANE  CLAUDINO DA SILVA </v>
          </cell>
          <cell r="H18" t="str">
            <v>S</v>
          </cell>
          <cell r="I18" t="str">
            <v>N</v>
          </cell>
          <cell r="N18">
            <v>264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7788863440</v>
          </cell>
          <cell r="G19" t="str">
            <v>ANTONIO SOARES DE LIMA</v>
          </cell>
          <cell r="H19" t="str">
            <v>S</v>
          </cell>
          <cell r="I19" t="str">
            <v>N</v>
          </cell>
          <cell r="N19">
            <v>352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6481634407</v>
          </cell>
          <cell r="G20" t="str">
            <v>CATIANA SALES DE MELO</v>
          </cell>
          <cell r="H20" t="str">
            <v>S</v>
          </cell>
          <cell r="I20" t="str">
            <v>N</v>
          </cell>
          <cell r="N20">
            <v>140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2102498000129</v>
          </cell>
          <cell r="G21" t="str">
            <v>METROPOLITAN LIFE SEGUROS E PREV PRIVADA</v>
          </cell>
          <cell r="H21" t="str">
            <v>S</v>
          </cell>
          <cell r="I21" t="str">
            <v>N</v>
          </cell>
          <cell r="N21">
            <v>196.81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28637117000108</v>
          </cell>
          <cell r="G22" t="str">
            <v>INOWA SOLUÇÕES EM FORN DE ALIMENTOS</v>
          </cell>
          <cell r="H22" t="str">
            <v>B</v>
          </cell>
          <cell r="I22" t="str">
            <v>S</v>
          </cell>
          <cell r="J22" t="str">
            <v>000001101</v>
          </cell>
          <cell r="K22">
            <v>44712</v>
          </cell>
          <cell r="L22" t="str">
            <v>26220528637117000108550010000011011000174173</v>
          </cell>
          <cell r="M22" t="str">
            <v>26 -  Pernambuco</v>
          </cell>
          <cell r="N22">
            <v>31115.440000000002</v>
          </cell>
        </row>
        <row r="23">
          <cell r="C23" t="str">
            <v>UPAE GARANHUNS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000099864</v>
          </cell>
          <cell r="K23">
            <v>44679</v>
          </cell>
          <cell r="L23" t="str">
            <v>26220424436602000154550010000998641001018860</v>
          </cell>
          <cell r="M23" t="str">
            <v>26 -  Pernambuco</v>
          </cell>
          <cell r="N23">
            <v>376.64</v>
          </cell>
        </row>
        <row r="24">
          <cell r="C24" t="str">
            <v>UPAE GARANHUNS</v>
          </cell>
          <cell r="E24" t="str">
            <v>3.12 - Material Hospitalar</v>
          </cell>
          <cell r="F24">
            <v>10779833000156</v>
          </cell>
          <cell r="G24" t="str">
            <v xml:space="preserve">MEDICAL MERCANTIL DE APAR MED LTDA </v>
          </cell>
          <cell r="H24" t="str">
            <v>B</v>
          </cell>
          <cell r="I24" t="str">
            <v>S</v>
          </cell>
          <cell r="J24" t="str">
            <v>000550114</v>
          </cell>
          <cell r="K24">
            <v>44683</v>
          </cell>
          <cell r="L24" t="str">
            <v>26220510779833000156550010005501141005521360</v>
          </cell>
          <cell r="M24" t="str">
            <v>26 -  Pernambuco</v>
          </cell>
          <cell r="N24">
            <v>1816.4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10782968000251</v>
          </cell>
          <cell r="G25" t="str">
            <v xml:space="preserve">NUTRI HOSPITALAR LTDA </v>
          </cell>
          <cell r="H25" t="str">
            <v>B</v>
          </cell>
          <cell r="I25" t="str">
            <v>S</v>
          </cell>
          <cell r="J25" t="str">
            <v>000000305</v>
          </cell>
          <cell r="K25">
            <v>44684</v>
          </cell>
          <cell r="L25" t="str">
            <v>26220510782968000251550010000003051000023279</v>
          </cell>
          <cell r="M25" t="str">
            <v>26 -  Pernambuco</v>
          </cell>
          <cell r="N25">
            <v>12960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12340717000161</v>
          </cell>
          <cell r="G26" t="str">
            <v xml:space="preserve">POINT SUTURE DO BRASIL IND FIOS CIR LTDA </v>
          </cell>
          <cell r="H26" t="str">
            <v>B</v>
          </cell>
          <cell r="I26" t="str">
            <v>S</v>
          </cell>
          <cell r="J26" t="str">
            <v>000082379</v>
          </cell>
          <cell r="K26">
            <v>44678</v>
          </cell>
          <cell r="L26" t="str">
            <v>23220412340717000161550010000823791211201513</v>
          </cell>
          <cell r="M26" t="str">
            <v>23 -  Ceará</v>
          </cell>
          <cell r="N26">
            <v>1691.98</v>
          </cell>
        </row>
        <row r="27">
          <cell r="C27" t="str">
            <v>UPAE GARANHUNS</v>
          </cell>
          <cell r="E27" t="str">
            <v>3.12 - Material Hospitalar</v>
          </cell>
          <cell r="F27">
            <v>4192554000199</v>
          </cell>
          <cell r="G27" t="str">
            <v xml:space="preserve">ALACER INDUSTRIA ELETRONICA LTDA </v>
          </cell>
          <cell r="H27" t="str">
            <v>B</v>
          </cell>
          <cell r="I27" t="str">
            <v>S</v>
          </cell>
          <cell r="J27" t="str">
            <v>046185</v>
          </cell>
          <cell r="K27">
            <v>44683</v>
          </cell>
          <cell r="L27" t="str">
            <v>35220504192554000199550010000461851073008329</v>
          </cell>
          <cell r="M27" t="str">
            <v>35 -  São Paulo</v>
          </cell>
          <cell r="N27">
            <v>435</v>
          </cell>
        </row>
        <row r="28">
          <cell r="C28" t="str">
            <v>UPAE GARANHUNS</v>
          </cell>
          <cell r="E28" t="str">
            <v>3.12 - Material Hospitalar</v>
          </cell>
          <cell r="F28">
            <v>30848237000198</v>
          </cell>
          <cell r="G28" t="str">
            <v>PH COMERCIO DE PROD MEDICOS HOSPITALARES</v>
          </cell>
          <cell r="H28" t="str">
            <v>B</v>
          </cell>
          <cell r="I28" t="str">
            <v>S</v>
          </cell>
          <cell r="J28" t="str">
            <v>000009867</v>
          </cell>
          <cell r="K28">
            <v>44686</v>
          </cell>
          <cell r="L28" t="str">
            <v>26220530848237000198550010000098671347626072</v>
          </cell>
          <cell r="M28" t="str">
            <v>26 -  Pernambuco</v>
          </cell>
          <cell r="N28">
            <v>2713.2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30848237000198</v>
          </cell>
          <cell r="G29" t="str">
            <v>PH COMERCIO DE PROD MEDICOS HOSPITALARES</v>
          </cell>
          <cell r="H29" t="str">
            <v>B</v>
          </cell>
          <cell r="I29" t="str">
            <v>S</v>
          </cell>
          <cell r="J29" t="str">
            <v>000009868</v>
          </cell>
          <cell r="K29">
            <v>44686</v>
          </cell>
          <cell r="L29" t="str">
            <v>26220530848237000198550010000098681030599087</v>
          </cell>
          <cell r="M29" t="str">
            <v>26 -  Pernambuco</v>
          </cell>
          <cell r="N29">
            <v>3840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10779833000156</v>
          </cell>
          <cell r="G30" t="str">
            <v xml:space="preserve">MEDICAL MERCANTIL DE APAR MED LTDA </v>
          </cell>
          <cell r="H30" t="str">
            <v>B</v>
          </cell>
          <cell r="I30" t="str">
            <v>S</v>
          </cell>
          <cell r="J30" t="str">
            <v>000550390</v>
          </cell>
          <cell r="K30">
            <v>44686</v>
          </cell>
          <cell r="L30" t="str">
            <v>26220510779833000156550010005503901005524124</v>
          </cell>
          <cell r="M30" t="str">
            <v>26 -  Pernambuco</v>
          </cell>
          <cell r="N30">
            <v>32000</v>
          </cell>
        </row>
        <row r="31">
          <cell r="C31" t="str">
            <v>UPAE GARANHUNS</v>
          </cell>
          <cell r="E31" t="str">
            <v>3.12 - Material Hospitalar</v>
          </cell>
          <cell r="F31">
            <v>5330520000186</v>
          </cell>
          <cell r="G31" t="str">
            <v xml:space="preserve">UNIBIO DISTRIBUIDORA E SERVIÇOS LTDA </v>
          </cell>
          <cell r="H31" t="str">
            <v>B</v>
          </cell>
          <cell r="I31" t="str">
            <v>S</v>
          </cell>
          <cell r="J31" t="str">
            <v>000011549</v>
          </cell>
          <cell r="K31">
            <v>44683</v>
          </cell>
          <cell r="L31" t="str">
            <v>35220505330520000186550010000115491004640325</v>
          </cell>
          <cell r="M31" t="str">
            <v>35 -  São Paulo</v>
          </cell>
          <cell r="N31">
            <v>2040</v>
          </cell>
        </row>
        <row r="32">
          <cell r="C32" t="str">
            <v>UPAE GARANHUNS</v>
          </cell>
          <cell r="E32" t="str">
            <v>3.12 - Material Hospitalar</v>
          </cell>
          <cell r="F32">
            <v>10779833000156</v>
          </cell>
          <cell r="G32" t="str">
            <v xml:space="preserve">MEDICAL MERCANTIL DE APAR MED LTDA </v>
          </cell>
          <cell r="H32" t="str">
            <v>B</v>
          </cell>
          <cell r="I32" t="str">
            <v>S</v>
          </cell>
          <cell r="J32" t="str">
            <v>000550648</v>
          </cell>
          <cell r="K32">
            <v>44690</v>
          </cell>
          <cell r="L32" t="str">
            <v>26220510779833000156550010005506481005526707</v>
          </cell>
          <cell r="M32" t="str">
            <v>26 -  Pernambuco</v>
          </cell>
          <cell r="N32">
            <v>349.4</v>
          </cell>
        </row>
        <row r="33">
          <cell r="C33" t="str">
            <v>UPAE GARANHUNS</v>
          </cell>
          <cell r="E33" t="str">
            <v>3.12 - Material Hospitalar</v>
          </cell>
          <cell r="F33">
            <v>11206099000441</v>
          </cell>
          <cell r="G33" t="str">
            <v>SUPERMED COM E IMPDE PRODUTOS MED HOSP</v>
          </cell>
          <cell r="H33" t="str">
            <v>B</v>
          </cell>
          <cell r="I33" t="str">
            <v>S</v>
          </cell>
          <cell r="J33" t="str">
            <v>348643</v>
          </cell>
          <cell r="K33">
            <v>44673</v>
          </cell>
          <cell r="L33" t="str">
            <v>35220411206099000441550010003486431000844614</v>
          </cell>
          <cell r="M33" t="str">
            <v>35 -  São Paulo</v>
          </cell>
          <cell r="N33">
            <v>1417.87</v>
          </cell>
        </row>
        <row r="34">
          <cell r="C34" t="str">
            <v>UPAE GARANHUNS</v>
          </cell>
          <cell r="E34" t="str">
            <v>3.12 - Material Hospitalar</v>
          </cell>
          <cell r="F34">
            <v>22423890000187</v>
          </cell>
          <cell r="G34" t="str">
            <v xml:space="preserve">HOSP LIGTH MAT HOSP E ELET ESPEC </v>
          </cell>
          <cell r="H34" t="str">
            <v>B</v>
          </cell>
          <cell r="I34" t="str">
            <v>S</v>
          </cell>
          <cell r="J34" t="str">
            <v>0000011819</v>
          </cell>
          <cell r="K34">
            <v>44692</v>
          </cell>
          <cell r="L34" t="str">
            <v>35220522423890000187550010000118191503551883</v>
          </cell>
          <cell r="M34" t="str">
            <v>35 -  São Paulo</v>
          </cell>
          <cell r="N34">
            <v>666.48</v>
          </cell>
        </row>
        <row r="35">
          <cell r="C35" t="str">
            <v>UPAE GARANHUNS</v>
          </cell>
          <cell r="E35" t="str">
            <v>3.12 - Material Hospitalar</v>
          </cell>
          <cell r="F35">
            <v>10782968000251</v>
          </cell>
          <cell r="G35" t="str">
            <v xml:space="preserve">NUTRI HOSPITALAR LTDA </v>
          </cell>
          <cell r="H35" t="str">
            <v>B</v>
          </cell>
          <cell r="I35" t="str">
            <v>S</v>
          </cell>
          <cell r="J35" t="str">
            <v>000000339</v>
          </cell>
          <cell r="K35">
            <v>44706</v>
          </cell>
          <cell r="L35" t="str">
            <v>26220510782968000251550010000003391000023617</v>
          </cell>
          <cell r="M35" t="str">
            <v>26 -  Pernambuco</v>
          </cell>
          <cell r="N35">
            <v>21689.200000000001</v>
          </cell>
        </row>
        <row r="36">
          <cell r="C36" t="str">
            <v>UPAE GARANHUNS</v>
          </cell>
          <cell r="E36" t="str">
            <v>3.12 - Material Hospitalar</v>
          </cell>
          <cell r="F36">
            <v>5330520000186</v>
          </cell>
          <cell r="G36" t="str">
            <v xml:space="preserve">UNIBIO DISTRIBUIDORA E SERVIÇOS LTDA </v>
          </cell>
          <cell r="H36" t="str">
            <v>B</v>
          </cell>
          <cell r="I36" t="str">
            <v>S</v>
          </cell>
          <cell r="J36" t="str">
            <v>000011689</v>
          </cell>
          <cell r="K36">
            <v>44704</v>
          </cell>
          <cell r="L36" t="str">
            <v>35220505330520000186550010000116891004640326</v>
          </cell>
          <cell r="M36" t="str">
            <v>35 -  São Paulo</v>
          </cell>
          <cell r="N36">
            <v>2940</v>
          </cell>
        </row>
        <row r="37">
          <cell r="C37" t="str">
            <v>UPAE GARANHUNS</v>
          </cell>
          <cell r="E37" t="str">
            <v>3.4 - Material Farmacológico</v>
          </cell>
          <cell r="F37">
            <v>9007162000126</v>
          </cell>
          <cell r="G37" t="str">
            <v xml:space="preserve">MAUES LOBATO COM E REP LTDA </v>
          </cell>
          <cell r="H37" t="str">
            <v>B</v>
          </cell>
          <cell r="I37" t="str">
            <v>S</v>
          </cell>
          <cell r="J37" t="str">
            <v>000085554</v>
          </cell>
          <cell r="K37">
            <v>44683</v>
          </cell>
          <cell r="L37" t="str">
            <v>26220509007162000126550010000855541864121420</v>
          </cell>
          <cell r="M37" t="str">
            <v>26 -  Pernambuco</v>
          </cell>
          <cell r="N37">
            <v>1142</v>
          </cell>
        </row>
        <row r="38">
          <cell r="C38" t="str">
            <v>UPAE GARANHUNS</v>
          </cell>
          <cell r="E38" t="str">
            <v>3.4 - Material Farmacológico</v>
          </cell>
          <cell r="F38">
            <v>44734671000151</v>
          </cell>
          <cell r="G38" t="str">
            <v xml:space="preserve">CRISTALIA PROD QUIM FARM LTDA </v>
          </cell>
          <cell r="H38" t="str">
            <v>B</v>
          </cell>
          <cell r="I38" t="str">
            <v>S</v>
          </cell>
          <cell r="J38" t="str">
            <v>3258866</v>
          </cell>
          <cell r="K38">
            <v>44676</v>
          </cell>
          <cell r="L38" t="str">
            <v>35220444734671000151550100032588661707641593</v>
          </cell>
          <cell r="M38" t="str">
            <v>35 -  São Paulo</v>
          </cell>
          <cell r="N38">
            <v>3195</v>
          </cell>
        </row>
        <row r="39">
          <cell r="C39" t="str">
            <v>UPAE GARANHUNS</v>
          </cell>
          <cell r="E39" t="str">
            <v>3.4 - Material Farmacológico</v>
          </cell>
          <cell r="F39">
            <v>8674752000140</v>
          </cell>
          <cell r="G39" t="str">
            <v xml:space="preserve">CIRURGICA MONTEBELLO LTDA </v>
          </cell>
          <cell r="H39" t="str">
            <v>B</v>
          </cell>
          <cell r="I39" t="str">
            <v>S</v>
          </cell>
          <cell r="J39" t="str">
            <v>000131493</v>
          </cell>
          <cell r="K39">
            <v>44687</v>
          </cell>
          <cell r="L39" t="str">
            <v>26220508674752000140550010001314931339001037</v>
          </cell>
          <cell r="M39" t="str">
            <v>26 -  Pernambuco</v>
          </cell>
          <cell r="N39">
            <v>792.51</v>
          </cell>
        </row>
        <row r="40">
          <cell r="C40" t="str">
            <v>UPAE GARANHUNS</v>
          </cell>
          <cell r="E40" t="str">
            <v>3.4 - Material Farmacológico</v>
          </cell>
          <cell r="F40">
            <v>30861221000115</v>
          </cell>
          <cell r="G40" t="str">
            <v xml:space="preserve">JOSÉ SANDRO GOMES ROCHA </v>
          </cell>
          <cell r="H40" t="str">
            <v>B</v>
          </cell>
          <cell r="I40" t="str">
            <v>S</v>
          </cell>
          <cell r="J40" t="str">
            <v>000002827</v>
          </cell>
          <cell r="K40">
            <v>44702</v>
          </cell>
          <cell r="L40" t="str">
            <v>26220530861221000115550010000028271987795121</v>
          </cell>
          <cell r="M40" t="str">
            <v>26 -  Pernambuco</v>
          </cell>
          <cell r="N40">
            <v>611.97</v>
          </cell>
        </row>
        <row r="41">
          <cell r="C41" t="str">
            <v>UPAE GARANHUNS</v>
          </cell>
          <cell r="E41" t="str">
            <v>3.4 - Material Farmacológico</v>
          </cell>
          <cell r="F41">
            <v>6295811000143</v>
          </cell>
          <cell r="G41" t="str">
            <v>FARMÁCIA DE MANIPULAÇÃO FORMULAR</v>
          </cell>
          <cell r="H41" t="str">
            <v>B</v>
          </cell>
          <cell r="I41" t="str">
            <v>S</v>
          </cell>
          <cell r="J41" t="str">
            <v>000000198</v>
          </cell>
          <cell r="K41">
            <v>44697</v>
          </cell>
          <cell r="L41" t="str">
            <v>26220506295811000143550010000001981969782497</v>
          </cell>
          <cell r="M41" t="str">
            <v>26 -  Pernambuco</v>
          </cell>
          <cell r="N41">
            <v>240</v>
          </cell>
        </row>
        <row r="42">
          <cell r="C42" t="str">
            <v>UPAE GARANHUNS</v>
          </cell>
          <cell r="E42" t="str">
            <v>3.2 - Gás e Outros Materiais Engarrafados</v>
          </cell>
          <cell r="F42">
            <v>24380578002041</v>
          </cell>
          <cell r="G42" t="str">
            <v xml:space="preserve">WHITE MARTINS GASES INDUSTRIAIS NE LTDA </v>
          </cell>
          <cell r="H42" t="str">
            <v>B</v>
          </cell>
          <cell r="I42" t="str">
            <v>S</v>
          </cell>
          <cell r="J42" t="str">
            <v>35074</v>
          </cell>
          <cell r="K42">
            <v>44679</v>
          </cell>
          <cell r="L42" t="str">
            <v>26220424380578002041550420000350741879086870</v>
          </cell>
          <cell r="M42" t="str">
            <v>26 -  Pernambuco</v>
          </cell>
          <cell r="N42">
            <v>932.74</v>
          </cell>
        </row>
        <row r="43">
          <cell r="C43" t="str">
            <v>UPAE GARANHUNS</v>
          </cell>
          <cell r="E43" t="str">
            <v>3.2 - Gás e Outros Materiais Engarrafados</v>
          </cell>
          <cell r="F43">
            <v>24380578002041</v>
          </cell>
          <cell r="G43" t="str">
            <v xml:space="preserve">WHITE MARTINS GASES INDUSTRIAIS NE LTDA </v>
          </cell>
          <cell r="H43" t="str">
            <v>B</v>
          </cell>
          <cell r="I43" t="str">
            <v>S</v>
          </cell>
          <cell r="J43" t="str">
            <v>35134</v>
          </cell>
          <cell r="K43">
            <v>44693</v>
          </cell>
          <cell r="L43" t="str">
            <v>26220524380578002041550420000351341880871465</v>
          </cell>
          <cell r="M43" t="str">
            <v>26 -  Pernambuco</v>
          </cell>
          <cell r="N43">
            <v>429.67</v>
          </cell>
        </row>
        <row r="44">
          <cell r="C44" t="str">
            <v>UPAE GARANHUNS</v>
          </cell>
          <cell r="E44" t="str">
            <v>3.11 - Material Laboratorial</v>
          </cell>
          <cell r="F44">
            <v>10779833000156</v>
          </cell>
          <cell r="G44" t="str">
            <v xml:space="preserve">MEDICAL MERCANTIL DE APAR MED LTDA </v>
          </cell>
          <cell r="H44" t="str">
            <v>B</v>
          </cell>
          <cell r="I44" t="str">
            <v>S</v>
          </cell>
          <cell r="J44" t="str">
            <v>000549947</v>
          </cell>
          <cell r="K44">
            <v>44680</v>
          </cell>
          <cell r="L44" t="str">
            <v>26220410779833000156550010005499471005519690</v>
          </cell>
          <cell r="M44" t="str">
            <v>26 -  Pernambuco</v>
          </cell>
          <cell r="N44">
            <v>400</v>
          </cell>
        </row>
        <row r="45">
          <cell r="C45" t="str">
            <v>UPAE GARANHUNS</v>
          </cell>
          <cell r="E45" t="str">
            <v>3.11 - Material Laboratorial</v>
          </cell>
          <cell r="F45">
            <v>29997219000199</v>
          </cell>
          <cell r="G45" t="str">
            <v>NUTRIMEDICA MAT HOSP E NUTRIÇÃO</v>
          </cell>
          <cell r="H45" t="str">
            <v>B</v>
          </cell>
          <cell r="I45" t="str">
            <v>S</v>
          </cell>
          <cell r="J45" t="str">
            <v>000000333</v>
          </cell>
          <cell r="K45">
            <v>44683</v>
          </cell>
          <cell r="L45" t="str">
            <v>26220529997219000199550010000003331000023550</v>
          </cell>
          <cell r="M45" t="str">
            <v>26 -  Pernambuco</v>
          </cell>
          <cell r="N45">
            <v>7320</v>
          </cell>
        </row>
        <row r="46">
          <cell r="C46" t="str">
            <v>UPAE GARANHUNS</v>
          </cell>
          <cell r="E46" t="str">
            <v>3.99 - Outras despesas com Material de Consumo</v>
          </cell>
          <cell r="F46">
            <v>33255787001325</v>
          </cell>
          <cell r="G46" t="str">
            <v xml:space="preserve">IBF IND BRAS FILMES S A </v>
          </cell>
          <cell r="H46" t="str">
            <v>B</v>
          </cell>
          <cell r="I46" t="str">
            <v>S</v>
          </cell>
          <cell r="J46" t="str">
            <v>0028633</v>
          </cell>
          <cell r="K46">
            <v>44680</v>
          </cell>
          <cell r="L46" t="str">
            <v>26220433255787001325550050000286331904402715</v>
          </cell>
          <cell r="M46" t="str">
            <v>26 -  Pernambuco</v>
          </cell>
          <cell r="N46">
            <v>14145</v>
          </cell>
        </row>
        <row r="47">
          <cell r="C47" t="str">
            <v>UPAE GARANHUNS</v>
          </cell>
          <cell r="E47" t="str">
            <v>3.99 - Outras despesas com Material de Consumo</v>
          </cell>
          <cell r="F47">
            <v>10829779000106</v>
          </cell>
          <cell r="G47" t="str">
            <v xml:space="preserve">PROMEDICAL EQUIPAMENTOS MEDICOS LTDA </v>
          </cell>
          <cell r="H47" t="str">
            <v>B</v>
          </cell>
          <cell r="I47" t="str">
            <v>S</v>
          </cell>
          <cell r="J47" t="str">
            <v>000092758</v>
          </cell>
          <cell r="K47">
            <v>44680</v>
          </cell>
          <cell r="L47" t="str">
            <v>31220410829779000106550010000927581644884553</v>
          </cell>
          <cell r="M47" t="str">
            <v>31 -  Minas Gerais</v>
          </cell>
          <cell r="N47">
            <v>14315.2</v>
          </cell>
        </row>
        <row r="48">
          <cell r="C48" t="str">
            <v>UPAE GARANHUNS</v>
          </cell>
          <cell r="E48" t="str">
            <v>3.99 - Outras despesas com Material de Consumo</v>
          </cell>
          <cell r="F48">
            <v>10829779000106</v>
          </cell>
          <cell r="G48" t="str">
            <v xml:space="preserve">PROMEDICAL EQUIPAMENTOS MEDICOS LTDA </v>
          </cell>
          <cell r="H48" t="str">
            <v>B</v>
          </cell>
          <cell r="I48" t="str">
            <v>S</v>
          </cell>
          <cell r="J48" t="str">
            <v>000092962</v>
          </cell>
          <cell r="K48">
            <v>44690</v>
          </cell>
          <cell r="L48" t="str">
            <v>31220510829779000106550010000929621607629437</v>
          </cell>
          <cell r="M48" t="str">
            <v>31 -  Minas Gerais</v>
          </cell>
          <cell r="N48">
            <v>2787.56</v>
          </cell>
        </row>
        <row r="49">
          <cell r="C49" t="str">
            <v>UPAE GARANHUNS</v>
          </cell>
          <cell r="E49" t="str">
            <v>3.7 - Material de Limpeza e Produtos de Hgienização</v>
          </cell>
          <cell r="F49">
            <v>7235471000128</v>
          </cell>
          <cell r="G49" t="str">
            <v>NAT E NAY COMERCIO LTDA</v>
          </cell>
          <cell r="H49" t="str">
            <v>B</v>
          </cell>
          <cell r="I49" t="str">
            <v>S</v>
          </cell>
          <cell r="J49" t="str">
            <v>000004833</v>
          </cell>
          <cell r="K49">
            <v>44684</v>
          </cell>
          <cell r="L49" t="str">
            <v>26220507235471000128550010000048331000053703</v>
          </cell>
          <cell r="M49" t="str">
            <v>26 -  Pernambuco</v>
          </cell>
          <cell r="N49">
            <v>32.07</v>
          </cell>
        </row>
        <row r="50">
          <cell r="C50" t="str">
            <v>UPAE GARANHUNS</v>
          </cell>
          <cell r="E50" t="str">
            <v>3.7 - Material de Limpeza e Produtos de Hgienização</v>
          </cell>
          <cell r="F50">
            <v>7235471000128</v>
          </cell>
          <cell r="G50" t="str">
            <v>NAT E NAY COMERCIO LTDA</v>
          </cell>
          <cell r="H50" t="str">
            <v>B</v>
          </cell>
          <cell r="I50" t="str">
            <v>S</v>
          </cell>
          <cell r="J50" t="str">
            <v>000004832</v>
          </cell>
          <cell r="K50">
            <v>44684</v>
          </cell>
          <cell r="L50" t="str">
            <v>26220507235471000128550010000048321000053692</v>
          </cell>
          <cell r="M50" t="str">
            <v>26 -  Pernambuco</v>
          </cell>
          <cell r="N50">
            <v>134.97999999999999</v>
          </cell>
        </row>
        <row r="51">
          <cell r="C51" t="str">
            <v>UPAE GARANHUNS</v>
          </cell>
          <cell r="E51" t="str">
            <v>3.7 - Material de Limpeza e Produtos de Hgienização</v>
          </cell>
          <cell r="F51">
            <v>31329180000183</v>
          </cell>
          <cell r="G51" t="str">
            <v>MAXXISUPRI COM DE SANEANTES EIRELLI</v>
          </cell>
          <cell r="H51" t="str">
            <v>B</v>
          </cell>
          <cell r="I51" t="str">
            <v>S</v>
          </cell>
          <cell r="J51" t="str">
            <v>18812</v>
          </cell>
          <cell r="K51">
            <v>44677</v>
          </cell>
          <cell r="L51" t="str">
            <v>26220431329180000183550070000188121803030078</v>
          </cell>
          <cell r="M51" t="str">
            <v>26 -  Pernambuco</v>
          </cell>
          <cell r="N51">
            <v>32.31</v>
          </cell>
        </row>
        <row r="52">
          <cell r="C52" t="str">
            <v>UPAE GARANHUNS</v>
          </cell>
          <cell r="E52" t="str">
            <v>3.7 - Material de Limpeza e Produtos de Hgienização</v>
          </cell>
          <cell r="F52">
            <v>10285316000120</v>
          </cell>
          <cell r="G52" t="str">
            <v>ALEXANDRE ALVES FERREIRA EIRELI</v>
          </cell>
          <cell r="H52" t="str">
            <v>B</v>
          </cell>
          <cell r="I52" t="str">
            <v>S</v>
          </cell>
          <cell r="J52" t="str">
            <v>160</v>
          </cell>
          <cell r="K52">
            <v>44686</v>
          </cell>
          <cell r="L52" t="str">
            <v>26220510285316000120550020000001601284505057</v>
          </cell>
          <cell r="M52" t="str">
            <v>26 -  Pernambuco</v>
          </cell>
          <cell r="N52">
            <v>2318</v>
          </cell>
        </row>
        <row r="53">
          <cell r="C53" t="str">
            <v>UPAE GARANHUNS</v>
          </cell>
          <cell r="E53" t="str">
            <v>3.7 - Material de Limpeza e Produtos de Hgienização</v>
          </cell>
          <cell r="F53">
            <v>10285316000120</v>
          </cell>
          <cell r="G53" t="str">
            <v>ALEXANDRE ALVES FERREIRA EIRELI</v>
          </cell>
          <cell r="H53" t="str">
            <v>B</v>
          </cell>
          <cell r="I53" t="str">
            <v>S</v>
          </cell>
          <cell r="J53" t="str">
            <v>162</v>
          </cell>
          <cell r="K53">
            <v>44693</v>
          </cell>
          <cell r="L53" t="str">
            <v>26220510285316000120550020000001621938554005</v>
          </cell>
          <cell r="M53" t="str">
            <v>26 -  Pernambuco</v>
          </cell>
          <cell r="N53">
            <v>164.5</v>
          </cell>
        </row>
        <row r="54">
          <cell r="C54" t="str">
            <v>UPAE GARANHUNS</v>
          </cell>
          <cell r="E54" t="str">
            <v>3.7 - Material de Limpeza e Produtos de Hgienização</v>
          </cell>
          <cell r="F54">
            <v>44734671000151</v>
          </cell>
          <cell r="G54" t="str">
            <v xml:space="preserve">CRISTALIA PROD QUIM FARM LTDA </v>
          </cell>
          <cell r="H54" t="str">
            <v>B</v>
          </cell>
          <cell r="I54" t="str">
            <v>S</v>
          </cell>
          <cell r="J54" t="str">
            <v>3275873</v>
          </cell>
          <cell r="K54">
            <v>44692</v>
          </cell>
          <cell r="L54" t="str">
            <v>35220544734671000151550100032758731343951119</v>
          </cell>
          <cell r="M54" t="str">
            <v>35 -  São Paulo</v>
          </cell>
          <cell r="N54">
            <v>547.20000000000005</v>
          </cell>
        </row>
        <row r="55">
          <cell r="C55" t="str">
            <v>UPAE GARANHUNS</v>
          </cell>
          <cell r="E55" t="str">
            <v>3.7 - Material de Limpeza e Produtos de Hgienização</v>
          </cell>
          <cell r="F55">
            <v>10285316000120</v>
          </cell>
          <cell r="G55" t="str">
            <v>ALEXANDRE ALVES FERREIRA EIRELI</v>
          </cell>
          <cell r="H55" t="str">
            <v>B</v>
          </cell>
          <cell r="I55" t="str">
            <v>S</v>
          </cell>
          <cell r="J55" t="str">
            <v>167</v>
          </cell>
          <cell r="K55">
            <v>44706</v>
          </cell>
          <cell r="L55" t="str">
            <v>26220510285316000120550020000001671437851410</v>
          </cell>
          <cell r="M55" t="str">
            <v>26 -  Pernambuco</v>
          </cell>
          <cell r="N55">
            <v>164.5</v>
          </cell>
        </row>
        <row r="56">
          <cell r="C56" t="str">
            <v>UPAE GARANHUNS</v>
          </cell>
          <cell r="E56" t="str">
            <v>3.7 - Material de Limpeza e Produtos de Hgienização</v>
          </cell>
          <cell r="F56">
            <v>22006201000139</v>
          </cell>
          <cell r="G56" t="str">
            <v>FORTPEL COM DE DESCARTÁVEIS LTDA</v>
          </cell>
          <cell r="H56" t="str">
            <v>B</v>
          </cell>
          <cell r="I56" t="str">
            <v>S</v>
          </cell>
          <cell r="J56" t="str">
            <v>135309</v>
          </cell>
          <cell r="K56">
            <v>44700</v>
          </cell>
          <cell r="L56" t="str">
            <v>26220522006201000139550000001353091101353097</v>
          </cell>
          <cell r="M56" t="str">
            <v>26 -  Pernambuco</v>
          </cell>
          <cell r="N56">
            <v>2196.75</v>
          </cell>
        </row>
        <row r="57">
          <cell r="C57" t="str">
            <v>UPAE GARANHUNS</v>
          </cell>
          <cell r="E57" t="str">
            <v>3.14 - Alimentação Preparada</v>
          </cell>
          <cell r="F57">
            <v>7235471000128</v>
          </cell>
          <cell r="G57" t="str">
            <v>NAT E NAY COMERCIO LTDA</v>
          </cell>
          <cell r="H57" t="str">
            <v>B</v>
          </cell>
          <cell r="I57" t="str">
            <v>S</v>
          </cell>
          <cell r="J57" t="str">
            <v>000004833</v>
          </cell>
          <cell r="K57">
            <v>44684</v>
          </cell>
          <cell r="L57" t="str">
            <v>26220507235471000128550010000048331000053703</v>
          </cell>
          <cell r="M57" t="str">
            <v>26 -  Pernambuco</v>
          </cell>
          <cell r="N57">
            <v>174.11</v>
          </cell>
        </row>
        <row r="58">
          <cell r="C58" t="str">
            <v>UPAE GARANHUNS</v>
          </cell>
          <cell r="E58" t="str">
            <v>3.14 - Alimentação Preparada</v>
          </cell>
          <cell r="F58">
            <v>11701000000135</v>
          </cell>
          <cell r="G58" t="str">
            <v xml:space="preserve">INDUSTRIA E COM CAFÉ OURO VERDE LTDA </v>
          </cell>
          <cell r="H58" t="str">
            <v>B</v>
          </cell>
          <cell r="I58" t="str">
            <v>S</v>
          </cell>
          <cell r="J58" t="str">
            <v>000293001</v>
          </cell>
          <cell r="K58">
            <v>44683</v>
          </cell>
          <cell r="L58" t="str">
            <v>26220511701000000135550200002930011000985170</v>
          </cell>
          <cell r="M58" t="str">
            <v>26 -  Pernambuco</v>
          </cell>
          <cell r="N58">
            <v>1600</v>
          </cell>
        </row>
        <row r="59">
          <cell r="C59" t="str">
            <v>UPAE GARANHUNS</v>
          </cell>
          <cell r="E59" t="str">
            <v>3.14 - Alimentação Preparada</v>
          </cell>
          <cell r="F59">
            <v>617141000158</v>
          </cell>
          <cell r="G59" t="str">
            <v xml:space="preserve">MZA FABRICAÇÃO DE AGUA MINERAL </v>
          </cell>
          <cell r="H59" t="str">
            <v>B</v>
          </cell>
          <cell r="I59" t="str">
            <v>S</v>
          </cell>
          <cell r="J59" t="str">
            <v>000015912</v>
          </cell>
          <cell r="K59">
            <v>44684</v>
          </cell>
          <cell r="L59" t="str">
            <v>26220500617141000158550010000159121000025711</v>
          </cell>
          <cell r="M59" t="str">
            <v>26 -  Pernambuco</v>
          </cell>
          <cell r="N59">
            <v>585</v>
          </cell>
        </row>
        <row r="60">
          <cell r="C60" t="str">
            <v>UPAE GARANHUNS</v>
          </cell>
          <cell r="E60" t="str">
            <v>3.14 - Alimentação Preparada</v>
          </cell>
          <cell r="F60">
            <v>31329180000183</v>
          </cell>
          <cell r="G60" t="str">
            <v>MAXXISUPRI COM DE SANEANTES EIRELLI</v>
          </cell>
          <cell r="H60" t="str">
            <v>B</v>
          </cell>
          <cell r="I60" t="str">
            <v>S</v>
          </cell>
          <cell r="J60" t="str">
            <v>18812</v>
          </cell>
          <cell r="K60">
            <v>44677</v>
          </cell>
          <cell r="L60" t="str">
            <v>26220431329180000183550070000188121803030078</v>
          </cell>
          <cell r="M60" t="str">
            <v>26 -  Pernambuco</v>
          </cell>
          <cell r="N60">
            <v>204.8</v>
          </cell>
        </row>
        <row r="61">
          <cell r="C61" t="str">
            <v>UPAE GARANHUNS</v>
          </cell>
          <cell r="E61" t="str">
            <v>3.14 - Alimentação Preparada</v>
          </cell>
          <cell r="F61">
            <v>10285316000120</v>
          </cell>
          <cell r="G61" t="str">
            <v>ALEXANDRE ALVES FERREIRA EIRELI</v>
          </cell>
          <cell r="H61" t="str">
            <v>B</v>
          </cell>
          <cell r="I61" t="str">
            <v>S</v>
          </cell>
          <cell r="J61" t="str">
            <v>161</v>
          </cell>
          <cell r="K61">
            <v>44693</v>
          </cell>
          <cell r="L61" t="str">
            <v>26220510285316000120550020000001611400716397</v>
          </cell>
          <cell r="M61" t="str">
            <v>26 -  Pernambuco</v>
          </cell>
          <cell r="N61">
            <v>1176</v>
          </cell>
        </row>
        <row r="62">
          <cell r="C62" t="str">
            <v>UPAE GARANHUNS</v>
          </cell>
          <cell r="E62" t="str">
            <v>3.14 - Alimentação Preparada</v>
          </cell>
          <cell r="F62">
            <v>28637117000108</v>
          </cell>
          <cell r="G62" t="str">
            <v>INOWA SOLUÇÕES EM FORN DE ALIMENTOS</v>
          </cell>
          <cell r="H62" t="str">
            <v>B</v>
          </cell>
          <cell r="I62" t="str">
            <v>S</v>
          </cell>
          <cell r="J62" t="str">
            <v>000001101</v>
          </cell>
          <cell r="K62">
            <v>44712</v>
          </cell>
          <cell r="L62" t="str">
            <v>26220528637117000108550010000011011000174173</v>
          </cell>
          <cell r="M62" t="str">
            <v>26 -  Pernambuco</v>
          </cell>
          <cell r="N62">
            <v>31420.240000000002</v>
          </cell>
        </row>
        <row r="63">
          <cell r="C63" t="str">
            <v>UPAE GARANHUNS</v>
          </cell>
          <cell r="E63" t="str">
            <v>3.6 - Material de Expediente</v>
          </cell>
          <cell r="F63">
            <v>15183576000109</v>
          </cell>
          <cell r="G63" t="str">
            <v>ADEMAR GAMA DA SILVA FILHO</v>
          </cell>
          <cell r="H63" t="str">
            <v>S</v>
          </cell>
          <cell r="I63" t="str">
            <v>S</v>
          </cell>
          <cell r="J63" t="str">
            <v>000000267</v>
          </cell>
          <cell r="K63">
            <v>44694</v>
          </cell>
          <cell r="L63" t="str">
            <v>PETB27184</v>
          </cell>
          <cell r="M63" t="str">
            <v>26 -  Pernambuco</v>
          </cell>
          <cell r="N63">
            <v>800</v>
          </cell>
        </row>
        <row r="64">
          <cell r="C64" t="str">
            <v>UPAE GARANHUNS</v>
          </cell>
          <cell r="E64" t="str">
            <v>3.6 - Material de Expediente</v>
          </cell>
          <cell r="F64">
            <v>21162778000177</v>
          </cell>
          <cell r="G64" t="str">
            <v xml:space="preserve">ERLANIA VIEIRA DA SILVA </v>
          </cell>
          <cell r="H64" t="str">
            <v>B</v>
          </cell>
          <cell r="I64" t="str">
            <v>S</v>
          </cell>
          <cell r="J64" t="str">
            <v>000003023</v>
          </cell>
          <cell r="K64">
            <v>44684</v>
          </cell>
          <cell r="L64" t="str">
            <v>26220521162778000177550010000030231000060460</v>
          </cell>
          <cell r="M64" t="str">
            <v>26 -  Pernambuco</v>
          </cell>
          <cell r="N64">
            <v>80.400000000000006</v>
          </cell>
        </row>
        <row r="65">
          <cell r="C65" t="str">
            <v>UPAE GARANHUNS</v>
          </cell>
          <cell r="E65" t="str">
            <v>3.6 - Material de Expediente</v>
          </cell>
          <cell r="F65">
            <v>21162778000177</v>
          </cell>
          <cell r="G65" t="str">
            <v xml:space="preserve">ERLANIA VIEIRA DA SILVA </v>
          </cell>
          <cell r="H65" t="str">
            <v>B</v>
          </cell>
          <cell r="I65" t="str">
            <v>S</v>
          </cell>
          <cell r="J65" t="str">
            <v>000003022</v>
          </cell>
          <cell r="K65">
            <v>44684</v>
          </cell>
          <cell r="L65" t="str">
            <v>26220521162778000177550010000030221000060446</v>
          </cell>
          <cell r="M65" t="str">
            <v>26 -  Pernambuco</v>
          </cell>
          <cell r="N65">
            <v>231.5</v>
          </cell>
        </row>
        <row r="66">
          <cell r="C66" t="str">
            <v>UPAE GARANHUNS</v>
          </cell>
          <cell r="E66" t="str">
            <v>3.6 - Material de Expediente</v>
          </cell>
          <cell r="F66">
            <v>35002332000190</v>
          </cell>
          <cell r="G66" t="str">
            <v>SILVANO BATISTA DA SILVA EIRELI</v>
          </cell>
          <cell r="H66" t="str">
            <v>B</v>
          </cell>
          <cell r="I66" t="str">
            <v>S</v>
          </cell>
          <cell r="J66" t="str">
            <v>1242</v>
          </cell>
          <cell r="K66">
            <v>44680</v>
          </cell>
          <cell r="L66" t="str">
            <v>26220435002332000190550010000012421614919799</v>
          </cell>
          <cell r="M66" t="str">
            <v>26 -  Pernambuco</v>
          </cell>
          <cell r="N66">
            <v>1205.5999999999999</v>
          </cell>
        </row>
        <row r="67">
          <cell r="C67" t="str">
            <v>UPAE GARANHUNS</v>
          </cell>
          <cell r="E67" t="str">
            <v>3.6 - Material de Expediente</v>
          </cell>
          <cell r="F67">
            <v>35002332000190</v>
          </cell>
          <cell r="G67" t="str">
            <v>SILVANO BATISTA DA SILVA EIRELI</v>
          </cell>
          <cell r="H67" t="str">
            <v>B</v>
          </cell>
          <cell r="I67" t="str">
            <v>S</v>
          </cell>
          <cell r="J67" t="str">
            <v>1243</v>
          </cell>
          <cell r="K67">
            <v>44680</v>
          </cell>
          <cell r="L67" t="str">
            <v>26220435002332000190550010000012431791844780</v>
          </cell>
          <cell r="M67" t="str">
            <v>26 -  Pernambuco</v>
          </cell>
          <cell r="N67">
            <v>125.6</v>
          </cell>
        </row>
        <row r="68">
          <cell r="C68" t="str">
            <v>UPAE GARANHUNS</v>
          </cell>
          <cell r="E68" t="str">
            <v>3.6 - Material de Expediente</v>
          </cell>
          <cell r="F68">
            <v>1781007000150</v>
          </cell>
          <cell r="G68" t="str">
            <v>F G INFOTEC RECIFE EIRELI</v>
          </cell>
          <cell r="H68" t="str">
            <v>B</v>
          </cell>
          <cell r="I68" t="str">
            <v>S</v>
          </cell>
          <cell r="J68" t="str">
            <v>007403</v>
          </cell>
          <cell r="K68">
            <v>44691</v>
          </cell>
          <cell r="L68" t="str">
            <v>26220501781007000150550010000074031323544858</v>
          </cell>
          <cell r="M68" t="str">
            <v>26 -  Pernambuco</v>
          </cell>
          <cell r="N68">
            <v>2212</v>
          </cell>
        </row>
        <row r="69">
          <cell r="C69" t="str">
            <v>UPAE GARANHUNS</v>
          </cell>
          <cell r="E69" t="str">
            <v>3.6 - Material de Expediente</v>
          </cell>
          <cell r="F69">
            <v>21162778000177</v>
          </cell>
          <cell r="G69" t="str">
            <v xml:space="preserve">ERLANIA VIEIRA DA SILVA </v>
          </cell>
          <cell r="H69" t="str">
            <v>B</v>
          </cell>
          <cell r="I69" t="str">
            <v>S</v>
          </cell>
          <cell r="J69" t="str">
            <v>000003079</v>
          </cell>
          <cell r="K69">
            <v>44701</v>
          </cell>
          <cell r="L69" t="str">
            <v>26220521162778000177550010000030791000061585</v>
          </cell>
          <cell r="M69" t="str">
            <v>26 -  Pernambuco</v>
          </cell>
          <cell r="N69">
            <v>132</v>
          </cell>
        </row>
        <row r="70">
          <cell r="C70" t="str">
            <v>UPAE GARANHUNS</v>
          </cell>
          <cell r="E70" t="str">
            <v>3.6 - Material de Expediente</v>
          </cell>
          <cell r="F70">
            <v>21162778000177</v>
          </cell>
          <cell r="G70" t="str">
            <v xml:space="preserve">ERLANIA VIEIRA DA SILVA </v>
          </cell>
          <cell r="H70" t="str">
            <v>B</v>
          </cell>
          <cell r="I70" t="str">
            <v>S</v>
          </cell>
          <cell r="J70" t="str">
            <v>000003075</v>
          </cell>
          <cell r="K70">
            <v>44700</v>
          </cell>
          <cell r="L70" t="str">
            <v>26220521162778000177550010000030751000061500</v>
          </cell>
          <cell r="M70" t="str">
            <v>26 -  Pernambuco</v>
          </cell>
          <cell r="N70">
            <v>148.65</v>
          </cell>
        </row>
        <row r="71">
          <cell r="C71" t="str">
            <v>UPAE GARANHUNS</v>
          </cell>
          <cell r="E71" t="str">
            <v>3.6 - Material de Expediente</v>
          </cell>
          <cell r="F71">
            <v>27131490000111</v>
          </cell>
          <cell r="G71" t="str">
            <v>LUIZ CLAUDIO RIGONI DE MELLO</v>
          </cell>
          <cell r="H71" t="str">
            <v>B</v>
          </cell>
          <cell r="I71" t="str">
            <v>S</v>
          </cell>
          <cell r="J71" t="str">
            <v>000000078</v>
          </cell>
          <cell r="K71">
            <v>44693</v>
          </cell>
          <cell r="L71" t="str">
            <v>41220527131490000111550010000000781890800408</v>
          </cell>
          <cell r="M71" t="str">
            <v>41 -  Paraná</v>
          </cell>
          <cell r="N71">
            <v>1389.81</v>
          </cell>
        </row>
        <row r="72">
          <cell r="C72" t="str">
            <v>UPAE GARANHUNS</v>
          </cell>
          <cell r="E72" t="str">
            <v xml:space="preserve">3.9 - Material para Manutenção de Bens Imóveis </v>
          </cell>
          <cell r="F72">
            <v>10230480000130</v>
          </cell>
          <cell r="G72" t="str">
            <v xml:space="preserve">FERREIRA COSTA E CIA LTDA </v>
          </cell>
          <cell r="H72" t="str">
            <v>B</v>
          </cell>
          <cell r="I72" t="str">
            <v>S</v>
          </cell>
          <cell r="J72" t="str">
            <v>000452449</v>
          </cell>
          <cell r="K72">
            <v>44679</v>
          </cell>
          <cell r="L72" t="str">
            <v>26220410230480000130550100004524491032637630</v>
          </cell>
          <cell r="M72" t="str">
            <v>26 -  Pernambuco</v>
          </cell>
          <cell r="N72">
            <v>1794</v>
          </cell>
        </row>
        <row r="73">
          <cell r="C73" t="str">
            <v>UPAE GARANHUNS</v>
          </cell>
          <cell r="E73" t="str">
            <v xml:space="preserve">3.9 - Material para Manutenção de Bens Imóveis </v>
          </cell>
          <cell r="F73">
            <v>19795001000106</v>
          </cell>
          <cell r="G73" t="str">
            <v>MAXXCOM IMPERMEABILIZAÇÃO E TRANSPORTES</v>
          </cell>
          <cell r="H73" t="str">
            <v>B</v>
          </cell>
          <cell r="I73" t="str">
            <v>S</v>
          </cell>
          <cell r="J73" t="str">
            <v>13573</v>
          </cell>
          <cell r="K73">
            <v>44680</v>
          </cell>
          <cell r="L73" t="str">
            <v>26220419795001000106550010000135731526610250</v>
          </cell>
          <cell r="M73" t="str">
            <v>26 -  Pernambuco</v>
          </cell>
          <cell r="N73">
            <v>1056</v>
          </cell>
        </row>
        <row r="74">
          <cell r="C74" t="str">
            <v>UPAE GARANHUNS</v>
          </cell>
          <cell r="E74" t="str">
            <v xml:space="preserve">3.9 - Material para Manutenção de Bens Imóveis </v>
          </cell>
          <cell r="F74">
            <v>10230480000130</v>
          </cell>
          <cell r="G74" t="str">
            <v xml:space="preserve">FERREIRA COSTA E CIA LTDA </v>
          </cell>
          <cell r="H74" t="str">
            <v>B</v>
          </cell>
          <cell r="I74" t="str">
            <v>S</v>
          </cell>
          <cell r="J74" t="str">
            <v>000454155</v>
          </cell>
          <cell r="K74">
            <v>44693</v>
          </cell>
          <cell r="L74" t="str">
            <v>26220510230480000130550100004541551032865407</v>
          </cell>
          <cell r="M74" t="str">
            <v>26 -  Pernambuco</v>
          </cell>
          <cell r="N74">
            <v>107.2</v>
          </cell>
        </row>
        <row r="75">
          <cell r="C75" t="str">
            <v>UPAE GARANHUNS</v>
          </cell>
          <cell r="E75" t="str">
            <v xml:space="preserve">3.9 - Material para Manutenção de Bens Imóveis </v>
          </cell>
          <cell r="F75">
            <v>10230480000130</v>
          </cell>
          <cell r="G75" t="str">
            <v xml:space="preserve">FERREIRA COSTA E CIA LTDA </v>
          </cell>
          <cell r="H75" t="str">
            <v>B</v>
          </cell>
          <cell r="I75" t="str">
            <v>S</v>
          </cell>
          <cell r="J75" t="str">
            <v>000454257</v>
          </cell>
          <cell r="K75">
            <v>44694</v>
          </cell>
          <cell r="L75" t="str">
            <v>26220510230480000130550100004542571032876107</v>
          </cell>
          <cell r="M75" t="str">
            <v>26 -  Pernambuco</v>
          </cell>
          <cell r="N75">
            <v>453.6</v>
          </cell>
        </row>
        <row r="76">
          <cell r="C76" t="str">
            <v>UPAE GARANHUNS</v>
          </cell>
          <cell r="E76" t="str">
            <v xml:space="preserve">3.9 - Material para Manutenção de Bens Imóveis </v>
          </cell>
          <cell r="F76">
            <v>10230480000130</v>
          </cell>
          <cell r="G76" t="str">
            <v xml:space="preserve">FERREIRA COSTA E CIA LTDA </v>
          </cell>
          <cell r="H76" t="str">
            <v>B</v>
          </cell>
          <cell r="I76" t="str">
            <v>S</v>
          </cell>
          <cell r="J76" t="str">
            <v>000454258</v>
          </cell>
          <cell r="K76">
            <v>44694</v>
          </cell>
          <cell r="L76" t="str">
            <v>26220510230480000130550100004542581032876147</v>
          </cell>
          <cell r="M76" t="str">
            <v>26 -  Pernambuco</v>
          </cell>
          <cell r="N76">
            <v>254.3</v>
          </cell>
        </row>
        <row r="77">
          <cell r="C77" t="str">
            <v>UPAE GARANHUNS</v>
          </cell>
          <cell r="E77" t="str">
            <v xml:space="preserve">3.9 - Material para Manutenção de Bens Imóveis </v>
          </cell>
          <cell r="F77">
            <v>10230480000130</v>
          </cell>
          <cell r="G77" t="str">
            <v xml:space="preserve">FERREIRA COSTA E CIA LTDA </v>
          </cell>
          <cell r="H77" t="str">
            <v>B</v>
          </cell>
          <cell r="I77" t="str">
            <v>S</v>
          </cell>
          <cell r="J77" t="str">
            <v>000454154</v>
          </cell>
          <cell r="K77">
            <v>44693</v>
          </cell>
          <cell r="L77" t="str">
            <v>26220510230480000130550100004541541032865485</v>
          </cell>
          <cell r="M77" t="str">
            <v>26 -  Pernambuco</v>
          </cell>
          <cell r="N77">
            <v>75.94</v>
          </cell>
        </row>
        <row r="78">
          <cell r="C78" t="str">
            <v>UPAE GARANHUNS</v>
          </cell>
          <cell r="E78" t="str">
            <v xml:space="preserve">3.9 - Material para Manutenção de Bens Imóveis </v>
          </cell>
          <cell r="F78">
            <v>10230480000130</v>
          </cell>
          <cell r="G78" t="str">
            <v xml:space="preserve">FERREIRA COSTA E CIA LTDA </v>
          </cell>
          <cell r="H78" t="str">
            <v>B</v>
          </cell>
          <cell r="I78" t="str">
            <v>S</v>
          </cell>
          <cell r="J78" t="str">
            <v>000454600</v>
          </cell>
          <cell r="K78">
            <v>44698</v>
          </cell>
          <cell r="L78" t="str">
            <v>26220510230480000130550100004546001032921748</v>
          </cell>
          <cell r="M78" t="str">
            <v>26 -  Pernambuco</v>
          </cell>
          <cell r="N78">
            <v>95.4</v>
          </cell>
        </row>
        <row r="79">
          <cell r="C79" t="str">
            <v>UPAE GARANHUNS</v>
          </cell>
          <cell r="E79" t="str">
            <v xml:space="preserve">3.9 - Material para Manutenção de Bens Imóveis </v>
          </cell>
          <cell r="F79">
            <v>27290979000136</v>
          </cell>
          <cell r="G79" t="str">
            <v>JOSE OSCAR DOS SANTOS</v>
          </cell>
          <cell r="H79" t="str">
            <v>B</v>
          </cell>
          <cell r="I79" t="str">
            <v>S</v>
          </cell>
          <cell r="J79" t="str">
            <v>000000132</v>
          </cell>
          <cell r="K79">
            <v>44700</v>
          </cell>
          <cell r="L79" t="str">
            <v>26220527290979000136550010000001321000001461</v>
          </cell>
          <cell r="M79" t="str">
            <v>26 -  Pernambuco</v>
          </cell>
          <cell r="N79">
            <v>115</v>
          </cell>
        </row>
        <row r="80">
          <cell r="C80" t="str">
            <v>UPAE GARANHUNS</v>
          </cell>
          <cell r="E80" t="str">
            <v xml:space="preserve">3.9 - Material para Manutenção de Bens Imóveis </v>
          </cell>
          <cell r="F80">
            <v>544913000179</v>
          </cell>
          <cell r="G80" t="str">
            <v>ANTONIO SOARES DE LIMA</v>
          </cell>
          <cell r="H80" t="str">
            <v>B</v>
          </cell>
          <cell r="I80" t="str">
            <v>S</v>
          </cell>
          <cell r="J80" t="str">
            <v>000000215</v>
          </cell>
          <cell r="K80">
            <v>44700</v>
          </cell>
          <cell r="L80" t="str">
            <v>26220500544913000179550010000002151000002797</v>
          </cell>
          <cell r="M80" t="str">
            <v>26 -  Pernambuco</v>
          </cell>
          <cell r="N80">
            <v>238</v>
          </cell>
        </row>
        <row r="81">
          <cell r="C81" t="str">
            <v>UPAE GARANHUNS</v>
          </cell>
          <cell r="E81" t="str">
            <v xml:space="preserve">3.9 - Material para Manutenção de Bens Imóveis </v>
          </cell>
          <cell r="F81">
            <v>19795001000106</v>
          </cell>
          <cell r="G81" t="str">
            <v>MAXXCOM IMPERMEABILIZAÇÃO E TRANSPORTES</v>
          </cell>
          <cell r="H81" t="str">
            <v>B</v>
          </cell>
          <cell r="I81" t="str">
            <v>S</v>
          </cell>
          <cell r="J81" t="str">
            <v>13895</v>
          </cell>
          <cell r="K81">
            <v>44700</v>
          </cell>
          <cell r="L81" t="str">
            <v>26220519795001000106550010000138951168906572</v>
          </cell>
          <cell r="M81" t="str">
            <v>26 -  Pernambuco</v>
          </cell>
          <cell r="N81">
            <v>1320</v>
          </cell>
        </row>
        <row r="82">
          <cell r="C82" t="str">
            <v>UPAE GARANHUNS</v>
          </cell>
          <cell r="E82" t="str">
            <v xml:space="preserve">3.9 - Material para Manutenção de Bens Imóveis </v>
          </cell>
          <cell r="F82">
            <v>26890754000158</v>
          </cell>
          <cell r="G82" t="str">
            <v>EDILSON MARCOS GOMES JUNIOR</v>
          </cell>
          <cell r="H82" t="str">
            <v>B</v>
          </cell>
          <cell r="I82" t="str">
            <v>S</v>
          </cell>
          <cell r="J82" t="str">
            <v>000000012</v>
          </cell>
          <cell r="K82">
            <v>44704</v>
          </cell>
          <cell r="L82" t="str">
            <v>26220526890754000158550010000000121267400440</v>
          </cell>
          <cell r="M82" t="str">
            <v>26 -  Pernambuco</v>
          </cell>
          <cell r="N82">
            <v>2400</v>
          </cell>
        </row>
        <row r="83">
          <cell r="C83" t="str">
            <v>UPAE GARANHUNS</v>
          </cell>
          <cell r="E83" t="str">
            <v xml:space="preserve">3.9 - Material para Manutenção de Bens Imóveis </v>
          </cell>
          <cell r="F83">
            <v>26890754000158</v>
          </cell>
          <cell r="G83" t="str">
            <v>EDILSON MARCOS GOMES JUNIOR</v>
          </cell>
          <cell r="H83" t="str">
            <v>B</v>
          </cell>
          <cell r="I83" t="str">
            <v>S</v>
          </cell>
          <cell r="J83" t="str">
            <v>000000013</v>
          </cell>
          <cell r="K83">
            <v>44704</v>
          </cell>
          <cell r="L83" t="str">
            <v>26220526890754000158550010000000131521720118</v>
          </cell>
          <cell r="M83" t="str">
            <v>26 -  Pernambuco</v>
          </cell>
          <cell r="N83">
            <v>50</v>
          </cell>
        </row>
        <row r="84">
          <cell r="C84" t="str">
            <v>UPAE GARANHUNS</v>
          </cell>
          <cell r="E84" t="str">
            <v xml:space="preserve">3.9 - Material para Manutenção de Bens Imóveis </v>
          </cell>
          <cell r="F84">
            <v>10230480000130</v>
          </cell>
          <cell r="G84" t="str">
            <v xml:space="preserve">FERREIRA COSTA E CIA LTDA </v>
          </cell>
          <cell r="H84" t="str">
            <v>B</v>
          </cell>
          <cell r="I84" t="str">
            <v>S</v>
          </cell>
          <cell r="J84" t="str">
            <v>000454911</v>
          </cell>
          <cell r="K84">
            <v>44700</v>
          </cell>
          <cell r="L84" t="str">
            <v>26220510230480000130550100004549111032957831</v>
          </cell>
          <cell r="M84" t="str">
            <v>26 -  Pernambuco</v>
          </cell>
          <cell r="N84">
            <v>190.1</v>
          </cell>
        </row>
        <row r="85">
          <cell r="C85" t="str">
            <v>UPAE GARANHUNS</v>
          </cell>
          <cell r="E85" t="str">
            <v xml:space="preserve">3.9 - Material para Manutenção de Bens Imóveis </v>
          </cell>
          <cell r="F85">
            <v>19795001000106</v>
          </cell>
          <cell r="G85" t="str">
            <v>MAXXCOM IMPERMEABILIZAÇÃO E TRANSPORTES</v>
          </cell>
          <cell r="H85" t="str">
            <v>B</v>
          </cell>
          <cell r="I85" t="str">
            <v>S</v>
          </cell>
          <cell r="J85" t="str">
            <v>13909</v>
          </cell>
          <cell r="K85">
            <v>44701</v>
          </cell>
          <cell r="L85" t="str">
            <v>26220519795001000106550010000139091356824542</v>
          </cell>
          <cell r="M85" t="str">
            <v>26 -  Pernambuco</v>
          </cell>
          <cell r="N85">
            <v>2490</v>
          </cell>
        </row>
        <row r="86">
          <cell r="C86" t="str">
            <v>UPAE GARANHUNS</v>
          </cell>
          <cell r="E86" t="str">
            <v xml:space="preserve">3.9 - Material para Manutenção de Bens Imóveis </v>
          </cell>
          <cell r="F86">
            <v>16714886000175</v>
          </cell>
          <cell r="G86" t="str">
            <v>F R L DE SOUZA ME</v>
          </cell>
          <cell r="H86" t="str">
            <v>B</v>
          </cell>
          <cell r="I86" t="str">
            <v>S</v>
          </cell>
          <cell r="J86" t="str">
            <v>000000567</v>
          </cell>
          <cell r="K86">
            <v>44711</v>
          </cell>
          <cell r="L86" t="str">
            <v>26220516714886000175550010000005671786755254</v>
          </cell>
          <cell r="M86" t="str">
            <v>26 -  Pernambuco</v>
          </cell>
          <cell r="N86">
            <v>555</v>
          </cell>
        </row>
        <row r="87">
          <cell r="C87" t="str">
            <v>UPAE GARANHUNS</v>
          </cell>
          <cell r="E87" t="str">
            <v xml:space="preserve">3.9 - Material para Manutenção de Bens Imóveis </v>
          </cell>
          <cell r="F87">
            <v>16714886000175</v>
          </cell>
          <cell r="G87" t="str">
            <v>F R L DE SOUZA ME</v>
          </cell>
          <cell r="H87" t="str">
            <v>B</v>
          </cell>
          <cell r="I87" t="str">
            <v>S</v>
          </cell>
          <cell r="J87" t="str">
            <v>000000566</v>
          </cell>
          <cell r="K87">
            <v>44711</v>
          </cell>
          <cell r="L87" t="str">
            <v>26220516714886000175550010000005661790021114</v>
          </cell>
          <cell r="M87" t="str">
            <v>26 -  Pernambuco</v>
          </cell>
          <cell r="N87">
            <v>380</v>
          </cell>
        </row>
        <row r="88">
          <cell r="C88" t="str">
            <v>UPAE GARANHUNS</v>
          </cell>
          <cell r="E88" t="str">
            <v xml:space="preserve">3.9 - Material para Manutenção de Bens Imóveis </v>
          </cell>
          <cell r="F88">
            <v>5747025000177</v>
          </cell>
          <cell r="G88" t="str">
            <v xml:space="preserve">PAULO SERGIO DE O SILVERIO AUTO PEÇAS </v>
          </cell>
          <cell r="H88" t="str">
            <v>B</v>
          </cell>
          <cell r="I88" t="str">
            <v>S</v>
          </cell>
          <cell r="J88" t="str">
            <v>000026472</v>
          </cell>
          <cell r="K88">
            <v>44708</v>
          </cell>
          <cell r="L88" t="str">
            <v>2622050574702500177550010000264721006409275</v>
          </cell>
          <cell r="M88" t="str">
            <v>26 -  Pernambuco</v>
          </cell>
          <cell r="N88">
            <v>30</v>
          </cell>
        </row>
        <row r="89">
          <cell r="C89" t="str">
            <v>UPAE GARANHUNS</v>
          </cell>
          <cell r="E89" t="str">
            <v xml:space="preserve">3.9 - Material para Manutenção de Bens Imóveis </v>
          </cell>
          <cell r="F89">
            <v>10731605000106</v>
          </cell>
          <cell r="G89" t="str">
            <v>ELETRONICA CENTRAL CARUARU LTDA</v>
          </cell>
          <cell r="H89" t="str">
            <v>B</v>
          </cell>
          <cell r="I89" t="str">
            <v>S</v>
          </cell>
          <cell r="J89" t="str">
            <v>000011561</v>
          </cell>
          <cell r="K89">
            <v>44711</v>
          </cell>
          <cell r="L89" t="str">
            <v>26220510731605000106550010000115611253834960</v>
          </cell>
          <cell r="M89" t="str">
            <v>26 -  Pernambuco</v>
          </cell>
          <cell r="N89">
            <v>112</v>
          </cell>
        </row>
        <row r="90">
          <cell r="C90" t="str">
            <v>UPAE GARANHUNS</v>
          </cell>
          <cell r="E90" t="str">
            <v xml:space="preserve">3.9 - Material para Manutenção de Bens Imóveis </v>
          </cell>
          <cell r="F90">
            <v>22230319000146</v>
          </cell>
          <cell r="G90" t="str">
            <v xml:space="preserve">ANDRÉ AVELINO DA SILVA </v>
          </cell>
          <cell r="H90" t="str">
            <v>B</v>
          </cell>
          <cell r="I90" t="str">
            <v>S</v>
          </cell>
          <cell r="J90" t="str">
            <v>5</v>
          </cell>
          <cell r="K90">
            <v>44711</v>
          </cell>
          <cell r="L90" t="str">
            <v>26220522230319000146550010000000051575293970</v>
          </cell>
          <cell r="M90" t="str">
            <v>26 -  Pernambuco</v>
          </cell>
          <cell r="N90">
            <v>948</v>
          </cell>
        </row>
        <row r="91">
          <cell r="C91" t="str">
            <v>UPAE GARANHUNS</v>
          </cell>
          <cell r="E91" t="str">
            <v xml:space="preserve">3.9 - Material para Manutenção de Bens Imóveis </v>
          </cell>
          <cell r="F91">
            <v>10230480000130</v>
          </cell>
          <cell r="G91" t="str">
            <v xml:space="preserve">FERREIRA COSTA E CIA LTDA </v>
          </cell>
          <cell r="H91" t="str">
            <v>B</v>
          </cell>
          <cell r="I91" t="str">
            <v>S</v>
          </cell>
          <cell r="J91" t="str">
            <v>000454154</v>
          </cell>
          <cell r="K91">
            <v>44693</v>
          </cell>
          <cell r="L91" t="str">
            <v>26220510230480000130550100004541541032865485</v>
          </cell>
          <cell r="M91" t="str">
            <v>26 -  Pernambuco</v>
          </cell>
          <cell r="N91">
            <v>31</v>
          </cell>
        </row>
        <row r="92">
          <cell r="C92" t="str">
            <v>UPAE GARANHUNS</v>
          </cell>
          <cell r="E92" t="str">
            <v xml:space="preserve">3.9 - Material para Manutenção de Bens Imóveis </v>
          </cell>
          <cell r="F92">
            <v>27131490000111</v>
          </cell>
          <cell r="G92" t="str">
            <v>LUIZ CLAUDIO RIGONI DE MELLO</v>
          </cell>
          <cell r="H92" t="str">
            <v>B</v>
          </cell>
          <cell r="I92" t="str">
            <v>S</v>
          </cell>
          <cell r="J92" t="str">
            <v>000000078</v>
          </cell>
          <cell r="K92">
            <v>44693</v>
          </cell>
          <cell r="L92" t="str">
            <v>41220527131490000111550010000000781890800408</v>
          </cell>
          <cell r="M92" t="str">
            <v>41 -  Paraná</v>
          </cell>
          <cell r="N92">
            <v>230</v>
          </cell>
        </row>
        <row r="93">
          <cell r="C93" t="str">
            <v>UPAE GARANHUNS</v>
          </cell>
          <cell r="E93" t="str">
            <v xml:space="preserve">3.9 - Material para Manutenção de Bens Imóveis </v>
          </cell>
          <cell r="F93">
            <v>10230480000130</v>
          </cell>
          <cell r="G93" t="str">
            <v xml:space="preserve">FERREIRA COSTA E CIA LTDA </v>
          </cell>
          <cell r="H93" t="str">
            <v>B</v>
          </cell>
          <cell r="I93" t="str">
            <v>S</v>
          </cell>
          <cell r="J93" t="str">
            <v>000455697</v>
          </cell>
          <cell r="K93">
            <v>44708</v>
          </cell>
          <cell r="L93" t="str">
            <v>26220510230480000130550100004556971033043933</v>
          </cell>
          <cell r="M93" t="str">
            <v>26 -  Pernambuco</v>
          </cell>
          <cell r="N93">
            <v>83.1</v>
          </cell>
        </row>
        <row r="94">
          <cell r="C94" t="str">
            <v>UPAE GARANHUNS</v>
          </cell>
          <cell r="E94" t="str">
            <v xml:space="preserve">3.9 - Material para Manutenção de Bens Imóveis </v>
          </cell>
          <cell r="F94">
            <v>21162778000177</v>
          </cell>
          <cell r="G94" t="str">
            <v xml:space="preserve">ERLANIA VIEIRA DA SILVA </v>
          </cell>
          <cell r="H94" t="str">
            <v>B</v>
          </cell>
          <cell r="I94" t="str">
            <v>S</v>
          </cell>
          <cell r="J94" t="str">
            <v>000003106</v>
          </cell>
          <cell r="K94">
            <v>44708</v>
          </cell>
          <cell r="L94" t="str">
            <v>26220521162778000177550010000031061000062122</v>
          </cell>
          <cell r="M94" t="str">
            <v>26 -  Pernambuco</v>
          </cell>
          <cell r="N94">
            <v>70</v>
          </cell>
        </row>
        <row r="95">
          <cell r="C95" t="str">
            <v>UPAE GARANHUNS</v>
          </cell>
          <cell r="E95" t="str">
            <v xml:space="preserve">3.9 - Material para Manutenção de Bens Imóveis </v>
          </cell>
          <cell r="F95">
            <v>10230480000130</v>
          </cell>
          <cell r="G95" t="str">
            <v xml:space="preserve">FERREIRA COSTA E CIA LTDA </v>
          </cell>
          <cell r="H95" t="str">
            <v>B</v>
          </cell>
          <cell r="I95" t="str">
            <v>S</v>
          </cell>
          <cell r="J95" t="str">
            <v>000454257</v>
          </cell>
          <cell r="K95">
            <v>44694</v>
          </cell>
          <cell r="L95" t="str">
            <v>26220510230480000130550100004542571032876107</v>
          </cell>
          <cell r="M95" t="str">
            <v>26 -  Pernambuco</v>
          </cell>
          <cell r="N95">
            <v>25.5</v>
          </cell>
        </row>
        <row r="96">
          <cell r="C96" t="str">
            <v>UPAE GARANHUNS</v>
          </cell>
          <cell r="E96" t="str">
            <v xml:space="preserve">3.9 - Material para Manutenção de Bens Imóveis </v>
          </cell>
          <cell r="F96">
            <v>10230480000130</v>
          </cell>
          <cell r="G96" t="str">
            <v xml:space="preserve">FERREIRA COSTA E CIA LTDA </v>
          </cell>
          <cell r="H96" t="str">
            <v>B</v>
          </cell>
          <cell r="I96" t="str">
            <v>S</v>
          </cell>
          <cell r="J96" t="str">
            <v>000454600</v>
          </cell>
          <cell r="K96">
            <v>44698</v>
          </cell>
          <cell r="L96" t="str">
            <v>26220510230480000130550100004546001032921748</v>
          </cell>
          <cell r="M96" t="str">
            <v>26 -  Pernambuco</v>
          </cell>
          <cell r="N96">
            <v>29</v>
          </cell>
        </row>
        <row r="97">
          <cell r="C97" t="str">
            <v>UPAE GARANHUNS</v>
          </cell>
          <cell r="E97" t="str">
            <v xml:space="preserve">3.8 - Uniformes, Tecidos e Aviamentos </v>
          </cell>
          <cell r="F97">
            <v>54565478000198</v>
          </cell>
          <cell r="G97" t="str">
            <v xml:space="preserve">SISPACK MEDICAL LTDA </v>
          </cell>
          <cell r="H97" t="str">
            <v>B</v>
          </cell>
          <cell r="I97" t="str">
            <v>S</v>
          </cell>
          <cell r="J97" t="str">
            <v>000112080</v>
          </cell>
          <cell r="K97">
            <v>44692</v>
          </cell>
          <cell r="L97" t="str">
            <v>35220554565478000198550010001120801502381734</v>
          </cell>
          <cell r="M97" t="str">
            <v>35 -  São Paulo</v>
          </cell>
          <cell r="N97">
            <v>600</v>
          </cell>
        </row>
        <row r="98">
          <cell r="C98" t="str">
            <v>UPAE GARANHUNS</v>
          </cell>
          <cell r="E98" t="str">
            <v xml:space="preserve">3.8 - Uniformes, Tecidos e Aviamentos </v>
          </cell>
          <cell r="F98">
            <v>22401976000109</v>
          </cell>
          <cell r="G98" t="str">
            <v xml:space="preserve">VERSÁTIL MAT DE CONSTRUÇÃO LTDA </v>
          </cell>
          <cell r="H98" t="str">
            <v>B</v>
          </cell>
          <cell r="I98" t="str">
            <v>S</v>
          </cell>
          <cell r="J98" t="str">
            <v>000001475</v>
          </cell>
          <cell r="K98">
            <v>44692</v>
          </cell>
          <cell r="L98" t="str">
            <v>26220522401976000109550010000014751000015698</v>
          </cell>
          <cell r="M98" t="str">
            <v>26 -  Pernambuco</v>
          </cell>
          <cell r="N98">
            <v>380.94</v>
          </cell>
        </row>
        <row r="99">
          <cell r="C99" t="str">
            <v>UPAE GARANHUNS</v>
          </cell>
          <cell r="E99" t="str">
            <v>3.6 - Material de Expediente</v>
          </cell>
          <cell r="F99">
            <v>31329180000183</v>
          </cell>
          <cell r="G99" t="str">
            <v>MAXXISUPRI COM DE SANEANTES EIRELLI</v>
          </cell>
          <cell r="H99" t="str">
            <v>B</v>
          </cell>
          <cell r="I99" t="str">
            <v>S</v>
          </cell>
          <cell r="J99" t="str">
            <v>18812</v>
          </cell>
          <cell r="K99">
            <v>44677</v>
          </cell>
          <cell r="L99" t="str">
            <v>26220431329180000183550070000188121803030078</v>
          </cell>
          <cell r="M99" t="str">
            <v>26 -  Pernambuco</v>
          </cell>
          <cell r="N99">
            <v>277.81</v>
          </cell>
        </row>
        <row r="100">
          <cell r="C100" t="str">
            <v>UPAE GARANHUNS</v>
          </cell>
          <cell r="E100" t="str">
            <v xml:space="preserve">5.21 - Seguros em geral </v>
          </cell>
          <cell r="F100">
            <v>33054826000192</v>
          </cell>
          <cell r="G100" t="str">
            <v xml:space="preserve">COMPANHIA EXCELSIOR SEGUROS </v>
          </cell>
          <cell r="H100" t="str">
            <v>S</v>
          </cell>
          <cell r="I100" t="str">
            <v>N</v>
          </cell>
          <cell r="N100">
            <v>478.11</v>
          </cell>
        </row>
        <row r="101">
          <cell r="C101" t="str">
            <v>UPAE GARANHUNS</v>
          </cell>
          <cell r="E101" t="str">
            <v>5.99 - Outros Serviços de Terceiros Pessoa Jurídica</v>
          </cell>
          <cell r="F101">
            <v>11303906000100</v>
          </cell>
          <cell r="G101" t="str">
            <v>PREFEITURA MUNICIPAL DE GARANHUNS - EMISSÃO TX ISS</v>
          </cell>
          <cell r="H101" t="str">
            <v>S</v>
          </cell>
          <cell r="I101" t="str">
            <v>N</v>
          </cell>
          <cell r="N101">
            <v>6.2</v>
          </cell>
        </row>
        <row r="102">
          <cell r="C102" t="str">
            <v>UPAE GARANHUNS</v>
          </cell>
          <cell r="E102" t="str">
            <v xml:space="preserve">5.25 - Serviços Bancários </v>
          </cell>
          <cell r="F102">
            <v>60746948691786</v>
          </cell>
          <cell r="G102" t="str">
            <v xml:space="preserve">BRADESCO S A </v>
          </cell>
          <cell r="H102" t="str">
            <v>S</v>
          </cell>
          <cell r="I102" t="str">
            <v>N</v>
          </cell>
          <cell r="N102">
            <v>82</v>
          </cell>
        </row>
        <row r="103">
          <cell r="C103" t="str">
            <v>UPAE GARANHUNS</v>
          </cell>
          <cell r="E103" t="str">
            <v xml:space="preserve">5.25 - Serviços Bancários </v>
          </cell>
          <cell r="F103">
            <v>10572048000128</v>
          </cell>
          <cell r="G103" t="str">
            <v>SECRETARIA ESTADUAL DE SAÚDE  - TARIFAS REPASSES</v>
          </cell>
          <cell r="H103" t="str">
            <v>S</v>
          </cell>
          <cell r="I103" t="str">
            <v>N</v>
          </cell>
          <cell r="N103">
            <v>15</v>
          </cell>
        </row>
        <row r="104">
          <cell r="C104" t="str">
            <v>UPAE GARANHUNS</v>
          </cell>
          <cell r="E104" t="str">
            <v>5.9 - Telefonia Móvel</v>
          </cell>
          <cell r="F104">
            <v>2421421000111</v>
          </cell>
          <cell r="G104" t="str">
            <v>TIM S A</v>
          </cell>
          <cell r="H104" t="str">
            <v>S</v>
          </cell>
          <cell r="I104" t="str">
            <v>N</v>
          </cell>
          <cell r="N104">
            <v>490.51</v>
          </cell>
        </row>
        <row r="105">
          <cell r="C105" t="str">
            <v>UPAE GARANHUNS</v>
          </cell>
          <cell r="E105" t="str">
            <v>5.18 - Teledonia Fixa</v>
          </cell>
          <cell r="F105">
            <v>3423730000193</v>
          </cell>
          <cell r="G105" t="str">
            <v>SMART TELECOM</v>
          </cell>
          <cell r="H105" t="str">
            <v>S</v>
          </cell>
          <cell r="I105" t="str">
            <v>N</v>
          </cell>
          <cell r="N105">
            <v>1053.8</v>
          </cell>
        </row>
        <row r="106">
          <cell r="C106" t="str">
            <v>UPAE GARANHUNS</v>
          </cell>
          <cell r="E106" t="str">
            <v>5.13 - Água e Esgoto</v>
          </cell>
          <cell r="F106">
            <v>9769035000164</v>
          </cell>
          <cell r="G106" t="str">
            <v>COMPESA</v>
          </cell>
          <cell r="H106" t="str">
            <v>S</v>
          </cell>
          <cell r="I106" t="str">
            <v>N</v>
          </cell>
          <cell r="N106">
            <v>2728.97</v>
          </cell>
        </row>
        <row r="107">
          <cell r="C107" t="str">
            <v>UPAE GARANHUNS</v>
          </cell>
          <cell r="E107" t="str">
            <v>5.12 - Energia Elétrica</v>
          </cell>
          <cell r="F107">
            <v>10835932000108</v>
          </cell>
          <cell r="G107" t="str">
            <v>CELPE</v>
          </cell>
          <cell r="H107" t="str">
            <v>S</v>
          </cell>
          <cell r="I107" t="str">
            <v>N</v>
          </cell>
          <cell r="N107">
            <v>24245.58</v>
          </cell>
        </row>
        <row r="108">
          <cell r="C108" t="str">
            <v>UPAE GARANHUNS</v>
          </cell>
          <cell r="E108" t="str">
            <v>5.3 - Locação de Máquinas e Equipamentos</v>
          </cell>
          <cell r="F108">
            <v>10279299000119</v>
          </cell>
          <cell r="G108" t="str">
            <v>RGRAPH LOC COM E SERV LTDA ME</v>
          </cell>
          <cell r="H108" t="str">
            <v>S</v>
          </cell>
          <cell r="I108" t="str">
            <v>N</v>
          </cell>
          <cell r="J108" t="str">
            <v>05271</v>
          </cell>
          <cell r="K108">
            <v>44725</v>
          </cell>
          <cell r="N108">
            <v>2372.4</v>
          </cell>
        </row>
        <row r="109">
          <cell r="C109" t="str">
            <v>UPAE GARANHUNS</v>
          </cell>
          <cell r="E109" t="str">
            <v>5.3 - Locação de Máquinas e Equipamentos</v>
          </cell>
          <cell r="F109">
            <v>20021640000195</v>
          </cell>
          <cell r="G109" t="str">
            <v>RONALDO ANSELMO ONOFRE DE ANDRADE</v>
          </cell>
          <cell r="H109" t="str">
            <v>S</v>
          </cell>
          <cell r="I109" t="str">
            <v>S</v>
          </cell>
          <cell r="J109" t="str">
            <v>000000356</v>
          </cell>
          <cell r="K109">
            <v>44714</v>
          </cell>
          <cell r="L109" t="str">
            <v>UIAW66429</v>
          </cell>
          <cell r="M109" t="str">
            <v>2606002 - Garanhuns - PE</v>
          </cell>
          <cell r="N109">
            <v>1100</v>
          </cell>
        </row>
        <row r="110">
          <cell r="C110" t="str">
            <v>UPAE GARANHUNS</v>
          </cell>
          <cell r="E110" t="str">
            <v>5.3 - Locação de Máquinas e Equipamentos</v>
          </cell>
          <cell r="F110">
            <v>13230571000164</v>
          </cell>
          <cell r="G110" t="str">
            <v>DJAIR DE BARROS VALENÇA EPP</v>
          </cell>
          <cell r="H110" t="str">
            <v>S</v>
          </cell>
          <cell r="I110" t="str">
            <v>S</v>
          </cell>
          <cell r="J110" t="str">
            <v>000001840</v>
          </cell>
          <cell r="K110">
            <v>44729</v>
          </cell>
          <cell r="L110" t="str">
            <v>SMZA94809</v>
          </cell>
          <cell r="M110" t="str">
            <v>2606002 - Garanhuns - PE</v>
          </cell>
          <cell r="N110">
            <v>1400</v>
          </cell>
        </row>
        <row r="111">
          <cell r="C111" t="str">
            <v>UPAE GARANHUNS</v>
          </cell>
          <cell r="E111" t="str">
            <v>5.1 - Locação de Equipamentos Médicos-Hospitalares</v>
          </cell>
          <cell r="F111">
            <v>24380578002041</v>
          </cell>
          <cell r="G111" t="str">
            <v xml:space="preserve">WHITE MARTINS GASES INDUSTRIAIS NE LTDA </v>
          </cell>
          <cell r="H111" t="str">
            <v>S</v>
          </cell>
          <cell r="I111" t="str">
            <v>N</v>
          </cell>
          <cell r="J111" t="str">
            <v>139082</v>
          </cell>
          <cell r="K111">
            <v>44688</v>
          </cell>
          <cell r="N111">
            <v>7955.6</v>
          </cell>
        </row>
        <row r="112">
          <cell r="C112" t="str">
            <v>UPAE GARANHUNS</v>
          </cell>
          <cell r="E112" t="str">
            <v>5.19 - Serviços Gráficos, de Encadernação e de Emolduração</v>
          </cell>
          <cell r="F112">
            <v>15183576000109</v>
          </cell>
          <cell r="G112" t="str">
            <v>ADEMAR GAMA DA SILVA FILHO</v>
          </cell>
          <cell r="H112" t="str">
            <v>S</v>
          </cell>
          <cell r="I112" t="str">
            <v>S</v>
          </cell>
          <cell r="J112" t="str">
            <v>000000268</v>
          </cell>
          <cell r="K112">
            <v>44694</v>
          </cell>
          <cell r="L112" t="str">
            <v>FDEZ23002</v>
          </cell>
          <cell r="M112" t="str">
            <v>2606002 - Garanhuns - PE</v>
          </cell>
          <cell r="N112">
            <v>280</v>
          </cell>
        </row>
        <row r="113">
          <cell r="C113" t="str">
            <v>UPAE GARANHUNS</v>
          </cell>
          <cell r="E113" t="str">
            <v>5.20 - Serviços Judicíarios e Cartoriais</v>
          </cell>
          <cell r="F113">
            <v>2566224000190</v>
          </cell>
          <cell r="G113" t="str">
            <v>TRIBUNAL REGIONAL DO TRABALHO DA 6ª REGIÃO PE - ALEXANDRA</v>
          </cell>
          <cell r="H113" t="str">
            <v>S</v>
          </cell>
          <cell r="I113" t="str">
            <v>N</v>
          </cell>
          <cell r="N113">
            <v>1259</v>
          </cell>
        </row>
        <row r="114">
          <cell r="C114" t="str">
            <v>UPAE GARANHUNS</v>
          </cell>
          <cell r="E114" t="str">
            <v>5.20 - Serviços Judicíarios e Cartoriais</v>
          </cell>
          <cell r="F114">
            <v>2566224000190</v>
          </cell>
          <cell r="G114" t="str">
            <v>TRIBUNAL REGIONAL DO TRABALHO DA 6ª REGIÃO PE - ANDERSON ALVES</v>
          </cell>
          <cell r="H114" t="str">
            <v>S</v>
          </cell>
          <cell r="I114" t="str">
            <v>N</v>
          </cell>
          <cell r="N114">
            <v>1130.9000000000001</v>
          </cell>
        </row>
        <row r="115">
          <cell r="C115" t="str">
            <v>UPAE GARANHUNS</v>
          </cell>
          <cell r="E115" t="str">
            <v>5.20 - Serviços Judicíarios e Cartoriais</v>
          </cell>
          <cell r="F115">
            <v>2566224000190</v>
          </cell>
          <cell r="G115" t="str">
            <v>TRIBUNAL REGIONAL DO TRABALHO DA 6ª REGIÃO PE - LUANA MARIA</v>
          </cell>
          <cell r="H115" t="str">
            <v>S</v>
          </cell>
          <cell r="I115" t="str">
            <v>N</v>
          </cell>
          <cell r="N115">
            <v>3935</v>
          </cell>
        </row>
        <row r="116">
          <cell r="C116" t="str">
            <v>UPAE GARANHUNS</v>
          </cell>
          <cell r="E116" t="str">
            <v>5.20 - Serviços Judicíarios e Cartoriais</v>
          </cell>
          <cell r="F116">
            <v>2566224000190</v>
          </cell>
          <cell r="G116" t="str">
            <v>TRIBUNAL REGIONAL DO TRABALHO DA 6ª REGIÃO PE - ALEXANDRA 2ª PARC</v>
          </cell>
          <cell r="H116" t="str">
            <v>S</v>
          </cell>
          <cell r="I116" t="str">
            <v>N</v>
          </cell>
          <cell r="N116">
            <v>1259</v>
          </cell>
        </row>
        <row r="117">
          <cell r="C117" t="str">
            <v>UPAE GARANHUNS</v>
          </cell>
          <cell r="E117" t="str">
            <v>5.20 - Serviços Judicíarios e Cartoriais</v>
          </cell>
          <cell r="F117">
            <v>2566224000190</v>
          </cell>
          <cell r="G117" t="str">
            <v>TRIBUNAL REGIONAL DO TRABALHO DA 6ª REGIÃO PE - ANDERSON 2ª PARC</v>
          </cell>
          <cell r="H117" t="str">
            <v>S</v>
          </cell>
          <cell r="I117" t="str">
            <v>N</v>
          </cell>
          <cell r="N117">
            <v>1130.9000000000001</v>
          </cell>
        </row>
        <row r="118">
          <cell r="C118" t="str">
            <v>UPAE GARANHUNS</v>
          </cell>
          <cell r="E118" t="str">
            <v>5.20 - Serviços Judicíarios e Cartoriais</v>
          </cell>
          <cell r="F118">
            <v>2566224000190</v>
          </cell>
          <cell r="G118" t="str">
            <v>TRIBUNAL REGIONAL DO TRABALHO DA 6ª REGIÃO PE - LUANA MARIA 1ª P</v>
          </cell>
          <cell r="H118" t="str">
            <v>S</v>
          </cell>
          <cell r="I118" t="str">
            <v>N</v>
          </cell>
          <cell r="N118">
            <v>1530</v>
          </cell>
        </row>
        <row r="119">
          <cell r="C119" t="str">
            <v>UPAE GARANHUNS</v>
          </cell>
          <cell r="E119" t="str">
            <v>4.99 - Outros Serviços de Terceiros Pessoa Física</v>
          </cell>
          <cell r="F119">
            <v>69242836400</v>
          </cell>
          <cell r="G119" t="str">
            <v>GUSTAVO CALDAS LOUREIRO AMORIM - DIÁRIAS</v>
          </cell>
          <cell r="H119" t="str">
            <v>S</v>
          </cell>
          <cell r="I119" t="str">
            <v>N</v>
          </cell>
          <cell r="N119">
            <v>360</v>
          </cell>
        </row>
        <row r="120">
          <cell r="C120" t="str">
            <v>UPAE GARANHUNS</v>
          </cell>
          <cell r="E120" t="str">
            <v>4.99 - Outros Serviços de Terceiros Pessoa Física</v>
          </cell>
          <cell r="F120">
            <v>69242836400</v>
          </cell>
          <cell r="G120" t="str">
            <v>GUSTAVO CALDAS LOUREIRO AMORIM - REEMBOLSO COMBUSTÍVEL</v>
          </cell>
          <cell r="H120" t="str">
            <v>S</v>
          </cell>
          <cell r="I120" t="str">
            <v>N</v>
          </cell>
          <cell r="N120">
            <v>511.35</v>
          </cell>
        </row>
        <row r="121">
          <cell r="C121" t="str">
            <v>UPAE GARANHUNS</v>
          </cell>
          <cell r="E121" t="str">
            <v>4.99 - Outros Serviços de Terceiros Pessoa Física</v>
          </cell>
          <cell r="F121">
            <v>88049191400</v>
          </cell>
          <cell r="G121" t="str">
            <v>ROGILMAR SIMPLÍCIO DOS SANTOS</v>
          </cell>
          <cell r="H121" t="str">
            <v>S</v>
          </cell>
          <cell r="I121" t="str">
            <v>N</v>
          </cell>
          <cell r="N121">
            <v>360</v>
          </cell>
        </row>
        <row r="122">
          <cell r="C122" t="str">
            <v>UPAE GARANHUNS</v>
          </cell>
          <cell r="E122" t="str">
            <v>4.99 - Outros Serviços de Terceiros Pessoa Física</v>
          </cell>
          <cell r="F122">
            <v>88049191400</v>
          </cell>
          <cell r="G122" t="str">
            <v>ROGILMAR SIMPLÍCIO DOS SANTOS</v>
          </cell>
          <cell r="H122" t="str">
            <v>S</v>
          </cell>
          <cell r="I122" t="str">
            <v>N</v>
          </cell>
          <cell r="N122">
            <v>360</v>
          </cell>
        </row>
        <row r="123">
          <cell r="C123" t="str">
            <v>UPAE GARANHUNS</v>
          </cell>
          <cell r="E123" t="str">
            <v>4.99 - Outros Serviços de Terceiros Pessoa Física</v>
          </cell>
          <cell r="F123">
            <v>88049191400</v>
          </cell>
          <cell r="G123" t="str">
            <v>ROGILMAR SIMPLÍCIO DOS SANTOS</v>
          </cell>
          <cell r="H123" t="str">
            <v>S</v>
          </cell>
          <cell r="I123" t="str">
            <v>N</v>
          </cell>
          <cell r="N123">
            <v>60</v>
          </cell>
        </row>
        <row r="124">
          <cell r="C124" t="str">
            <v>UPAE GARANHUNS</v>
          </cell>
          <cell r="E124" t="str">
            <v>5.99 - Outros Serviços de Terceiros Pessoa Jurídica</v>
          </cell>
          <cell r="F124">
            <v>9039744001409</v>
          </cell>
          <cell r="G124" t="str">
            <v>FUNDACAO GESTAO HOSPIT MART FERNANDES - REPOS. FUNDO FIXO</v>
          </cell>
          <cell r="H124" t="str">
            <v>S</v>
          </cell>
          <cell r="I124" t="str">
            <v>N</v>
          </cell>
          <cell r="N124">
            <v>414.08</v>
          </cell>
        </row>
        <row r="125">
          <cell r="C125" t="str">
            <v>UPAE GARANHUNS</v>
          </cell>
          <cell r="E125" t="str">
            <v>5.99 - Outros Serviços de Terceiros Pessoa Jurídica</v>
          </cell>
          <cell r="F125">
            <v>9039744001409</v>
          </cell>
          <cell r="G125" t="str">
            <v>FUNDACAO GESTAO HOSPIT MART FERNANDES - REPOS. FUNDO FIXO</v>
          </cell>
          <cell r="H125" t="str">
            <v>S</v>
          </cell>
          <cell r="I125" t="str">
            <v>N</v>
          </cell>
          <cell r="N125">
            <v>422.49</v>
          </cell>
        </row>
        <row r="126">
          <cell r="C126" t="str">
            <v>UPAE GARANHUNS</v>
          </cell>
          <cell r="E126" t="str">
            <v>5.99 - Outros Serviços de Terceiros Pessoa Jurídica</v>
          </cell>
          <cell r="F126">
            <v>24147290000169</v>
          </cell>
          <cell r="G126" t="str">
            <v xml:space="preserve">IRACEMA LOURENÇO SANTOS RODRIGUES ME </v>
          </cell>
          <cell r="H126" t="str">
            <v>S</v>
          </cell>
          <cell r="I126" t="str">
            <v>S</v>
          </cell>
          <cell r="J126" t="str">
            <v>000021068</v>
          </cell>
          <cell r="K126">
            <v>44697</v>
          </cell>
          <cell r="L126" t="str">
            <v>GPFP68933</v>
          </cell>
          <cell r="M126" t="str">
            <v>2606002 - Garanhuns - PE</v>
          </cell>
          <cell r="N126">
            <v>500</v>
          </cell>
        </row>
        <row r="127">
          <cell r="C127" t="str">
            <v>UPAE GARANHUNS</v>
          </cell>
          <cell r="E127" t="str">
            <v>5.99 - Outros Serviços de Terceiros Pessoa Jurídica</v>
          </cell>
          <cell r="F127">
            <v>24147290000169</v>
          </cell>
          <cell r="G127" t="str">
            <v xml:space="preserve">IRACEMA LOURENÇO SANTOS RODRIGUES ME </v>
          </cell>
          <cell r="H127" t="str">
            <v>S</v>
          </cell>
          <cell r="I127" t="str">
            <v>S</v>
          </cell>
          <cell r="J127" t="str">
            <v>000021154</v>
          </cell>
          <cell r="K127">
            <v>44704</v>
          </cell>
          <cell r="L127" t="str">
            <v>FEFT25803</v>
          </cell>
          <cell r="M127" t="str">
            <v>2606002 - Garanhuns - PE</v>
          </cell>
          <cell r="N127">
            <v>500</v>
          </cell>
        </row>
        <row r="128">
          <cell r="C128" t="str">
            <v>UPAE GARANHUNS</v>
          </cell>
          <cell r="E128" t="str">
            <v>5.99 - Outros Serviços de Terceiros Pessoa Jurídica</v>
          </cell>
          <cell r="F128">
            <v>24147290000169</v>
          </cell>
          <cell r="G128" t="str">
            <v xml:space="preserve">IRACEMA LOURENÇO SANTOS RODRIGUES ME </v>
          </cell>
          <cell r="H128" t="str">
            <v>S</v>
          </cell>
          <cell r="I128" t="str">
            <v>S</v>
          </cell>
          <cell r="J128" t="str">
            <v>000021213</v>
          </cell>
          <cell r="K128">
            <v>44711</v>
          </cell>
          <cell r="L128" t="str">
            <v>KMJI96209</v>
          </cell>
          <cell r="M128" t="str">
            <v>2606002 - Garanhuns - PE</v>
          </cell>
          <cell r="N128">
            <v>125</v>
          </cell>
        </row>
        <row r="129">
          <cell r="C129" t="str">
            <v>UPAE GARANHUNS</v>
          </cell>
          <cell r="E129" t="str">
            <v>5.16 - Serviços Médico-Hospitalares, Odotonlogia e Laboratoriais</v>
          </cell>
          <cell r="F129" t="str">
            <v>27.946.470/0001-07</v>
          </cell>
          <cell r="G129" t="str">
            <v xml:space="preserve">HOSPMED SERVICOS EM SAUDE </v>
          </cell>
          <cell r="H129" t="str">
            <v>S</v>
          </cell>
          <cell r="I129" t="str">
            <v>S</v>
          </cell>
          <cell r="J129" t="str">
            <v>124</v>
          </cell>
          <cell r="K129">
            <v>44734</v>
          </cell>
          <cell r="L129" t="str">
            <v>0ZCPVXAYF</v>
          </cell>
          <cell r="M129" t="str">
            <v>2704302 - Maceió - AL</v>
          </cell>
          <cell r="N129">
            <v>9898.52</v>
          </cell>
        </row>
        <row r="130">
          <cell r="C130" t="str">
            <v>UPAE GARANHUNS</v>
          </cell>
          <cell r="E130" t="str">
            <v>5.16 - Serviços Médico-Hospitalares, Odotonlogia e Laboratoriais</v>
          </cell>
          <cell r="F130">
            <v>27798213000167</v>
          </cell>
          <cell r="G130" t="str">
            <v>MULTIMED SERVICOS EM SAUDE</v>
          </cell>
          <cell r="H130" t="str">
            <v>S</v>
          </cell>
          <cell r="I130" t="str">
            <v>S</v>
          </cell>
          <cell r="J130" t="str">
            <v>126</v>
          </cell>
          <cell r="K130">
            <v>44734</v>
          </cell>
          <cell r="L130" t="str">
            <v>USZHJQHMA</v>
          </cell>
          <cell r="M130" t="str">
            <v>2704302 - Maceió - AL</v>
          </cell>
          <cell r="N130">
            <v>5632.7</v>
          </cell>
        </row>
        <row r="131">
          <cell r="C131" t="str">
            <v>UPAE GARANHUNS</v>
          </cell>
          <cell r="E131" t="str">
            <v>5.16 - Serviços Médico-Hospitalares, Odotonlogia e Laboratoriais</v>
          </cell>
          <cell r="F131">
            <v>27718657000145</v>
          </cell>
          <cell r="G131" t="str">
            <v>ULTRAHOSP SERVICOS EM SAUDE</v>
          </cell>
          <cell r="H131" t="str">
            <v>S</v>
          </cell>
          <cell r="I131" t="str">
            <v>S</v>
          </cell>
          <cell r="J131" t="str">
            <v>233</v>
          </cell>
          <cell r="K131">
            <v>44734</v>
          </cell>
          <cell r="L131" t="str">
            <v>ZDSHWXDHK</v>
          </cell>
          <cell r="M131" t="str">
            <v>2704302 - Maceió - AL</v>
          </cell>
          <cell r="N131">
            <v>4726.96</v>
          </cell>
        </row>
        <row r="132">
          <cell r="C132" t="str">
            <v>UPAE GARANHUNS</v>
          </cell>
          <cell r="E132" t="str">
            <v>5.16 - Serviços Médico-Hospitalares, Odotonlogia e Laboratoriais</v>
          </cell>
          <cell r="F132" t="str">
            <v>27.946.470/0001-07</v>
          </cell>
          <cell r="G132" t="str">
            <v xml:space="preserve">HOSPMED SERVICOS EM SAUDE </v>
          </cell>
          <cell r="H132" t="str">
            <v>S</v>
          </cell>
          <cell r="I132" t="str">
            <v>S</v>
          </cell>
          <cell r="J132" t="str">
            <v>123</v>
          </cell>
          <cell r="K132">
            <v>44734</v>
          </cell>
          <cell r="L132" t="str">
            <v>LDQGFL10J</v>
          </cell>
          <cell r="M132" t="str">
            <v>2704302 - Maceió - AL</v>
          </cell>
          <cell r="N132">
            <v>190656.27</v>
          </cell>
        </row>
        <row r="133">
          <cell r="C133" t="str">
            <v>UPAE GARANHUNS</v>
          </cell>
          <cell r="E133" t="str">
            <v>5.16 - Serviços Médico-Hospitalares, Odotonlogia e Laboratoriais</v>
          </cell>
          <cell r="F133">
            <v>27798213000167</v>
          </cell>
          <cell r="G133" t="str">
            <v>MULTIMED SERVICOS EM SAUDE</v>
          </cell>
          <cell r="H133" t="str">
            <v>S</v>
          </cell>
          <cell r="I133" t="str">
            <v>S</v>
          </cell>
          <cell r="J133" t="str">
            <v>125</v>
          </cell>
          <cell r="K133">
            <v>44734</v>
          </cell>
          <cell r="L133" t="str">
            <v>T7IFGDTTS</v>
          </cell>
          <cell r="M133" t="str">
            <v>2704302 - Maceió - AL</v>
          </cell>
          <cell r="N133">
            <v>404568.83</v>
          </cell>
        </row>
        <row r="134">
          <cell r="C134" t="str">
            <v>UPAE GARANHUNS</v>
          </cell>
          <cell r="E134" t="str">
            <v>5.16 - Serviços Médico-Hospitalares, Odotonlogia e Laboratoriais</v>
          </cell>
          <cell r="F134">
            <v>27718657000145</v>
          </cell>
          <cell r="G134" t="str">
            <v>ULTRAHOSP SERVICOS EM SAUDE</v>
          </cell>
          <cell r="H134" t="str">
            <v>S</v>
          </cell>
          <cell r="I134" t="str">
            <v>S</v>
          </cell>
          <cell r="J134" t="str">
            <v>232</v>
          </cell>
          <cell r="K134">
            <v>44734</v>
          </cell>
          <cell r="L134" t="str">
            <v>SVTPMHVBP</v>
          </cell>
          <cell r="M134" t="str">
            <v>2704302 - Maceió - AL</v>
          </cell>
          <cell r="N134">
            <v>328541.89</v>
          </cell>
        </row>
        <row r="135">
          <cell r="C135" t="str">
            <v>UPAE GARANHUNS</v>
          </cell>
          <cell r="E135" t="str">
            <v>5.16 - Serviços Médico-Hospitalares, Odotonlogia e Laboratoriais</v>
          </cell>
          <cell r="F135">
            <v>4539279017374</v>
          </cell>
          <cell r="G135" t="str">
            <v>CIENTIFICALAB PROD LAB E SISTEMAS LTDA</v>
          </cell>
          <cell r="H135" t="str">
            <v>S</v>
          </cell>
          <cell r="I135" t="str">
            <v>S</v>
          </cell>
          <cell r="J135" t="str">
            <v>00000162</v>
          </cell>
          <cell r="K135">
            <v>44712</v>
          </cell>
          <cell r="L135" t="str">
            <v>CWEGYBXM</v>
          </cell>
          <cell r="M135" t="str">
            <v>2611606 - Recife - PE</v>
          </cell>
          <cell r="N135">
            <v>58226.8</v>
          </cell>
        </row>
        <row r="136">
          <cell r="C136" t="str">
            <v>UPAE GARANHUNS</v>
          </cell>
          <cell r="E136" t="str">
            <v>5.15 - Serviços Domésticos</v>
          </cell>
          <cell r="F136">
            <v>6272575004803</v>
          </cell>
          <cell r="G136" t="str">
            <v xml:space="preserve">LAVEBRAS GESTAO DE TEXTEIS S A </v>
          </cell>
          <cell r="H136" t="str">
            <v>S</v>
          </cell>
          <cell r="I136" t="str">
            <v>S</v>
          </cell>
          <cell r="J136" t="str">
            <v>000004765</v>
          </cell>
          <cell r="K136">
            <v>44727</v>
          </cell>
          <cell r="L136" t="str">
            <v>SIVQ75722</v>
          </cell>
          <cell r="M136" t="str">
            <v>2610707 - Paulista - PE</v>
          </cell>
          <cell r="N136">
            <v>6968.63</v>
          </cell>
        </row>
        <row r="137">
          <cell r="C137" t="str">
            <v>UPAE GARANHUNS</v>
          </cell>
          <cell r="E137" t="str">
            <v>5.10 - Detetização/Tratamento de Resíduos e Afins</v>
          </cell>
          <cell r="F137">
            <v>11863530000180</v>
          </cell>
          <cell r="G137" t="str">
            <v xml:space="preserve">BRASCON GESTAO AMBIENTAL LTDA </v>
          </cell>
          <cell r="H137" t="str">
            <v>S</v>
          </cell>
          <cell r="I137" t="str">
            <v>N</v>
          </cell>
          <cell r="J137" t="str">
            <v>00113651</v>
          </cell>
          <cell r="K137">
            <v>44729</v>
          </cell>
          <cell r="M137" t="str">
            <v>2611309 - Pombos - PE</v>
          </cell>
          <cell r="N137">
            <v>585.25</v>
          </cell>
        </row>
        <row r="138">
          <cell r="C138" t="str">
            <v>UPAE GARANHUNS</v>
          </cell>
          <cell r="E138" t="str">
            <v>5.17 - Manutenção de Software, Certificação Digital e Microfilmagem</v>
          </cell>
          <cell r="F138">
            <v>16783034000130</v>
          </cell>
          <cell r="G138" t="str">
            <v>SINTESE LICENCIAMENTO DE PROG PARA COMPRAS ON LINE</v>
          </cell>
          <cell r="H138" t="str">
            <v>S</v>
          </cell>
          <cell r="I138" t="str">
            <v>S</v>
          </cell>
          <cell r="J138" t="str">
            <v>00019905</v>
          </cell>
          <cell r="K138">
            <v>44713</v>
          </cell>
          <cell r="L138" t="str">
            <v>2X29D5MA</v>
          </cell>
          <cell r="M138" t="str">
            <v>2611606 - Recife - PE</v>
          </cell>
          <cell r="N138">
            <v>1000</v>
          </cell>
        </row>
        <row r="139">
          <cell r="C139" t="str">
            <v>UPAE GARANHUNS</v>
          </cell>
          <cell r="E139" t="str">
            <v>5.17 - Manutenção de Software, Certificação Digital e Microfilmagem</v>
          </cell>
          <cell r="F139">
            <v>92306257000780</v>
          </cell>
          <cell r="G139" t="str">
            <v xml:space="preserve">MV INFORMATICA NORDESTE LTDA </v>
          </cell>
          <cell r="H139" t="str">
            <v>S</v>
          </cell>
          <cell r="I139" t="str">
            <v>S</v>
          </cell>
          <cell r="J139" t="str">
            <v>00039257</v>
          </cell>
          <cell r="K139">
            <v>44687</v>
          </cell>
          <cell r="L139" t="str">
            <v>PL9Y9JSK</v>
          </cell>
          <cell r="M139" t="str">
            <v>2611606 - Recife - PE</v>
          </cell>
          <cell r="N139">
            <v>12055.21</v>
          </cell>
        </row>
        <row r="140">
          <cell r="C140" t="str">
            <v>UPAE GARANHUNS</v>
          </cell>
          <cell r="E140" t="str">
            <v>5.17 - Manutenção de Software, Certificação Digital e Microfilmagem</v>
          </cell>
          <cell r="F140">
            <v>53113791000122</v>
          </cell>
          <cell r="G140" t="str">
            <v xml:space="preserve">TOTVS S A </v>
          </cell>
          <cell r="H140" t="str">
            <v>S</v>
          </cell>
          <cell r="I140" t="str">
            <v>S</v>
          </cell>
          <cell r="J140" t="str">
            <v>03308508</v>
          </cell>
          <cell r="K140">
            <v>44697</v>
          </cell>
          <cell r="L140" t="str">
            <v>4R4JEJVJ</v>
          </cell>
          <cell r="M140" t="str">
            <v>3550308 - São Paulo - SP</v>
          </cell>
          <cell r="N140">
            <v>492.88</v>
          </cell>
        </row>
        <row r="141">
          <cell r="C141" t="str">
            <v>UPAE GARANHUNS</v>
          </cell>
          <cell r="E141" t="str">
            <v>5.17 - Manutenção de Software, Certificação Digital e Microfilmagem</v>
          </cell>
          <cell r="F141">
            <v>53113791001285</v>
          </cell>
          <cell r="G141" t="str">
            <v xml:space="preserve">TOTVS S A </v>
          </cell>
          <cell r="H141" t="str">
            <v>S</v>
          </cell>
          <cell r="I141" t="str">
            <v>S</v>
          </cell>
          <cell r="J141" t="str">
            <v>35250</v>
          </cell>
          <cell r="K141">
            <v>44685</v>
          </cell>
          <cell r="L141" t="str">
            <v>CE95C100</v>
          </cell>
          <cell r="M141" t="str">
            <v>3106200 - Belo Horizonte - MG</v>
          </cell>
          <cell r="N141">
            <v>108.74</v>
          </cell>
        </row>
        <row r="142">
          <cell r="C142" t="str">
            <v>UPAE GARANHUNS</v>
          </cell>
          <cell r="E142" t="str">
            <v>5.17 - Manutenção de Software, Certificação Digital e Microfilmagem</v>
          </cell>
          <cell r="F142">
            <v>53113791001285</v>
          </cell>
          <cell r="G142" t="str">
            <v xml:space="preserve">TOTVS S A </v>
          </cell>
          <cell r="H142" t="str">
            <v>S</v>
          </cell>
          <cell r="I142" t="str">
            <v>S</v>
          </cell>
          <cell r="J142" t="str">
            <v>35251</v>
          </cell>
          <cell r="K142">
            <v>44685</v>
          </cell>
          <cell r="L142" t="str">
            <v>V37BFC41</v>
          </cell>
          <cell r="M142" t="str">
            <v>3106200 - Belo Horizonte - MG</v>
          </cell>
          <cell r="N142">
            <v>1138.6099999999999</v>
          </cell>
        </row>
        <row r="143">
          <cell r="C143" t="str">
            <v>UPAE GARANHUNS</v>
          </cell>
          <cell r="E143" t="str">
            <v>5.17 - Manutenção de Software, Certificação Digital e Microfilmagem</v>
          </cell>
          <cell r="F143">
            <v>5620302000267</v>
          </cell>
          <cell r="G143" t="str">
            <v xml:space="preserve">GREEN PAPER FREE SOLUCOES SEM PAPEL LTDA ME </v>
          </cell>
          <cell r="H143" t="str">
            <v>S</v>
          </cell>
          <cell r="I143" t="str">
            <v>S</v>
          </cell>
          <cell r="J143" t="str">
            <v>00003318</v>
          </cell>
          <cell r="K143">
            <v>44687</v>
          </cell>
          <cell r="L143" t="str">
            <v>1Q7YZ34IG</v>
          </cell>
          <cell r="M143" t="str">
            <v>2602308 - Bonito - PE</v>
          </cell>
          <cell r="N143">
            <v>2946.72</v>
          </cell>
        </row>
        <row r="144">
          <cell r="C144" t="str">
            <v>UPAE GARANHUNS</v>
          </cell>
          <cell r="E144" t="str">
            <v>5.17 - Manutenção de Software, Certificação Digital e Microfilmagem</v>
          </cell>
          <cell r="F144">
            <v>5020356000100</v>
          </cell>
          <cell r="G144" t="str">
            <v>BID COMERCIO E SERVICOS EM TECNOLOGIA DA INFORMACAO</v>
          </cell>
          <cell r="H144" t="str">
            <v>S</v>
          </cell>
          <cell r="I144" t="str">
            <v>S</v>
          </cell>
          <cell r="J144" t="str">
            <v>00004673</v>
          </cell>
          <cell r="K144">
            <v>44713</v>
          </cell>
          <cell r="L144" t="str">
            <v>Q9YNJVAC</v>
          </cell>
          <cell r="M144" t="str">
            <v>2611606 - Recife - PE</v>
          </cell>
          <cell r="N144">
            <v>674.48</v>
          </cell>
        </row>
        <row r="145">
          <cell r="C145" t="str">
            <v>UPAE GARANHUNS</v>
          </cell>
          <cell r="E145" t="str">
            <v>5.22 - Vigilância Ostensiva / Monitorada</v>
          </cell>
          <cell r="F145">
            <v>9212665000214</v>
          </cell>
          <cell r="G145" t="str">
            <v xml:space="preserve">SERVAL SERVICOS DE SEGURANCA LTDA </v>
          </cell>
          <cell r="H145" t="str">
            <v>S</v>
          </cell>
          <cell r="I145" t="str">
            <v>S</v>
          </cell>
          <cell r="J145" t="str">
            <v>000000083</v>
          </cell>
          <cell r="K145">
            <v>44701</v>
          </cell>
          <cell r="L145" t="str">
            <v>RWHE63799</v>
          </cell>
          <cell r="M145" t="str">
            <v>2609600 - Olinda - PE</v>
          </cell>
          <cell r="N145">
            <v>27537.45</v>
          </cell>
        </row>
        <row r="146">
          <cell r="C146" t="str">
            <v>UPAE GARANHUNS</v>
          </cell>
          <cell r="E146" t="str">
            <v>5.99 - Outros Serviços de Terceiros Pessoa Jurídica</v>
          </cell>
          <cell r="F146">
            <v>35521046000130</v>
          </cell>
          <cell r="G146" t="str">
            <v>TGI CONSULTORIAS E TREINAMENTOS</v>
          </cell>
          <cell r="H146" t="str">
            <v>S</v>
          </cell>
          <cell r="I146" t="str">
            <v>S</v>
          </cell>
          <cell r="J146" t="str">
            <v>00021474</v>
          </cell>
          <cell r="K146">
            <v>44686</v>
          </cell>
          <cell r="L146" t="str">
            <v>B6J1MRZG</v>
          </cell>
          <cell r="M146" t="str">
            <v>2611606 - Recife - PE</v>
          </cell>
          <cell r="N146">
            <v>3600</v>
          </cell>
        </row>
        <row r="147">
          <cell r="C147" t="str">
            <v>UPAE GARANHUNS</v>
          </cell>
          <cell r="E147" t="str">
            <v>5.99 - Outros Serviços de Terceiros Pessoa Jurídica</v>
          </cell>
          <cell r="F147">
            <v>58921792000117</v>
          </cell>
          <cell r="G147" t="str">
            <v xml:space="preserve">PLANISA PLANEJAMENTO E ORGANIZAÇÃO DE INST DE SAUDE </v>
          </cell>
          <cell r="H147" t="str">
            <v>S</v>
          </cell>
          <cell r="I147" t="str">
            <v>S</v>
          </cell>
          <cell r="J147" t="str">
            <v>00027116</v>
          </cell>
          <cell r="K147">
            <v>44683</v>
          </cell>
          <cell r="L147" t="str">
            <v>UKGUBMNI</v>
          </cell>
          <cell r="M147" t="str">
            <v>3550308 - São Paulo - SP</v>
          </cell>
          <cell r="N147">
            <v>3980</v>
          </cell>
        </row>
        <row r="148">
          <cell r="C148" t="str">
            <v>UPAE GARANHUNS</v>
          </cell>
          <cell r="E148" t="str">
            <v>5.99 - Outros Serviços de Terceiros Pessoa Jurídica</v>
          </cell>
          <cell r="F148">
            <v>58921792000117</v>
          </cell>
          <cell r="G148" t="str">
            <v xml:space="preserve">PLANISA PLANEJAMENTO E ORGANIZAÇÃO DE INST DE SAUDE </v>
          </cell>
          <cell r="H148" t="str">
            <v>S</v>
          </cell>
          <cell r="I148" t="str">
            <v>N</v>
          </cell>
          <cell r="N148">
            <v>424.91</v>
          </cell>
        </row>
        <row r="149">
          <cell r="C149" t="str">
            <v>UPAE GARANHUNS</v>
          </cell>
          <cell r="E149" t="str">
            <v>5.10 - Detetização/Tratamento de Resíduos e Afins</v>
          </cell>
          <cell r="F149">
            <v>10333266000100</v>
          </cell>
          <cell r="G149" t="str">
            <v xml:space="preserve">CARLOS ANTONIO DE OLIVEIRA </v>
          </cell>
          <cell r="H149" t="str">
            <v>S</v>
          </cell>
          <cell r="I149" t="str">
            <v>S</v>
          </cell>
          <cell r="J149" t="str">
            <v>00009444</v>
          </cell>
          <cell r="K149">
            <v>44704</v>
          </cell>
          <cell r="L149" t="str">
            <v>T5B2AVK5</v>
          </cell>
          <cell r="M149" t="str">
            <v>2611606 - Recife - PE</v>
          </cell>
          <cell r="N149">
            <v>330</v>
          </cell>
        </row>
        <row r="150">
          <cell r="C150" t="str">
            <v>UPAE GARANHUNS</v>
          </cell>
          <cell r="E150" t="str">
            <v>5.23 - Limpeza e Conservação</v>
          </cell>
          <cell r="F150">
            <v>10229013000190</v>
          </cell>
          <cell r="G150" t="str">
            <v xml:space="preserve">INTERCLEAN ADMINISTRAÇÃO LTDA </v>
          </cell>
          <cell r="H150" t="str">
            <v>S</v>
          </cell>
          <cell r="I150" t="str">
            <v>S</v>
          </cell>
          <cell r="J150" t="str">
            <v>00000641</v>
          </cell>
          <cell r="K150">
            <v>44713</v>
          </cell>
          <cell r="L150" t="str">
            <v>Y1P2BUKC</v>
          </cell>
          <cell r="M150" t="str">
            <v>2611606 - Recife - PE</v>
          </cell>
          <cell r="N150">
            <v>74027.83</v>
          </cell>
        </row>
        <row r="151">
          <cell r="C151" t="str">
            <v>UPAE GARANHUNS</v>
          </cell>
          <cell r="E151" t="str">
            <v>5.99 - Outros Serviços de Terceiros Pessoa Jurídica</v>
          </cell>
          <cell r="F151">
            <v>2512303000119</v>
          </cell>
          <cell r="G151" t="str">
            <v>NOROES AZEVEDO SOCIEDADE DE ADVOGADOS</v>
          </cell>
          <cell r="H151" t="str">
            <v>S</v>
          </cell>
          <cell r="I151" t="str">
            <v>S</v>
          </cell>
          <cell r="J151" t="str">
            <v>00005714</v>
          </cell>
          <cell r="K151">
            <v>44685</v>
          </cell>
          <cell r="L151" t="str">
            <v>4N39NJTE</v>
          </cell>
          <cell r="M151" t="str">
            <v>2611606 - Recife - PE</v>
          </cell>
          <cell r="N151">
            <v>2280</v>
          </cell>
        </row>
        <row r="152">
          <cell r="C152" t="str">
            <v>UPAE GARANHUNS</v>
          </cell>
          <cell r="E152" t="str">
            <v>5.99 - Outros Serviços de Terceiros Pessoa Jurídica</v>
          </cell>
          <cell r="F152">
            <v>2512303000119</v>
          </cell>
          <cell r="G152" t="str">
            <v>NOROES AZEVEDO SOCIEDADE DE ADVOGADOS</v>
          </cell>
          <cell r="H152" t="str">
            <v>S</v>
          </cell>
          <cell r="I152" t="str">
            <v>S</v>
          </cell>
          <cell r="J152" t="str">
            <v>00005720</v>
          </cell>
          <cell r="K152">
            <v>44685</v>
          </cell>
          <cell r="L152" t="str">
            <v>WFP1X6AF</v>
          </cell>
          <cell r="M152" t="str">
            <v>2611606 - Recife - PE</v>
          </cell>
          <cell r="N152">
            <v>5400</v>
          </cell>
        </row>
        <row r="153">
          <cell r="C153" t="str">
            <v>UPAE GARANHUNS</v>
          </cell>
          <cell r="E153" t="str">
            <v>5.99 - Outros Serviços de Terceiros Pessoa Jurídica</v>
          </cell>
          <cell r="F153">
            <v>17336915000175</v>
          </cell>
          <cell r="G153" t="str">
            <v>LEANDRO SILVA DA ROCHA</v>
          </cell>
          <cell r="H153" t="str">
            <v>S</v>
          </cell>
          <cell r="I153" t="str">
            <v>S</v>
          </cell>
          <cell r="J153" t="str">
            <v>000000143</v>
          </cell>
          <cell r="K153">
            <v>44729</v>
          </cell>
          <cell r="L153" t="str">
            <v>PNIX78944</v>
          </cell>
          <cell r="M153" t="str">
            <v>2606002 - Garanhuns - PE</v>
          </cell>
          <cell r="N153">
            <v>480.41</v>
          </cell>
        </row>
        <row r="154">
          <cell r="C154" t="str">
            <v>UPAE GARANHUNS</v>
          </cell>
          <cell r="E154" t="str">
            <v>5.99 - Outros Serviços de Terceiros Pessoa Jurídica</v>
          </cell>
          <cell r="F154">
            <v>18676958000162</v>
          </cell>
          <cell r="G154" t="str">
            <v>ADRICELIA MONTEIRO TEIXEIRA</v>
          </cell>
          <cell r="H154" t="str">
            <v>S</v>
          </cell>
          <cell r="I154" t="str">
            <v>S</v>
          </cell>
          <cell r="J154" t="str">
            <v>000000086</v>
          </cell>
          <cell r="K154">
            <v>44714</v>
          </cell>
          <cell r="L154" t="str">
            <v>IAOV83911</v>
          </cell>
          <cell r="M154" t="str">
            <v>2606002 - Garanhuns - PE</v>
          </cell>
          <cell r="N154">
            <v>1100</v>
          </cell>
        </row>
        <row r="155">
          <cell r="C155" t="str">
            <v>UPAE GARANHUNS</v>
          </cell>
          <cell r="E155" t="str">
            <v>5.99 - Outros Serviços de Terceiros Pessoa Jurídica</v>
          </cell>
          <cell r="F155">
            <v>12008774000148</v>
          </cell>
          <cell r="G155" t="str">
            <v xml:space="preserve">CLODOALDO DA SILVA NEVES </v>
          </cell>
          <cell r="H155" t="str">
            <v>S</v>
          </cell>
          <cell r="I155" t="str">
            <v>S</v>
          </cell>
          <cell r="J155" t="str">
            <v>000000055</v>
          </cell>
          <cell r="K155">
            <v>44713</v>
          </cell>
          <cell r="L155" t="str">
            <v>EEIJ55597</v>
          </cell>
          <cell r="M155" t="str">
            <v>2606002 - Garanhuns - PE</v>
          </cell>
          <cell r="N155">
            <v>640</v>
          </cell>
        </row>
        <row r="156">
          <cell r="C156" t="str">
            <v>UPAE GARANHUNS</v>
          </cell>
          <cell r="E156" t="str">
            <v>5.99 - Outros Serviços de Terceiros Pessoa Jurídica</v>
          </cell>
          <cell r="F156">
            <v>1825600000151</v>
          </cell>
          <cell r="G156" t="str">
            <v xml:space="preserve">LAMEN LTDA ME </v>
          </cell>
          <cell r="H156" t="str">
            <v>S</v>
          </cell>
          <cell r="I156" t="str">
            <v>S</v>
          </cell>
          <cell r="J156" t="str">
            <v>000004397</v>
          </cell>
          <cell r="K156">
            <v>44705</v>
          </cell>
          <cell r="L156" t="str">
            <v>TVLG13888</v>
          </cell>
          <cell r="M156" t="str">
            <v>2606002 - Garanhuns - PE</v>
          </cell>
          <cell r="N156">
            <v>240</v>
          </cell>
        </row>
        <row r="157">
          <cell r="C157" t="str">
            <v>UPAE GARANHUNS</v>
          </cell>
          <cell r="E157" t="str">
            <v>5.99 - Outros Serviços de Terceiros Pessoa Jurídica</v>
          </cell>
          <cell r="F157">
            <v>13409775000329</v>
          </cell>
          <cell r="G157" t="str">
            <v>LINUS LOG LTDA ME</v>
          </cell>
          <cell r="H157" t="str">
            <v>S</v>
          </cell>
          <cell r="I157" t="str">
            <v>S</v>
          </cell>
          <cell r="J157" t="str">
            <v>000001602</v>
          </cell>
          <cell r="K157">
            <v>44715</v>
          </cell>
          <cell r="L157" t="str">
            <v>DWPN56365</v>
          </cell>
          <cell r="M157" t="str">
            <v>2607901 - Jaboatão dos Guararapes - PE</v>
          </cell>
          <cell r="N157">
            <v>541.82000000000005</v>
          </cell>
        </row>
        <row r="158">
          <cell r="C158" t="str">
            <v>UPAE GARANHUNS</v>
          </cell>
          <cell r="E158" t="str">
            <v>5.99 - Outros Serviços de Terceiros Pessoa Jurídica</v>
          </cell>
          <cell r="F158">
            <v>36021337000122</v>
          </cell>
          <cell r="G158" t="str">
            <v xml:space="preserve">BELIEVE MARKETING DIGITAL LTDA </v>
          </cell>
          <cell r="H158" t="str">
            <v>S</v>
          </cell>
          <cell r="I158" t="str">
            <v>S</v>
          </cell>
          <cell r="J158" t="str">
            <v>000000344</v>
          </cell>
          <cell r="K158">
            <v>44727</v>
          </cell>
          <cell r="L158" t="str">
            <v>XZSE74180</v>
          </cell>
          <cell r="M158" t="str">
            <v>2606002 - Garanhuns - PE</v>
          </cell>
          <cell r="N158">
            <v>3000</v>
          </cell>
        </row>
        <row r="159">
          <cell r="C159" t="str">
            <v>UPAE GARANHUNS</v>
          </cell>
          <cell r="E159" t="str">
            <v>5.99 - Outros Serviços de Terceiros Pessoa Jurídica</v>
          </cell>
          <cell r="F159">
            <v>11396361000115</v>
          </cell>
          <cell r="G159" t="str">
            <v xml:space="preserve">GUSLOG LOGISTICA E TRANSP EXPRESS LTDA ME </v>
          </cell>
          <cell r="H159" t="str">
            <v>S</v>
          </cell>
          <cell r="I159" t="str">
            <v>S</v>
          </cell>
          <cell r="J159" t="str">
            <v>1473199</v>
          </cell>
          <cell r="K159">
            <v>44691</v>
          </cell>
          <cell r="L159" t="str">
            <v>26220504884082001964570000014731991014731994</v>
          </cell>
          <cell r="M159" t="str">
            <v>2611606 - Recife - PE</v>
          </cell>
          <cell r="N159">
            <v>368.38</v>
          </cell>
        </row>
        <row r="160">
          <cell r="C160" t="str">
            <v>UPAE GARANHUNS</v>
          </cell>
          <cell r="E160" t="str">
            <v>5.99 - Outros Serviços de Terceiros Pessoa Jurídica</v>
          </cell>
          <cell r="F160">
            <v>39993907000134</v>
          </cell>
          <cell r="G160" t="str">
            <v xml:space="preserve">JOSEVAL ALVES PIMENTEL </v>
          </cell>
          <cell r="H160" t="str">
            <v>S</v>
          </cell>
          <cell r="I160" t="str">
            <v>S</v>
          </cell>
          <cell r="J160" t="str">
            <v>000000134</v>
          </cell>
          <cell r="K160">
            <v>44686</v>
          </cell>
          <cell r="L160" t="str">
            <v>KMMS77166</v>
          </cell>
          <cell r="M160" t="str">
            <v>2606002 - Garanhuns - PE</v>
          </cell>
          <cell r="N160">
            <v>266.3</v>
          </cell>
        </row>
        <row r="161">
          <cell r="C161" t="str">
            <v>UPAE GARANHUNS</v>
          </cell>
          <cell r="E161" t="str">
            <v>5.99 - Outros Serviços de Terceiros Pessoa Jurídica</v>
          </cell>
          <cell r="F161">
            <v>12209448000107</v>
          </cell>
          <cell r="G161" t="str">
            <v xml:space="preserve">COLINAS TRANSPORTADORA LTDA ME </v>
          </cell>
          <cell r="H161" t="str">
            <v>S</v>
          </cell>
          <cell r="I161" t="str">
            <v>S</v>
          </cell>
          <cell r="J161" t="str">
            <v>4775</v>
          </cell>
          <cell r="K161">
            <v>44699</v>
          </cell>
          <cell r="L161" t="str">
            <v>26220512209448000107570010000047751003701616</v>
          </cell>
          <cell r="M161" t="str">
            <v>2606002 - Garanhuns - PE</v>
          </cell>
          <cell r="N161">
            <v>403.6</v>
          </cell>
        </row>
        <row r="162">
          <cell r="C162" t="str">
            <v>UPAE GARANHUNS</v>
          </cell>
          <cell r="E162" t="str">
            <v>5.99 - Outros Serviços de Terceiros Pessoa Jurídica</v>
          </cell>
          <cell r="F162">
            <v>28419607000120</v>
          </cell>
          <cell r="G162" t="str">
            <v>ERICA MARIA DA SILVA DE BARROS</v>
          </cell>
          <cell r="H162" t="str">
            <v>S</v>
          </cell>
          <cell r="I162" t="str">
            <v>N</v>
          </cell>
          <cell r="J162" t="str">
            <v>000000650</v>
          </cell>
          <cell r="K162">
            <v>44694</v>
          </cell>
          <cell r="L162" t="str">
            <v>UHZN89066</v>
          </cell>
          <cell r="M162" t="str">
            <v>2606002 - Garanhuns - PE</v>
          </cell>
          <cell r="N162">
            <v>150</v>
          </cell>
        </row>
        <row r="163">
          <cell r="C163" t="str">
            <v>UPAE GARANHUNS</v>
          </cell>
          <cell r="E163" t="str">
            <v>5.99 - Outros Serviços de Terceiros Pessoa Jurídica</v>
          </cell>
          <cell r="F163">
            <v>12209448000107</v>
          </cell>
          <cell r="G163" t="str">
            <v xml:space="preserve">COLINAS TRANSPORTADORA LTDA ME </v>
          </cell>
          <cell r="H163" t="str">
            <v>S</v>
          </cell>
          <cell r="I163" t="str">
            <v>S</v>
          </cell>
          <cell r="J163" t="str">
            <v>4763</v>
          </cell>
          <cell r="K163">
            <v>44690</v>
          </cell>
          <cell r="L163" t="str">
            <v>26220512209448000107570010000047631003801628</v>
          </cell>
          <cell r="M163" t="str">
            <v>2606002 - Garanhuns - PE</v>
          </cell>
          <cell r="N163">
            <v>597.6</v>
          </cell>
        </row>
        <row r="164">
          <cell r="C164" t="str">
            <v>UPAE GARANHUNS</v>
          </cell>
          <cell r="E164" t="str">
            <v>5.99 - Outros Serviços de Terceiros Pessoa Jurídica</v>
          </cell>
          <cell r="F164">
            <v>10998292000157</v>
          </cell>
          <cell r="G164" t="str">
            <v>CENTRO I E E PERNAMBUCO</v>
          </cell>
          <cell r="H164" t="str">
            <v>S</v>
          </cell>
          <cell r="I164" t="str">
            <v>N</v>
          </cell>
          <cell r="J164" t="str">
            <v>000317729</v>
          </cell>
          <cell r="K164">
            <v>44701</v>
          </cell>
          <cell r="N164">
            <v>640</v>
          </cell>
        </row>
        <row r="165">
          <cell r="C165" t="str">
            <v>UPAE GARANHUNS</v>
          </cell>
          <cell r="E165" t="str">
            <v>4.6 - Serviços de Profissionais de Saúde</v>
          </cell>
          <cell r="F165">
            <v>4752699427</v>
          </cell>
          <cell r="G165" t="str">
            <v xml:space="preserve">CARLA CALADO DE VASCONCELOS </v>
          </cell>
          <cell r="H165" t="str">
            <v>S</v>
          </cell>
          <cell r="I165" t="str">
            <v>N</v>
          </cell>
          <cell r="N165">
            <v>3700.45</v>
          </cell>
        </row>
        <row r="166">
          <cell r="C166" t="str">
            <v>UPAE GARANHUNS</v>
          </cell>
          <cell r="E166" t="str">
            <v>4.7 - Apoio Administrativo, Técnico e Operacional</v>
          </cell>
          <cell r="F166">
            <v>7729284529</v>
          </cell>
          <cell r="G166" t="str">
            <v>LUCAS MONTEBELLO DE ARAUJO</v>
          </cell>
          <cell r="H166" t="str">
            <v>S</v>
          </cell>
          <cell r="I166" t="str">
            <v>N</v>
          </cell>
          <cell r="N166">
            <v>392.84</v>
          </cell>
        </row>
        <row r="167">
          <cell r="C167" t="str">
            <v>UPAE GARANHUNS</v>
          </cell>
          <cell r="E167" t="str">
            <v>4.7 - Apoio Administrativo, Técnico e Operacional</v>
          </cell>
          <cell r="F167">
            <v>7523371493</v>
          </cell>
          <cell r="G167" t="str">
            <v>MARCO AURELIO TEIXEIRA LEAL JUNIOR</v>
          </cell>
          <cell r="H167" t="str">
            <v>S</v>
          </cell>
          <cell r="I167" t="str">
            <v>N</v>
          </cell>
          <cell r="N167">
            <v>392.84</v>
          </cell>
        </row>
        <row r="168">
          <cell r="C168" t="str">
            <v>UPAE GARANHUNS</v>
          </cell>
          <cell r="E168" t="str">
            <v>5.5 - Reparo e Manutenção de Máquinas e Equipamentos</v>
          </cell>
          <cell r="F168">
            <v>10645770000145</v>
          </cell>
          <cell r="G168" t="str">
            <v>AGUIAR SERV ELETRONICOS LTDA ME</v>
          </cell>
          <cell r="H168" t="str">
            <v>S</v>
          </cell>
          <cell r="I168" t="str">
            <v>S</v>
          </cell>
          <cell r="J168" t="str">
            <v>144</v>
          </cell>
          <cell r="K168">
            <v>44705</v>
          </cell>
          <cell r="L168" t="str">
            <v>MO59GB5B5</v>
          </cell>
          <cell r="M168" t="str">
            <v>2604601 - Condado - PE</v>
          </cell>
          <cell r="N168">
            <v>1500</v>
          </cell>
        </row>
        <row r="169">
          <cell r="C169" t="str">
            <v>UPAE GARANHUNS</v>
          </cell>
          <cell r="E169" t="str">
            <v>5.5 - Reparo e Manutenção de Máquinas e Equipamentos</v>
          </cell>
          <cell r="F169">
            <v>12626414000100</v>
          </cell>
          <cell r="G169" t="str">
            <v>MANTEQ H I LTDA ME</v>
          </cell>
          <cell r="H169" t="str">
            <v>S</v>
          </cell>
          <cell r="I169" t="str">
            <v>S</v>
          </cell>
          <cell r="J169" t="str">
            <v>000000834</v>
          </cell>
          <cell r="K169">
            <v>44697</v>
          </cell>
          <cell r="L169" t="str">
            <v>SZEH68786</v>
          </cell>
          <cell r="M169" t="str">
            <v>2607901 - Jaboatão dos Guararapes - PE</v>
          </cell>
          <cell r="N169">
            <v>2600</v>
          </cell>
        </row>
        <row r="170">
          <cell r="C170" t="str">
            <v>UPAE GARANHUNS</v>
          </cell>
          <cell r="E170" t="str">
            <v>5.5 - Reparo e Manutenção de Máquinas e Equipamentos</v>
          </cell>
          <cell r="F170">
            <v>7146768000117</v>
          </cell>
          <cell r="G170" t="str">
            <v>SERV IMAGEM NORDESTE ASSIST TEC LTDA</v>
          </cell>
          <cell r="H170" t="str">
            <v>S</v>
          </cell>
          <cell r="I170" t="str">
            <v>S</v>
          </cell>
          <cell r="J170" t="str">
            <v>000004680</v>
          </cell>
          <cell r="K170">
            <v>44711</v>
          </cell>
          <cell r="L170" t="str">
            <v>QWSD75446</v>
          </cell>
          <cell r="M170" t="str">
            <v>2607901 - Jaboatão dos Guararapes - PE</v>
          </cell>
          <cell r="N170">
            <v>2420</v>
          </cell>
        </row>
        <row r="171">
          <cell r="C171" t="str">
            <v>UPAE GARANHUNS</v>
          </cell>
          <cell r="E171" t="str">
            <v>5.5 - Reparo e Manutenção de Máquinas e Equipamentos</v>
          </cell>
          <cell r="F171">
            <v>24380578002041</v>
          </cell>
          <cell r="G171" t="str">
            <v xml:space="preserve">WHITE MARTINS GASES INDUSTRIAIS NE LTDA </v>
          </cell>
          <cell r="H171" t="str">
            <v>S</v>
          </cell>
          <cell r="I171" t="str">
            <v>S</v>
          </cell>
          <cell r="J171" t="str">
            <v>000012785</v>
          </cell>
          <cell r="K171">
            <v>44690</v>
          </cell>
          <cell r="L171" t="str">
            <v>DZGG05246</v>
          </cell>
          <cell r="M171" t="str">
            <v>2607901 - Jaboatão dos Guararapes - PE</v>
          </cell>
          <cell r="N171">
            <v>459.3</v>
          </cell>
        </row>
        <row r="172">
          <cell r="C172" t="str">
            <v>UPAE GARANHUNS</v>
          </cell>
          <cell r="E172" t="str">
            <v>5.5 - Reparo e Manutenção de Máquinas e Equipamentos</v>
          </cell>
          <cell r="F172">
            <v>24380578002041</v>
          </cell>
          <cell r="G172" t="str">
            <v xml:space="preserve">WHITE MARTINS GASES INDUSTRIAIS NE LTDA </v>
          </cell>
          <cell r="H172" t="str">
            <v>S</v>
          </cell>
          <cell r="I172" t="str">
            <v>S</v>
          </cell>
          <cell r="J172" t="str">
            <v>000012786</v>
          </cell>
          <cell r="K172">
            <v>44690</v>
          </cell>
          <cell r="L172" t="str">
            <v>AWVM07086</v>
          </cell>
          <cell r="M172" t="str">
            <v>2607901 - Jaboatão dos Guararapes - PE</v>
          </cell>
          <cell r="N172">
            <v>459.3</v>
          </cell>
        </row>
        <row r="173">
          <cell r="C173" t="str">
            <v>UPAE GARANHUNS</v>
          </cell>
          <cell r="E173" t="str">
            <v>5.5 - Reparo e Manutenção de Máquinas e Equipamentos</v>
          </cell>
          <cell r="F173">
            <v>42228677000121</v>
          </cell>
          <cell r="G173" t="str">
            <v xml:space="preserve">DÉBORA KELLY DE LIMA FRANÇA </v>
          </cell>
          <cell r="H173" t="str">
            <v>S</v>
          </cell>
          <cell r="I173" t="str">
            <v>S</v>
          </cell>
          <cell r="J173" t="str">
            <v>00000043</v>
          </cell>
          <cell r="K173">
            <v>44683</v>
          </cell>
          <cell r="L173" t="str">
            <v>UNYDJSJE</v>
          </cell>
          <cell r="M173" t="str">
            <v>2611606 - Recife - PE</v>
          </cell>
          <cell r="N173">
            <v>3000</v>
          </cell>
        </row>
        <row r="174">
          <cell r="C174" t="str">
            <v>UPAE GARANHUNS</v>
          </cell>
          <cell r="E174" t="str">
            <v>5.5 - Reparo e Manutenção de Máquinas e Equipamentos</v>
          </cell>
          <cell r="F174">
            <v>3480539000183</v>
          </cell>
          <cell r="G174" t="str">
            <v xml:space="preserve">SL ENGENHARIA HOSPITALAR LTDA </v>
          </cell>
          <cell r="H174" t="str">
            <v>S</v>
          </cell>
          <cell r="I174" t="str">
            <v>S</v>
          </cell>
          <cell r="J174" t="str">
            <v>000009947</v>
          </cell>
          <cell r="K174">
            <v>44690</v>
          </cell>
          <cell r="L174" t="str">
            <v>ZVSE36816</v>
          </cell>
          <cell r="M174" t="str">
            <v>2607901 - Jaboatão dos Guararapes - PE</v>
          </cell>
          <cell r="N174">
            <v>16073.38</v>
          </cell>
        </row>
        <row r="175">
          <cell r="C175" t="str">
            <v>UPAE GARANHUNS</v>
          </cell>
          <cell r="E175" t="str">
            <v>5.5 - Reparo e Manutenção de Máquinas e Equipamentos</v>
          </cell>
          <cell r="F175">
            <v>9014387000100</v>
          </cell>
          <cell r="G175" t="str">
            <v>COMPLETA SERV DE AR COND E LOCACAO LTDA EPP</v>
          </cell>
          <cell r="H175" t="str">
            <v>S</v>
          </cell>
          <cell r="I175" t="str">
            <v>S</v>
          </cell>
          <cell r="J175" t="str">
            <v>00001672</v>
          </cell>
          <cell r="K175">
            <v>44711</v>
          </cell>
          <cell r="L175" t="str">
            <v>XJSLCKIP</v>
          </cell>
          <cell r="M175" t="str">
            <v>2611606 - Recife - PE</v>
          </cell>
          <cell r="N175">
            <v>14640</v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C73" zoomScale="90" zoomScaleNormal="90" workbookViewId="0">
      <selection activeCell="G87" sqref="G87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CRISTÓVAO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000011735</v>
      </c>
      <c r="I2" s="6">
        <f>IF('[1]TCE - ANEXO IV - Preencher'!K11="","",'[1]TCE - ANEXO IV - Preencher'!K11)</f>
        <v>44691</v>
      </c>
      <c r="J2" s="5" t="str">
        <f>'[1]TCE - ANEXO IV - Preencher'!L11</f>
        <v>IAER87367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5655.3</v>
      </c>
    </row>
    <row r="3" spans="1:12" s="8" customFormat="1" ht="19.5" customHeight="1">
      <c r="A3" s="3">
        <f>IFERROR(VLOOKUP(B3,'[1]DADOS (OCULTAR)'!$Q$3:$S$133,3,0),"")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308</v>
      </c>
    </row>
    <row r="4" spans="1:12" s="8" customFormat="1" ht="19.5" customHeight="1">
      <c r="A4" s="3">
        <f>IFERROR(VLOOKUP(B4,'[1]DADOS (OCULTAR)'!$Q$3:$S$133,3,0),"")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8435187403</v>
      </c>
      <c r="E4" s="5" t="str">
        <f>'[1]TCE - ANEXO IV - Preencher'!G13</f>
        <v>LILLYAN KELLEN BASTO FERRO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308</v>
      </c>
    </row>
    <row r="5" spans="1:12" s="8" customFormat="1" ht="19.5" customHeight="1">
      <c r="A5" s="3">
        <f>IFERROR(VLOOKUP(B5,'[1]DADOS (OCULTAR)'!$Q$3:$S$133,3,0),"")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12581885949</v>
      </c>
      <c r="E5" s="5" t="str">
        <f>'[1]TCE - ANEXO IV - Preencher'!G14</f>
        <v>WAGNER DE BARROS MELO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308</v>
      </c>
    </row>
    <row r="6" spans="1:12" s="8" customFormat="1" ht="19.5" customHeight="1">
      <c r="A6" s="3">
        <f>IFERROR(VLOOKUP(B6,'[1]DADOS (OCULTAR)'!$Q$3:$S$133,3,0),"")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5008206435</v>
      </c>
      <c r="E6" s="5" t="str">
        <f>'[1]TCE - ANEXO IV - Preencher'!G15</f>
        <v>JEANETTE GOMES DE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308</v>
      </c>
    </row>
    <row r="7" spans="1:12" s="8" customFormat="1" ht="19.5" customHeight="1">
      <c r="A7" s="3">
        <f>IFERROR(VLOOKUP(B7,'[1]DADOS (OCULTAR)'!$Q$3:$S$133,3,0),"")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11614669406</v>
      </c>
      <c r="E7" s="5" t="str">
        <f>'[1]TCE - ANEXO IV - Preencher'!G16</f>
        <v>JOSÉ NILTON DOS SANTOS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352</v>
      </c>
    </row>
    <row r="8" spans="1:12" s="8" customFormat="1" ht="19.5" customHeight="1">
      <c r="A8" s="3">
        <f>IFERROR(VLOOKUP(B8,'[1]DADOS (OCULTAR)'!$Q$3:$S$133,3,0),"")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2848680431</v>
      </c>
      <c r="E8" s="5" t="str">
        <f>'[1]TCE - ANEXO IV - Preencher'!G17</f>
        <v>MÉRCIA CAVALCANTI VIANA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208</v>
      </c>
    </row>
    <row r="9" spans="1:12" s="8" customFormat="1" ht="19.5" customHeight="1">
      <c r="A9" s="3">
        <f>IFERROR(VLOOKUP(B9,'[1]DADOS (OCULTAR)'!$Q$3:$S$133,3,0),"")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4365819496</v>
      </c>
      <c r="E9" s="5" t="str">
        <f>'[1]TCE - ANEXO IV - Preencher'!G18</f>
        <v xml:space="preserve">THAINA NATANE  CLAUDINO DA SILVA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264</v>
      </c>
    </row>
    <row r="10" spans="1:12" s="8" customFormat="1" ht="19.5" customHeight="1">
      <c r="A10" s="3">
        <f>IFERROR(VLOOKUP(B10,'[1]DADOS (OCULTAR)'!$Q$3:$S$133,3,0),"")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7788863440</v>
      </c>
      <c r="E10" s="5" t="str">
        <f>'[1]TCE - ANEXO IV - Preencher'!G19</f>
        <v>ANTONIO SOARES DE LIMA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352</v>
      </c>
    </row>
    <row r="11" spans="1:12" s="8" customFormat="1" ht="19.5" customHeight="1">
      <c r="A11" s="3">
        <f>IFERROR(VLOOKUP(B11,'[1]DADOS (OCULTAR)'!$Q$3:$S$133,3,0),"")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6481634407</v>
      </c>
      <c r="E11" s="5" t="str">
        <f>'[1]TCE - ANEXO IV - Preencher'!G20</f>
        <v>CATIANA SALES DE MELO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140</v>
      </c>
    </row>
    <row r="12" spans="1:12" s="8" customFormat="1" ht="19.5" customHeight="1">
      <c r="A12" s="3">
        <f>IFERROR(VLOOKUP(B12,'[1]DADOS (OCULTAR)'!$Q$3:$S$133,3,0),"")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2102498000129</v>
      </c>
      <c r="E12" s="5" t="str">
        <f>'[1]TCE - ANEXO IV - Preencher'!G21</f>
        <v>METROPOLITAN LIFE SEGUROS E PREV PRIVADA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196.81</v>
      </c>
    </row>
    <row r="13" spans="1:12" s="8" customFormat="1" ht="19.5" customHeight="1">
      <c r="A13" s="3">
        <f>IFERROR(VLOOKUP(B13,'[1]DADOS (OCULTAR)'!$Q$3:$S$133,3,0),"")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28637117000108</v>
      </c>
      <c r="E13" s="5" t="str">
        <f>'[1]TCE - ANEXO IV - Preencher'!G22</f>
        <v>INOWA SOLUÇÕES EM FORN DE ALIMENTOS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000001101</v>
      </c>
      <c r="I13" s="6">
        <f>IF('[1]TCE - ANEXO IV - Preencher'!K22="","",'[1]TCE - ANEXO IV - Preencher'!K22)</f>
        <v>44712</v>
      </c>
      <c r="J13" s="5" t="str">
        <f>'[1]TCE - ANEXO IV - Preencher'!L22</f>
        <v>26220528637117000108550010000011011000174173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31115.440000000002</v>
      </c>
    </row>
    <row r="14" spans="1:12" s="8" customFormat="1" ht="19.5" customHeight="1">
      <c r="A14" s="3">
        <f>IFERROR(VLOOKUP(B14,'[1]DADOS (OCULTAR)'!$Q$3:$S$133,3,0),"")</f>
        <v>9039744001409</v>
      </c>
      <c r="B14" s="4" t="str">
        <f>'[1]TCE - ANEXO IV - Preencher'!C23</f>
        <v>UPAE GARANHUNS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000099864</v>
      </c>
      <c r="I14" s="6">
        <f>IF('[1]TCE - ANEXO IV - Preencher'!K23="","",'[1]TCE - ANEXO IV - Preencher'!K23)</f>
        <v>44679</v>
      </c>
      <c r="J14" s="5" t="str">
        <f>'[1]TCE - ANEXO IV - Preencher'!L23</f>
        <v>26220424436602000154550010000998641001018860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376.64</v>
      </c>
    </row>
    <row r="15" spans="1:12" s="8" customFormat="1" ht="19.5" customHeight="1">
      <c r="A15" s="3">
        <f>IFERROR(VLOOKUP(B15,'[1]DADOS (OCULTAR)'!$Q$3:$S$133,3,0),"")</f>
        <v>9039744001409</v>
      </c>
      <c r="B15" s="4" t="str">
        <f>'[1]TCE - ANEXO IV - Preencher'!C24</f>
        <v>UPAE GARANHUNS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 xml:space="preserve">MEDICAL MERCANTIL DE APAR MED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000550114</v>
      </c>
      <c r="I15" s="6">
        <f>IF('[1]TCE - ANEXO IV - Preencher'!K24="","",'[1]TCE - ANEXO IV - Preencher'!K24)</f>
        <v>44683</v>
      </c>
      <c r="J15" s="5" t="str">
        <f>'[1]TCE - ANEXO IV - Preencher'!L24</f>
        <v>26220510779833000156550010005501141005521360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1816.4</v>
      </c>
    </row>
    <row r="16" spans="1:12" s="8" customFormat="1" ht="19.5" customHeight="1">
      <c r="A16" s="3">
        <f>IFERROR(VLOOKUP(B16,'[1]DADOS (OCULTAR)'!$Q$3:$S$133,3,0),"")</f>
        <v>9039744001409</v>
      </c>
      <c r="B16" s="4" t="str">
        <f>'[1]TCE - ANEXO IV - Preencher'!C25</f>
        <v>UPAE GARANHUNS</v>
      </c>
      <c r="C16" s="4" t="str">
        <f>'[1]TCE - ANEXO IV - Preencher'!E25</f>
        <v>3.12 - Material Hospitalar</v>
      </c>
      <c r="D16" s="3">
        <f>'[1]TCE - ANEXO IV - Preencher'!F25</f>
        <v>10782968000251</v>
      </c>
      <c r="E16" s="5" t="str">
        <f>'[1]TCE - ANEXO IV - Preencher'!G25</f>
        <v xml:space="preserve">NUTRI HOSPITALAR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000000305</v>
      </c>
      <c r="I16" s="6">
        <f>IF('[1]TCE - ANEXO IV - Preencher'!K25="","",'[1]TCE - ANEXO IV - Preencher'!K25)</f>
        <v>44684</v>
      </c>
      <c r="J16" s="5" t="str">
        <f>'[1]TCE - ANEXO IV - Preencher'!L25</f>
        <v>26220510782968000251550010000003051000023279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12960</v>
      </c>
    </row>
    <row r="17" spans="1:12" s="8" customFormat="1" ht="19.5" customHeight="1">
      <c r="A17" s="3">
        <f>IFERROR(VLOOKUP(B17,'[1]DADOS (OCULTAR)'!$Q$3:$S$133,3,0),"")</f>
        <v>9039744001409</v>
      </c>
      <c r="B17" s="4" t="str">
        <f>'[1]TCE - ANEXO IV - Preencher'!C26</f>
        <v>UPAE GARANHUNS</v>
      </c>
      <c r="C17" s="4" t="str">
        <f>'[1]TCE - ANEXO IV - Preencher'!E26</f>
        <v>3.12 - Material Hospitalar</v>
      </c>
      <c r="D17" s="3">
        <f>'[1]TCE - ANEXO IV - Preencher'!F26</f>
        <v>12340717000161</v>
      </c>
      <c r="E17" s="5" t="str">
        <f>'[1]TCE - ANEXO IV - Preencher'!G26</f>
        <v xml:space="preserve">POINT SUTURE DO BRASIL IND FIOS CIR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000082379</v>
      </c>
      <c r="I17" s="6">
        <f>IF('[1]TCE - ANEXO IV - Preencher'!K26="","",'[1]TCE - ANEXO IV - Preencher'!K26)</f>
        <v>44678</v>
      </c>
      <c r="J17" s="5" t="str">
        <f>'[1]TCE - ANEXO IV - Preencher'!L26</f>
        <v>23220412340717000161550010000823791211201513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1691.98</v>
      </c>
    </row>
    <row r="18" spans="1:12" s="8" customFormat="1" ht="19.5" customHeight="1">
      <c r="A18" s="3">
        <f>IFERROR(VLOOKUP(B18,'[1]DADOS (OCULTAR)'!$Q$3:$S$133,3,0),"")</f>
        <v>9039744001409</v>
      </c>
      <c r="B18" s="4" t="str">
        <f>'[1]TCE - ANEXO IV - Preencher'!C27</f>
        <v>UPAE GARANHUNS</v>
      </c>
      <c r="C18" s="4" t="str">
        <f>'[1]TCE - ANEXO IV - Preencher'!E27</f>
        <v>3.12 - Material Hospitalar</v>
      </c>
      <c r="D18" s="3">
        <f>'[1]TCE - ANEXO IV - Preencher'!F27</f>
        <v>4192554000199</v>
      </c>
      <c r="E18" s="5" t="str">
        <f>'[1]TCE - ANEXO IV - Preencher'!G27</f>
        <v xml:space="preserve">ALACER INDUSTRIA ELETRONICA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046185</v>
      </c>
      <c r="I18" s="6">
        <f>IF('[1]TCE - ANEXO IV - Preencher'!K27="","",'[1]TCE - ANEXO IV - Preencher'!K27)</f>
        <v>44683</v>
      </c>
      <c r="J18" s="5" t="str">
        <f>'[1]TCE - ANEXO IV - Preencher'!L27</f>
        <v>35220504192554000199550010000461851073008329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435</v>
      </c>
    </row>
    <row r="19" spans="1:12" s="8" customFormat="1" ht="19.5" customHeight="1">
      <c r="A19" s="3">
        <f>IFERROR(VLOOKUP(B19,'[1]DADOS (OCULTAR)'!$Q$3:$S$133,3,0),"")</f>
        <v>9039744001409</v>
      </c>
      <c r="B19" s="4" t="str">
        <f>'[1]TCE - ANEXO IV - Preencher'!C28</f>
        <v>UPAE GARANHUNS</v>
      </c>
      <c r="C19" s="4" t="str">
        <f>'[1]TCE - ANEXO IV - Preencher'!E28</f>
        <v>3.12 - Material Hospitalar</v>
      </c>
      <c r="D19" s="3">
        <f>'[1]TCE - ANEXO IV - Preencher'!F28</f>
        <v>30848237000198</v>
      </c>
      <c r="E19" s="5" t="str">
        <f>'[1]TCE - ANEXO IV - Preencher'!G28</f>
        <v>PH COMERCIO DE PROD MEDICOS HOSPITALARES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000009867</v>
      </c>
      <c r="I19" s="6">
        <f>IF('[1]TCE - ANEXO IV - Preencher'!K28="","",'[1]TCE - ANEXO IV - Preencher'!K28)</f>
        <v>44686</v>
      </c>
      <c r="J19" s="5" t="str">
        <f>'[1]TCE - ANEXO IV - Preencher'!L28</f>
        <v>26220530848237000198550010000098671347626072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2713.2</v>
      </c>
    </row>
    <row r="20" spans="1:12" s="8" customFormat="1" ht="19.5" customHeight="1">
      <c r="A20" s="3">
        <f>IFERROR(VLOOKUP(B20,'[1]DADOS (OCULTAR)'!$Q$3:$S$133,3,0),"")</f>
        <v>9039744001409</v>
      </c>
      <c r="B20" s="4" t="str">
        <f>'[1]TCE - ANEXO IV - Preencher'!C29</f>
        <v>UPAE GARANHUNS</v>
      </c>
      <c r="C20" s="4" t="str">
        <f>'[1]TCE - ANEXO IV - Preencher'!E29</f>
        <v>3.12 - Material Hospitalar</v>
      </c>
      <c r="D20" s="3">
        <f>'[1]TCE - ANEXO IV - Preencher'!F29</f>
        <v>30848237000198</v>
      </c>
      <c r="E20" s="5" t="str">
        <f>'[1]TCE - ANEXO IV - Preencher'!G29</f>
        <v>PH COMERCIO DE PROD MEDICOS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000009868</v>
      </c>
      <c r="I20" s="6">
        <f>IF('[1]TCE - ANEXO IV - Preencher'!K29="","",'[1]TCE - ANEXO IV - Preencher'!K29)</f>
        <v>44686</v>
      </c>
      <c r="J20" s="5" t="str">
        <f>'[1]TCE - ANEXO IV - Preencher'!L29</f>
        <v>26220530848237000198550010000098681030599087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3840</v>
      </c>
    </row>
    <row r="21" spans="1:12" s="8" customFormat="1" ht="19.5" customHeight="1">
      <c r="A21" s="3">
        <f>IFERROR(VLOOKUP(B21,'[1]DADOS (OCULTAR)'!$Q$3:$S$133,3,0),"")</f>
        <v>9039744001409</v>
      </c>
      <c r="B21" s="4" t="str">
        <f>'[1]TCE - ANEXO IV - Preencher'!C30</f>
        <v>UPAE GARANHUNS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 xml:space="preserve">MEDICAL MERCANTIL DE APAR MED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000550390</v>
      </c>
      <c r="I21" s="6">
        <f>IF('[1]TCE - ANEXO IV - Preencher'!K30="","",'[1]TCE - ANEXO IV - Preencher'!K30)</f>
        <v>44686</v>
      </c>
      <c r="J21" s="5" t="str">
        <f>'[1]TCE - ANEXO IV - Preencher'!L30</f>
        <v>26220510779833000156550010005503901005524124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32000</v>
      </c>
    </row>
    <row r="22" spans="1:12" s="8" customFormat="1" ht="19.5" customHeight="1">
      <c r="A22" s="3">
        <f>IFERROR(VLOOKUP(B22,'[1]DADOS (OCULTAR)'!$Q$3:$S$133,3,0),"")</f>
        <v>9039744001409</v>
      </c>
      <c r="B22" s="4" t="str">
        <f>'[1]TCE - ANEXO IV - Preencher'!C31</f>
        <v>UPAE GARANHUNS</v>
      </c>
      <c r="C22" s="4" t="str">
        <f>'[1]TCE - ANEXO IV - Preencher'!E31</f>
        <v>3.12 - Material Hospitalar</v>
      </c>
      <c r="D22" s="3">
        <f>'[1]TCE - ANEXO IV - Preencher'!F31</f>
        <v>5330520000186</v>
      </c>
      <c r="E22" s="5" t="str">
        <f>'[1]TCE - ANEXO IV - Preencher'!G31</f>
        <v xml:space="preserve">UNIBIO DISTRIBUIDORA E SERVIÇOS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000011549</v>
      </c>
      <c r="I22" s="6">
        <f>IF('[1]TCE - ANEXO IV - Preencher'!K31="","",'[1]TCE - ANEXO IV - Preencher'!K31)</f>
        <v>44683</v>
      </c>
      <c r="J22" s="5" t="str">
        <f>'[1]TCE - ANEXO IV - Preencher'!L31</f>
        <v>35220505330520000186550010000115491004640325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2040</v>
      </c>
    </row>
    <row r="23" spans="1:12" s="8" customFormat="1" ht="19.5" customHeight="1">
      <c r="A23" s="3">
        <f>IFERROR(VLOOKUP(B23,'[1]DADOS (OCULTAR)'!$Q$3:$S$133,3,0),"")</f>
        <v>9039744001409</v>
      </c>
      <c r="B23" s="4" t="str">
        <f>'[1]TCE - ANEXO IV - Preencher'!C32</f>
        <v>UPAE GARANHUNS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 xml:space="preserve">MEDICAL MERCANTIL DE APAR MED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000550648</v>
      </c>
      <c r="I23" s="6">
        <f>IF('[1]TCE - ANEXO IV - Preencher'!K32="","",'[1]TCE - ANEXO IV - Preencher'!K32)</f>
        <v>44690</v>
      </c>
      <c r="J23" s="5" t="str">
        <f>'[1]TCE - ANEXO IV - Preencher'!L32</f>
        <v>26220510779833000156550010005506481005526707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349.4</v>
      </c>
    </row>
    <row r="24" spans="1:12" s="8" customFormat="1" ht="19.5" customHeight="1">
      <c r="A24" s="3">
        <f>IFERROR(VLOOKUP(B24,'[1]DADOS (OCULTAR)'!$Q$3:$S$133,3,0),"")</f>
        <v>9039744001409</v>
      </c>
      <c r="B24" s="4" t="str">
        <f>'[1]TCE - ANEXO IV - Preencher'!C33</f>
        <v>UPAE GARANHUNS</v>
      </c>
      <c r="C24" s="4" t="str">
        <f>'[1]TCE - ANEXO IV - Preencher'!E33</f>
        <v>3.12 - Material Hospitalar</v>
      </c>
      <c r="D24" s="3">
        <f>'[1]TCE - ANEXO IV - Preencher'!F33</f>
        <v>11206099000441</v>
      </c>
      <c r="E24" s="5" t="str">
        <f>'[1]TCE - ANEXO IV - Preencher'!G33</f>
        <v>SUPERMED COM E IMPDE PRODUTOS MED HOSP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348643</v>
      </c>
      <c r="I24" s="6">
        <f>IF('[1]TCE - ANEXO IV - Preencher'!K33="","",'[1]TCE - ANEXO IV - Preencher'!K33)</f>
        <v>44673</v>
      </c>
      <c r="J24" s="5" t="str">
        <f>'[1]TCE - ANEXO IV - Preencher'!L33</f>
        <v>35220411206099000441550010003486431000844614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1417.87</v>
      </c>
    </row>
    <row r="25" spans="1:12" s="8" customFormat="1" ht="19.5" customHeight="1">
      <c r="A25" s="3">
        <f>IFERROR(VLOOKUP(B25,'[1]DADOS (OCULTAR)'!$Q$3:$S$133,3,0),"")</f>
        <v>9039744001409</v>
      </c>
      <c r="B25" s="4" t="str">
        <f>'[1]TCE - ANEXO IV - Preencher'!C34</f>
        <v>UPAE GARANHUNS</v>
      </c>
      <c r="C25" s="4" t="str">
        <f>'[1]TCE - ANEXO IV - Preencher'!E34</f>
        <v>3.12 - Material Hospitalar</v>
      </c>
      <c r="D25" s="3">
        <f>'[1]TCE - ANEXO IV - Preencher'!F34</f>
        <v>22423890000187</v>
      </c>
      <c r="E25" s="5" t="str">
        <f>'[1]TCE - ANEXO IV - Preencher'!G34</f>
        <v xml:space="preserve">HOSP LIGTH MAT HOSP E ELET ESPEC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0000011819</v>
      </c>
      <c r="I25" s="6">
        <f>IF('[1]TCE - ANEXO IV - Preencher'!K34="","",'[1]TCE - ANEXO IV - Preencher'!K34)</f>
        <v>44692</v>
      </c>
      <c r="J25" s="5" t="str">
        <f>'[1]TCE - ANEXO IV - Preencher'!L34</f>
        <v>35220522423890000187550010000118191503551883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666.48</v>
      </c>
    </row>
    <row r="26" spans="1:12" s="8" customFormat="1" ht="19.5" customHeight="1">
      <c r="A26" s="3">
        <f>IFERROR(VLOOKUP(B26,'[1]DADOS (OCULTAR)'!$Q$3:$S$133,3,0),"")</f>
        <v>9039744001409</v>
      </c>
      <c r="B26" s="4" t="str">
        <f>'[1]TCE - ANEXO IV - Preencher'!C35</f>
        <v>UPAE GARANHUNS</v>
      </c>
      <c r="C26" s="4" t="str">
        <f>'[1]TCE - ANEXO IV - Preencher'!E35</f>
        <v>3.12 - Material Hospitalar</v>
      </c>
      <c r="D26" s="3">
        <f>'[1]TCE - ANEXO IV - Preencher'!F35</f>
        <v>10782968000251</v>
      </c>
      <c r="E26" s="5" t="str">
        <f>'[1]TCE - ANEXO IV - Preencher'!G35</f>
        <v xml:space="preserve">NUTRI HOSPITALAR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000000339</v>
      </c>
      <c r="I26" s="6">
        <f>IF('[1]TCE - ANEXO IV - Preencher'!K35="","",'[1]TCE - ANEXO IV - Preencher'!K35)</f>
        <v>44706</v>
      </c>
      <c r="J26" s="5" t="str">
        <f>'[1]TCE - ANEXO IV - Preencher'!L35</f>
        <v>26220510782968000251550010000003391000023617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21689.200000000001</v>
      </c>
    </row>
    <row r="27" spans="1:12" s="8" customFormat="1" ht="19.5" customHeight="1">
      <c r="A27" s="3">
        <f>IFERROR(VLOOKUP(B27,'[1]DADOS (OCULTAR)'!$Q$3:$S$133,3,0),"")</f>
        <v>9039744001409</v>
      </c>
      <c r="B27" s="4" t="str">
        <f>'[1]TCE - ANEXO IV - Preencher'!C36</f>
        <v>UPAE GARANHUNS</v>
      </c>
      <c r="C27" s="4" t="str">
        <f>'[1]TCE - ANEXO IV - Preencher'!E36</f>
        <v>3.12 - Material Hospitalar</v>
      </c>
      <c r="D27" s="3">
        <f>'[1]TCE - ANEXO IV - Preencher'!F36</f>
        <v>5330520000186</v>
      </c>
      <c r="E27" s="5" t="str">
        <f>'[1]TCE - ANEXO IV - Preencher'!G36</f>
        <v xml:space="preserve">UNIBIO DISTRIBUIDORA E SERVIÇOS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000011689</v>
      </c>
      <c r="I27" s="6">
        <f>IF('[1]TCE - ANEXO IV - Preencher'!K36="","",'[1]TCE - ANEXO IV - Preencher'!K36)</f>
        <v>44704</v>
      </c>
      <c r="J27" s="5" t="str">
        <f>'[1]TCE - ANEXO IV - Preencher'!L36</f>
        <v>35220505330520000186550010000116891004640326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2940</v>
      </c>
    </row>
    <row r="28" spans="1:12" s="8" customFormat="1" ht="19.5" customHeight="1">
      <c r="A28" s="3">
        <f>IFERROR(VLOOKUP(B28,'[1]DADOS (OCULTAR)'!$Q$3:$S$133,3,0),"")</f>
        <v>9039744001409</v>
      </c>
      <c r="B28" s="4" t="str">
        <f>'[1]TCE - ANEXO IV - Preencher'!C37</f>
        <v>UPAE GARANHUNS</v>
      </c>
      <c r="C28" s="4" t="str">
        <f>'[1]TCE - ANEXO IV - Preencher'!E37</f>
        <v>3.4 - Material Farmacológico</v>
      </c>
      <c r="D28" s="3">
        <f>'[1]TCE - ANEXO IV - Preencher'!F37</f>
        <v>9007162000126</v>
      </c>
      <c r="E28" s="5" t="str">
        <f>'[1]TCE - ANEXO IV - Preencher'!G37</f>
        <v xml:space="preserve">MAUES LOBATO COM E REP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000085554</v>
      </c>
      <c r="I28" s="6">
        <f>IF('[1]TCE - ANEXO IV - Preencher'!K37="","",'[1]TCE - ANEXO IV - Preencher'!K37)</f>
        <v>44683</v>
      </c>
      <c r="J28" s="5" t="str">
        <f>'[1]TCE - ANEXO IV - Preencher'!L37</f>
        <v>26220509007162000126550010000855541864121420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1142</v>
      </c>
    </row>
    <row r="29" spans="1:12" s="8" customFormat="1" ht="19.5" customHeight="1">
      <c r="A29" s="3">
        <f>IFERROR(VLOOKUP(B29,'[1]DADOS (OCULTAR)'!$Q$3:$S$133,3,0),"")</f>
        <v>9039744001409</v>
      </c>
      <c r="B29" s="4" t="str">
        <f>'[1]TCE - ANEXO IV - Preencher'!C38</f>
        <v>UPAE GARANHUNS</v>
      </c>
      <c r="C29" s="4" t="str">
        <f>'[1]TCE - ANEXO IV - Preencher'!E38</f>
        <v>3.4 - Material Farmacológico</v>
      </c>
      <c r="D29" s="3">
        <f>'[1]TCE - ANEXO IV - Preencher'!F38</f>
        <v>44734671000151</v>
      </c>
      <c r="E29" s="5" t="str">
        <f>'[1]TCE - ANEXO IV - Preencher'!G38</f>
        <v xml:space="preserve">CRISTALIA PROD QUIM FARM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3258866</v>
      </c>
      <c r="I29" s="6">
        <f>IF('[1]TCE - ANEXO IV - Preencher'!K38="","",'[1]TCE - ANEXO IV - Preencher'!K38)</f>
        <v>44676</v>
      </c>
      <c r="J29" s="5" t="str">
        <f>'[1]TCE - ANEXO IV - Preencher'!L38</f>
        <v>35220444734671000151550100032588661707641593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3195</v>
      </c>
    </row>
    <row r="30" spans="1:12" s="8" customFormat="1" ht="19.5" customHeight="1">
      <c r="A30" s="3">
        <f>IFERROR(VLOOKUP(B30,'[1]DADOS (OCULTAR)'!$Q$3:$S$133,3,0),"")</f>
        <v>9039744001409</v>
      </c>
      <c r="B30" s="4" t="str">
        <f>'[1]TCE - ANEXO IV - Preencher'!C39</f>
        <v>UPAE GARANHUNS</v>
      </c>
      <c r="C30" s="4" t="str">
        <f>'[1]TCE - ANEXO IV - Preencher'!E39</f>
        <v>3.4 - Material Farmacológico</v>
      </c>
      <c r="D30" s="3">
        <f>'[1]TCE - ANEXO IV - Preencher'!F39</f>
        <v>8674752000140</v>
      </c>
      <c r="E30" s="5" t="str">
        <f>'[1]TCE - ANEXO IV - Preencher'!G39</f>
        <v xml:space="preserve">CIRURGICA MONTEBELLO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000131493</v>
      </c>
      <c r="I30" s="6">
        <f>IF('[1]TCE - ANEXO IV - Preencher'!K39="","",'[1]TCE - ANEXO IV - Preencher'!K39)</f>
        <v>44687</v>
      </c>
      <c r="J30" s="5" t="str">
        <f>'[1]TCE - ANEXO IV - Preencher'!L39</f>
        <v>26220508674752000140550010001314931339001037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792.51</v>
      </c>
    </row>
    <row r="31" spans="1:12" s="8" customFormat="1" ht="19.5" customHeight="1">
      <c r="A31" s="3">
        <f>IFERROR(VLOOKUP(B31,'[1]DADOS (OCULTAR)'!$Q$3:$S$133,3,0),"")</f>
        <v>9039744001409</v>
      </c>
      <c r="B31" s="4" t="str">
        <f>'[1]TCE - ANEXO IV - Preencher'!C40</f>
        <v>UPAE GARANHUNS</v>
      </c>
      <c r="C31" s="4" t="str">
        <f>'[1]TCE - ANEXO IV - Preencher'!E40</f>
        <v>3.4 - Material Farmacológico</v>
      </c>
      <c r="D31" s="3">
        <f>'[1]TCE - ANEXO IV - Preencher'!F40</f>
        <v>30861221000115</v>
      </c>
      <c r="E31" s="5" t="str">
        <f>'[1]TCE - ANEXO IV - Preencher'!G40</f>
        <v xml:space="preserve">JOSÉ SANDRO GOMES ROCHA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000002827</v>
      </c>
      <c r="I31" s="6">
        <f>IF('[1]TCE - ANEXO IV - Preencher'!K40="","",'[1]TCE - ANEXO IV - Preencher'!K40)</f>
        <v>44702</v>
      </c>
      <c r="J31" s="5" t="str">
        <f>'[1]TCE - ANEXO IV - Preencher'!L40</f>
        <v>26220530861221000115550010000028271987795121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611.97</v>
      </c>
    </row>
    <row r="32" spans="1:12" s="8" customFormat="1" ht="19.5" customHeight="1">
      <c r="A32" s="3">
        <f>IFERROR(VLOOKUP(B32,'[1]DADOS (OCULTAR)'!$Q$3:$S$133,3,0),"")</f>
        <v>9039744001409</v>
      </c>
      <c r="B32" s="4" t="str">
        <f>'[1]TCE - ANEXO IV - Preencher'!C41</f>
        <v>UPAE GARANHUNS</v>
      </c>
      <c r="C32" s="4" t="str">
        <f>'[1]TCE - ANEXO IV - Preencher'!E41</f>
        <v>3.4 - Material Farmacológico</v>
      </c>
      <c r="D32" s="3">
        <f>'[1]TCE - ANEXO IV - Preencher'!F41</f>
        <v>6295811000143</v>
      </c>
      <c r="E32" s="5" t="str">
        <f>'[1]TCE - ANEXO IV - Preencher'!G41</f>
        <v>FARMÁCIA DE MANIPULAÇÃO FORMULAR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000000198</v>
      </c>
      <c r="I32" s="6">
        <f>IF('[1]TCE - ANEXO IV - Preencher'!K41="","",'[1]TCE - ANEXO IV - Preencher'!K41)</f>
        <v>44697</v>
      </c>
      <c r="J32" s="5" t="str">
        <f>'[1]TCE - ANEXO IV - Preencher'!L41</f>
        <v>26220506295811000143550010000001981969782497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240</v>
      </c>
    </row>
    <row r="33" spans="1:12" s="8" customFormat="1" ht="19.5" customHeight="1">
      <c r="A33" s="3">
        <f>IFERROR(VLOOKUP(B33,'[1]DADOS (OCULTAR)'!$Q$3:$S$133,3,0),"")</f>
        <v>9039744001409</v>
      </c>
      <c r="B33" s="4" t="str">
        <f>'[1]TCE - ANEXO IV - Preencher'!C42</f>
        <v>UPAE GARANHUNS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 xml:space="preserve">WHITE MARTINS GASES INDUSTRIAIS NE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35074</v>
      </c>
      <c r="I33" s="6">
        <f>IF('[1]TCE - ANEXO IV - Preencher'!K42="","",'[1]TCE - ANEXO IV - Preencher'!K42)</f>
        <v>44679</v>
      </c>
      <c r="J33" s="5" t="str">
        <f>'[1]TCE - ANEXO IV - Preencher'!L42</f>
        <v>26220424380578002041550420000350741879086870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932.74</v>
      </c>
    </row>
    <row r="34" spans="1:12" s="8" customFormat="1" ht="19.5" customHeight="1">
      <c r="A34" s="3">
        <f>IFERROR(VLOOKUP(B34,'[1]DADOS (OCULTAR)'!$Q$3:$S$133,3,0),"")</f>
        <v>9039744001409</v>
      </c>
      <c r="B34" s="4" t="str">
        <f>'[1]TCE - ANEXO IV - Preencher'!C43</f>
        <v>UPAE GARANHUNS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 xml:space="preserve">WHITE MARTINS GASES INDUSTRIAIS NE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35134</v>
      </c>
      <c r="I34" s="6">
        <f>IF('[1]TCE - ANEXO IV - Preencher'!K43="","",'[1]TCE - ANEXO IV - Preencher'!K43)</f>
        <v>44693</v>
      </c>
      <c r="J34" s="5" t="str">
        <f>'[1]TCE - ANEXO IV - Preencher'!L43</f>
        <v>26220524380578002041550420000351341880871465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429.67</v>
      </c>
    </row>
    <row r="35" spans="1:12" s="8" customFormat="1" ht="19.5" customHeight="1">
      <c r="A35" s="3">
        <f>IFERROR(VLOOKUP(B35,'[1]DADOS (OCULTAR)'!$Q$3:$S$133,3,0),"")</f>
        <v>9039744001409</v>
      </c>
      <c r="B35" s="4" t="str">
        <f>'[1]TCE - ANEXO IV - Preencher'!C44</f>
        <v>UPAE GARANHUNS</v>
      </c>
      <c r="C35" s="4" t="str">
        <f>'[1]TCE - ANEXO IV - Preencher'!E44</f>
        <v>3.11 - Material Laboratorial</v>
      </c>
      <c r="D35" s="3">
        <f>'[1]TCE - ANEXO IV - Preencher'!F44</f>
        <v>10779833000156</v>
      </c>
      <c r="E35" s="5" t="str">
        <f>'[1]TCE - ANEXO IV - Preencher'!G44</f>
        <v xml:space="preserve">MEDICAL MERCANTIL DE APAR MED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000549947</v>
      </c>
      <c r="I35" s="6">
        <f>IF('[1]TCE - ANEXO IV - Preencher'!K44="","",'[1]TCE - ANEXO IV - Preencher'!K44)</f>
        <v>44680</v>
      </c>
      <c r="J35" s="5" t="str">
        <f>'[1]TCE - ANEXO IV - Preencher'!L44</f>
        <v>26220410779833000156550010005499471005519690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400</v>
      </c>
    </row>
    <row r="36" spans="1:12" s="8" customFormat="1" ht="19.5" customHeight="1">
      <c r="A36" s="3">
        <f>IFERROR(VLOOKUP(B36,'[1]DADOS (OCULTAR)'!$Q$3:$S$133,3,0),"")</f>
        <v>9039744001409</v>
      </c>
      <c r="B36" s="4" t="str">
        <f>'[1]TCE - ANEXO IV - Preencher'!C45</f>
        <v>UPAE GARANHUNS</v>
      </c>
      <c r="C36" s="4" t="str">
        <f>'[1]TCE - ANEXO IV - Preencher'!E45</f>
        <v>3.11 - Material Laboratorial</v>
      </c>
      <c r="D36" s="3">
        <f>'[1]TCE - ANEXO IV - Preencher'!F45</f>
        <v>29997219000199</v>
      </c>
      <c r="E36" s="5" t="str">
        <f>'[1]TCE - ANEXO IV - Preencher'!G45</f>
        <v>NUTRIMEDICA MAT HOSP E NUTRIÇÃO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000000333</v>
      </c>
      <c r="I36" s="6">
        <f>IF('[1]TCE - ANEXO IV - Preencher'!K45="","",'[1]TCE - ANEXO IV - Preencher'!K45)</f>
        <v>44683</v>
      </c>
      <c r="J36" s="5" t="str">
        <f>'[1]TCE - ANEXO IV - Preencher'!L45</f>
        <v>26220529997219000199550010000003331000023550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7320</v>
      </c>
    </row>
    <row r="37" spans="1:12" s="8" customFormat="1" ht="19.5" customHeight="1">
      <c r="A37" s="3">
        <f>IFERROR(VLOOKUP(B37,'[1]DADOS (OCULTAR)'!$Q$3:$S$133,3,0),"")</f>
        <v>9039744001409</v>
      </c>
      <c r="B37" s="4" t="str">
        <f>'[1]TCE - ANEXO IV - Preencher'!C46</f>
        <v>UPAE GARANHUNS</v>
      </c>
      <c r="C37" s="4" t="str">
        <f>'[1]TCE - ANEXO IV - Preencher'!E46</f>
        <v>3.99 - Outras despesas com Material de Consumo</v>
      </c>
      <c r="D37" s="3">
        <f>'[1]TCE - ANEXO IV - Preencher'!F46</f>
        <v>33255787001325</v>
      </c>
      <c r="E37" s="5" t="str">
        <f>'[1]TCE - ANEXO IV - Preencher'!G46</f>
        <v xml:space="preserve">IBF IND BRAS FILMES S 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0028633</v>
      </c>
      <c r="I37" s="6">
        <f>IF('[1]TCE - ANEXO IV - Preencher'!K46="","",'[1]TCE - ANEXO IV - Preencher'!K46)</f>
        <v>44680</v>
      </c>
      <c r="J37" s="5" t="str">
        <f>'[1]TCE - ANEXO IV - Preencher'!L46</f>
        <v>26220433255787001325550050000286331904402715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14145</v>
      </c>
    </row>
    <row r="38" spans="1:12" s="8" customFormat="1" ht="19.5" customHeight="1">
      <c r="A38" s="3">
        <f>IFERROR(VLOOKUP(B38,'[1]DADOS (OCULTAR)'!$Q$3:$S$133,3,0),"")</f>
        <v>9039744001409</v>
      </c>
      <c r="B38" s="4" t="str">
        <f>'[1]TCE - ANEXO IV - Preencher'!C47</f>
        <v>UPAE GARANHUNS</v>
      </c>
      <c r="C38" s="4" t="str">
        <f>'[1]TCE - ANEXO IV - Preencher'!E47</f>
        <v>3.99 - Outras despesas com Material de Consumo</v>
      </c>
      <c r="D38" s="3">
        <f>'[1]TCE - ANEXO IV - Preencher'!F47</f>
        <v>10829779000106</v>
      </c>
      <c r="E38" s="5" t="str">
        <f>'[1]TCE - ANEXO IV - Preencher'!G47</f>
        <v xml:space="preserve">PROMEDICAL EQUIPAMENTOS MEDICOS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000092758</v>
      </c>
      <c r="I38" s="6">
        <f>IF('[1]TCE - ANEXO IV - Preencher'!K47="","",'[1]TCE - ANEXO IV - Preencher'!K47)</f>
        <v>44680</v>
      </c>
      <c r="J38" s="5" t="str">
        <f>'[1]TCE - ANEXO IV - Preencher'!L47</f>
        <v>31220410829779000106550010000927581644884553</v>
      </c>
      <c r="K38" s="5" t="str">
        <f>IF(F38="B",LEFT('[1]TCE - ANEXO IV - Preencher'!M47,2),IF(F38="S",LEFT('[1]TCE - ANEXO IV - Preencher'!M47,7),IF('[1]TCE - ANEXO IV - Preencher'!H47="","")))</f>
        <v>31</v>
      </c>
      <c r="L38" s="7">
        <f>'[1]TCE - ANEXO IV - Preencher'!N47</f>
        <v>14315.2</v>
      </c>
    </row>
    <row r="39" spans="1:12" s="8" customFormat="1" ht="19.5" customHeight="1">
      <c r="A39" s="3">
        <f>IFERROR(VLOOKUP(B39,'[1]DADOS (OCULTAR)'!$Q$3:$S$133,3,0),"")</f>
        <v>9039744001409</v>
      </c>
      <c r="B39" s="4" t="str">
        <f>'[1]TCE - ANEXO IV - Preencher'!C48</f>
        <v>UPAE GARANHUNS</v>
      </c>
      <c r="C39" s="4" t="str">
        <f>'[1]TCE - ANEXO IV - Preencher'!E48</f>
        <v>3.99 - Outras despesas com Material de Consumo</v>
      </c>
      <c r="D39" s="3">
        <f>'[1]TCE - ANEXO IV - Preencher'!F48</f>
        <v>10829779000106</v>
      </c>
      <c r="E39" s="5" t="str">
        <f>'[1]TCE - ANEXO IV - Preencher'!G48</f>
        <v xml:space="preserve">PROMEDICAL EQUIPAMENTOS MEDICOS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000092962</v>
      </c>
      <c r="I39" s="6">
        <f>IF('[1]TCE - ANEXO IV - Preencher'!K48="","",'[1]TCE - ANEXO IV - Preencher'!K48)</f>
        <v>44690</v>
      </c>
      <c r="J39" s="5" t="str">
        <f>'[1]TCE - ANEXO IV - Preencher'!L48</f>
        <v>31220510829779000106550010000929621607629437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2787.56</v>
      </c>
    </row>
    <row r="40" spans="1:12" s="8" customFormat="1" ht="19.5" customHeight="1">
      <c r="A40" s="3">
        <f>IFERROR(VLOOKUP(B40,'[1]DADOS (OCULTAR)'!$Q$3:$S$133,3,0),"")</f>
        <v>9039744001409</v>
      </c>
      <c r="B40" s="4" t="str">
        <f>'[1]TCE - ANEXO IV - Preencher'!C49</f>
        <v>UPAE GARANHUNS</v>
      </c>
      <c r="C40" s="4" t="str">
        <f>'[1]TCE - ANEXO IV - Preencher'!E49</f>
        <v>3.7 - Material de Limpeza e Produtos de Hgienização</v>
      </c>
      <c r="D40" s="3">
        <f>'[1]TCE - ANEXO IV - Preencher'!F49</f>
        <v>7235471000128</v>
      </c>
      <c r="E40" s="5" t="str">
        <f>'[1]TCE - ANEXO IV - Preencher'!G49</f>
        <v>NAT E NAY COMERCIO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000004833</v>
      </c>
      <c r="I40" s="6">
        <f>IF('[1]TCE - ANEXO IV - Preencher'!K49="","",'[1]TCE - ANEXO IV - Preencher'!K49)</f>
        <v>44684</v>
      </c>
      <c r="J40" s="5" t="str">
        <f>'[1]TCE - ANEXO IV - Preencher'!L49</f>
        <v>26220507235471000128550010000048331000053703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32.07</v>
      </c>
    </row>
    <row r="41" spans="1:12" s="8" customFormat="1" ht="19.5" customHeight="1">
      <c r="A41" s="3">
        <f>IFERROR(VLOOKUP(B41,'[1]DADOS (OCULTAR)'!$Q$3:$S$133,3,0),"")</f>
        <v>9039744001409</v>
      </c>
      <c r="B41" s="4" t="str">
        <f>'[1]TCE - ANEXO IV - Preencher'!C50</f>
        <v>UPAE GARANHUNS</v>
      </c>
      <c r="C41" s="4" t="str">
        <f>'[1]TCE - ANEXO IV - Preencher'!E50</f>
        <v>3.7 - Material de Limpeza e Produtos de Hgienização</v>
      </c>
      <c r="D41" s="3">
        <f>'[1]TCE - ANEXO IV - Preencher'!F50</f>
        <v>7235471000128</v>
      </c>
      <c r="E41" s="5" t="str">
        <f>'[1]TCE - ANEXO IV - Preencher'!G50</f>
        <v>NAT E NAY COMERCIO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000004832</v>
      </c>
      <c r="I41" s="6">
        <f>IF('[1]TCE - ANEXO IV - Preencher'!K50="","",'[1]TCE - ANEXO IV - Preencher'!K50)</f>
        <v>44684</v>
      </c>
      <c r="J41" s="5" t="str">
        <f>'[1]TCE - ANEXO IV - Preencher'!L50</f>
        <v>26220507235471000128550010000048321000053692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134.97999999999999</v>
      </c>
    </row>
    <row r="42" spans="1:12" s="8" customFormat="1" ht="19.5" customHeight="1">
      <c r="A42" s="3">
        <f>IFERROR(VLOOKUP(B42,'[1]DADOS (OCULTAR)'!$Q$3:$S$133,3,0),"")</f>
        <v>9039744001409</v>
      </c>
      <c r="B42" s="4" t="str">
        <f>'[1]TCE - ANEXO IV - Preencher'!C51</f>
        <v>UPAE GARANHUNS</v>
      </c>
      <c r="C42" s="4" t="str">
        <f>'[1]TCE - ANEXO IV - Preencher'!E51</f>
        <v>3.7 - Material de Limpeza e Produtos de Hgienização</v>
      </c>
      <c r="D42" s="3">
        <f>'[1]TCE - ANEXO IV - Preencher'!F51</f>
        <v>31329180000183</v>
      </c>
      <c r="E42" s="5" t="str">
        <f>'[1]TCE - ANEXO IV - Preencher'!G51</f>
        <v>MAXXISUPRI COM DE SANEANTES EIRELLI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18812</v>
      </c>
      <c r="I42" s="6">
        <f>IF('[1]TCE - ANEXO IV - Preencher'!K51="","",'[1]TCE - ANEXO IV - Preencher'!K51)</f>
        <v>44677</v>
      </c>
      <c r="J42" s="5" t="str">
        <f>'[1]TCE - ANEXO IV - Preencher'!L51</f>
        <v>26220431329180000183550070000188121803030078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32.31</v>
      </c>
    </row>
    <row r="43" spans="1:12" s="8" customFormat="1" ht="19.5" customHeight="1">
      <c r="A43" s="3">
        <f>IFERROR(VLOOKUP(B43,'[1]DADOS (OCULTAR)'!$Q$3:$S$133,3,0),"")</f>
        <v>9039744001409</v>
      </c>
      <c r="B43" s="4" t="str">
        <f>'[1]TCE - ANEXO IV - Preencher'!C52</f>
        <v>UPAE GARANHUNS</v>
      </c>
      <c r="C43" s="4" t="str">
        <f>'[1]TCE - ANEXO IV - Preencher'!E52</f>
        <v>3.7 - Material de Limpeza e Produtos de Hgienização</v>
      </c>
      <c r="D43" s="3">
        <f>'[1]TCE - ANEXO IV - Preencher'!F52</f>
        <v>10285316000120</v>
      </c>
      <c r="E43" s="5" t="str">
        <f>'[1]TCE - ANEXO IV - Preencher'!G52</f>
        <v>ALEXANDRE ALVES FERREIRA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160</v>
      </c>
      <c r="I43" s="6">
        <f>IF('[1]TCE - ANEXO IV - Preencher'!K52="","",'[1]TCE - ANEXO IV - Preencher'!K52)</f>
        <v>44686</v>
      </c>
      <c r="J43" s="5" t="str">
        <f>'[1]TCE - ANEXO IV - Preencher'!L52</f>
        <v>26220510285316000120550020000001601284505057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2318</v>
      </c>
    </row>
    <row r="44" spans="1:12" s="8" customFormat="1" ht="19.5" customHeight="1">
      <c r="A44" s="3">
        <f>IFERROR(VLOOKUP(B44,'[1]DADOS (OCULTAR)'!$Q$3:$S$133,3,0),"")</f>
        <v>9039744001409</v>
      </c>
      <c r="B44" s="4" t="str">
        <f>'[1]TCE - ANEXO IV - Preencher'!C53</f>
        <v>UPAE GARANHUNS</v>
      </c>
      <c r="C44" s="4" t="str">
        <f>'[1]TCE - ANEXO IV - Preencher'!E53</f>
        <v>3.7 - Material de Limpeza e Produtos de Hgienização</v>
      </c>
      <c r="D44" s="3">
        <f>'[1]TCE - ANEXO IV - Preencher'!F53</f>
        <v>10285316000120</v>
      </c>
      <c r="E44" s="5" t="str">
        <f>'[1]TCE - ANEXO IV - Preencher'!G53</f>
        <v>ALEXANDRE ALVES FERREIRA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162</v>
      </c>
      <c r="I44" s="6">
        <f>IF('[1]TCE - ANEXO IV - Preencher'!K53="","",'[1]TCE - ANEXO IV - Preencher'!K53)</f>
        <v>44693</v>
      </c>
      <c r="J44" s="5" t="str">
        <f>'[1]TCE - ANEXO IV - Preencher'!L53</f>
        <v>26220510285316000120550020000001621938554005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164.5</v>
      </c>
    </row>
    <row r="45" spans="1:12" s="8" customFormat="1" ht="19.5" customHeight="1">
      <c r="A45" s="3">
        <f>IFERROR(VLOOKUP(B45,'[1]DADOS (OCULTAR)'!$Q$3:$S$133,3,0),"")</f>
        <v>9039744001409</v>
      </c>
      <c r="B45" s="4" t="str">
        <f>'[1]TCE - ANEXO IV - Preencher'!C54</f>
        <v>UPAE GARANHUNS</v>
      </c>
      <c r="C45" s="4" t="str">
        <f>'[1]TCE - ANEXO IV - Preencher'!E54</f>
        <v>3.7 - Material de Limpeza e Produtos de Hgienização</v>
      </c>
      <c r="D45" s="3">
        <f>'[1]TCE - ANEXO IV - Preencher'!F54</f>
        <v>44734671000151</v>
      </c>
      <c r="E45" s="5" t="str">
        <f>'[1]TCE - ANEXO IV - Preencher'!G54</f>
        <v xml:space="preserve">CRISTALIA PROD QUIM FARM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3275873</v>
      </c>
      <c r="I45" s="6">
        <f>IF('[1]TCE - ANEXO IV - Preencher'!K54="","",'[1]TCE - ANEXO IV - Preencher'!K54)</f>
        <v>44692</v>
      </c>
      <c r="J45" s="5" t="str">
        <f>'[1]TCE - ANEXO IV - Preencher'!L54</f>
        <v>35220544734671000151550100032758731343951119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547.20000000000005</v>
      </c>
    </row>
    <row r="46" spans="1:12" s="8" customFormat="1" ht="19.5" customHeight="1">
      <c r="A46" s="3">
        <f>IFERROR(VLOOKUP(B46,'[1]DADOS (OCULTAR)'!$Q$3:$S$133,3,0),"")</f>
        <v>9039744001409</v>
      </c>
      <c r="B46" s="4" t="str">
        <f>'[1]TCE - ANEXO IV - Preencher'!C55</f>
        <v>UPAE GARANHUNS</v>
      </c>
      <c r="C46" s="4" t="str">
        <f>'[1]TCE - ANEXO IV - Preencher'!E55</f>
        <v>3.7 - Material de Limpeza e Produtos de Hgienização</v>
      </c>
      <c r="D46" s="3">
        <f>'[1]TCE - ANEXO IV - Preencher'!F55</f>
        <v>10285316000120</v>
      </c>
      <c r="E46" s="5" t="str">
        <f>'[1]TCE - ANEXO IV - Preencher'!G55</f>
        <v>ALEXANDRE ALVES FERREIRA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167</v>
      </c>
      <c r="I46" s="6">
        <f>IF('[1]TCE - ANEXO IV - Preencher'!K55="","",'[1]TCE - ANEXO IV - Preencher'!K55)</f>
        <v>44706</v>
      </c>
      <c r="J46" s="5" t="str">
        <f>'[1]TCE - ANEXO IV - Preencher'!L55</f>
        <v>26220510285316000120550020000001671437851410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164.5</v>
      </c>
    </row>
    <row r="47" spans="1:12" s="8" customFormat="1" ht="19.5" customHeight="1">
      <c r="A47" s="3">
        <f>IFERROR(VLOOKUP(B47,'[1]DADOS (OCULTAR)'!$Q$3:$S$133,3,0),"")</f>
        <v>9039744001409</v>
      </c>
      <c r="B47" s="4" t="str">
        <f>'[1]TCE - ANEXO IV - Preencher'!C56</f>
        <v>UPAE GARANHUNS</v>
      </c>
      <c r="C47" s="4" t="str">
        <f>'[1]TCE - ANEXO IV - Preencher'!E56</f>
        <v>3.7 - Material de Limpeza e Produtos de Hgienização</v>
      </c>
      <c r="D47" s="3">
        <f>'[1]TCE - ANEXO IV - Preencher'!F56</f>
        <v>22006201000139</v>
      </c>
      <c r="E47" s="5" t="str">
        <f>'[1]TCE - ANEXO IV - Preencher'!G56</f>
        <v>FORTPEL COM DE DESCARTÁVEIS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135309</v>
      </c>
      <c r="I47" s="6">
        <f>IF('[1]TCE - ANEXO IV - Preencher'!K56="","",'[1]TCE - ANEXO IV - Preencher'!K56)</f>
        <v>44700</v>
      </c>
      <c r="J47" s="5" t="str">
        <f>'[1]TCE - ANEXO IV - Preencher'!L56</f>
        <v>26220522006201000139550000001353091101353097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2196.75</v>
      </c>
    </row>
    <row r="48" spans="1:12" s="8" customFormat="1" ht="19.5" customHeight="1">
      <c r="A48" s="3">
        <f>IFERROR(VLOOKUP(B48,'[1]DADOS (OCULTAR)'!$Q$3:$S$133,3,0),"")</f>
        <v>9039744001409</v>
      </c>
      <c r="B48" s="4" t="str">
        <f>'[1]TCE - ANEXO IV - Preencher'!C57</f>
        <v>UPAE GARANHUNS</v>
      </c>
      <c r="C48" s="4" t="str">
        <f>'[1]TCE - ANEXO IV - Preencher'!E57</f>
        <v>3.14 - Alimentação Preparada</v>
      </c>
      <c r="D48" s="3">
        <f>'[1]TCE - ANEXO IV - Preencher'!F57</f>
        <v>7235471000128</v>
      </c>
      <c r="E48" s="5" t="str">
        <f>'[1]TCE - ANEXO IV - Preencher'!G57</f>
        <v>NAT E NAY COMERCIO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000004833</v>
      </c>
      <c r="I48" s="6">
        <f>IF('[1]TCE - ANEXO IV - Preencher'!K57="","",'[1]TCE - ANEXO IV - Preencher'!K57)</f>
        <v>44684</v>
      </c>
      <c r="J48" s="5" t="str">
        <f>'[1]TCE - ANEXO IV - Preencher'!L57</f>
        <v>26220507235471000128550010000048331000053703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174.11</v>
      </c>
    </row>
    <row r="49" spans="1:12" s="8" customFormat="1" ht="19.5" customHeight="1">
      <c r="A49" s="3">
        <f>IFERROR(VLOOKUP(B49,'[1]DADOS (OCULTAR)'!$Q$3:$S$133,3,0),"")</f>
        <v>9039744001409</v>
      </c>
      <c r="B49" s="4" t="str">
        <f>'[1]TCE - ANEXO IV - Preencher'!C58</f>
        <v>UPAE GARANHUNS</v>
      </c>
      <c r="C49" s="4" t="str">
        <f>'[1]TCE - ANEXO IV - Preencher'!E58</f>
        <v>3.14 - Alimentação Preparada</v>
      </c>
      <c r="D49" s="3">
        <f>'[1]TCE - ANEXO IV - Preencher'!F58</f>
        <v>11701000000135</v>
      </c>
      <c r="E49" s="5" t="str">
        <f>'[1]TCE - ANEXO IV - Preencher'!G58</f>
        <v xml:space="preserve">INDUSTRIA E COM CAFÉ OURO VERDE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000293001</v>
      </c>
      <c r="I49" s="6">
        <f>IF('[1]TCE - ANEXO IV - Preencher'!K58="","",'[1]TCE - ANEXO IV - Preencher'!K58)</f>
        <v>44683</v>
      </c>
      <c r="J49" s="5" t="str">
        <f>'[1]TCE - ANEXO IV - Preencher'!L58</f>
        <v>26220511701000000135550200002930011000985170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1600</v>
      </c>
    </row>
    <row r="50" spans="1:12" s="8" customFormat="1" ht="19.5" customHeight="1">
      <c r="A50" s="3">
        <f>IFERROR(VLOOKUP(B50,'[1]DADOS (OCULTAR)'!$Q$3:$S$133,3,0),"")</f>
        <v>9039744001409</v>
      </c>
      <c r="B50" s="4" t="str">
        <f>'[1]TCE - ANEXO IV - Preencher'!C59</f>
        <v>UPAE GARANHUNS</v>
      </c>
      <c r="C50" s="4" t="str">
        <f>'[1]TCE - ANEXO IV - Preencher'!E59</f>
        <v>3.14 - Alimentação Preparada</v>
      </c>
      <c r="D50" s="3">
        <f>'[1]TCE - ANEXO IV - Preencher'!F59</f>
        <v>617141000158</v>
      </c>
      <c r="E50" s="5" t="str">
        <f>'[1]TCE - ANEXO IV - Preencher'!G59</f>
        <v xml:space="preserve">MZA FABRICAÇÃO DE AGUA MINERAL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000015912</v>
      </c>
      <c r="I50" s="6">
        <f>IF('[1]TCE - ANEXO IV - Preencher'!K59="","",'[1]TCE - ANEXO IV - Preencher'!K59)</f>
        <v>44684</v>
      </c>
      <c r="J50" s="5" t="str">
        <f>'[1]TCE - ANEXO IV - Preencher'!L59</f>
        <v>26220500617141000158550010000159121000025711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585</v>
      </c>
    </row>
    <row r="51" spans="1:12" s="8" customFormat="1" ht="19.5" customHeight="1">
      <c r="A51" s="3">
        <f>IFERROR(VLOOKUP(B51,'[1]DADOS (OCULTAR)'!$Q$3:$S$133,3,0),"")</f>
        <v>9039744001409</v>
      </c>
      <c r="B51" s="4" t="str">
        <f>'[1]TCE - ANEXO IV - Preencher'!C60</f>
        <v>UPAE GARANHUNS</v>
      </c>
      <c r="C51" s="4" t="str">
        <f>'[1]TCE - ANEXO IV - Preencher'!E60</f>
        <v>3.14 - Alimentação Preparada</v>
      </c>
      <c r="D51" s="3">
        <f>'[1]TCE - ANEXO IV - Preencher'!F60</f>
        <v>31329180000183</v>
      </c>
      <c r="E51" s="5" t="str">
        <f>'[1]TCE - ANEXO IV - Preencher'!G60</f>
        <v>MAXXISUPRI COM DE SANEANTES EIRELLI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18812</v>
      </c>
      <c r="I51" s="6">
        <f>IF('[1]TCE - ANEXO IV - Preencher'!K60="","",'[1]TCE - ANEXO IV - Preencher'!K60)</f>
        <v>44677</v>
      </c>
      <c r="J51" s="5" t="str">
        <f>'[1]TCE - ANEXO IV - Preencher'!L60</f>
        <v>26220431329180000183550070000188121803030078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204.8</v>
      </c>
    </row>
    <row r="52" spans="1:12" s="8" customFormat="1" ht="19.5" customHeight="1">
      <c r="A52" s="3">
        <f>IFERROR(VLOOKUP(B52,'[1]DADOS (OCULTAR)'!$Q$3:$S$133,3,0),"")</f>
        <v>9039744001409</v>
      </c>
      <c r="B52" s="4" t="str">
        <f>'[1]TCE - ANEXO IV - Preencher'!C61</f>
        <v>UPAE GARANHUNS</v>
      </c>
      <c r="C52" s="4" t="str">
        <f>'[1]TCE - ANEXO IV - Preencher'!E61</f>
        <v>3.14 - Alimentação Preparada</v>
      </c>
      <c r="D52" s="3">
        <f>'[1]TCE - ANEXO IV - Preencher'!F61</f>
        <v>10285316000120</v>
      </c>
      <c r="E52" s="5" t="str">
        <f>'[1]TCE - ANEXO IV - Preencher'!G61</f>
        <v>ALEXANDRE ALVES FERREIRA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161</v>
      </c>
      <c r="I52" s="6">
        <f>IF('[1]TCE - ANEXO IV - Preencher'!K61="","",'[1]TCE - ANEXO IV - Preencher'!K61)</f>
        <v>44693</v>
      </c>
      <c r="J52" s="5" t="str">
        <f>'[1]TCE - ANEXO IV - Preencher'!L61</f>
        <v>26220510285316000120550020000001611400716397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1176</v>
      </c>
    </row>
    <row r="53" spans="1:12" s="8" customFormat="1" ht="19.5" customHeight="1">
      <c r="A53" s="3">
        <f>IFERROR(VLOOKUP(B53,'[1]DADOS (OCULTAR)'!$Q$3:$S$133,3,0),"")</f>
        <v>9039744001409</v>
      </c>
      <c r="B53" s="4" t="str">
        <f>'[1]TCE - ANEXO IV - Preencher'!C62</f>
        <v>UPAE GARANHUNS</v>
      </c>
      <c r="C53" s="4" t="str">
        <f>'[1]TCE - ANEXO IV - Preencher'!E62</f>
        <v>3.14 - Alimentação Preparada</v>
      </c>
      <c r="D53" s="3">
        <f>'[1]TCE - ANEXO IV - Preencher'!F62</f>
        <v>28637117000108</v>
      </c>
      <c r="E53" s="5" t="str">
        <f>'[1]TCE - ANEXO IV - Preencher'!G62</f>
        <v>INOWA SOLUÇÕES EM FORN DE ALIMENTOS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000001101</v>
      </c>
      <c r="I53" s="6">
        <f>IF('[1]TCE - ANEXO IV - Preencher'!K62="","",'[1]TCE - ANEXO IV - Preencher'!K62)</f>
        <v>44712</v>
      </c>
      <c r="J53" s="5" t="str">
        <f>'[1]TCE - ANEXO IV - Preencher'!L62</f>
        <v>26220528637117000108550010000011011000174173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31420.240000000002</v>
      </c>
    </row>
    <row r="54" spans="1:12" s="8" customFormat="1" ht="19.5" customHeight="1">
      <c r="A54" s="3">
        <f>IFERROR(VLOOKUP(B54,'[1]DADOS (OCULTAR)'!$Q$3:$S$133,3,0),"")</f>
        <v>9039744001409</v>
      </c>
      <c r="B54" s="4" t="str">
        <f>'[1]TCE - ANEXO IV - Preencher'!C63</f>
        <v>UPAE GARANHUNS</v>
      </c>
      <c r="C54" s="4" t="str">
        <f>'[1]TCE - ANEXO IV - Preencher'!E63</f>
        <v>3.6 - Material de Expediente</v>
      </c>
      <c r="D54" s="3">
        <f>'[1]TCE - ANEXO IV - Preencher'!F63</f>
        <v>15183576000109</v>
      </c>
      <c r="E54" s="5" t="str">
        <f>'[1]TCE - ANEXO IV - Preencher'!G63</f>
        <v>ADEMAR GAMA DA SILVA FILHO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000000267</v>
      </c>
      <c r="I54" s="6">
        <f>IF('[1]TCE - ANEXO IV - Preencher'!K63="","",'[1]TCE - ANEXO IV - Preencher'!K63)</f>
        <v>44694</v>
      </c>
      <c r="J54" s="5" t="str">
        <f>'[1]TCE - ANEXO IV - Preencher'!L63</f>
        <v>PETB27184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800</v>
      </c>
    </row>
    <row r="55" spans="1:12" s="8" customFormat="1" ht="19.5" customHeight="1">
      <c r="A55" s="3">
        <f>IFERROR(VLOOKUP(B55,'[1]DADOS (OCULTAR)'!$Q$3:$S$133,3,0),"")</f>
        <v>9039744001409</v>
      </c>
      <c r="B55" s="4" t="str">
        <f>'[1]TCE - ANEXO IV - Preencher'!C64</f>
        <v>UPAE GARANHUNS</v>
      </c>
      <c r="C55" s="4" t="str">
        <f>'[1]TCE - ANEXO IV - Preencher'!E64</f>
        <v>3.6 - Material de Expediente</v>
      </c>
      <c r="D55" s="3">
        <f>'[1]TCE - ANEXO IV - Preencher'!F64</f>
        <v>21162778000177</v>
      </c>
      <c r="E55" s="5" t="str">
        <f>'[1]TCE - ANEXO IV - Preencher'!G64</f>
        <v xml:space="preserve">ERLANIA VIEIRA DA SILVA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000003023</v>
      </c>
      <c r="I55" s="6">
        <f>IF('[1]TCE - ANEXO IV - Preencher'!K64="","",'[1]TCE - ANEXO IV - Preencher'!K64)</f>
        <v>44684</v>
      </c>
      <c r="J55" s="5" t="str">
        <f>'[1]TCE - ANEXO IV - Preencher'!L64</f>
        <v>26220521162778000177550010000030231000060460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80.400000000000006</v>
      </c>
    </row>
    <row r="56" spans="1:12" s="8" customFormat="1" ht="19.5" customHeight="1">
      <c r="A56" s="3">
        <f>IFERROR(VLOOKUP(B56,'[1]DADOS (OCULTAR)'!$Q$3:$S$133,3,0),"")</f>
        <v>9039744001409</v>
      </c>
      <c r="B56" s="4" t="str">
        <f>'[1]TCE - ANEXO IV - Preencher'!C65</f>
        <v>UPAE GARANHUNS</v>
      </c>
      <c r="C56" s="4" t="str">
        <f>'[1]TCE - ANEXO IV - Preencher'!E65</f>
        <v>3.6 - Material de Expediente</v>
      </c>
      <c r="D56" s="3">
        <f>'[1]TCE - ANEXO IV - Preencher'!F65</f>
        <v>21162778000177</v>
      </c>
      <c r="E56" s="5" t="str">
        <f>'[1]TCE - ANEXO IV - Preencher'!G65</f>
        <v xml:space="preserve">ERLANIA VIEIRA DA SILVA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000003022</v>
      </c>
      <c r="I56" s="6">
        <f>IF('[1]TCE - ANEXO IV - Preencher'!K65="","",'[1]TCE - ANEXO IV - Preencher'!K65)</f>
        <v>44684</v>
      </c>
      <c r="J56" s="5" t="str">
        <f>'[1]TCE - ANEXO IV - Preencher'!L65</f>
        <v>26220521162778000177550010000030221000060446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231.5</v>
      </c>
    </row>
    <row r="57" spans="1:12" s="8" customFormat="1" ht="19.5" customHeight="1">
      <c r="A57" s="3">
        <f>IFERROR(VLOOKUP(B57,'[1]DADOS (OCULTAR)'!$Q$3:$S$133,3,0),"")</f>
        <v>9039744001409</v>
      </c>
      <c r="B57" s="4" t="str">
        <f>'[1]TCE - ANEXO IV - Preencher'!C66</f>
        <v>UPAE GARANHUNS</v>
      </c>
      <c r="C57" s="4" t="str">
        <f>'[1]TCE - ANEXO IV - Preencher'!E66</f>
        <v>3.6 - Material de Expediente</v>
      </c>
      <c r="D57" s="3">
        <f>'[1]TCE - ANEXO IV - Preencher'!F66</f>
        <v>35002332000190</v>
      </c>
      <c r="E57" s="5" t="str">
        <f>'[1]TCE - ANEXO IV - Preencher'!G66</f>
        <v>SILVANO BATISTA DA SILVA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1242</v>
      </c>
      <c r="I57" s="6">
        <f>IF('[1]TCE - ANEXO IV - Preencher'!K66="","",'[1]TCE - ANEXO IV - Preencher'!K66)</f>
        <v>44680</v>
      </c>
      <c r="J57" s="5" t="str">
        <f>'[1]TCE - ANEXO IV - Preencher'!L66</f>
        <v>26220435002332000190550010000012421614919799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1205.5999999999999</v>
      </c>
    </row>
    <row r="58" spans="1:12" s="8" customFormat="1" ht="19.5" customHeight="1">
      <c r="A58" s="3">
        <f>IFERROR(VLOOKUP(B58,'[1]DADOS (OCULTAR)'!$Q$3:$S$133,3,0),"")</f>
        <v>9039744001409</v>
      </c>
      <c r="B58" s="4" t="str">
        <f>'[1]TCE - ANEXO IV - Preencher'!C67</f>
        <v>UPAE GARANHUNS</v>
      </c>
      <c r="C58" s="4" t="str">
        <f>'[1]TCE - ANEXO IV - Preencher'!E67</f>
        <v>3.6 - Material de Expediente</v>
      </c>
      <c r="D58" s="3">
        <f>'[1]TCE - ANEXO IV - Preencher'!F67</f>
        <v>35002332000190</v>
      </c>
      <c r="E58" s="5" t="str">
        <f>'[1]TCE - ANEXO IV - Preencher'!G67</f>
        <v>SILVANO BATISTA DA SILVA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1243</v>
      </c>
      <c r="I58" s="6">
        <f>IF('[1]TCE - ANEXO IV - Preencher'!K67="","",'[1]TCE - ANEXO IV - Preencher'!K67)</f>
        <v>44680</v>
      </c>
      <c r="J58" s="5" t="str">
        <f>'[1]TCE - ANEXO IV - Preencher'!L67</f>
        <v>26220435002332000190550010000012431791844780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125.6</v>
      </c>
    </row>
    <row r="59" spans="1:12" s="8" customFormat="1" ht="19.5" customHeight="1">
      <c r="A59" s="3">
        <f>IFERROR(VLOOKUP(B59,'[1]DADOS (OCULTAR)'!$Q$3:$S$133,3,0),"")</f>
        <v>9039744001409</v>
      </c>
      <c r="B59" s="4" t="str">
        <f>'[1]TCE - ANEXO IV - Preencher'!C68</f>
        <v>UPAE GARANHUNS</v>
      </c>
      <c r="C59" s="4" t="str">
        <f>'[1]TCE - ANEXO IV - Preencher'!E68</f>
        <v>3.6 - Material de Expediente</v>
      </c>
      <c r="D59" s="3">
        <f>'[1]TCE - ANEXO IV - Preencher'!F68</f>
        <v>1781007000150</v>
      </c>
      <c r="E59" s="5" t="str">
        <f>'[1]TCE - ANEXO IV - Preencher'!G68</f>
        <v>F G INFOTEC RECIFE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007403</v>
      </c>
      <c r="I59" s="6">
        <f>IF('[1]TCE - ANEXO IV - Preencher'!K68="","",'[1]TCE - ANEXO IV - Preencher'!K68)</f>
        <v>44691</v>
      </c>
      <c r="J59" s="5" t="str">
        <f>'[1]TCE - ANEXO IV - Preencher'!L68</f>
        <v>26220501781007000150550010000074031323544858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2212</v>
      </c>
    </row>
    <row r="60" spans="1:12" s="8" customFormat="1" ht="19.5" customHeight="1">
      <c r="A60" s="3">
        <f>IFERROR(VLOOKUP(B60,'[1]DADOS (OCULTAR)'!$Q$3:$S$133,3,0),"")</f>
        <v>9039744001409</v>
      </c>
      <c r="B60" s="4" t="str">
        <f>'[1]TCE - ANEXO IV - Preencher'!C69</f>
        <v>UPAE GARANHUNS</v>
      </c>
      <c r="C60" s="4" t="str">
        <f>'[1]TCE - ANEXO IV - Preencher'!E69</f>
        <v>3.6 - Material de Expediente</v>
      </c>
      <c r="D60" s="3">
        <f>'[1]TCE - ANEXO IV - Preencher'!F69</f>
        <v>21162778000177</v>
      </c>
      <c r="E60" s="5" t="str">
        <f>'[1]TCE - ANEXO IV - Preencher'!G69</f>
        <v xml:space="preserve">ERLANIA VIEIRA DA SILVA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000003079</v>
      </c>
      <c r="I60" s="6">
        <f>IF('[1]TCE - ANEXO IV - Preencher'!K69="","",'[1]TCE - ANEXO IV - Preencher'!K69)</f>
        <v>44701</v>
      </c>
      <c r="J60" s="5" t="str">
        <f>'[1]TCE - ANEXO IV - Preencher'!L69</f>
        <v>26220521162778000177550010000030791000061585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132</v>
      </c>
    </row>
    <row r="61" spans="1:12" s="8" customFormat="1" ht="19.5" customHeight="1">
      <c r="A61" s="3">
        <f>IFERROR(VLOOKUP(B61,'[1]DADOS (OCULTAR)'!$Q$3:$S$133,3,0),"")</f>
        <v>9039744001409</v>
      </c>
      <c r="B61" s="4" t="str">
        <f>'[1]TCE - ANEXO IV - Preencher'!C70</f>
        <v>UPAE GARANHUNS</v>
      </c>
      <c r="C61" s="4" t="str">
        <f>'[1]TCE - ANEXO IV - Preencher'!E70</f>
        <v>3.6 - Material de Expediente</v>
      </c>
      <c r="D61" s="3">
        <f>'[1]TCE - ANEXO IV - Preencher'!F70</f>
        <v>21162778000177</v>
      </c>
      <c r="E61" s="5" t="str">
        <f>'[1]TCE - ANEXO IV - Preencher'!G70</f>
        <v xml:space="preserve">ERLANIA VIEIRA DA SILVA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000003075</v>
      </c>
      <c r="I61" s="6">
        <f>IF('[1]TCE - ANEXO IV - Preencher'!K70="","",'[1]TCE - ANEXO IV - Preencher'!K70)</f>
        <v>44700</v>
      </c>
      <c r="J61" s="5" t="str">
        <f>'[1]TCE - ANEXO IV - Preencher'!L70</f>
        <v>26220521162778000177550010000030751000061500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148.65</v>
      </c>
    </row>
    <row r="62" spans="1:12" s="8" customFormat="1" ht="19.5" customHeight="1">
      <c r="A62" s="3">
        <f>IFERROR(VLOOKUP(B62,'[1]DADOS (OCULTAR)'!$Q$3:$S$133,3,0),"")</f>
        <v>9039744001409</v>
      </c>
      <c r="B62" s="4" t="str">
        <f>'[1]TCE - ANEXO IV - Preencher'!C71</f>
        <v>UPAE GARANHUNS</v>
      </c>
      <c r="C62" s="4" t="str">
        <f>'[1]TCE - ANEXO IV - Preencher'!E71</f>
        <v>3.6 - Material de Expediente</v>
      </c>
      <c r="D62" s="3">
        <f>'[1]TCE - ANEXO IV - Preencher'!F71</f>
        <v>27131490000111</v>
      </c>
      <c r="E62" s="5" t="str">
        <f>'[1]TCE - ANEXO IV - Preencher'!G71</f>
        <v>LUIZ CLAUDIO RIGONI DE MELLO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000000078</v>
      </c>
      <c r="I62" s="6">
        <f>IF('[1]TCE - ANEXO IV - Preencher'!K71="","",'[1]TCE - ANEXO IV - Preencher'!K71)</f>
        <v>44693</v>
      </c>
      <c r="J62" s="5" t="str">
        <f>'[1]TCE - ANEXO IV - Preencher'!L71</f>
        <v>41220527131490000111550010000000781890800408</v>
      </c>
      <c r="K62" s="5" t="str">
        <f>IF(F62="B",LEFT('[1]TCE - ANEXO IV - Preencher'!M71,2),IF(F62="S",LEFT('[1]TCE - ANEXO IV - Preencher'!M71,7),IF('[1]TCE - ANEXO IV - Preencher'!H71="","")))</f>
        <v>41</v>
      </c>
      <c r="L62" s="7">
        <f>'[1]TCE - ANEXO IV - Preencher'!N71</f>
        <v>1389.81</v>
      </c>
    </row>
    <row r="63" spans="1:12" s="8" customFormat="1" ht="19.5" customHeight="1">
      <c r="A63" s="3">
        <f>IFERROR(VLOOKUP(B63,'[1]DADOS (OCULTAR)'!$Q$3:$S$133,3,0),"")</f>
        <v>9039744001409</v>
      </c>
      <c r="B63" s="4" t="str">
        <f>'[1]TCE - ANEXO IV - Preencher'!C72</f>
        <v>UPAE GARANHUNS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10230480000130</v>
      </c>
      <c r="E63" s="5" t="str">
        <f>'[1]TCE - ANEXO IV - Preencher'!G72</f>
        <v xml:space="preserve">FERREIRA COSTA E CIA LTDA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000452449</v>
      </c>
      <c r="I63" s="6">
        <f>IF('[1]TCE - ANEXO IV - Preencher'!K72="","",'[1]TCE - ANEXO IV - Preencher'!K72)</f>
        <v>44679</v>
      </c>
      <c r="J63" s="5" t="str">
        <f>'[1]TCE - ANEXO IV - Preencher'!L72</f>
        <v>26220410230480000130550100004524491032637630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1794</v>
      </c>
    </row>
    <row r="64" spans="1:12" s="8" customFormat="1" ht="19.5" customHeight="1">
      <c r="A64" s="3">
        <f>IFERROR(VLOOKUP(B64,'[1]DADOS (OCULTAR)'!$Q$3:$S$133,3,0),"")</f>
        <v>9039744001409</v>
      </c>
      <c r="B64" s="4" t="str">
        <f>'[1]TCE - ANEXO IV - Preencher'!C73</f>
        <v>UPAE GARANHUNS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19795001000106</v>
      </c>
      <c r="E64" s="5" t="str">
        <f>'[1]TCE - ANEXO IV - Preencher'!G73</f>
        <v>MAXXCOM IMPERMEABILIZAÇÃO E TRANSPORTES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13573</v>
      </c>
      <c r="I64" s="6">
        <f>IF('[1]TCE - ANEXO IV - Preencher'!K73="","",'[1]TCE - ANEXO IV - Preencher'!K73)</f>
        <v>44680</v>
      </c>
      <c r="J64" s="5" t="str">
        <f>'[1]TCE - ANEXO IV - Preencher'!L73</f>
        <v>26220419795001000106550010000135731526610250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1056</v>
      </c>
    </row>
    <row r="65" spans="1:12" s="8" customFormat="1" ht="19.5" customHeight="1">
      <c r="A65" s="3">
        <f>IFERROR(VLOOKUP(B65,'[1]DADOS (OCULTAR)'!$Q$3:$S$133,3,0),"")</f>
        <v>9039744001409</v>
      </c>
      <c r="B65" s="4" t="str">
        <f>'[1]TCE - ANEXO IV - Preencher'!C74</f>
        <v>UPAE GARANHUNS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10230480000130</v>
      </c>
      <c r="E65" s="5" t="str">
        <f>'[1]TCE - ANEXO IV - Preencher'!G74</f>
        <v xml:space="preserve">FERREIRA COSTA E CIA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000454155</v>
      </c>
      <c r="I65" s="6">
        <f>IF('[1]TCE - ANEXO IV - Preencher'!K74="","",'[1]TCE - ANEXO IV - Preencher'!K74)</f>
        <v>44693</v>
      </c>
      <c r="J65" s="5" t="str">
        <f>'[1]TCE - ANEXO IV - Preencher'!L74</f>
        <v>26220510230480000130550100004541551032865407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107.2</v>
      </c>
    </row>
    <row r="66" spans="1:12" s="8" customFormat="1" ht="19.5" customHeight="1">
      <c r="A66" s="3">
        <f>IFERROR(VLOOKUP(B66,'[1]DADOS (OCULTAR)'!$Q$3:$S$133,3,0),"")</f>
        <v>9039744001409</v>
      </c>
      <c r="B66" s="4" t="str">
        <f>'[1]TCE - ANEXO IV - Preencher'!C75</f>
        <v>UPAE GARANHUNS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10230480000130</v>
      </c>
      <c r="E66" s="5" t="str">
        <f>'[1]TCE - ANEXO IV - Preencher'!G75</f>
        <v xml:space="preserve">FERREIRA COSTA E CIA LTDA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000454257</v>
      </c>
      <c r="I66" s="6">
        <f>IF('[1]TCE - ANEXO IV - Preencher'!K75="","",'[1]TCE - ANEXO IV - Preencher'!K75)</f>
        <v>44694</v>
      </c>
      <c r="J66" s="5" t="str">
        <f>'[1]TCE - ANEXO IV - Preencher'!L75</f>
        <v>26220510230480000130550100004542571032876107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453.6</v>
      </c>
    </row>
    <row r="67" spans="1:12" s="8" customFormat="1" ht="19.5" customHeight="1">
      <c r="A67" s="3">
        <f>IFERROR(VLOOKUP(B67,'[1]DADOS (OCULTAR)'!$Q$3:$S$133,3,0),"")</f>
        <v>9039744001409</v>
      </c>
      <c r="B67" s="4" t="str">
        <f>'[1]TCE - ANEXO IV - Preencher'!C76</f>
        <v>UPAE GARANHUNS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10230480000130</v>
      </c>
      <c r="E67" s="5" t="str">
        <f>'[1]TCE - ANEXO IV - Preencher'!G76</f>
        <v xml:space="preserve">FERREIRA COSTA E CIA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000454258</v>
      </c>
      <c r="I67" s="6">
        <f>IF('[1]TCE - ANEXO IV - Preencher'!K76="","",'[1]TCE - ANEXO IV - Preencher'!K76)</f>
        <v>44694</v>
      </c>
      <c r="J67" s="5" t="str">
        <f>'[1]TCE - ANEXO IV - Preencher'!L76</f>
        <v>26220510230480000130550100004542581032876147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254.3</v>
      </c>
    </row>
    <row r="68" spans="1:12" s="8" customFormat="1" ht="19.5" customHeight="1">
      <c r="A68" s="3">
        <f>IFERROR(VLOOKUP(B68,'[1]DADOS (OCULTAR)'!$Q$3:$S$133,3,0),"")</f>
        <v>9039744001409</v>
      </c>
      <c r="B68" s="4" t="str">
        <f>'[1]TCE - ANEXO IV - Preencher'!C77</f>
        <v>UPAE GARANHUNS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10230480000130</v>
      </c>
      <c r="E68" s="5" t="str">
        <f>'[1]TCE - ANEXO IV - Preencher'!G77</f>
        <v xml:space="preserve">FERREIRA COSTA E CIA LTDA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000454154</v>
      </c>
      <c r="I68" s="6">
        <f>IF('[1]TCE - ANEXO IV - Preencher'!K77="","",'[1]TCE - ANEXO IV - Preencher'!K77)</f>
        <v>44693</v>
      </c>
      <c r="J68" s="5" t="str">
        <f>'[1]TCE - ANEXO IV - Preencher'!L77</f>
        <v>26220510230480000130550100004541541032865485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75.94</v>
      </c>
    </row>
    <row r="69" spans="1:12" s="8" customFormat="1" ht="19.5" customHeight="1">
      <c r="A69" s="3">
        <f>IFERROR(VLOOKUP(B69,'[1]DADOS (OCULTAR)'!$Q$3:$S$133,3,0),"")</f>
        <v>9039744001409</v>
      </c>
      <c r="B69" s="4" t="str">
        <f>'[1]TCE - ANEXO IV - Preencher'!C78</f>
        <v>UPAE GARANHUNS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10230480000130</v>
      </c>
      <c r="E69" s="5" t="str">
        <f>'[1]TCE - ANEXO IV - Preencher'!G78</f>
        <v xml:space="preserve">FERREIRA COSTA E CIA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000454600</v>
      </c>
      <c r="I69" s="6">
        <f>IF('[1]TCE - ANEXO IV - Preencher'!K78="","",'[1]TCE - ANEXO IV - Preencher'!K78)</f>
        <v>44698</v>
      </c>
      <c r="J69" s="5" t="str">
        <f>'[1]TCE - ANEXO IV - Preencher'!L78</f>
        <v>26220510230480000130550100004546001032921748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95.4</v>
      </c>
    </row>
    <row r="70" spans="1:12" s="8" customFormat="1" ht="19.5" customHeight="1">
      <c r="A70" s="3">
        <f>IFERROR(VLOOKUP(B70,'[1]DADOS (OCULTAR)'!$Q$3:$S$133,3,0),"")</f>
        <v>9039744001409</v>
      </c>
      <c r="B70" s="4" t="str">
        <f>'[1]TCE - ANEXO IV - Preencher'!C79</f>
        <v>UPAE GARANHUNS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27290979000136</v>
      </c>
      <c r="E70" s="5" t="str">
        <f>'[1]TCE - ANEXO IV - Preencher'!G79</f>
        <v>JOSE OSCAR DOS SANTOS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000000132</v>
      </c>
      <c r="I70" s="6">
        <f>IF('[1]TCE - ANEXO IV - Preencher'!K79="","",'[1]TCE - ANEXO IV - Preencher'!K79)</f>
        <v>44700</v>
      </c>
      <c r="J70" s="5" t="str">
        <f>'[1]TCE - ANEXO IV - Preencher'!L79</f>
        <v>26220527290979000136550010000001321000001461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115</v>
      </c>
    </row>
    <row r="71" spans="1:12" s="8" customFormat="1" ht="19.5" customHeight="1">
      <c r="A71" s="3">
        <f>IFERROR(VLOOKUP(B71,'[1]DADOS (OCULTAR)'!$Q$3:$S$133,3,0),"")</f>
        <v>9039744001409</v>
      </c>
      <c r="B71" s="4" t="str">
        <f>'[1]TCE - ANEXO IV - Preencher'!C80</f>
        <v>UPAE GARANHUNS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544913000179</v>
      </c>
      <c r="E71" s="5" t="str">
        <f>'[1]TCE - ANEXO IV - Preencher'!G80</f>
        <v>ANTONIO SOARES DE LIMA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000000215</v>
      </c>
      <c r="I71" s="6">
        <f>IF('[1]TCE - ANEXO IV - Preencher'!K80="","",'[1]TCE - ANEXO IV - Preencher'!K80)</f>
        <v>44700</v>
      </c>
      <c r="J71" s="5" t="str">
        <f>'[1]TCE - ANEXO IV - Preencher'!L80</f>
        <v>26220500544913000179550010000002151000002797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238</v>
      </c>
    </row>
    <row r="72" spans="1:12" s="8" customFormat="1" ht="19.5" customHeight="1">
      <c r="A72" s="3">
        <f>IFERROR(VLOOKUP(B72,'[1]DADOS (OCULTAR)'!$Q$3:$S$133,3,0),"")</f>
        <v>9039744001409</v>
      </c>
      <c r="B72" s="4" t="str">
        <f>'[1]TCE - ANEXO IV - Preencher'!C81</f>
        <v>UPAE GARANHUNS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19795001000106</v>
      </c>
      <c r="E72" s="5" t="str">
        <f>'[1]TCE - ANEXO IV - Preencher'!G81</f>
        <v>MAXXCOM IMPERMEABILIZAÇÃO E TRANSPORTES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13895</v>
      </c>
      <c r="I72" s="6">
        <f>IF('[1]TCE - ANEXO IV - Preencher'!K81="","",'[1]TCE - ANEXO IV - Preencher'!K81)</f>
        <v>44700</v>
      </c>
      <c r="J72" s="5" t="str">
        <f>'[1]TCE - ANEXO IV - Preencher'!L81</f>
        <v>26220519795001000106550010000138951168906572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1320</v>
      </c>
    </row>
    <row r="73" spans="1:12" s="8" customFormat="1" ht="19.5" customHeight="1">
      <c r="A73" s="3">
        <f>IFERROR(VLOOKUP(B73,'[1]DADOS (OCULTAR)'!$Q$3:$S$133,3,0),"")</f>
        <v>9039744001409</v>
      </c>
      <c r="B73" s="4" t="str">
        <f>'[1]TCE - ANEXO IV - Preencher'!C82</f>
        <v>UPAE GARANHUNS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26890754000158</v>
      </c>
      <c r="E73" s="5" t="str">
        <f>'[1]TCE - ANEXO IV - Preencher'!G82</f>
        <v>EDILSON MARCOS GOMES JUNIOR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000000012</v>
      </c>
      <c r="I73" s="6">
        <f>IF('[1]TCE - ANEXO IV - Preencher'!K82="","",'[1]TCE - ANEXO IV - Preencher'!K82)</f>
        <v>44704</v>
      </c>
      <c r="J73" s="5" t="str">
        <f>'[1]TCE - ANEXO IV - Preencher'!L82</f>
        <v>26220526890754000158550010000000121267400440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2400</v>
      </c>
    </row>
    <row r="74" spans="1:12" s="8" customFormat="1" ht="19.5" customHeight="1">
      <c r="A74" s="3">
        <f>IFERROR(VLOOKUP(B74,'[1]DADOS (OCULTAR)'!$Q$3:$S$133,3,0),"")</f>
        <v>9039744001409</v>
      </c>
      <c r="B74" s="4" t="str">
        <f>'[1]TCE - ANEXO IV - Preencher'!C83</f>
        <v>UPAE GARANHUNS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26890754000158</v>
      </c>
      <c r="E74" s="5" t="str">
        <f>'[1]TCE - ANEXO IV - Preencher'!G83</f>
        <v>EDILSON MARCOS GOMES JUNIOR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000000013</v>
      </c>
      <c r="I74" s="6">
        <f>IF('[1]TCE - ANEXO IV - Preencher'!K83="","",'[1]TCE - ANEXO IV - Preencher'!K83)</f>
        <v>44704</v>
      </c>
      <c r="J74" s="5" t="str">
        <f>'[1]TCE - ANEXO IV - Preencher'!L83</f>
        <v>26220526890754000158550010000000131521720118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50</v>
      </c>
    </row>
    <row r="75" spans="1:12" s="8" customFormat="1" ht="19.5" customHeight="1">
      <c r="A75" s="3">
        <f>IFERROR(VLOOKUP(B75,'[1]DADOS (OCULTAR)'!$Q$3:$S$133,3,0),"")</f>
        <v>9039744001409</v>
      </c>
      <c r="B75" s="4" t="str">
        <f>'[1]TCE - ANEXO IV - Preencher'!C84</f>
        <v>UPAE GARANHUNS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10230480000130</v>
      </c>
      <c r="E75" s="5" t="str">
        <f>'[1]TCE - ANEXO IV - Preencher'!G84</f>
        <v xml:space="preserve">FERREIRA COSTA E CIA LTDA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000454911</v>
      </c>
      <c r="I75" s="6">
        <f>IF('[1]TCE - ANEXO IV - Preencher'!K84="","",'[1]TCE - ANEXO IV - Preencher'!K84)</f>
        <v>44700</v>
      </c>
      <c r="J75" s="5" t="str">
        <f>'[1]TCE - ANEXO IV - Preencher'!L84</f>
        <v>26220510230480000130550100004549111032957831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190.1</v>
      </c>
    </row>
    <row r="76" spans="1:12" s="8" customFormat="1" ht="19.5" customHeight="1">
      <c r="A76" s="3">
        <f>IFERROR(VLOOKUP(B76,'[1]DADOS (OCULTAR)'!$Q$3:$S$133,3,0),"")</f>
        <v>9039744001409</v>
      </c>
      <c r="B76" s="4" t="str">
        <f>'[1]TCE - ANEXO IV - Preencher'!C85</f>
        <v>UPAE GARANHUNS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19795001000106</v>
      </c>
      <c r="E76" s="5" t="str">
        <f>'[1]TCE - ANEXO IV - Preencher'!G85</f>
        <v>MAXXCOM IMPERMEABILIZAÇÃO E TRANSPORTES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13909</v>
      </c>
      <c r="I76" s="6">
        <f>IF('[1]TCE - ANEXO IV - Preencher'!K85="","",'[1]TCE - ANEXO IV - Preencher'!K85)</f>
        <v>44701</v>
      </c>
      <c r="J76" s="5" t="str">
        <f>'[1]TCE - ANEXO IV - Preencher'!L85</f>
        <v>26220519795001000106550010000139091356824542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2490</v>
      </c>
    </row>
    <row r="77" spans="1:12" s="8" customFormat="1" ht="19.5" customHeight="1">
      <c r="A77" s="3">
        <f>IFERROR(VLOOKUP(B77,'[1]DADOS (OCULTAR)'!$Q$3:$S$133,3,0),"")</f>
        <v>9039744001409</v>
      </c>
      <c r="B77" s="4" t="str">
        <f>'[1]TCE - ANEXO IV - Preencher'!C86</f>
        <v>UPAE GARANHUNS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16714886000175</v>
      </c>
      <c r="E77" s="5" t="str">
        <f>'[1]TCE - ANEXO IV - Preencher'!G86</f>
        <v>F R L DE SOUZA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000000567</v>
      </c>
      <c r="I77" s="6">
        <f>IF('[1]TCE - ANEXO IV - Preencher'!K86="","",'[1]TCE - ANEXO IV - Preencher'!K86)</f>
        <v>44711</v>
      </c>
      <c r="J77" s="5" t="str">
        <f>'[1]TCE - ANEXO IV - Preencher'!L86</f>
        <v>26220516714886000175550010000005671786755254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555</v>
      </c>
    </row>
    <row r="78" spans="1:12" s="8" customFormat="1" ht="19.5" customHeight="1">
      <c r="A78" s="3">
        <f>IFERROR(VLOOKUP(B78,'[1]DADOS (OCULTAR)'!$Q$3:$S$133,3,0),"")</f>
        <v>9039744001409</v>
      </c>
      <c r="B78" s="4" t="str">
        <f>'[1]TCE - ANEXO IV - Preencher'!C87</f>
        <v>UPAE GARANHUNS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16714886000175</v>
      </c>
      <c r="E78" s="5" t="str">
        <f>'[1]TCE - ANEXO IV - Preencher'!G87</f>
        <v>F R L DE SOUZA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000000566</v>
      </c>
      <c r="I78" s="6">
        <f>IF('[1]TCE - ANEXO IV - Preencher'!K87="","",'[1]TCE - ANEXO IV - Preencher'!K87)</f>
        <v>44711</v>
      </c>
      <c r="J78" s="5" t="str">
        <f>'[1]TCE - ANEXO IV - Preencher'!L87</f>
        <v>26220516714886000175550010000005661790021114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380</v>
      </c>
    </row>
    <row r="79" spans="1:12" s="8" customFormat="1" ht="19.5" customHeight="1">
      <c r="A79" s="3">
        <f>IFERROR(VLOOKUP(B79,'[1]DADOS (OCULTAR)'!$Q$3:$S$133,3,0),"")</f>
        <v>9039744001409</v>
      </c>
      <c r="B79" s="4" t="str">
        <f>'[1]TCE - ANEXO IV - Preencher'!C88</f>
        <v>UPAE GARANHUNS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5747025000177</v>
      </c>
      <c r="E79" s="5" t="str">
        <f>'[1]TCE - ANEXO IV - Preencher'!G88</f>
        <v xml:space="preserve">PAULO SERGIO DE O SILVERIO AUTO PEÇAS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000026472</v>
      </c>
      <c r="I79" s="6">
        <f>IF('[1]TCE - ANEXO IV - Preencher'!K88="","",'[1]TCE - ANEXO IV - Preencher'!K88)</f>
        <v>44708</v>
      </c>
      <c r="J79" s="5" t="str">
        <f>'[1]TCE - ANEXO IV - Preencher'!L88</f>
        <v>2622050574702500177550010000264721006409275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30</v>
      </c>
    </row>
    <row r="80" spans="1:12" s="8" customFormat="1" ht="19.5" customHeight="1">
      <c r="A80" s="3">
        <f>IFERROR(VLOOKUP(B80,'[1]DADOS (OCULTAR)'!$Q$3:$S$133,3,0),"")</f>
        <v>9039744001409</v>
      </c>
      <c r="B80" s="4" t="str">
        <f>'[1]TCE - ANEXO IV - Preencher'!C89</f>
        <v>UPAE GARANHUNS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10731605000106</v>
      </c>
      <c r="E80" s="5" t="str">
        <f>'[1]TCE - ANEXO IV - Preencher'!G89</f>
        <v>ELETRONICA CENTRAL CARUARU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000011561</v>
      </c>
      <c r="I80" s="6">
        <f>IF('[1]TCE - ANEXO IV - Preencher'!K89="","",'[1]TCE - ANEXO IV - Preencher'!K89)</f>
        <v>44711</v>
      </c>
      <c r="J80" s="5" t="str">
        <f>'[1]TCE - ANEXO IV - Preencher'!L89</f>
        <v>26220510731605000106550010000115611253834960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112</v>
      </c>
    </row>
    <row r="81" spans="1:12" s="8" customFormat="1" ht="19.5" customHeight="1">
      <c r="A81" s="3">
        <f>IFERROR(VLOOKUP(B81,'[1]DADOS (OCULTAR)'!$Q$3:$S$133,3,0),"")</f>
        <v>9039744001409</v>
      </c>
      <c r="B81" s="4" t="str">
        <f>'[1]TCE - ANEXO IV - Preencher'!C90</f>
        <v>UPAE GARANHUNS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22230319000146</v>
      </c>
      <c r="E81" s="5" t="str">
        <f>'[1]TCE - ANEXO IV - Preencher'!G90</f>
        <v xml:space="preserve">ANDRÉ AVELINO DA SILVA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</v>
      </c>
      <c r="I81" s="6">
        <f>IF('[1]TCE - ANEXO IV - Preencher'!K90="","",'[1]TCE - ANEXO IV - Preencher'!K90)</f>
        <v>44711</v>
      </c>
      <c r="J81" s="5" t="str">
        <f>'[1]TCE - ANEXO IV - Preencher'!L90</f>
        <v>26220522230319000146550010000000051575293970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948</v>
      </c>
    </row>
    <row r="82" spans="1:12" s="8" customFormat="1" ht="19.5" customHeight="1">
      <c r="A82" s="3">
        <f>IFERROR(VLOOKUP(B82,'[1]DADOS (OCULTAR)'!$Q$3:$S$133,3,0),"")</f>
        <v>9039744001409</v>
      </c>
      <c r="B82" s="4" t="str">
        <f>'[1]TCE - ANEXO IV - Preencher'!C91</f>
        <v>UPAE GARANHUNS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10230480000130</v>
      </c>
      <c r="E82" s="5" t="str">
        <f>'[1]TCE - ANEXO IV - Preencher'!G91</f>
        <v xml:space="preserve">FERREIRA COSTA E CIA LTDA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000454154</v>
      </c>
      <c r="I82" s="6">
        <f>IF('[1]TCE - ANEXO IV - Preencher'!K91="","",'[1]TCE - ANEXO IV - Preencher'!K91)</f>
        <v>44693</v>
      </c>
      <c r="J82" s="5" t="str">
        <f>'[1]TCE - ANEXO IV - Preencher'!L91</f>
        <v>26220510230480000130550100004541541032865485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31</v>
      </c>
    </row>
    <row r="83" spans="1:12" s="8" customFormat="1" ht="19.5" customHeight="1">
      <c r="A83" s="3">
        <f>IFERROR(VLOOKUP(B83,'[1]DADOS (OCULTAR)'!$Q$3:$S$133,3,0),"")</f>
        <v>9039744001409</v>
      </c>
      <c r="B83" s="4" t="str">
        <f>'[1]TCE - ANEXO IV - Preencher'!C92</f>
        <v>UPAE GARANHUNS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27131490000111</v>
      </c>
      <c r="E83" s="5" t="str">
        <f>'[1]TCE - ANEXO IV - Preencher'!G92</f>
        <v>LUIZ CLAUDIO RIGONI DE MELLO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000000078</v>
      </c>
      <c r="I83" s="6">
        <f>IF('[1]TCE - ANEXO IV - Preencher'!K92="","",'[1]TCE - ANEXO IV - Preencher'!K92)</f>
        <v>44693</v>
      </c>
      <c r="J83" s="5" t="str">
        <f>'[1]TCE - ANEXO IV - Preencher'!L92</f>
        <v>41220527131490000111550010000000781890800408</v>
      </c>
      <c r="K83" s="5" t="str">
        <f>IF(F83="B",LEFT('[1]TCE - ANEXO IV - Preencher'!M92,2),IF(F83="S",LEFT('[1]TCE - ANEXO IV - Preencher'!M92,7),IF('[1]TCE - ANEXO IV - Preencher'!H92="","")))</f>
        <v>41</v>
      </c>
      <c r="L83" s="7">
        <f>'[1]TCE - ANEXO IV - Preencher'!N92</f>
        <v>230</v>
      </c>
    </row>
    <row r="84" spans="1:12" s="8" customFormat="1" ht="19.5" customHeight="1">
      <c r="A84" s="3">
        <f>IFERROR(VLOOKUP(B84,'[1]DADOS (OCULTAR)'!$Q$3:$S$133,3,0),"")</f>
        <v>9039744001409</v>
      </c>
      <c r="B84" s="4" t="str">
        <f>'[1]TCE - ANEXO IV - Preencher'!C93</f>
        <v>UPAE GARANHUNS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10230480000130</v>
      </c>
      <c r="E84" s="5" t="str">
        <f>'[1]TCE - ANEXO IV - Preencher'!G93</f>
        <v xml:space="preserve">FERREIRA COSTA E CIA LTDA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000455697</v>
      </c>
      <c r="I84" s="6">
        <f>IF('[1]TCE - ANEXO IV - Preencher'!K93="","",'[1]TCE - ANEXO IV - Preencher'!K93)</f>
        <v>44708</v>
      </c>
      <c r="J84" s="5" t="str">
        <f>'[1]TCE - ANEXO IV - Preencher'!L93</f>
        <v>26220510230480000130550100004556971033043933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83.1</v>
      </c>
    </row>
    <row r="85" spans="1:12" s="8" customFormat="1" ht="19.5" customHeight="1">
      <c r="A85" s="3">
        <f>IFERROR(VLOOKUP(B85,'[1]DADOS (OCULTAR)'!$Q$3:$S$133,3,0),"")</f>
        <v>9039744001409</v>
      </c>
      <c r="B85" s="4" t="str">
        <f>'[1]TCE - ANEXO IV - Preencher'!C94</f>
        <v>UPAE GARANHUNS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21162778000177</v>
      </c>
      <c r="E85" s="5" t="str">
        <f>'[1]TCE - ANEXO IV - Preencher'!G94</f>
        <v xml:space="preserve">ERLANIA VIEIRA DA SILVA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000003106</v>
      </c>
      <c r="I85" s="6">
        <f>IF('[1]TCE - ANEXO IV - Preencher'!K94="","",'[1]TCE - ANEXO IV - Preencher'!K94)</f>
        <v>44708</v>
      </c>
      <c r="J85" s="5" t="str">
        <f>'[1]TCE - ANEXO IV - Preencher'!L94</f>
        <v>26220521162778000177550010000031061000062122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70</v>
      </c>
    </row>
    <row r="86" spans="1:12" s="8" customFormat="1" ht="19.5" customHeight="1">
      <c r="A86" s="3">
        <f>IFERROR(VLOOKUP(B86,'[1]DADOS (OCULTAR)'!$Q$3:$S$133,3,0),"")</f>
        <v>9039744001409</v>
      </c>
      <c r="B86" s="4" t="str">
        <f>'[1]TCE - ANEXO IV - Preencher'!C95</f>
        <v>UPAE GARANHUNS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10230480000130</v>
      </c>
      <c r="E86" s="5" t="str">
        <f>'[1]TCE - ANEXO IV - Preencher'!G95</f>
        <v xml:space="preserve">FERREIRA COSTA E CIA LTDA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000454257</v>
      </c>
      <c r="I86" s="6">
        <f>IF('[1]TCE - ANEXO IV - Preencher'!K95="","",'[1]TCE - ANEXO IV - Preencher'!K95)</f>
        <v>44694</v>
      </c>
      <c r="J86" s="5" t="str">
        <f>'[1]TCE - ANEXO IV - Preencher'!L95</f>
        <v>26220510230480000130550100004542571032876107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25.5</v>
      </c>
    </row>
    <row r="87" spans="1:12" s="8" customFormat="1" ht="19.5" customHeight="1">
      <c r="A87" s="3">
        <f>IFERROR(VLOOKUP(B87,'[1]DADOS (OCULTAR)'!$Q$3:$S$133,3,0),"")</f>
        <v>9039744001409</v>
      </c>
      <c r="B87" s="4" t="str">
        <f>'[1]TCE - ANEXO IV - Preencher'!C96</f>
        <v>UPAE GARANHUNS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10230480000130</v>
      </c>
      <c r="E87" s="5" t="str">
        <f>'[1]TCE - ANEXO IV - Preencher'!G96</f>
        <v xml:space="preserve">FERREIRA COSTA E CIA LTDA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000454600</v>
      </c>
      <c r="I87" s="6">
        <f>IF('[1]TCE - ANEXO IV - Preencher'!K96="","",'[1]TCE - ANEXO IV - Preencher'!K96)</f>
        <v>44698</v>
      </c>
      <c r="J87" s="5" t="str">
        <f>'[1]TCE - ANEXO IV - Preencher'!L96</f>
        <v>26220510230480000130550100004546001032921748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29</v>
      </c>
    </row>
    <row r="88" spans="1:12" s="8" customFormat="1" ht="19.5" customHeight="1">
      <c r="A88" s="3">
        <f>IFERROR(VLOOKUP(B88,'[1]DADOS (OCULTAR)'!$Q$3:$S$133,3,0),"")</f>
        <v>9039744001409</v>
      </c>
      <c r="B88" s="4" t="str">
        <f>'[1]TCE - ANEXO IV - Preencher'!C97</f>
        <v>UPAE GARANHUNS</v>
      </c>
      <c r="C88" s="4" t="str">
        <f>'[1]TCE - ANEXO IV - Preencher'!E97</f>
        <v xml:space="preserve">3.8 - Uniformes, Tecidos e Aviamentos </v>
      </c>
      <c r="D88" s="3">
        <f>'[1]TCE - ANEXO IV - Preencher'!F97</f>
        <v>54565478000198</v>
      </c>
      <c r="E88" s="5" t="str">
        <f>'[1]TCE - ANEXO IV - Preencher'!G97</f>
        <v xml:space="preserve">SISPACK MEDICAL LTDA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000112080</v>
      </c>
      <c r="I88" s="6">
        <f>IF('[1]TCE - ANEXO IV - Preencher'!K97="","",'[1]TCE - ANEXO IV - Preencher'!K97)</f>
        <v>44692</v>
      </c>
      <c r="J88" s="5" t="str">
        <f>'[1]TCE - ANEXO IV - Preencher'!L97</f>
        <v>35220554565478000198550010001120801502381734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600</v>
      </c>
    </row>
    <row r="89" spans="1:12" s="8" customFormat="1" ht="19.5" customHeight="1">
      <c r="A89" s="3">
        <f>IFERROR(VLOOKUP(B89,'[1]DADOS (OCULTAR)'!$Q$3:$S$133,3,0),"")</f>
        <v>9039744001409</v>
      </c>
      <c r="B89" s="4" t="str">
        <f>'[1]TCE - ANEXO IV - Preencher'!C98</f>
        <v>UPAE GARANHUNS</v>
      </c>
      <c r="C89" s="4" t="str">
        <f>'[1]TCE - ANEXO IV - Preencher'!E98</f>
        <v xml:space="preserve">3.8 - Uniformes, Tecidos e Aviamentos </v>
      </c>
      <c r="D89" s="3">
        <f>'[1]TCE - ANEXO IV - Preencher'!F98</f>
        <v>22401976000109</v>
      </c>
      <c r="E89" s="5" t="str">
        <f>'[1]TCE - ANEXO IV - Preencher'!G98</f>
        <v xml:space="preserve">VERSÁTIL MAT DE CONSTRUÇÃO LTDA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000001475</v>
      </c>
      <c r="I89" s="6">
        <f>IF('[1]TCE - ANEXO IV - Preencher'!K98="","",'[1]TCE - ANEXO IV - Preencher'!K98)</f>
        <v>44692</v>
      </c>
      <c r="J89" s="5" t="str">
        <f>'[1]TCE - ANEXO IV - Preencher'!L98</f>
        <v>26220522401976000109550010000014751000015698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380.94</v>
      </c>
    </row>
    <row r="90" spans="1:12" s="8" customFormat="1" ht="19.5" customHeight="1">
      <c r="A90" s="3">
        <f>IFERROR(VLOOKUP(B90,'[1]DADOS (OCULTAR)'!$Q$3:$S$133,3,0),"")</f>
        <v>9039744001409</v>
      </c>
      <c r="B90" s="4" t="str">
        <f>'[1]TCE - ANEXO IV - Preencher'!C99</f>
        <v>UPAE GARANHUNS</v>
      </c>
      <c r="C90" s="4" t="str">
        <f>'[1]TCE - ANEXO IV - Preencher'!E99</f>
        <v>3.6 - Material de Expediente</v>
      </c>
      <c r="D90" s="3">
        <f>'[1]TCE - ANEXO IV - Preencher'!F99</f>
        <v>31329180000183</v>
      </c>
      <c r="E90" s="5" t="str">
        <f>'[1]TCE - ANEXO IV - Preencher'!G99</f>
        <v>MAXXISUPRI COM DE SANEANTES EIRELLI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18812</v>
      </c>
      <c r="I90" s="6">
        <f>IF('[1]TCE - ANEXO IV - Preencher'!K99="","",'[1]TCE - ANEXO IV - Preencher'!K99)</f>
        <v>44677</v>
      </c>
      <c r="J90" s="5" t="str">
        <f>'[1]TCE - ANEXO IV - Preencher'!L99</f>
        <v>26220431329180000183550070000188121803030078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277.81</v>
      </c>
    </row>
    <row r="91" spans="1:12" s="8" customFormat="1" ht="19.5" customHeight="1">
      <c r="A91" s="3">
        <f>IFERROR(VLOOKUP(B91,'[1]DADOS (OCULTAR)'!$Q$3:$S$133,3,0),"")</f>
        <v>9039744001409</v>
      </c>
      <c r="B91" s="4" t="str">
        <f>'[1]TCE - ANEXO IV - Preencher'!C100</f>
        <v>UPAE GARANHUNS</v>
      </c>
      <c r="C91" s="4" t="str">
        <f>'[1]TCE - ANEXO IV - Preencher'!E100</f>
        <v xml:space="preserve">5.21 - Seguros em geral </v>
      </c>
      <c r="D91" s="3">
        <f>'[1]TCE - ANEXO IV - Preencher'!F100</f>
        <v>33054826000192</v>
      </c>
      <c r="E91" s="5" t="str">
        <f>'[1]TCE - ANEXO IV - Preencher'!G100</f>
        <v xml:space="preserve">COMPANHIA EXCELSIOR SEGUROS 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478.11</v>
      </c>
    </row>
    <row r="92" spans="1:12" s="8" customFormat="1" ht="19.5" customHeight="1">
      <c r="A92" s="3">
        <f>IFERROR(VLOOKUP(B92,'[1]DADOS (OCULTAR)'!$Q$3:$S$133,3,0),"")</f>
        <v>9039744001409</v>
      </c>
      <c r="B92" s="4" t="str">
        <f>'[1]TCE - ANEXO IV - Preencher'!C101</f>
        <v>UPAE GARANHUNS</v>
      </c>
      <c r="C92" s="4" t="str">
        <f>'[1]TCE - ANEXO IV - Preencher'!E101</f>
        <v>5.99 - Outros Serviços de Terceiros Pessoa Jurídica</v>
      </c>
      <c r="D92" s="3">
        <f>'[1]TCE - ANEXO IV - Preencher'!F101</f>
        <v>11303906000100</v>
      </c>
      <c r="E92" s="5" t="str">
        <f>'[1]TCE - ANEXO IV - Preencher'!G101</f>
        <v>PREFEITURA MUNICIPAL DE GARANHUNS - EMISSÃO TX ISS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6.2</v>
      </c>
    </row>
    <row r="93" spans="1:12" s="8" customFormat="1" ht="19.5" customHeight="1">
      <c r="A93" s="3">
        <f>IFERROR(VLOOKUP(B93,'[1]DADOS (OCULTAR)'!$Q$3:$S$133,3,0),"")</f>
        <v>9039744001409</v>
      </c>
      <c r="B93" s="4" t="str">
        <f>'[1]TCE - ANEXO IV - Preencher'!C102</f>
        <v>UPAE GARANHUNS</v>
      </c>
      <c r="C93" s="4" t="str">
        <f>'[1]TCE - ANEXO IV - Preencher'!E102</f>
        <v xml:space="preserve">5.25 - Serviços Bancários </v>
      </c>
      <c r="D93" s="3">
        <f>'[1]TCE - ANEXO IV - Preencher'!F102</f>
        <v>60746948691786</v>
      </c>
      <c r="E93" s="5" t="str">
        <f>'[1]TCE - ANEXO IV - Preencher'!G102</f>
        <v xml:space="preserve">BRADESCO S A 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82</v>
      </c>
    </row>
    <row r="94" spans="1:12" s="8" customFormat="1" ht="19.5" customHeight="1">
      <c r="A94" s="3">
        <f>IFERROR(VLOOKUP(B94,'[1]DADOS (OCULTAR)'!$Q$3:$S$133,3,0),"")</f>
        <v>9039744001409</v>
      </c>
      <c r="B94" s="4" t="str">
        <f>'[1]TCE - ANEXO IV - Preencher'!C103</f>
        <v>UPAE GARANHUNS</v>
      </c>
      <c r="C94" s="4" t="str">
        <f>'[1]TCE - ANEXO IV - Preencher'!E103</f>
        <v xml:space="preserve">5.25 - Serviços Bancários </v>
      </c>
      <c r="D94" s="3">
        <f>'[1]TCE - ANEXO IV - Preencher'!F103</f>
        <v>10572048000128</v>
      </c>
      <c r="E94" s="5" t="str">
        <f>'[1]TCE - ANEXO IV - Preencher'!G103</f>
        <v>SECRETARIA ESTADUAL DE SAÚDE  - TARIFAS REPASSES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15</v>
      </c>
    </row>
    <row r="95" spans="1:12" s="8" customFormat="1" ht="19.5" customHeight="1">
      <c r="A95" s="3">
        <f>IFERROR(VLOOKUP(B95,'[1]DADOS (OCULTAR)'!$Q$3:$S$133,3,0),"")</f>
        <v>9039744001409</v>
      </c>
      <c r="B95" s="4" t="str">
        <f>'[1]TCE - ANEXO IV - Preencher'!C104</f>
        <v>UPAE GARANHUNS</v>
      </c>
      <c r="C95" s="4" t="str">
        <f>'[1]TCE - ANEXO IV - Preencher'!E104</f>
        <v>5.9 - Telefonia Móvel</v>
      </c>
      <c r="D95" s="3">
        <f>'[1]TCE - ANEXO IV - Preencher'!F104</f>
        <v>2421421000111</v>
      </c>
      <c r="E95" s="5" t="str">
        <f>'[1]TCE - ANEXO IV - Preencher'!G104</f>
        <v>TIM S 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490.51</v>
      </c>
    </row>
    <row r="96" spans="1:12" s="8" customFormat="1" ht="19.5" customHeight="1">
      <c r="A96" s="3">
        <f>IFERROR(VLOOKUP(B96,'[1]DADOS (OCULTAR)'!$Q$3:$S$133,3,0),"")</f>
        <v>9039744001409</v>
      </c>
      <c r="B96" s="4" t="str">
        <f>'[1]TCE - ANEXO IV - Preencher'!C105</f>
        <v>UPAE GARANHUNS</v>
      </c>
      <c r="C96" s="4" t="str">
        <f>'[1]TCE - ANEXO IV - Preencher'!E105</f>
        <v>5.18 - Teledonia Fixa</v>
      </c>
      <c r="D96" s="3">
        <f>'[1]TCE - ANEXO IV - Preencher'!F105</f>
        <v>3423730000193</v>
      </c>
      <c r="E96" s="5" t="str">
        <f>'[1]TCE - ANEXO IV - Preencher'!G105</f>
        <v>SMART TELECOM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1053.8</v>
      </c>
    </row>
    <row r="97" spans="1:12" s="8" customFormat="1" ht="19.5" customHeight="1">
      <c r="A97" s="3">
        <f>IFERROR(VLOOKUP(B97,'[1]DADOS (OCULTAR)'!$Q$3:$S$133,3,0),"")</f>
        <v>9039744001409</v>
      </c>
      <c r="B97" s="4" t="str">
        <f>'[1]TCE - ANEXO IV - Preencher'!C106</f>
        <v>UPAE GARANHUNS</v>
      </c>
      <c r="C97" s="4" t="str">
        <f>'[1]TCE - ANEXO IV - Preencher'!E106</f>
        <v>5.13 - Água e Esgoto</v>
      </c>
      <c r="D97" s="3">
        <f>'[1]TCE - ANEXO IV - Preencher'!F106</f>
        <v>9769035000164</v>
      </c>
      <c r="E97" s="5" t="str">
        <f>'[1]TCE - ANEXO IV - Preencher'!G106</f>
        <v>COMPESA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2728.97</v>
      </c>
    </row>
    <row r="98" spans="1:12" s="8" customFormat="1" ht="19.5" customHeight="1">
      <c r="A98" s="3">
        <f>IFERROR(VLOOKUP(B98,'[1]DADOS (OCULTAR)'!$Q$3:$S$133,3,0),"")</f>
        <v>9039744001409</v>
      </c>
      <c r="B98" s="4" t="str">
        <f>'[1]TCE - ANEXO IV - Preencher'!C107</f>
        <v>UPAE GARANHUNS</v>
      </c>
      <c r="C98" s="4" t="str">
        <f>'[1]TCE - ANEXO IV - Preencher'!E107</f>
        <v>5.12 - Energia Elétrica</v>
      </c>
      <c r="D98" s="3">
        <f>'[1]TCE - ANEXO IV - Preencher'!F107</f>
        <v>10835932000108</v>
      </c>
      <c r="E98" s="5" t="str">
        <f>'[1]TCE - ANEXO IV - Preencher'!G107</f>
        <v>CELPE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24245.58</v>
      </c>
    </row>
    <row r="99" spans="1:12" s="8" customFormat="1" ht="19.5" customHeight="1">
      <c r="A99" s="3">
        <f>IFERROR(VLOOKUP(B99,'[1]DADOS (OCULTAR)'!$Q$3:$S$133,3,0),"")</f>
        <v>9039744001409</v>
      </c>
      <c r="B99" s="4" t="str">
        <f>'[1]TCE - ANEXO IV - Preencher'!C108</f>
        <v>UPAE GARANHUNS</v>
      </c>
      <c r="C99" s="4" t="str">
        <f>'[1]TCE - ANEXO IV - Preencher'!E108</f>
        <v>5.3 - Locação de Máquinas e Equipamentos</v>
      </c>
      <c r="D99" s="3">
        <f>'[1]TCE - ANEXO IV - Preencher'!F108</f>
        <v>10279299000119</v>
      </c>
      <c r="E99" s="5" t="str">
        <f>'[1]TCE - ANEXO IV - Preencher'!G108</f>
        <v>RGRAPH LOC COM E SERV LTDA ME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05271</v>
      </c>
      <c r="I99" s="6">
        <f>IF('[1]TCE - ANEXO IV - Preencher'!K108="","",'[1]TCE - ANEXO IV - Preencher'!K108)</f>
        <v>44725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2372.4</v>
      </c>
    </row>
    <row r="100" spans="1:12" s="8" customFormat="1" ht="19.5" customHeight="1">
      <c r="A100" s="3">
        <f>IFERROR(VLOOKUP(B100,'[1]DADOS (OCULTAR)'!$Q$3:$S$133,3,0),"")</f>
        <v>9039744001409</v>
      </c>
      <c r="B100" s="4" t="str">
        <f>'[1]TCE - ANEXO IV - Preencher'!C109</f>
        <v>UPAE GARANHUNS</v>
      </c>
      <c r="C100" s="4" t="str">
        <f>'[1]TCE - ANEXO IV - Preencher'!E109</f>
        <v>5.3 - Locação de Máquinas e Equipamentos</v>
      </c>
      <c r="D100" s="3">
        <f>'[1]TCE - ANEXO IV - Preencher'!F109</f>
        <v>20021640000195</v>
      </c>
      <c r="E100" s="5" t="str">
        <f>'[1]TCE - ANEXO IV - Preencher'!G109</f>
        <v>RONALDO ANSELMO ONOFRE DE ANDRADE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000000356</v>
      </c>
      <c r="I100" s="6">
        <f>IF('[1]TCE - ANEXO IV - Preencher'!K109="","",'[1]TCE - ANEXO IV - Preencher'!K109)</f>
        <v>44714</v>
      </c>
      <c r="J100" s="5" t="str">
        <f>'[1]TCE - ANEXO IV - Preencher'!L109</f>
        <v>UIAW66429</v>
      </c>
      <c r="K100" s="5" t="str">
        <f>IF(F100="B",LEFT('[1]TCE - ANEXO IV - Preencher'!M109,2),IF(F100="S",LEFT('[1]TCE - ANEXO IV - Preencher'!M109,7),IF('[1]TCE - ANEXO IV - Preencher'!H109="","")))</f>
        <v>2606002</v>
      </c>
      <c r="L100" s="7">
        <f>'[1]TCE - ANEXO IV - Preencher'!N109</f>
        <v>1100</v>
      </c>
    </row>
    <row r="101" spans="1:12" s="8" customFormat="1" ht="19.5" customHeight="1">
      <c r="A101" s="3">
        <f>IFERROR(VLOOKUP(B101,'[1]DADOS (OCULTAR)'!$Q$3:$S$133,3,0),"")</f>
        <v>9039744001409</v>
      </c>
      <c r="B101" s="4" t="str">
        <f>'[1]TCE - ANEXO IV - Preencher'!C110</f>
        <v>UPAE GARANHUNS</v>
      </c>
      <c r="C101" s="4" t="str">
        <f>'[1]TCE - ANEXO IV - Preencher'!E110</f>
        <v>5.3 - Locação de Máquinas e Equipamentos</v>
      </c>
      <c r="D101" s="3">
        <f>'[1]TCE - ANEXO IV - Preencher'!F110</f>
        <v>13230571000164</v>
      </c>
      <c r="E101" s="5" t="str">
        <f>'[1]TCE - ANEXO IV - Preencher'!G110</f>
        <v>DJAIR DE BARROS VALENÇA EPP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000001840</v>
      </c>
      <c r="I101" s="6">
        <f>IF('[1]TCE - ANEXO IV - Preencher'!K110="","",'[1]TCE - ANEXO IV - Preencher'!K110)</f>
        <v>44729</v>
      </c>
      <c r="J101" s="5" t="str">
        <f>'[1]TCE - ANEXO IV - Preencher'!L110</f>
        <v>SMZA94809</v>
      </c>
      <c r="K101" s="5" t="str">
        <f>IF(F101="B",LEFT('[1]TCE - ANEXO IV - Preencher'!M110,2),IF(F101="S",LEFT('[1]TCE - ANEXO IV - Preencher'!M110,7),IF('[1]TCE - ANEXO IV - Preencher'!H110="","")))</f>
        <v>2606002</v>
      </c>
      <c r="L101" s="7">
        <f>'[1]TCE - ANEXO IV - Preencher'!N110</f>
        <v>1400</v>
      </c>
    </row>
    <row r="102" spans="1:12" s="8" customFormat="1" ht="19.5" customHeight="1">
      <c r="A102" s="3">
        <f>IFERROR(VLOOKUP(B102,'[1]DADOS (OCULTAR)'!$Q$3:$S$133,3,0),"")</f>
        <v>9039744001409</v>
      </c>
      <c r="B102" s="4" t="str">
        <f>'[1]TCE - ANEXO IV - Preencher'!C111</f>
        <v>UPAE GARANHUNS</v>
      </c>
      <c r="C102" s="4" t="str">
        <f>'[1]TCE - ANEXO IV - Preencher'!E111</f>
        <v>5.1 - Locação de Equipamentos Médicos-Hospitalares</v>
      </c>
      <c r="D102" s="3">
        <f>'[1]TCE - ANEXO IV - Preencher'!F111</f>
        <v>24380578002041</v>
      </c>
      <c r="E102" s="5" t="str">
        <f>'[1]TCE - ANEXO IV - Preencher'!G111</f>
        <v xml:space="preserve">WHITE MARTINS GASES INDUSTRIAIS NE LTDA 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139082</v>
      </c>
      <c r="I102" s="6">
        <f>IF('[1]TCE - ANEXO IV - Preencher'!K111="","",'[1]TCE - ANEXO IV - Preencher'!K111)</f>
        <v>44688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7955.6</v>
      </c>
    </row>
    <row r="103" spans="1:12" s="8" customFormat="1" ht="19.5" customHeight="1">
      <c r="A103" s="3">
        <f>IFERROR(VLOOKUP(B103,'[1]DADOS (OCULTAR)'!$Q$3:$S$133,3,0),"")</f>
        <v>9039744001409</v>
      </c>
      <c r="B103" s="4" t="str">
        <f>'[1]TCE - ANEXO IV - Preencher'!C112</f>
        <v>UPAE GARANHUNS</v>
      </c>
      <c r="C103" s="4" t="str">
        <f>'[1]TCE - ANEXO IV - Preencher'!E112</f>
        <v>5.19 - Serviços Gráficos, de Encadernação e de Emolduração</v>
      </c>
      <c r="D103" s="3">
        <f>'[1]TCE - ANEXO IV - Preencher'!F112</f>
        <v>15183576000109</v>
      </c>
      <c r="E103" s="5" t="str">
        <f>'[1]TCE - ANEXO IV - Preencher'!G112</f>
        <v>ADEMAR GAMA DA SILVA FILHO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000000268</v>
      </c>
      <c r="I103" s="6">
        <f>IF('[1]TCE - ANEXO IV - Preencher'!K112="","",'[1]TCE - ANEXO IV - Preencher'!K112)</f>
        <v>44694</v>
      </c>
      <c r="J103" s="5" t="str">
        <f>'[1]TCE - ANEXO IV - Preencher'!L112</f>
        <v>FDEZ23002</v>
      </c>
      <c r="K103" s="5" t="str">
        <f>IF(F103="B",LEFT('[1]TCE - ANEXO IV - Preencher'!M112,2),IF(F103="S",LEFT('[1]TCE - ANEXO IV - Preencher'!M112,7),IF('[1]TCE - ANEXO IV - Preencher'!H112="","")))</f>
        <v>2606002</v>
      </c>
      <c r="L103" s="7">
        <f>'[1]TCE - ANEXO IV - Preencher'!N112</f>
        <v>280</v>
      </c>
    </row>
    <row r="104" spans="1:12" s="8" customFormat="1" ht="19.5" customHeight="1">
      <c r="A104" s="3">
        <f>IFERROR(VLOOKUP(B104,'[1]DADOS (OCULTAR)'!$Q$3:$S$133,3,0),"")</f>
        <v>9039744001409</v>
      </c>
      <c r="B104" s="4" t="str">
        <f>'[1]TCE - ANEXO IV - Preencher'!C113</f>
        <v>UPAE GARANHUNS</v>
      </c>
      <c r="C104" s="4" t="str">
        <f>'[1]TCE - ANEXO IV - Preencher'!E113</f>
        <v>5.20 - Serviços Judicíarios e Cartoriais</v>
      </c>
      <c r="D104" s="3">
        <f>'[1]TCE - ANEXO IV - Preencher'!F113</f>
        <v>2566224000190</v>
      </c>
      <c r="E104" s="5" t="str">
        <f>'[1]TCE - ANEXO IV - Preencher'!G113</f>
        <v>TRIBUNAL REGIONAL DO TRABALHO DA 6ª REGIÃO PE - ALEXANDRA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1259</v>
      </c>
    </row>
    <row r="105" spans="1:12" s="8" customFormat="1" ht="19.5" customHeight="1">
      <c r="A105" s="3">
        <f>IFERROR(VLOOKUP(B105,'[1]DADOS (OCULTAR)'!$Q$3:$S$133,3,0),"")</f>
        <v>9039744001409</v>
      </c>
      <c r="B105" s="4" t="str">
        <f>'[1]TCE - ANEXO IV - Preencher'!C114</f>
        <v>UPAE GARANHUNS</v>
      </c>
      <c r="C105" s="4" t="str">
        <f>'[1]TCE - ANEXO IV - Preencher'!E114</f>
        <v>5.20 - Serviços Judicíarios e Cartoriais</v>
      </c>
      <c r="D105" s="3">
        <f>'[1]TCE - ANEXO IV - Preencher'!F114</f>
        <v>2566224000190</v>
      </c>
      <c r="E105" s="5" t="str">
        <f>'[1]TCE - ANEXO IV - Preencher'!G114</f>
        <v>TRIBUNAL REGIONAL DO TRABALHO DA 6ª REGIÃO PE - ANDERSON ALVES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1130.9000000000001</v>
      </c>
    </row>
    <row r="106" spans="1:12" s="8" customFormat="1" ht="19.5" customHeight="1">
      <c r="A106" s="3">
        <f>IFERROR(VLOOKUP(B106,'[1]DADOS (OCULTAR)'!$Q$3:$S$133,3,0),"")</f>
        <v>9039744001409</v>
      </c>
      <c r="B106" s="4" t="str">
        <f>'[1]TCE - ANEXO IV - Preencher'!C115</f>
        <v>UPAE GARANHUNS</v>
      </c>
      <c r="C106" s="4" t="str">
        <f>'[1]TCE - ANEXO IV - Preencher'!E115</f>
        <v>5.20 - Serviços Judicíarios e Cartoriais</v>
      </c>
      <c r="D106" s="3">
        <f>'[1]TCE - ANEXO IV - Preencher'!F115</f>
        <v>2566224000190</v>
      </c>
      <c r="E106" s="5" t="str">
        <f>'[1]TCE - ANEXO IV - Preencher'!G115</f>
        <v>TRIBUNAL REGIONAL DO TRABALHO DA 6ª REGIÃO PE - LUANA MARIA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3935</v>
      </c>
    </row>
    <row r="107" spans="1:12" s="8" customFormat="1" ht="19.5" customHeight="1">
      <c r="A107" s="3">
        <f>IFERROR(VLOOKUP(B107,'[1]DADOS (OCULTAR)'!$Q$3:$S$133,3,0),"")</f>
        <v>9039744001409</v>
      </c>
      <c r="B107" s="4" t="str">
        <f>'[1]TCE - ANEXO IV - Preencher'!C116</f>
        <v>UPAE GARANHUNS</v>
      </c>
      <c r="C107" s="4" t="str">
        <f>'[1]TCE - ANEXO IV - Preencher'!E116</f>
        <v>5.20 - Serviços Judicíarios e Cartoriais</v>
      </c>
      <c r="D107" s="3">
        <f>'[1]TCE - ANEXO IV - Preencher'!F116</f>
        <v>2566224000190</v>
      </c>
      <c r="E107" s="5" t="str">
        <f>'[1]TCE - ANEXO IV - Preencher'!G116</f>
        <v>TRIBUNAL REGIONAL DO TRABALHO DA 6ª REGIÃO PE - ALEXANDRA 2ª PARC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1259</v>
      </c>
    </row>
    <row r="108" spans="1:12" s="8" customFormat="1" ht="19.5" customHeight="1">
      <c r="A108" s="3">
        <f>IFERROR(VLOOKUP(B108,'[1]DADOS (OCULTAR)'!$Q$3:$S$133,3,0),"")</f>
        <v>9039744001409</v>
      </c>
      <c r="B108" s="4" t="str">
        <f>'[1]TCE - ANEXO IV - Preencher'!C117</f>
        <v>UPAE GARANHUNS</v>
      </c>
      <c r="C108" s="4" t="str">
        <f>'[1]TCE - ANEXO IV - Preencher'!E117</f>
        <v>5.20 - Serviços Judicíarios e Cartoriais</v>
      </c>
      <c r="D108" s="3">
        <f>'[1]TCE - ANEXO IV - Preencher'!F117</f>
        <v>2566224000190</v>
      </c>
      <c r="E108" s="5" t="str">
        <f>'[1]TCE - ANEXO IV - Preencher'!G117</f>
        <v>TRIBUNAL REGIONAL DO TRABALHO DA 6ª REGIÃO PE - ANDERSON 2ª PARC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1130.9000000000001</v>
      </c>
    </row>
    <row r="109" spans="1:12" s="8" customFormat="1" ht="19.5" customHeight="1">
      <c r="A109" s="3">
        <f>IFERROR(VLOOKUP(B109,'[1]DADOS (OCULTAR)'!$Q$3:$S$133,3,0),"")</f>
        <v>9039744001409</v>
      </c>
      <c r="B109" s="4" t="str">
        <f>'[1]TCE - ANEXO IV - Preencher'!C118</f>
        <v>UPAE GARANHUNS</v>
      </c>
      <c r="C109" s="4" t="str">
        <f>'[1]TCE - ANEXO IV - Preencher'!E118</f>
        <v>5.20 - Serviços Judicíarios e Cartoriais</v>
      </c>
      <c r="D109" s="3">
        <f>'[1]TCE - ANEXO IV - Preencher'!F118</f>
        <v>2566224000190</v>
      </c>
      <c r="E109" s="5" t="str">
        <f>'[1]TCE - ANEXO IV - Preencher'!G118</f>
        <v>TRIBUNAL REGIONAL DO TRABALHO DA 6ª REGIÃO PE - LUANA MARIA 1ª P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1530</v>
      </c>
    </row>
    <row r="110" spans="1:12" s="8" customFormat="1" ht="19.5" customHeight="1">
      <c r="A110" s="3">
        <f>IFERROR(VLOOKUP(B110,'[1]DADOS (OCULTAR)'!$Q$3:$S$133,3,0),"")</f>
        <v>9039744001409</v>
      </c>
      <c r="B110" s="4" t="str">
        <f>'[1]TCE - ANEXO IV - Preencher'!C119</f>
        <v>UPAE GARANHUNS</v>
      </c>
      <c r="C110" s="4" t="str">
        <f>'[1]TCE - ANEXO IV - Preencher'!E119</f>
        <v>4.99 - Outros Serviços de Terceiros Pessoa Física</v>
      </c>
      <c r="D110" s="3">
        <f>'[1]TCE - ANEXO IV - Preencher'!F119</f>
        <v>69242836400</v>
      </c>
      <c r="E110" s="5" t="str">
        <f>'[1]TCE - ANEXO IV - Preencher'!G119</f>
        <v>GUSTAVO CALDAS LOUREIRO AMORIM - DIÁRIAS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360</v>
      </c>
    </row>
    <row r="111" spans="1:12" s="8" customFormat="1" ht="19.5" customHeight="1">
      <c r="A111" s="3">
        <f>IFERROR(VLOOKUP(B111,'[1]DADOS (OCULTAR)'!$Q$3:$S$133,3,0),"")</f>
        <v>9039744001409</v>
      </c>
      <c r="B111" s="4" t="str">
        <f>'[1]TCE - ANEXO IV - Preencher'!C120</f>
        <v>UPAE GARANHUNS</v>
      </c>
      <c r="C111" s="4" t="str">
        <f>'[1]TCE - ANEXO IV - Preencher'!E120</f>
        <v>4.99 - Outros Serviços de Terceiros Pessoa Física</v>
      </c>
      <c r="D111" s="3">
        <f>'[1]TCE - ANEXO IV - Preencher'!F120</f>
        <v>69242836400</v>
      </c>
      <c r="E111" s="5" t="str">
        <f>'[1]TCE - ANEXO IV - Preencher'!G120</f>
        <v>GUSTAVO CALDAS LOUREIRO AMORIM - REEMBOLSO COMBUSTÍVEL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511.35</v>
      </c>
    </row>
    <row r="112" spans="1:12" s="8" customFormat="1" ht="19.5" customHeight="1">
      <c r="A112" s="3">
        <f>IFERROR(VLOOKUP(B112,'[1]DADOS (OCULTAR)'!$Q$3:$S$133,3,0),"")</f>
        <v>9039744001409</v>
      </c>
      <c r="B112" s="4" t="str">
        <f>'[1]TCE - ANEXO IV - Preencher'!C121</f>
        <v>UPAE GARANHUNS</v>
      </c>
      <c r="C112" s="4" t="str">
        <f>'[1]TCE - ANEXO IV - Preencher'!E121</f>
        <v>4.99 - Outros Serviços de Terceiros Pessoa Física</v>
      </c>
      <c r="D112" s="3">
        <f>'[1]TCE - ANEXO IV - Preencher'!F121</f>
        <v>88049191400</v>
      </c>
      <c r="E112" s="5" t="str">
        <f>'[1]TCE - ANEXO IV - Preencher'!G121</f>
        <v>ROGILMAR SIMPLÍCIO DOS SANTOS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360</v>
      </c>
    </row>
    <row r="113" spans="1:12" s="8" customFormat="1" ht="19.5" customHeight="1">
      <c r="A113" s="3">
        <f>IFERROR(VLOOKUP(B113,'[1]DADOS (OCULTAR)'!$Q$3:$S$133,3,0),"")</f>
        <v>9039744001409</v>
      </c>
      <c r="B113" s="4" t="str">
        <f>'[1]TCE - ANEXO IV - Preencher'!C122</f>
        <v>UPAE GARANHUNS</v>
      </c>
      <c r="C113" s="4" t="str">
        <f>'[1]TCE - ANEXO IV - Preencher'!E122</f>
        <v>4.99 - Outros Serviços de Terceiros Pessoa Física</v>
      </c>
      <c r="D113" s="3">
        <f>'[1]TCE - ANEXO IV - Preencher'!F122</f>
        <v>88049191400</v>
      </c>
      <c r="E113" s="5" t="str">
        <f>'[1]TCE - ANEXO IV - Preencher'!G122</f>
        <v>ROGILMAR SIMPLÍCIO DOS SANTOS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360</v>
      </c>
    </row>
    <row r="114" spans="1:12" s="8" customFormat="1" ht="19.5" customHeight="1">
      <c r="A114" s="3">
        <f>IFERROR(VLOOKUP(B114,'[1]DADOS (OCULTAR)'!$Q$3:$S$133,3,0),"")</f>
        <v>9039744001409</v>
      </c>
      <c r="B114" s="4" t="str">
        <f>'[1]TCE - ANEXO IV - Preencher'!C123</f>
        <v>UPAE GARANHUNS</v>
      </c>
      <c r="C114" s="4" t="str">
        <f>'[1]TCE - ANEXO IV - Preencher'!E123</f>
        <v>4.99 - Outros Serviços de Terceiros Pessoa Física</v>
      </c>
      <c r="D114" s="3">
        <f>'[1]TCE - ANEXO IV - Preencher'!F123</f>
        <v>88049191400</v>
      </c>
      <c r="E114" s="5" t="str">
        <f>'[1]TCE - ANEXO IV - Preencher'!G123</f>
        <v>ROGILMAR SIMPLÍCIO DOS SANTOS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60</v>
      </c>
    </row>
    <row r="115" spans="1:12" s="8" customFormat="1" ht="19.5" customHeight="1">
      <c r="A115" s="3">
        <f>IFERROR(VLOOKUP(B115,'[1]DADOS (OCULTAR)'!$Q$3:$S$133,3,0),"")</f>
        <v>9039744001409</v>
      </c>
      <c r="B115" s="4" t="str">
        <f>'[1]TCE - ANEXO IV - Preencher'!C124</f>
        <v>UPAE GARANHUNS</v>
      </c>
      <c r="C115" s="4" t="str">
        <f>'[1]TCE - ANEXO IV - Preencher'!E124</f>
        <v>5.99 - Outros Serviços de Terceiros Pessoa Jurídica</v>
      </c>
      <c r="D115" s="3">
        <f>'[1]TCE - ANEXO IV - Preencher'!F124</f>
        <v>9039744001409</v>
      </c>
      <c r="E115" s="5" t="str">
        <f>'[1]TCE - ANEXO IV - Preencher'!G124</f>
        <v>FUNDACAO GESTAO HOSPIT MART FERNANDES - REPOS. FUNDO FIXO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414.08</v>
      </c>
    </row>
    <row r="116" spans="1:12" s="8" customFormat="1" ht="19.5" customHeight="1">
      <c r="A116" s="3">
        <f>IFERROR(VLOOKUP(B116,'[1]DADOS (OCULTAR)'!$Q$3:$S$133,3,0),"")</f>
        <v>9039744001409</v>
      </c>
      <c r="B116" s="4" t="str">
        <f>'[1]TCE - ANEXO IV - Preencher'!C125</f>
        <v>UPAE GARANHUNS</v>
      </c>
      <c r="C116" s="4" t="str">
        <f>'[1]TCE - ANEXO IV - Preencher'!E125</f>
        <v>5.99 - Outros Serviços de Terceiros Pessoa Jurídica</v>
      </c>
      <c r="D116" s="3">
        <f>'[1]TCE - ANEXO IV - Preencher'!F125</f>
        <v>9039744001409</v>
      </c>
      <c r="E116" s="5" t="str">
        <f>'[1]TCE - ANEXO IV - Preencher'!G125</f>
        <v>FUNDACAO GESTAO HOSPIT MART FERNANDES - REPOS. FUNDO FIXO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422.49</v>
      </c>
    </row>
    <row r="117" spans="1:12" s="8" customFormat="1" ht="19.5" customHeight="1">
      <c r="A117" s="3">
        <f>IFERROR(VLOOKUP(B117,'[1]DADOS (OCULTAR)'!$Q$3:$S$133,3,0),"")</f>
        <v>9039744001409</v>
      </c>
      <c r="B117" s="4" t="str">
        <f>'[1]TCE - ANEXO IV - Preencher'!C126</f>
        <v>UPAE GARANHUNS</v>
      </c>
      <c r="C117" s="4" t="str">
        <f>'[1]TCE - ANEXO IV - Preencher'!E126</f>
        <v>5.99 - Outros Serviços de Terceiros Pessoa Jurídica</v>
      </c>
      <c r="D117" s="3">
        <f>'[1]TCE - ANEXO IV - Preencher'!F126</f>
        <v>24147290000169</v>
      </c>
      <c r="E117" s="5" t="str">
        <f>'[1]TCE - ANEXO IV - Preencher'!G126</f>
        <v xml:space="preserve">IRACEMA LOURENÇO SANTOS RODRIGUES ME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000021068</v>
      </c>
      <c r="I117" s="6">
        <f>IF('[1]TCE - ANEXO IV - Preencher'!K126="","",'[1]TCE - ANEXO IV - Preencher'!K126)</f>
        <v>44697</v>
      </c>
      <c r="J117" s="5" t="str">
        <f>'[1]TCE - ANEXO IV - Preencher'!L126</f>
        <v>GPFP68933</v>
      </c>
      <c r="K117" s="5" t="str">
        <f>IF(F117="B",LEFT('[1]TCE - ANEXO IV - Preencher'!M126,2),IF(F117="S",LEFT('[1]TCE - ANEXO IV - Preencher'!M126,7),IF('[1]TCE - ANEXO IV - Preencher'!H126="","")))</f>
        <v>2606002</v>
      </c>
      <c r="L117" s="7">
        <f>'[1]TCE - ANEXO IV - Preencher'!N126</f>
        <v>500</v>
      </c>
    </row>
    <row r="118" spans="1:12" s="8" customFormat="1" ht="19.5" customHeight="1">
      <c r="A118" s="3">
        <f>IFERROR(VLOOKUP(B118,'[1]DADOS (OCULTAR)'!$Q$3:$S$133,3,0),"")</f>
        <v>9039744001409</v>
      </c>
      <c r="B118" s="4" t="str">
        <f>'[1]TCE - ANEXO IV - Preencher'!C127</f>
        <v>UPAE GARANHUNS</v>
      </c>
      <c r="C118" s="4" t="str">
        <f>'[1]TCE - ANEXO IV - Preencher'!E127</f>
        <v>5.99 - Outros Serviços de Terceiros Pessoa Jurídica</v>
      </c>
      <c r="D118" s="3">
        <f>'[1]TCE - ANEXO IV - Preencher'!F127</f>
        <v>24147290000169</v>
      </c>
      <c r="E118" s="5" t="str">
        <f>'[1]TCE - ANEXO IV - Preencher'!G127</f>
        <v xml:space="preserve">IRACEMA LOURENÇO SANTOS RODRIGUES ME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000021154</v>
      </c>
      <c r="I118" s="6">
        <f>IF('[1]TCE - ANEXO IV - Preencher'!K127="","",'[1]TCE - ANEXO IV - Preencher'!K127)</f>
        <v>44704</v>
      </c>
      <c r="J118" s="5" t="str">
        <f>'[1]TCE - ANEXO IV - Preencher'!L127</f>
        <v>FEFT25803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500</v>
      </c>
    </row>
    <row r="119" spans="1:12" s="8" customFormat="1" ht="19.5" customHeight="1">
      <c r="A119" s="3">
        <f>IFERROR(VLOOKUP(B119,'[1]DADOS (OCULTAR)'!$Q$3:$S$133,3,0),"")</f>
        <v>9039744001409</v>
      </c>
      <c r="B119" s="4" t="str">
        <f>'[1]TCE - ANEXO IV - Preencher'!C128</f>
        <v>UPAE GARANHUNS</v>
      </c>
      <c r="C119" s="4" t="str">
        <f>'[1]TCE - ANEXO IV - Preencher'!E128</f>
        <v>5.99 - Outros Serviços de Terceiros Pessoa Jurídica</v>
      </c>
      <c r="D119" s="3">
        <f>'[1]TCE - ANEXO IV - Preencher'!F128</f>
        <v>24147290000169</v>
      </c>
      <c r="E119" s="5" t="str">
        <f>'[1]TCE - ANEXO IV - Preencher'!G128</f>
        <v xml:space="preserve">IRACEMA LOURENÇO SANTOS RODRIGUES ME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000021213</v>
      </c>
      <c r="I119" s="6">
        <f>IF('[1]TCE - ANEXO IV - Preencher'!K128="","",'[1]TCE - ANEXO IV - Preencher'!K128)</f>
        <v>44711</v>
      </c>
      <c r="J119" s="5" t="str">
        <f>'[1]TCE - ANEXO IV - Preencher'!L128</f>
        <v>KMJI96209</v>
      </c>
      <c r="K119" s="5" t="str">
        <f>IF(F119="B",LEFT('[1]TCE - ANEXO IV - Preencher'!M128,2),IF(F119="S",LEFT('[1]TCE - ANEXO IV - Preencher'!M128,7),IF('[1]TCE - ANEXO IV - Preencher'!H128="","")))</f>
        <v>2606002</v>
      </c>
      <c r="L119" s="7">
        <f>'[1]TCE - ANEXO IV - Preencher'!N128</f>
        <v>125</v>
      </c>
    </row>
    <row r="120" spans="1:12" s="8" customFormat="1" ht="19.5" customHeight="1">
      <c r="A120" s="3">
        <f>IFERROR(VLOOKUP(B120,'[1]DADOS (OCULTAR)'!$Q$3:$S$133,3,0),"")</f>
        <v>9039744001409</v>
      </c>
      <c r="B120" s="4" t="str">
        <f>'[1]TCE - ANEXO IV - Preencher'!C129</f>
        <v>UPAE GARANHUNS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>27.946.470/0001-07</v>
      </c>
      <c r="E120" s="5" t="str">
        <f>'[1]TCE - ANEXO IV - Preencher'!G129</f>
        <v xml:space="preserve">HOSPMED SERVICOS EM SAUDE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124</v>
      </c>
      <c r="I120" s="6">
        <f>IF('[1]TCE - ANEXO IV - Preencher'!K129="","",'[1]TCE - ANEXO IV - Preencher'!K129)</f>
        <v>44734</v>
      </c>
      <c r="J120" s="5" t="str">
        <f>'[1]TCE - ANEXO IV - Preencher'!L129</f>
        <v>0ZCPVXAYF</v>
      </c>
      <c r="K120" s="5" t="str">
        <f>IF(F120="B",LEFT('[1]TCE - ANEXO IV - Preencher'!M129,2),IF(F120="S",LEFT('[1]TCE - ANEXO IV - Preencher'!M129,7),IF('[1]TCE - ANEXO IV - Preencher'!H129="","")))</f>
        <v>2704302</v>
      </c>
      <c r="L120" s="7">
        <f>'[1]TCE - ANEXO IV - Preencher'!N129</f>
        <v>9898.52</v>
      </c>
    </row>
    <row r="121" spans="1:12" s="8" customFormat="1" ht="19.5" customHeight="1">
      <c r="A121" s="3">
        <f>IFERROR(VLOOKUP(B121,'[1]DADOS (OCULTAR)'!$Q$3:$S$133,3,0),"")</f>
        <v>9039744001409</v>
      </c>
      <c r="B121" s="4" t="str">
        <f>'[1]TCE - ANEXO IV - Preencher'!C130</f>
        <v>UPAE GARANHUNS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27798213000167</v>
      </c>
      <c r="E121" s="5" t="str">
        <f>'[1]TCE - ANEXO IV - Preencher'!G130</f>
        <v>MULTIMED SERVICOS EM SAUDE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126</v>
      </c>
      <c r="I121" s="6">
        <f>IF('[1]TCE - ANEXO IV - Preencher'!K130="","",'[1]TCE - ANEXO IV - Preencher'!K130)</f>
        <v>44734</v>
      </c>
      <c r="J121" s="5" t="str">
        <f>'[1]TCE - ANEXO IV - Preencher'!L130</f>
        <v>USZHJQHMA</v>
      </c>
      <c r="K121" s="5" t="str">
        <f>IF(F121="B",LEFT('[1]TCE - ANEXO IV - Preencher'!M130,2),IF(F121="S",LEFT('[1]TCE - ANEXO IV - Preencher'!M130,7),IF('[1]TCE - ANEXO IV - Preencher'!H130="","")))</f>
        <v>2704302</v>
      </c>
      <c r="L121" s="7">
        <f>'[1]TCE - ANEXO IV - Preencher'!N130</f>
        <v>5632.7</v>
      </c>
    </row>
    <row r="122" spans="1:12" s="8" customFormat="1" ht="19.5" customHeight="1">
      <c r="A122" s="3">
        <f>IFERROR(VLOOKUP(B122,'[1]DADOS (OCULTAR)'!$Q$3:$S$133,3,0),"")</f>
        <v>9039744001409</v>
      </c>
      <c r="B122" s="4" t="str">
        <f>'[1]TCE - ANEXO IV - Preencher'!C131</f>
        <v>UPAE GARANHUNS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27718657000145</v>
      </c>
      <c r="E122" s="5" t="str">
        <f>'[1]TCE - ANEXO IV - Preencher'!G131</f>
        <v>ULTRAHOSP SERVICOS EM SAUDE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233</v>
      </c>
      <c r="I122" s="6">
        <f>IF('[1]TCE - ANEXO IV - Preencher'!K131="","",'[1]TCE - ANEXO IV - Preencher'!K131)</f>
        <v>44734</v>
      </c>
      <c r="J122" s="5" t="str">
        <f>'[1]TCE - ANEXO IV - Preencher'!L131</f>
        <v>ZDSHWXDHK</v>
      </c>
      <c r="K122" s="5" t="str">
        <f>IF(F122="B",LEFT('[1]TCE - ANEXO IV - Preencher'!M131,2),IF(F122="S",LEFT('[1]TCE - ANEXO IV - Preencher'!M131,7),IF('[1]TCE - ANEXO IV - Preencher'!H131="","")))</f>
        <v>2704302</v>
      </c>
      <c r="L122" s="7">
        <f>'[1]TCE - ANEXO IV - Preencher'!N131</f>
        <v>4726.96</v>
      </c>
    </row>
    <row r="123" spans="1:12" s="8" customFormat="1" ht="19.5" customHeight="1">
      <c r="A123" s="3">
        <f>IFERROR(VLOOKUP(B123,'[1]DADOS (OCULTAR)'!$Q$3:$S$133,3,0),"")</f>
        <v>9039744001409</v>
      </c>
      <c r="B123" s="4" t="str">
        <f>'[1]TCE - ANEXO IV - Preencher'!C132</f>
        <v>UPAE GARANHUNS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>27.946.470/0001-07</v>
      </c>
      <c r="E123" s="5" t="str">
        <f>'[1]TCE - ANEXO IV - Preencher'!G132</f>
        <v xml:space="preserve">HOSPMED SERVICOS EM SAUDE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123</v>
      </c>
      <c r="I123" s="6">
        <f>IF('[1]TCE - ANEXO IV - Preencher'!K132="","",'[1]TCE - ANEXO IV - Preencher'!K132)</f>
        <v>44734</v>
      </c>
      <c r="J123" s="5" t="str">
        <f>'[1]TCE - ANEXO IV - Preencher'!L132</f>
        <v>LDQGFL10J</v>
      </c>
      <c r="K123" s="5" t="str">
        <f>IF(F123="B",LEFT('[1]TCE - ANEXO IV - Preencher'!M132,2),IF(F123="S",LEFT('[1]TCE - ANEXO IV - Preencher'!M132,7),IF('[1]TCE - ANEXO IV - Preencher'!H132="","")))</f>
        <v>2704302</v>
      </c>
      <c r="L123" s="7">
        <f>'[1]TCE - ANEXO IV - Preencher'!N132</f>
        <v>190656.27</v>
      </c>
    </row>
    <row r="124" spans="1:12" s="8" customFormat="1" ht="19.5" customHeight="1">
      <c r="A124" s="3">
        <f>IFERROR(VLOOKUP(B124,'[1]DADOS (OCULTAR)'!$Q$3:$S$133,3,0),"")</f>
        <v>9039744001409</v>
      </c>
      <c r="B124" s="4" t="str">
        <f>'[1]TCE - ANEXO IV - Preencher'!C133</f>
        <v>UPAE GARANHUNS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27798213000167</v>
      </c>
      <c r="E124" s="5" t="str">
        <f>'[1]TCE - ANEXO IV - Preencher'!G133</f>
        <v>MULTIMED SERVICOS EM SAUDE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125</v>
      </c>
      <c r="I124" s="6">
        <f>IF('[1]TCE - ANEXO IV - Preencher'!K133="","",'[1]TCE - ANEXO IV - Preencher'!K133)</f>
        <v>44734</v>
      </c>
      <c r="J124" s="5" t="str">
        <f>'[1]TCE - ANEXO IV - Preencher'!L133</f>
        <v>T7IFGDTTS</v>
      </c>
      <c r="K124" s="5" t="str">
        <f>IF(F124="B",LEFT('[1]TCE - ANEXO IV - Preencher'!M133,2),IF(F124="S",LEFT('[1]TCE - ANEXO IV - Preencher'!M133,7),IF('[1]TCE - ANEXO IV - Preencher'!H133="","")))</f>
        <v>2704302</v>
      </c>
      <c r="L124" s="7">
        <f>'[1]TCE - ANEXO IV - Preencher'!N133</f>
        <v>404568.83</v>
      </c>
    </row>
    <row r="125" spans="1:12" s="8" customFormat="1" ht="19.5" customHeight="1">
      <c r="A125" s="3">
        <f>IFERROR(VLOOKUP(B125,'[1]DADOS (OCULTAR)'!$Q$3:$S$133,3,0),"")</f>
        <v>9039744001409</v>
      </c>
      <c r="B125" s="4" t="str">
        <f>'[1]TCE - ANEXO IV - Preencher'!C134</f>
        <v>UPAE GARANHUNS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27718657000145</v>
      </c>
      <c r="E125" s="5" t="str">
        <f>'[1]TCE - ANEXO IV - Preencher'!G134</f>
        <v>ULTRAHOSP SERVICOS EM SAUDE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232</v>
      </c>
      <c r="I125" s="6">
        <f>IF('[1]TCE - ANEXO IV - Preencher'!K134="","",'[1]TCE - ANEXO IV - Preencher'!K134)</f>
        <v>44734</v>
      </c>
      <c r="J125" s="5" t="str">
        <f>'[1]TCE - ANEXO IV - Preencher'!L134</f>
        <v>SVTPMHVBP</v>
      </c>
      <c r="K125" s="5" t="str">
        <f>IF(F125="B",LEFT('[1]TCE - ANEXO IV - Preencher'!M134,2),IF(F125="S",LEFT('[1]TCE - ANEXO IV - Preencher'!M134,7),IF('[1]TCE - ANEXO IV - Preencher'!H134="","")))</f>
        <v>2704302</v>
      </c>
      <c r="L125" s="7">
        <f>'[1]TCE - ANEXO IV - Preencher'!N134</f>
        <v>328541.89</v>
      </c>
    </row>
    <row r="126" spans="1:12" s="8" customFormat="1" ht="19.5" customHeight="1">
      <c r="A126" s="3">
        <f>IFERROR(VLOOKUP(B126,'[1]DADOS (OCULTAR)'!$Q$3:$S$133,3,0),"")</f>
        <v>9039744001409</v>
      </c>
      <c r="B126" s="4" t="str">
        <f>'[1]TCE - ANEXO IV - Preencher'!C135</f>
        <v>UPAE GARANHUNS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4539279017374</v>
      </c>
      <c r="E126" s="5" t="str">
        <f>'[1]TCE - ANEXO IV - Preencher'!G135</f>
        <v>CIENTIFICALAB PROD LAB E SISTEMAS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00000162</v>
      </c>
      <c r="I126" s="6">
        <f>IF('[1]TCE - ANEXO IV - Preencher'!K135="","",'[1]TCE - ANEXO IV - Preencher'!K135)</f>
        <v>44712</v>
      </c>
      <c r="J126" s="5" t="str">
        <f>'[1]TCE - ANEXO IV - Preencher'!L135</f>
        <v>CWEGYBXM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58226.8</v>
      </c>
    </row>
    <row r="127" spans="1:12" s="8" customFormat="1" ht="19.5" customHeight="1">
      <c r="A127" s="3">
        <f>IFERROR(VLOOKUP(B127,'[1]DADOS (OCULTAR)'!$Q$3:$S$133,3,0),"")</f>
        <v>9039744001409</v>
      </c>
      <c r="B127" s="4" t="str">
        <f>'[1]TCE - ANEXO IV - Preencher'!C136</f>
        <v>UPAE GARANHUNS</v>
      </c>
      <c r="C127" s="4" t="str">
        <f>'[1]TCE - ANEXO IV - Preencher'!E136</f>
        <v>5.15 - Serviços Domésticos</v>
      </c>
      <c r="D127" s="3">
        <f>'[1]TCE - ANEXO IV - Preencher'!F136</f>
        <v>6272575004803</v>
      </c>
      <c r="E127" s="5" t="str">
        <f>'[1]TCE - ANEXO IV - Preencher'!G136</f>
        <v xml:space="preserve">LAVEBRAS GESTAO DE TEXTEIS S 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000004765</v>
      </c>
      <c r="I127" s="6">
        <f>IF('[1]TCE - ANEXO IV - Preencher'!K136="","",'[1]TCE - ANEXO IV - Preencher'!K136)</f>
        <v>44727</v>
      </c>
      <c r="J127" s="5" t="str">
        <f>'[1]TCE - ANEXO IV - Preencher'!L136</f>
        <v>SIVQ75722</v>
      </c>
      <c r="K127" s="5" t="str">
        <f>IF(F127="B",LEFT('[1]TCE - ANEXO IV - Preencher'!M136,2),IF(F127="S",LEFT('[1]TCE - ANEXO IV - Preencher'!M136,7),IF('[1]TCE - ANEXO IV - Preencher'!H136="","")))</f>
        <v>2610707</v>
      </c>
      <c r="L127" s="7">
        <f>'[1]TCE - ANEXO IV - Preencher'!N136</f>
        <v>6968.63</v>
      </c>
    </row>
    <row r="128" spans="1:12" s="8" customFormat="1" ht="19.5" customHeight="1">
      <c r="A128" s="3">
        <f>IFERROR(VLOOKUP(B128,'[1]DADOS (OCULTAR)'!$Q$3:$S$133,3,0),"")</f>
        <v>9039744001409</v>
      </c>
      <c r="B128" s="4" t="str">
        <f>'[1]TCE - ANEXO IV - Preencher'!C137</f>
        <v>UPAE GARANHUNS</v>
      </c>
      <c r="C128" s="4" t="str">
        <f>'[1]TCE - ANEXO IV - Preencher'!E137</f>
        <v>5.10 - Detetização/Tratamento de Resíduos e Afins</v>
      </c>
      <c r="D128" s="3">
        <f>'[1]TCE - ANEXO IV - Preencher'!F137</f>
        <v>11863530000180</v>
      </c>
      <c r="E128" s="5" t="str">
        <f>'[1]TCE - ANEXO IV - Preencher'!G137</f>
        <v xml:space="preserve">BRASCON GESTAO AMBIENTAL LTDA 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00113651</v>
      </c>
      <c r="I128" s="6">
        <f>IF('[1]TCE - ANEXO IV - Preencher'!K137="","",'[1]TCE - ANEXO IV - Preencher'!K137)</f>
        <v>44729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2611309</v>
      </c>
      <c r="L128" s="7">
        <f>'[1]TCE - ANEXO IV - Preencher'!N137</f>
        <v>585.25</v>
      </c>
    </row>
    <row r="129" spans="1:12" s="8" customFormat="1" ht="19.5" customHeight="1">
      <c r="A129" s="3">
        <f>IFERROR(VLOOKUP(B129,'[1]DADOS (OCULTAR)'!$Q$3:$S$133,3,0),"")</f>
        <v>9039744001409</v>
      </c>
      <c r="B129" s="4" t="str">
        <f>'[1]TCE - ANEXO IV - Preencher'!C138</f>
        <v>UPAE GARANHUNS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16783034000130</v>
      </c>
      <c r="E129" s="5" t="str">
        <f>'[1]TCE - ANEXO IV - Preencher'!G138</f>
        <v>SINTESE LICENCIAMENTO DE PROG PARA COMPRAS ON LINE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00019905</v>
      </c>
      <c r="I129" s="6">
        <f>IF('[1]TCE - ANEXO IV - Preencher'!K138="","",'[1]TCE - ANEXO IV - Preencher'!K138)</f>
        <v>44713</v>
      </c>
      <c r="J129" s="5" t="str">
        <f>'[1]TCE - ANEXO IV - Preencher'!L138</f>
        <v>2X29D5MA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1000</v>
      </c>
    </row>
    <row r="130" spans="1:12" s="8" customFormat="1" ht="19.5" customHeight="1">
      <c r="A130" s="3">
        <f>IFERROR(VLOOKUP(B130,'[1]DADOS (OCULTAR)'!$Q$3:$S$133,3,0),"")</f>
        <v>9039744001409</v>
      </c>
      <c r="B130" s="4" t="str">
        <f>'[1]TCE - ANEXO IV - Preencher'!C139</f>
        <v>UPAE GARANHUNS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92306257000780</v>
      </c>
      <c r="E130" s="5" t="str">
        <f>'[1]TCE - ANEXO IV - Preencher'!G139</f>
        <v xml:space="preserve">MV INFORMATICA NORDESTE LTDA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00039257</v>
      </c>
      <c r="I130" s="6">
        <f>IF('[1]TCE - ANEXO IV - Preencher'!K139="","",'[1]TCE - ANEXO IV - Preencher'!K139)</f>
        <v>44687</v>
      </c>
      <c r="J130" s="5" t="str">
        <f>'[1]TCE - ANEXO IV - Preencher'!L139</f>
        <v>PL9Y9JSK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12055.21</v>
      </c>
    </row>
    <row r="131" spans="1:12" s="8" customFormat="1" ht="19.5" customHeight="1">
      <c r="A131" s="3">
        <f>IFERROR(VLOOKUP(B131,'[1]DADOS (OCULTAR)'!$Q$3:$S$133,3,0),"")</f>
        <v>9039744001409</v>
      </c>
      <c r="B131" s="4" t="str">
        <f>'[1]TCE - ANEXO IV - Preencher'!C140</f>
        <v>UPAE GARANHUNS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53113791000122</v>
      </c>
      <c r="E131" s="5" t="str">
        <f>'[1]TCE - ANEXO IV - Preencher'!G140</f>
        <v xml:space="preserve">TOTVS S 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03308508</v>
      </c>
      <c r="I131" s="6">
        <f>IF('[1]TCE - ANEXO IV - Preencher'!K140="","",'[1]TCE - ANEXO IV - Preencher'!K140)</f>
        <v>44697</v>
      </c>
      <c r="J131" s="5" t="str">
        <f>'[1]TCE - ANEXO IV - Preencher'!L140</f>
        <v>4R4JEJVJ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492.88</v>
      </c>
    </row>
    <row r="132" spans="1:12" s="8" customFormat="1" ht="19.5" customHeight="1">
      <c r="A132" s="3">
        <f>IFERROR(VLOOKUP(B132,'[1]DADOS (OCULTAR)'!$Q$3:$S$133,3,0),"")</f>
        <v>9039744001409</v>
      </c>
      <c r="B132" s="4" t="str">
        <f>'[1]TCE - ANEXO IV - Preencher'!C141</f>
        <v>UPAE GARANHUNS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53113791001285</v>
      </c>
      <c r="E132" s="5" t="str">
        <f>'[1]TCE - ANEXO IV - Preencher'!G141</f>
        <v xml:space="preserve">TOTVS S 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35250</v>
      </c>
      <c r="I132" s="6">
        <f>IF('[1]TCE - ANEXO IV - Preencher'!K141="","",'[1]TCE - ANEXO IV - Preencher'!K141)</f>
        <v>44685</v>
      </c>
      <c r="J132" s="5" t="str">
        <f>'[1]TCE - ANEXO IV - Preencher'!L141</f>
        <v>CE95C100</v>
      </c>
      <c r="K132" s="5" t="str">
        <f>IF(F132="B",LEFT('[1]TCE - ANEXO IV - Preencher'!M141,2),IF(F132="S",LEFT('[1]TCE - ANEXO IV - Preencher'!M141,7),IF('[1]TCE - ANEXO IV - Preencher'!H141="","")))</f>
        <v>3106200</v>
      </c>
      <c r="L132" s="7">
        <f>'[1]TCE - ANEXO IV - Preencher'!N141</f>
        <v>108.74</v>
      </c>
    </row>
    <row r="133" spans="1:12" s="8" customFormat="1" ht="19.5" customHeight="1">
      <c r="A133" s="3">
        <f>IFERROR(VLOOKUP(B133,'[1]DADOS (OCULTAR)'!$Q$3:$S$133,3,0),"")</f>
        <v>9039744001409</v>
      </c>
      <c r="B133" s="4" t="str">
        <f>'[1]TCE - ANEXO IV - Preencher'!C142</f>
        <v>UPAE GARANHUNS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53113791001285</v>
      </c>
      <c r="E133" s="5" t="str">
        <f>'[1]TCE - ANEXO IV - Preencher'!G142</f>
        <v xml:space="preserve">TOTVS S A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35251</v>
      </c>
      <c r="I133" s="6">
        <f>IF('[1]TCE - ANEXO IV - Preencher'!K142="","",'[1]TCE - ANEXO IV - Preencher'!K142)</f>
        <v>44685</v>
      </c>
      <c r="J133" s="5" t="str">
        <f>'[1]TCE - ANEXO IV - Preencher'!L142</f>
        <v>V37BFC41</v>
      </c>
      <c r="K133" s="5" t="str">
        <f>IF(F133="B",LEFT('[1]TCE - ANEXO IV - Preencher'!M142,2),IF(F133="S",LEFT('[1]TCE - ANEXO IV - Preencher'!M142,7),IF('[1]TCE - ANEXO IV - Preencher'!H142="","")))</f>
        <v>3106200</v>
      </c>
      <c r="L133" s="7">
        <f>'[1]TCE - ANEXO IV - Preencher'!N142</f>
        <v>1138.6099999999999</v>
      </c>
    </row>
    <row r="134" spans="1:12" s="8" customFormat="1" ht="19.5" customHeight="1">
      <c r="A134" s="3">
        <f>IFERROR(VLOOKUP(B134,'[1]DADOS (OCULTAR)'!$Q$3:$S$133,3,0),"")</f>
        <v>9039744001409</v>
      </c>
      <c r="B134" s="4" t="str">
        <f>'[1]TCE - ANEXO IV - Preencher'!C143</f>
        <v>UPAE GARANHUNS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5620302000267</v>
      </c>
      <c r="E134" s="5" t="str">
        <f>'[1]TCE - ANEXO IV - Preencher'!G143</f>
        <v xml:space="preserve">GREEN PAPER FREE SOLUCOES SEM PAPEL LTDA ME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00003318</v>
      </c>
      <c r="I134" s="6">
        <f>IF('[1]TCE - ANEXO IV - Preencher'!K143="","",'[1]TCE - ANEXO IV - Preencher'!K143)</f>
        <v>44687</v>
      </c>
      <c r="J134" s="5" t="str">
        <f>'[1]TCE - ANEXO IV - Preencher'!L143</f>
        <v>1Q7YZ34IG</v>
      </c>
      <c r="K134" s="5" t="str">
        <f>IF(F134="B",LEFT('[1]TCE - ANEXO IV - Preencher'!M143,2),IF(F134="S",LEFT('[1]TCE - ANEXO IV - Preencher'!M143,7),IF('[1]TCE - ANEXO IV - Preencher'!H143="","")))</f>
        <v>2602308</v>
      </c>
      <c r="L134" s="7">
        <f>'[1]TCE - ANEXO IV - Preencher'!N143</f>
        <v>2946.72</v>
      </c>
    </row>
    <row r="135" spans="1:12" s="8" customFormat="1" ht="19.5" customHeight="1">
      <c r="A135" s="3">
        <f>IFERROR(VLOOKUP(B135,'[1]DADOS (OCULTAR)'!$Q$3:$S$133,3,0),"")</f>
        <v>9039744001409</v>
      </c>
      <c r="B135" s="4" t="str">
        <f>'[1]TCE - ANEXO IV - Preencher'!C144</f>
        <v>UPAE GARANHUNS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5020356000100</v>
      </c>
      <c r="E135" s="5" t="str">
        <f>'[1]TCE - ANEXO IV - Preencher'!G144</f>
        <v>BID COMERCIO E SERVICOS EM TECNOLOGIA DA INFORMACAO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00004673</v>
      </c>
      <c r="I135" s="6">
        <f>IF('[1]TCE - ANEXO IV - Preencher'!K144="","",'[1]TCE - ANEXO IV - Preencher'!K144)</f>
        <v>44713</v>
      </c>
      <c r="J135" s="5" t="str">
        <f>'[1]TCE - ANEXO IV - Preencher'!L144</f>
        <v>Q9YNJVAC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674.48</v>
      </c>
    </row>
    <row r="136" spans="1:12" s="8" customFormat="1" ht="19.5" customHeight="1">
      <c r="A136" s="3">
        <f>IFERROR(VLOOKUP(B136,'[1]DADOS (OCULTAR)'!$Q$3:$S$133,3,0),"")</f>
        <v>9039744001409</v>
      </c>
      <c r="B136" s="4" t="str">
        <f>'[1]TCE - ANEXO IV - Preencher'!C145</f>
        <v>UPAE GARANHUNS</v>
      </c>
      <c r="C136" s="4" t="str">
        <f>'[1]TCE - ANEXO IV - Preencher'!E145</f>
        <v>5.22 - Vigilância Ostensiva / Monitorada</v>
      </c>
      <c r="D136" s="3">
        <f>'[1]TCE - ANEXO IV - Preencher'!F145</f>
        <v>9212665000214</v>
      </c>
      <c r="E136" s="5" t="str">
        <f>'[1]TCE - ANEXO IV - Preencher'!G145</f>
        <v xml:space="preserve">SERVAL SERVICOS DE SEGURANCA LTDA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000000083</v>
      </c>
      <c r="I136" s="6">
        <f>IF('[1]TCE - ANEXO IV - Preencher'!K145="","",'[1]TCE - ANEXO IV - Preencher'!K145)</f>
        <v>44701</v>
      </c>
      <c r="J136" s="5" t="str">
        <f>'[1]TCE - ANEXO IV - Preencher'!L145</f>
        <v>RWHE63799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27537.45</v>
      </c>
    </row>
    <row r="137" spans="1:12" s="8" customFormat="1" ht="19.5" customHeight="1">
      <c r="A137" s="3">
        <f>IFERROR(VLOOKUP(B137,'[1]DADOS (OCULTAR)'!$Q$3:$S$133,3,0),"")</f>
        <v>9039744001409</v>
      </c>
      <c r="B137" s="4" t="str">
        <f>'[1]TCE - ANEXO IV - Preencher'!C146</f>
        <v>UPAE GARANHUNS</v>
      </c>
      <c r="C137" s="4" t="str">
        <f>'[1]TCE - ANEXO IV - Preencher'!E146</f>
        <v>5.99 - Outros Serviços de Terceiros Pessoa Jurídica</v>
      </c>
      <c r="D137" s="3">
        <f>'[1]TCE - ANEXO IV - Preencher'!F146</f>
        <v>35521046000130</v>
      </c>
      <c r="E137" s="5" t="str">
        <f>'[1]TCE - ANEXO IV - Preencher'!G146</f>
        <v>TGI CONSULTORIAS E TREINAMENTOS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00021474</v>
      </c>
      <c r="I137" s="6">
        <f>IF('[1]TCE - ANEXO IV - Preencher'!K146="","",'[1]TCE - ANEXO IV - Preencher'!K146)</f>
        <v>44686</v>
      </c>
      <c r="J137" s="5" t="str">
        <f>'[1]TCE - ANEXO IV - Preencher'!L146</f>
        <v>B6J1MRZG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3600</v>
      </c>
    </row>
    <row r="138" spans="1:12" s="8" customFormat="1" ht="19.5" customHeight="1">
      <c r="A138" s="3">
        <f>IFERROR(VLOOKUP(B138,'[1]DADOS (OCULTAR)'!$Q$3:$S$133,3,0),"")</f>
        <v>9039744001409</v>
      </c>
      <c r="B138" s="4" t="str">
        <f>'[1]TCE - ANEXO IV - Preencher'!C147</f>
        <v>UPAE GARANHUNS</v>
      </c>
      <c r="C138" s="4" t="str">
        <f>'[1]TCE - ANEXO IV - Preencher'!E147</f>
        <v>5.99 - Outros Serviços de Terceiros Pessoa Jurídica</v>
      </c>
      <c r="D138" s="3">
        <f>'[1]TCE - ANEXO IV - Preencher'!F147</f>
        <v>58921792000117</v>
      </c>
      <c r="E138" s="5" t="str">
        <f>'[1]TCE - ANEXO IV - Preencher'!G147</f>
        <v xml:space="preserve">PLANISA PLANEJAMENTO E ORGANIZAÇÃO DE INST DE SAUDE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00027116</v>
      </c>
      <c r="I138" s="6">
        <f>IF('[1]TCE - ANEXO IV - Preencher'!K147="","",'[1]TCE - ANEXO IV - Preencher'!K147)</f>
        <v>44683</v>
      </c>
      <c r="J138" s="5" t="str">
        <f>'[1]TCE - ANEXO IV - Preencher'!L147</f>
        <v>UKGUBMNI</v>
      </c>
      <c r="K138" s="5" t="str">
        <f>IF(F138="B",LEFT('[1]TCE - ANEXO IV - Preencher'!M147,2),IF(F138="S",LEFT('[1]TCE - ANEXO IV - Preencher'!M147,7),IF('[1]TCE - ANEXO IV - Preencher'!H147="","")))</f>
        <v>3550308</v>
      </c>
      <c r="L138" s="7">
        <f>'[1]TCE - ANEXO IV - Preencher'!N147</f>
        <v>3980</v>
      </c>
    </row>
    <row r="139" spans="1:12" s="8" customFormat="1" ht="19.5" customHeight="1">
      <c r="A139" s="3">
        <f>IFERROR(VLOOKUP(B139,'[1]DADOS (OCULTAR)'!$Q$3:$S$133,3,0),"")</f>
        <v>9039744001409</v>
      </c>
      <c r="B139" s="4" t="str">
        <f>'[1]TCE - ANEXO IV - Preencher'!C148</f>
        <v>UPAE GARANHUNS</v>
      </c>
      <c r="C139" s="4" t="str">
        <f>'[1]TCE - ANEXO IV - Preencher'!E148</f>
        <v>5.99 - Outros Serviços de Terceiros Pessoa Jurídica</v>
      </c>
      <c r="D139" s="3">
        <f>'[1]TCE - ANEXO IV - Preencher'!F148</f>
        <v>58921792000117</v>
      </c>
      <c r="E139" s="5" t="str">
        <f>'[1]TCE - ANEXO IV - Preencher'!G148</f>
        <v xml:space="preserve">PLANISA PLANEJAMENTO E ORGANIZAÇÃO DE INST DE SAUDE 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424.91</v>
      </c>
    </row>
    <row r="140" spans="1:12" s="8" customFormat="1" ht="19.5" customHeight="1">
      <c r="A140" s="3">
        <f>IFERROR(VLOOKUP(B140,'[1]DADOS (OCULTAR)'!$Q$3:$S$133,3,0),"")</f>
        <v>9039744001409</v>
      </c>
      <c r="B140" s="4" t="str">
        <f>'[1]TCE - ANEXO IV - Preencher'!C149</f>
        <v>UPAE GARANHUNS</v>
      </c>
      <c r="C140" s="4" t="str">
        <f>'[1]TCE - ANEXO IV - Preencher'!E149</f>
        <v>5.10 - Detetização/Tratamento de Resíduos e Afins</v>
      </c>
      <c r="D140" s="3">
        <f>'[1]TCE - ANEXO IV - Preencher'!F149</f>
        <v>10333266000100</v>
      </c>
      <c r="E140" s="5" t="str">
        <f>'[1]TCE - ANEXO IV - Preencher'!G149</f>
        <v xml:space="preserve">CARLOS ANTONIO DE OLIVEIRA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00009444</v>
      </c>
      <c r="I140" s="6">
        <f>IF('[1]TCE - ANEXO IV - Preencher'!K149="","",'[1]TCE - ANEXO IV - Preencher'!K149)</f>
        <v>44704</v>
      </c>
      <c r="J140" s="5" t="str">
        <f>'[1]TCE - ANEXO IV - Preencher'!L149</f>
        <v>T5B2AVK5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330</v>
      </c>
    </row>
    <row r="141" spans="1:12" s="8" customFormat="1" ht="19.5" customHeight="1">
      <c r="A141" s="3">
        <f>IFERROR(VLOOKUP(B141,'[1]DADOS (OCULTAR)'!$Q$3:$S$133,3,0),"")</f>
        <v>9039744001409</v>
      </c>
      <c r="B141" s="4" t="str">
        <f>'[1]TCE - ANEXO IV - Preencher'!C150</f>
        <v>UPAE GARANHUNS</v>
      </c>
      <c r="C141" s="4" t="str">
        <f>'[1]TCE - ANEXO IV - Preencher'!E150</f>
        <v>5.23 - Limpeza e Conservação</v>
      </c>
      <c r="D141" s="3">
        <f>'[1]TCE - ANEXO IV - Preencher'!F150</f>
        <v>10229013000190</v>
      </c>
      <c r="E141" s="5" t="str">
        <f>'[1]TCE - ANEXO IV - Preencher'!G150</f>
        <v xml:space="preserve">INTERCLEAN ADMINISTRAÇÃO LTDA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00000641</v>
      </c>
      <c r="I141" s="6">
        <f>IF('[1]TCE - ANEXO IV - Preencher'!K150="","",'[1]TCE - ANEXO IV - Preencher'!K150)</f>
        <v>44713</v>
      </c>
      <c r="J141" s="5" t="str">
        <f>'[1]TCE - ANEXO IV - Preencher'!L150</f>
        <v>Y1P2BUKC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74027.83</v>
      </c>
    </row>
    <row r="142" spans="1:12" s="8" customFormat="1" ht="19.5" customHeight="1">
      <c r="A142" s="3">
        <f>IFERROR(VLOOKUP(B142,'[1]DADOS (OCULTAR)'!$Q$3:$S$133,3,0),"")</f>
        <v>9039744001409</v>
      </c>
      <c r="B142" s="4" t="str">
        <f>'[1]TCE - ANEXO IV - Preencher'!C151</f>
        <v>UPAE GARANHUNS</v>
      </c>
      <c r="C142" s="4" t="str">
        <f>'[1]TCE - ANEXO IV - Preencher'!E151</f>
        <v>5.99 - Outros Serviços de Terceiros Pessoa Jurídica</v>
      </c>
      <c r="D142" s="3">
        <f>'[1]TCE - ANEXO IV - Preencher'!F151</f>
        <v>2512303000119</v>
      </c>
      <c r="E142" s="5" t="str">
        <f>'[1]TCE - ANEXO IV - Preencher'!G151</f>
        <v>NOROES AZEVEDO SOCIEDADE DE ADVOGADOS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00005714</v>
      </c>
      <c r="I142" s="6">
        <f>IF('[1]TCE - ANEXO IV - Preencher'!K151="","",'[1]TCE - ANEXO IV - Preencher'!K151)</f>
        <v>44685</v>
      </c>
      <c r="J142" s="5" t="str">
        <f>'[1]TCE - ANEXO IV - Preencher'!L151</f>
        <v>4N39NJTE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2280</v>
      </c>
    </row>
    <row r="143" spans="1:12" s="8" customFormat="1" ht="19.5" customHeight="1">
      <c r="A143" s="3">
        <f>IFERROR(VLOOKUP(B143,'[1]DADOS (OCULTAR)'!$Q$3:$S$133,3,0),"")</f>
        <v>9039744001409</v>
      </c>
      <c r="B143" s="4" t="str">
        <f>'[1]TCE - ANEXO IV - Preencher'!C152</f>
        <v>UPAE GARANHUNS</v>
      </c>
      <c r="C143" s="4" t="str">
        <f>'[1]TCE - ANEXO IV - Preencher'!E152</f>
        <v>5.99 - Outros Serviços de Terceiros Pessoa Jurídica</v>
      </c>
      <c r="D143" s="3">
        <f>'[1]TCE - ANEXO IV - Preencher'!F152</f>
        <v>2512303000119</v>
      </c>
      <c r="E143" s="5" t="str">
        <f>'[1]TCE - ANEXO IV - Preencher'!G152</f>
        <v>NOROES AZEVEDO SOCIEDADE DE ADVOGADOS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00005720</v>
      </c>
      <c r="I143" s="6">
        <f>IF('[1]TCE - ANEXO IV - Preencher'!K152="","",'[1]TCE - ANEXO IV - Preencher'!K152)</f>
        <v>44685</v>
      </c>
      <c r="J143" s="5" t="str">
        <f>'[1]TCE - ANEXO IV - Preencher'!L152</f>
        <v>WFP1X6AF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5400</v>
      </c>
    </row>
    <row r="144" spans="1:12" s="8" customFormat="1" ht="19.5" customHeight="1">
      <c r="A144" s="3">
        <f>IFERROR(VLOOKUP(B144,'[1]DADOS (OCULTAR)'!$Q$3:$S$133,3,0),"")</f>
        <v>9039744001409</v>
      </c>
      <c r="B144" s="4" t="str">
        <f>'[1]TCE - ANEXO IV - Preencher'!C153</f>
        <v>UPAE GARANHUNS</v>
      </c>
      <c r="C144" s="4" t="str">
        <f>'[1]TCE - ANEXO IV - Preencher'!E153</f>
        <v>5.99 - Outros Serviços de Terceiros Pessoa Jurídica</v>
      </c>
      <c r="D144" s="3">
        <f>'[1]TCE - ANEXO IV - Preencher'!F153</f>
        <v>17336915000175</v>
      </c>
      <c r="E144" s="5" t="str">
        <f>'[1]TCE - ANEXO IV - Preencher'!G153</f>
        <v>LEANDRO SILVA DA ROCHA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000000143</v>
      </c>
      <c r="I144" s="6">
        <f>IF('[1]TCE - ANEXO IV - Preencher'!K153="","",'[1]TCE - ANEXO IV - Preencher'!K153)</f>
        <v>44729</v>
      </c>
      <c r="J144" s="5" t="str">
        <f>'[1]TCE - ANEXO IV - Preencher'!L153</f>
        <v>PNIX78944</v>
      </c>
      <c r="K144" s="5" t="str">
        <f>IF(F144="B",LEFT('[1]TCE - ANEXO IV - Preencher'!M153,2),IF(F144="S",LEFT('[1]TCE - ANEXO IV - Preencher'!M153,7),IF('[1]TCE - ANEXO IV - Preencher'!H153="","")))</f>
        <v>2606002</v>
      </c>
      <c r="L144" s="7">
        <f>'[1]TCE - ANEXO IV - Preencher'!N153</f>
        <v>480.41</v>
      </c>
    </row>
    <row r="145" spans="1:12" s="8" customFormat="1" ht="19.5" customHeight="1">
      <c r="A145" s="3">
        <f>IFERROR(VLOOKUP(B145,'[1]DADOS (OCULTAR)'!$Q$3:$S$133,3,0),"")</f>
        <v>9039744001409</v>
      </c>
      <c r="B145" s="4" t="str">
        <f>'[1]TCE - ANEXO IV - Preencher'!C154</f>
        <v>UPAE GARANHUNS</v>
      </c>
      <c r="C145" s="4" t="str">
        <f>'[1]TCE - ANEXO IV - Preencher'!E154</f>
        <v>5.99 - Outros Serviços de Terceiros Pessoa Jurídica</v>
      </c>
      <c r="D145" s="3">
        <f>'[1]TCE - ANEXO IV - Preencher'!F154</f>
        <v>18676958000162</v>
      </c>
      <c r="E145" s="5" t="str">
        <f>'[1]TCE - ANEXO IV - Preencher'!G154</f>
        <v>ADRICELIA MONTEIRO TEIXEIRA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000000086</v>
      </c>
      <c r="I145" s="6">
        <f>IF('[1]TCE - ANEXO IV - Preencher'!K154="","",'[1]TCE - ANEXO IV - Preencher'!K154)</f>
        <v>44714</v>
      </c>
      <c r="J145" s="5" t="str">
        <f>'[1]TCE - ANEXO IV - Preencher'!L154</f>
        <v>IAOV83911</v>
      </c>
      <c r="K145" s="5" t="str">
        <f>IF(F145="B",LEFT('[1]TCE - ANEXO IV - Preencher'!M154,2),IF(F145="S",LEFT('[1]TCE - ANEXO IV - Preencher'!M154,7),IF('[1]TCE - ANEXO IV - Preencher'!H154="","")))</f>
        <v>2606002</v>
      </c>
      <c r="L145" s="7">
        <f>'[1]TCE - ANEXO IV - Preencher'!N154</f>
        <v>1100</v>
      </c>
    </row>
    <row r="146" spans="1:12" s="8" customFormat="1" ht="19.5" customHeight="1">
      <c r="A146" s="3">
        <f>IFERROR(VLOOKUP(B146,'[1]DADOS (OCULTAR)'!$Q$3:$S$133,3,0),"")</f>
        <v>9039744001409</v>
      </c>
      <c r="B146" s="4" t="str">
        <f>'[1]TCE - ANEXO IV - Preencher'!C155</f>
        <v>UPAE GARANHUNS</v>
      </c>
      <c r="C146" s="4" t="str">
        <f>'[1]TCE - ANEXO IV - Preencher'!E155</f>
        <v>5.99 - Outros Serviços de Terceiros Pessoa Jurídica</v>
      </c>
      <c r="D146" s="3">
        <f>'[1]TCE - ANEXO IV - Preencher'!F155</f>
        <v>12008774000148</v>
      </c>
      <c r="E146" s="5" t="str">
        <f>'[1]TCE - ANEXO IV - Preencher'!G155</f>
        <v xml:space="preserve">CLODOALDO DA SILVA NEVES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000000055</v>
      </c>
      <c r="I146" s="6">
        <f>IF('[1]TCE - ANEXO IV - Preencher'!K155="","",'[1]TCE - ANEXO IV - Preencher'!K155)</f>
        <v>44713</v>
      </c>
      <c r="J146" s="5" t="str">
        <f>'[1]TCE - ANEXO IV - Preencher'!L155</f>
        <v>EEIJ55597</v>
      </c>
      <c r="K146" s="5" t="str">
        <f>IF(F146="B",LEFT('[1]TCE - ANEXO IV - Preencher'!M155,2),IF(F146="S",LEFT('[1]TCE - ANEXO IV - Preencher'!M155,7),IF('[1]TCE - ANEXO IV - Preencher'!H155="","")))</f>
        <v>2606002</v>
      </c>
      <c r="L146" s="7">
        <f>'[1]TCE - ANEXO IV - Preencher'!N155</f>
        <v>640</v>
      </c>
    </row>
    <row r="147" spans="1:12" s="8" customFormat="1" ht="19.5" customHeight="1">
      <c r="A147" s="3">
        <f>IFERROR(VLOOKUP(B147,'[1]DADOS (OCULTAR)'!$Q$3:$S$133,3,0),"")</f>
        <v>9039744001409</v>
      </c>
      <c r="B147" s="4" t="str">
        <f>'[1]TCE - ANEXO IV - Preencher'!C156</f>
        <v>UPAE GARANHUNS</v>
      </c>
      <c r="C147" s="4" t="str">
        <f>'[1]TCE - ANEXO IV - Preencher'!E156</f>
        <v>5.99 - Outros Serviços de Terceiros Pessoa Jurídica</v>
      </c>
      <c r="D147" s="3">
        <f>'[1]TCE - ANEXO IV - Preencher'!F156</f>
        <v>1825600000151</v>
      </c>
      <c r="E147" s="5" t="str">
        <f>'[1]TCE - ANEXO IV - Preencher'!G156</f>
        <v xml:space="preserve">LAMEN LTDA ME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000004397</v>
      </c>
      <c r="I147" s="6">
        <f>IF('[1]TCE - ANEXO IV - Preencher'!K156="","",'[1]TCE - ANEXO IV - Preencher'!K156)</f>
        <v>44705</v>
      </c>
      <c r="J147" s="5" t="str">
        <f>'[1]TCE - ANEXO IV - Preencher'!L156</f>
        <v>TVLG13888</v>
      </c>
      <c r="K147" s="5" t="str">
        <f>IF(F147="B",LEFT('[1]TCE - ANEXO IV - Preencher'!M156,2),IF(F147="S",LEFT('[1]TCE - ANEXO IV - Preencher'!M156,7),IF('[1]TCE - ANEXO IV - Preencher'!H156="","")))</f>
        <v>2606002</v>
      </c>
      <c r="L147" s="7">
        <f>'[1]TCE - ANEXO IV - Preencher'!N156</f>
        <v>240</v>
      </c>
    </row>
    <row r="148" spans="1:12" s="8" customFormat="1" ht="19.5" customHeight="1">
      <c r="A148" s="3">
        <f>IFERROR(VLOOKUP(B148,'[1]DADOS (OCULTAR)'!$Q$3:$S$133,3,0),"")</f>
        <v>9039744001409</v>
      </c>
      <c r="B148" s="4" t="str">
        <f>'[1]TCE - ANEXO IV - Preencher'!C157</f>
        <v>UPAE GARANHUNS</v>
      </c>
      <c r="C148" s="4" t="str">
        <f>'[1]TCE - ANEXO IV - Preencher'!E157</f>
        <v>5.99 - Outros Serviços de Terceiros Pessoa Jurídica</v>
      </c>
      <c r="D148" s="3">
        <f>'[1]TCE - ANEXO IV - Preencher'!F157</f>
        <v>13409775000329</v>
      </c>
      <c r="E148" s="5" t="str">
        <f>'[1]TCE - ANEXO IV - Preencher'!G157</f>
        <v>LINUS LOG LTDA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000001602</v>
      </c>
      <c r="I148" s="6">
        <f>IF('[1]TCE - ANEXO IV - Preencher'!K157="","",'[1]TCE - ANEXO IV - Preencher'!K157)</f>
        <v>44715</v>
      </c>
      <c r="J148" s="5" t="str">
        <f>'[1]TCE - ANEXO IV - Preencher'!L157</f>
        <v>DWPN56365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541.82000000000005</v>
      </c>
    </row>
    <row r="149" spans="1:12" s="8" customFormat="1" ht="19.5" customHeight="1">
      <c r="A149" s="3">
        <f>IFERROR(VLOOKUP(B149,'[1]DADOS (OCULTAR)'!$Q$3:$S$133,3,0),"")</f>
        <v>9039744001409</v>
      </c>
      <c r="B149" s="4" t="str">
        <f>'[1]TCE - ANEXO IV - Preencher'!C158</f>
        <v>UPAE GARANHUNS</v>
      </c>
      <c r="C149" s="4" t="str">
        <f>'[1]TCE - ANEXO IV - Preencher'!E158</f>
        <v>5.99 - Outros Serviços de Terceiros Pessoa Jurídica</v>
      </c>
      <c r="D149" s="3">
        <f>'[1]TCE - ANEXO IV - Preencher'!F158</f>
        <v>36021337000122</v>
      </c>
      <c r="E149" s="5" t="str">
        <f>'[1]TCE - ANEXO IV - Preencher'!G158</f>
        <v xml:space="preserve">BELIEVE MARKETING DIGITAL LTDA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000000344</v>
      </c>
      <c r="I149" s="6">
        <f>IF('[1]TCE - ANEXO IV - Preencher'!K158="","",'[1]TCE - ANEXO IV - Preencher'!K158)</f>
        <v>44727</v>
      </c>
      <c r="J149" s="5" t="str">
        <f>'[1]TCE - ANEXO IV - Preencher'!L158</f>
        <v>XZSE74180</v>
      </c>
      <c r="K149" s="5" t="str">
        <f>IF(F149="B",LEFT('[1]TCE - ANEXO IV - Preencher'!M158,2),IF(F149="S",LEFT('[1]TCE - ANEXO IV - Preencher'!M158,7),IF('[1]TCE - ANEXO IV - Preencher'!H158="","")))</f>
        <v>2606002</v>
      </c>
      <c r="L149" s="7">
        <f>'[1]TCE - ANEXO IV - Preencher'!N158</f>
        <v>3000</v>
      </c>
    </row>
    <row r="150" spans="1:12" s="8" customFormat="1" ht="19.5" customHeight="1">
      <c r="A150" s="3">
        <f>IFERROR(VLOOKUP(B150,'[1]DADOS (OCULTAR)'!$Q$3:$S$133,3,0),"")</f>
        <v>9039744001409</v>
      </c>
      <c r="B150" s="4" t="str">
        <f>'[1]TCE - ANEXO IV - Preencher'!C159</f>
        <v>UPAE GARANHUNS</v>
      </c>
      <c r="C150" s="4" t="str">
        <f>'[1]TCE - ANEXO IV - Preencher'!E159</f>
        <v>5.99 - Outros Serviços de Terceiros Pessoa Jurídica</v>
      </c>
      <c r="D150" s="3">
        <f>'[1]TCE - ANEXO IV - Preencher'!F159</f>
        <v>11396361000115</v>
      </c>
      <c r="E150" s="5" t="str">
        <f>'[1]TCE - ANEXO IV - Preencher'!G159</f>
        <v xml:space="preserve">GUSLOG LOGISTICA E TRANSP EXPRESS LTDA ME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1473199</v>
      </c>
      <c r="I150" s="6">
        <f>IF('[1]TCE - ANEXO IV - Preencher'!K159="","",'[1]TCE - ANEXO IV - Preencher'!K159)</f>
        <v>44691</v>
      </c>
      <c r="J150" s="5" t="str">
        <f>'[1]TCE - ANEXO IV - Preencher'!L159</f>
        <v>26220504884082001964570000014731991014731994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368.38</v>
      </c>
    </row>
    <row r="151" spans="1:12" s="8" customFormat="1" ht="19.5" customHeight="1">
      <c r="A151" s="3">
        <f>IFERROR(VLOOKUP(B151,'[1]DADOS (OCULTAR)'!$Q$3:$S$133,3,0),"")</f>
        <v>9039744001409</v>
      </c>
      <c r="B151" s="4" t="str">
        <f>'[1]TCE - ANEXO IV - Preencher'!C160</f>
        <v>UPAE GARANHUNS</v>
      </c>
      <c r="C151" s="4" t="str">
        <f>'[1]TCE - ANEXO IV - Preencher'!E160</f>
        <v>5.99 - Outros Serviços de Terceiros Pessoa Jurídica</v>
      </c>
      <c r="D151" s="3">
        <f>'[1]TCE - ANEXO IV - Preencher'!F160</f>
        <v>39993907000134</v>
      </c>
      <c r="E151" s="5" t="str">
        <f>'[1]TCE - ANEXO IV - Preencher'!G160</f>
        <v xml:space="preserve">JOSEVAL ALVES PIMENTEL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000000134</v>
      </c>
      <c r="I151" s="6">
        <f>IF('[1]TCE - ANEXO IV - Preencher'!K160="","",'[1]TCE - ANEXO IV - Preencher'!K160)</f>
        <v>44686</v>
      </c>
      <c r="J151" s="5" t="str">
        <f>'[1]TCE - ANEXO IV - Preencher'!L160</f>
        <v>KMMS77166</v>
      </c>
      <c r="K151" s="5" t="str">
        <f>IF(F151="B",LEFT('[1]TCE - ANEXO IV - Preencher'!M160,2),IF(F151="S",LEFT('[1]TCE - ANEXO IV - Preencher'!M160,7),IF('[1]TCE - ANEXO IV - Preencher'!H160="","")))</f>
        <v>2606002</v>
      </c>
      <c r="L151" s="7">
        <f>'[1]TCE - ANEXO IV - Preencher'!N160</f>
        <v>266.3</v>
      </c>
    </row>
    <row r="152" spans="1:12" s="8" customFormat="1" ht="19.5" customHeight="1">
      <c r="A152" s="3">
        <f>IFERROR(VLOOKUP(B152,'[1]DADOS (OCULTAR)'!$Q$3:$S$133,3,0),"")</f>
        <v>9039744001409</v>
      </c>
      <c r="B152" s="4" t="str">
        <f>'[1]TCE - ANEXO IV - Preencher'!C161</f>
        <v>UPAE GARANHUNS</v>
      </c>
      <c r="C152" s="4" t="str">
        <f>'[1]TCE - ANEXO IV - Preencher'!E161</f>
        <v>5.99 - Outros Serviços de Terceiros Pessoa Jurídica</v>
      </c>
      <c r="D152" s="3">
        <f>'[1]TCE - ANEXO IV - Preencher'!F161</f>
        <v>12209448000107</v>
      </c>
      <c r="E152" s="5" t="str">
        <f>'[1]TCE - ANEXO IV - Preencher'!G161</f>
        <v xml:space="preserve">COLINAS TRANSPORTADORA LTDA ME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4775</v>
      </c>
      <c r="I152" s="6">
        <f>IF('[1]TCE - ANEXO IV - Preencher'!K161="","",'[1]TCE - ANEXO IV - Preencher'!K161)</f>
        <v>44699</v>
      </c>
      <c r="J152" s="5" t="str">
        <f>'[1]TCE - ANEXO IV - Preencher'!L161</f>
        <v>26220512209448000107570010000047751003701616</v>
      </c>
      <c r="K152" s="5" t="str">
        <f>IF(F152="B",LEFT('[1]TCE - ANEXO IV - Preencher'!M161,2),IF(F152="S",LEFT('[1]TCE - ANEXO IV - Preencher'!M161,7),IF('[1]TCE - ANEXO IV - Preencher'!H161="","")))</f>
        <v>2606002</v>
      </c>
      <c r="L152" s="7">
        <f>'[1]TCE - ANEXO IV - Preencher'!N161</f>
        <v>403.6</v>
      </c>
    </row>
    <row r="153" spans="1:12" s="8" customFormat="1" ht="19.5" customHeight="1">
      <c r="A153" s="3">
        <f>IFERROR(VLOOKUP(B153,'[1]DADOS (OCULTAR)'!$Q$3:$S$133,3,0),"")</f>
        <v>9039744001409</v>
      </c>
      <c r="B153" s="4" t="str">
        <f>'[1]TCE - ANEXO IV - Preencher'!C162</f>
        <v>UPAE GARANHUNS</v>
      </c>
      <c r="C153" s="4" t="str">
        <f>'[1]TCE - ANEXO IV - Preencher'!E162</f>
        <v>5.99 - Outros Serviços de Terceiros Pessoa Jurídica</v>
      </c>
      <c r="D153" s="3">
        <f>'[1]TCE - ANEXO IV - Preencher'!F162</f>
        <v>28419607000120</v>
      </c>
      <c r="E153" s="5" t="str">
        <f>'[1]TCE - ANEXO IV - Preencher'!G162</f>
        <v>ERICA MARIA DA SILVA DE BARROS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000000650</v>
      </c>
      <c r="I153" s="6">
        <f>IF('[1]TCE - ANEXO IV - Preencher'!K162="","",'[1]TCE - ANEXO IV - Preencher'!K162)</f>
        <v>44694</v>
      </c>
      <c r="J153" s="5" t="str">
        <f>'[1]TCE - ANEXO IV - Preencher'!L162</f>
        <v>UHZN89066</v>
      </c>
      <c r="K153" s="5" t="str">
        <f>IF(F153="B",LEFT('[1]TCE - ANEXO IV - Preencher'!M162,2),IF(F153="S",LEFT('[1]TCE - ANEXO IV - Preencher'!M162,7),IF('[1]TCE - ANEXO IV - Preencher'!H162="","")))</f>
        <v>2606002</v>
      </c>
      <c r="L153" s="7">
        <f>'[1]TCE - ANEXO IV - Preencher'!N162</f>
        <v>150</v>
      </c>
    </row>
    <row r="154" spans="1:12" s="8" customFormat="1" ht="19.5" customHeight="1">
      <c r="A154" s="3">
        <f>IFERROR(VLOOKUP(B154,'[1]DADOS (OCULTAR)'!$Q$3:$S$133,3,0),"")</f>
        <v>9039744001409</v>
      </c>
      <c r="B154" s="4" t="str">
        <f>'[1]TCE - ANEXO IV - Preencher'!C163</f>
        <v>UPAE GARANHUNS</v>
      </c>
      <c r="C154" s="4" t="str">
        <f>'[1]TCE - ANEXO IV - Preencher'!E163</f>
        <v>5.99 - Outros Serviços de Terceiros Pessoa Jurídica</v>
      </c>
      <c r="D154" s="3">
        <f>'[1]TCE - ANEXO IV - Preencher'!F163</f>
        <v>12209448000107</v>
      </c>
      <c r="E154" s="5" t="str">
        <f>'[1]TCE - ANEXO IV - Preencher'!G163</f>
        <v xml:space="preserve">COLINAS TRANSPORTADORA LTDA ME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4763</v>
      </c>
      <c r="I154" s="6">
        <f>IF('[1]TCE - ANEXO IV - Preencher'!K163="","",'[1]TCE - ANEXO IV - Preencher'!K163)</f>
        <v>44690</v>
      </c>
      <c r="J154" s="5" t="str">
        <f>'[1]TCE - ANEXO IV - Preencher'!L163</f>
        <v>26220512209448000107570010000047631003801628</v>
      </c>
      <c r="K154" s="5" t="str">
        <f>IF(F154="B",LEFT('[1]TCE - ANEXO IV - Preencher'!M163,2),IF(F154="S",LEFT('[1]TCE - ANEXO IV - Preencher'!M163,7),IF('[1]TCE - ANEXO IV - Preencher'!H163="","")))</f>
        <v>2606002</v>
      </c>
      <c r="L154" s="7">
        <f>'[1]TCE - ANEXO IV - Preencher'!N163</f>
        <v>597.6</v>
      </c>
    </row>
    <row r="155" spans="1:12" s="8" customFormat="1" ht="19.5" customHeight="1">
      <c r="A155" s="3">
        <f>IFERROR(VLOOKUP(B155,'[1]DADOS (OCULTAR)'!$Q$3:$S$133,3,0),"")</f>
        <v>9039744001409</v>
      </c>
      <c r="B155" s="4" t="str">
        <f>'[1]TCE - ANEXO IV - Preencher'!C164</f>
        <v>UPAE GARANHUNS</v>
      </c>
      <c r="C155" s="4" t="str">
        <f>'[1]TCE - ANEXO IV - Preencher'!E164</f>
        <v>5.99 - Outros Serviços de Terceiros Pessoa Jurídica</v>
      </c>
      <c r="D155" s="3">
        <f>'[1]TCE - ANEXO IV - Preencher'!F164</f>
        <v>10998292000157</v>
      </c>
      <c r="E155" s="5" t="str">
        <f>'[1]TCE - ANEXO IV - Preencher'!G164</f>
        <v>CENTRO I E E PERNAMBUCO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000317729</v>
      </c>
      <c r="I155" s="6">
        <f>IF('[1]TCE - ANEXO IV - Preencher'!K164="","",'[1]TCE - ANEXO IV - Preencher'!K164)</f>
        <v>44701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640</v>
      </c>
    </row>
    <row r="156" spans="1:12" s="8" customFormat="1" ht="19.5" customHeight="1">
      <c r="A156" s="3">
        <f>IFERROR(VLOOKUP(B156,'[1]DADOS (OCULTAR)'!$Q$3:$S$133,3,0),"")</f>
        <v>9039744001409</v>
      </c>
      <c r="B156" s="4" t="str">
        <f>'[1]TCE - ANEXO IV - Preencher'!C165</f>
        <v>UPAE GARANHUNS</v>
      </c>
      <c r="C156" s="4" t="str">
        <f>'[1]TCE - ANEXO IV - Preencher'!E165</f>
        <v>4.6 - Serviços de Profissionais de Saúde</v>
      </c>
      <c r="D156" s="3">
        <f>'[1]TCE - ANEXO IV - Preencher'!F165</f>
        <v>4752699427</v>
      </c>
      <c r="E156" s="5" t="str">
        <f>'[1]TCE - ANEXO IV - Preencher'!G165</f>
        <v xml:space="preserve">CARLA CALADO DE VASCONCELOS 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3700.45</v>
      </c>
    </row>
    <row r="157" spans="1:12" s="8" customFormat="1" ht="19.5" customHeight="1">
      <c r="A157" s="3">
        <f>IFERROR(VLOOKUP(B157,'[1]DADOS (OCULTAR)'!$Q$3:$S$133,3,0),"")</f>
        <v>9039744001409</v>
      </c>
      <c r="B157" s="4" t="str">
        <f>'[1]TCE - ANEXO IV - Preencher'!C166</f>
        <v>UPAE GARANHUNS</v>
      </c>
      <c r="C157" s="4" t="str">
        <f>'[1]TCE - ANEXO IV - Preencher'!E166</f>
        <v>4.7 - Apoio Administrativo, Técnico e Operacional</v>
      </c>
      <c r="D157" s="3">
        <f>'[1]TCE - ANEXO IV - Preencher'!F166</f>
        <v>7729284529</v>
      </c>
      <c r="E157" s="5" t="str">
        <f>'[1]TCE - ANEXO IV - Preencher'!G166</f>
        <v>LUCAS MONTEBELLO DE ARAUJO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392.84</v>
      </c>
    </row>
    <row r="158" spans="1:12" s="8" customFormat="1" ht="19.5" customHeight="1">
      <c r="A158" s="3">
        <f>IFERROR(VLOOKUP(B158,'[1]DADOS (OCULTAR)'!$Q$3:$S$133,3,0),"")</f>
        <v>9039744001409</v>
      </c>
      <c r="B158" s="4" t="str">
        <f>'[1]TCE - ANEXO IV - Preencher'!C167</f>
        <v>UPAE GARANHUNS</v>
      </c>
      <c r="C158" s="4" t="str">
        <f>'[1]TCE - ANEXO IV - Preencher'!E167</f>
        <v>4.7 - Apoio Administrativo, Técnico e Operacional</v>
      </c>
      <c r="D158" s="3">
        <f>'[1]TCE - ANEXO IV - Preencher'!F167</f>
        <v>7523371493</v>
      </c>
      <c r="E158" s="5" t="str">
        <f>'[1]TCE - ANEXO IV - Preencher'!G167</f>
        <v>MARCO AURELIO TEIXEIRA LEAL JUNIOR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392.84</v>
      </c>
    </row>
    <row r="159" spans="1:12" s="8" customFormat="1" ht="19.5" customHeight="1">
      <c r="A159" s="3">
        <f>IFERROR(VLOOKUP(B159,'[1]DADOS (OCULTAR)'!$Q$3:$S$133,3,0),"")</f>
        <v>9039744001409</v>
      </c>
      <c r="B159" s="4" t="str">
        <f>'[1]TCE - ANEXO IV - Preencher'!C168</f>
        <v>UPAE GARANHUNS</v>
      </c>
      <c r="C159" s="4" t="str">
        <f>'[1]TCE - ANEXO IV - Preencher'!E168</f>
        <v>5.5 - Reparo e Manutenção de Máquinas e Equipamentos</v>
      </c>
      <c r="D159" s="3">
        <f>'[1]TCE - ANEXO IV - Preencher'!F168</f>
        <v>10645770000145</v>
      </c>
      <c r="E159" s="5" t="str">
        <f>'[1]TCE - ANEXO IV - Preencher'!G168</f>
        <v>AGUIAR SERV ELETRONICOS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144</v>
      </c>
      <c r="I159" s="6">
        <f>IF('[1]TCE - ANEXO IV - Preencher'!K168="","",'[1]TCE - ANEXO IV - Preencher'!K168)</f>
        <v>44705</v>
      </c>
      <c r="J159" s="5" t="str">
        <f>'[1]TCE - ANEXO IV - Preencher'!L168</f>
        <v>MO59GB5B5</v>
      </c>
      <c r="K159" s="5" t="str">
        <f>IF(F159="B",LEFT('[1]TCE - ANEXO IV - Preencher'!M168,2),IF(F159="S",LEFT('[1]TCE - ANEXO IV - Preencher'!M168,7),IF('[1]TCE - ANEXO IV - Preencher'!H168="","")))</f>
        <v>2604601</v>
      </c>
      <c r="L159" s="7">
        <f>'[1]TCE - ANEXO IV - Preencher'!N168</f>
        <v>1500</v>
      </c>
    </row>
    <row r="160" spans="1:12" s="8" customFormat="1" ht="19.5" customHeight="1">
      <c r="A160" s="3">
        <f>IFERROR(VLOOKUP(B160,'[1]DADOS (OCULTAR)'!$Q$3:$S$133,3,0),"")</f>
        <v>9039744001409</v>
      </c>
      <c r="B160" s="4" t="str">
        <f>'[1]TCE - ANEXO IV - Preencher'!C169</f>
        <v>UPAE GARANHUNS</v>
      </c>
      <c r="C160" s="4" t="str">
        <f>'[1]TCE - ANEXO IV - Preencher'!E169</f>
        <v>5.5 - Reparo e Manutenção de Máquinas e Equipamentos</v>
      </c>
      <c r="D160" s="3">
        <f>'[1]TCE - ANEXO IV - Preencher'!F169</f>
        <v>12626414000100</v>
      </c>
      <c r="E160" s="5" t="str">
        <f>'[1]TCE - ANEXO IV - Preencher'!G169</f>
        <v>MANTEQ H I LTDA 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000000834</v>
      </c>
      <c r="I160" s="6">
        <f>IF('[1]TCE - ANEXO IV - Preencher'!K169="","",'[1]TCE - ANEXO IV - Preencher'!K169)</f>
        <v>44697</v>
      </c>
      <c r="J160" s="5" t="str">
        <f>'[1]TCE - ANEXO IV - Preencher'!L169</f>
        <v>SZEH68786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2600</v>
      </c>
    </row>
    <row r="161" spans="1:12" s="8" customFormat="1" ht="19.5" customHeight="1">
      <c r="A161" s="3">
        <f>IFERROR(VLOOKUP(B161,'[1]DADOS (OCULTAR)'!$Q$3:$S$133,3,0),"")</f>
        <v>9039744001409</v>
      </c>
      <c r="B161" s="4" t="str">
        <f>'[1]TCE - ANEXO IV - Preencher'!C170</f>
        <v>UPAE GARANHUNS</v>
      </c>
      <c r="C161" s="4" t="str">
        <f>'[1]TCE - ANEXO IV - Preencher'!E170</f>
        <v>5.5 - Reparo e Manutenção de Máquinas e Equipamentos</v>
      </c>
      <c r="D161" s="3">
        <f>'[1]TCE - ANEXO IV - Preencher'!F170</f>
        <v>7146768000117</v>
      </c>
      <c r="E161" s="5" t="str">
        <f>'[1]TCE - ANEXO IV - Preencher'!G170</f>
        <v>SERV IMAGEM NORDESTE ASSIST TEC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000004680</v>
      </c>
      <c r="I161" s="6">
        <f>IF('[1]TCE - ANEXO IV - Preencher'!K170="","",'[1]TCE - ANEXO IV - Preencher'!K170)</f>
        <v>44711</v>
      </c>
      <c r="J161" s="5" t="str">
        <f>'[1]TCE - ANEXO IV - Preencher'!L170</f>
        <v>QWSD75446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2420</v>
      </c>
    </row>
    <row r="162" spans="1:12" s="8" customFormat="1" ht="19.5" customHeight="1">
      <c r="A162" s="3">
        <f>IFERROR(VLOOKUP(B162,'[1]DADOS (OCULTAR)'!$Q$3:$S$133,3,0),"")</f>
        <v>9039744001409</v>
      </c>
      <c r="B162" s="4" t="str">
        <f>'[1]TCE - ANEXO IV - Preencher'!C171</f>
        <v>UPAE GARANHUNS</v>
      </c>
      <c r="C162" s="4" t="str">
        <f>'[1]TCE - ANEXO IV - Preencher'!E171</f>
        <v>5.5 - Reparo e Manutenção de Máquinas e Equipamentos</v>
      </c>
      <c r="D162" s="3">
        <f>'[1]TCE - ANEXO IV - Preencher'!F171</f>
        <v>24380578002041</v>
      </c>
      <c r="E162" s="5" t="str">
        <f>'[1]TCE - ANEXO IV - Preencher'!G171</f>
        <v xml:space="preserve">WHITE MARTINS GASES INDUSTRIAIS NE LTDA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000012785</v>
      </c>
      <c r="I162" s="6">
        <f>IF('[1]TCE - ANEXO IV - Preencher'!K171="","",'[1]TCE - ANEXO IV - Preencher'!K171)</f>
        <v>44690</v>
      </c>
      <c r="J162" s="5" t="str">
        <f>'[1]TCE - ANEXO IV - Preencher'!L171</f>
        <v>DZGG05246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459.3</v>
      </c>
    </row>
    <row r="163" spans="1:12" s="8" customFormat="1" ht="19.5" customHeight="1">
      <c r="A163" s="3">
        <f>IFERROR(VLOOKUP(B163,'[1]DADOS (OCULTAR)'!$Q$3:$S$133,3,0),"")</f>
        <v>9039744001409</v>
      </c>
      <c r="B163" s="4" t="str">
        <f>'[1]TCE - ANEXO IV - Preencher'!C172</f>
        <v>UPAE GARANHUNS</v>
      </c>
      <c r="C163" s="4" t="str">
        <f>'[1]TCE - ANEXO IV - Preencher'!E172</f>
        <v>5.5 - Reparo e Manutenção de Máquinas e Equipamentos</v>
      </c>
      <c r="D163" s="3">
        <f>'[1]TCE - ANEXO IV - Preencher'!F172</f>
        <v>24380578002041</v>
      </c>
      <c r="E163" s="5" t="str">
        <f>'[1]TCE - ANEXO IV - Preencher'!G172</f>
        <v xml:space="preserve">WHITE MARTINS GASES INDUSTRIAIS NE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000012786</v>
      </c>
      <c r="I163" s="6">
        <f>IF('[1]TCE - ANEXO IV - Preencher'!K172="","",'[1]TCE - ANEXO IV - Preencher'!K172)</f>
        <v>44690</v>
      </c>
      <c r="J163" s="5" t="str">
        <f>'[1]TCE - ANEXO IV - Preencher'!L172</f>
        <v>AWVM07086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459.3</v>
      </c>
    </row>
    <row r="164" spans="1:12" s="8" customFormat="1" ht="19.5" customHeight="1">
      <c r="A164" s="3">
        <f>IFERROR(VLOOKUP(B164,'[1]DADOS (OCULTAR)'!$Q$3:$S$133,3,0),"")</f>
        <v>9039744001409</v>
      </c>
      <c r="B164" s="4" t="str">
        <f>'[1]TCE - ANEXO IV - Preencher'!C173</f>
        <v>UPAE GARANHUNS</v>
      </c>
      <c r="C164" s="4" t="str">
        <f>'[1]TCE - ANEXO IV - Preencher'!E173</f>
        <v>5.5 - Reparo e Manutenção de Máquinas e Equipamentos</v>
      </c>
      <c r="D164" s="3">
        <f>'[1]TCE - ANEXO IV - Preencher'!F173</f>
        <v>42228677000121</v>
      </c>
      <c r="E164" s="5" t="str">
        <f>'[1]TCE - ANEXO IV - Preencher'!G173</f>
        <v xml:space="preserve">DÉBORA KELLY DE LIMA FRANÇA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00000043</v>
      </c>
      <c r="I164" s="6">
        <f>IF('[1]TCE - ANEXO IV - Preencher'!K173="","",'[1]TCE - ANEXO IV - Preencher'!K173)</f>
        <v>44683</v>
      </c>
      <c r="J164" s="5" t="str">
        <f>'[1]TCE - ANEXO IV - Preencher'!L173</f>
        <v>UNYDJSJE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3000</v>
      </c>
    </row>
    <row r="165" spans="1:12" s="8" customFormat="1" ht="19.5" customHeight="1">
      <c r="A165" s="3">
        <f>IFERROR(VLOOKUP(B165,'[1]DADOS (OCULTAR)'!$Q$3:$S$133,3,0),"")</f>
        <v>9039744001409</v>
      </c>
      <c r="B165" s="4" t="str">
        <f>'[1]TCE - ANEXO IV - Preencher'!C174</f>
        <v>UPAE GARANHUNS</v>
      </c>
      <c r="C165" s="4" t="str">
        <f>'[1]TCE - ANEXO IV - Preencher'!E174</f>
        <v>5.5 - Reparo e Manutenção de Máquinas e Equipamentos</v>
      </c>
      <c r="D165" s="3">
        <f>'[1]TCE - ANEXO IV - Preencher'!F174</f>
        <v>3480539000183</v>
      </c>
      <c r="E165" s="5" t="str">
        <f>'[1]TCE - ANEXO IV - Preencher'!G174</f>
        <v xml:space="preserve">SL ENGENHARIA HOSPITALAR LTDA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000009947</v>
      </c>
      <c r="I165" s="6">
        <f>IF('[1]TCE - ANEXO IV - Preencher'!K174="","",'[1]TCE - ANEXO IV - Preencher'!K174)</f>
        <v>44690</v>
      </c>
      <c r="J165" s="5" t="str">
        <f>'[1]TCE - ANEXO IV - Preencher'!L174</f>
        <v>ZVSE36816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16073.38</v>
      </c>
    </row>
    <row r="166" spans="1:12" s="8" customFormat="1" ht="19.5" customHeight="1">
      <c r="A166" s="3">
        <f>IFERROR(VLOOKUP(B166,'[1]DADOS (OCULTAR)'!$Q$3:$S$133,3,0),"")</f>
        <v>9039744001409</v>
      </c>
      <c r="B166" s="4" t="str">
        <f>'[1]TCE - ANEXO IV - Preencher'!C175</f>
        <v>UPAE GARANHUNS</v>
      </c>
      <c r="C166" s="4" t="str">
        <f>'[1]TCE - ANEXO IV - Preencher'!E175</f>
        <v>5.5 - Reparo e Manutenção de Máquinas e Equipamentos</v>
      </c>
      <c r="D166" s="3">
        <f>'[1]TCE - ANEXO IV - Preencher'!F175</f>
        <v>9014387000100</v>
      </c>
      <c r="E166" s="5" t="str">
        <f>'[1]TCE - ANEXO IV - Preencher'!G175</f>
        <v>COMPLETA SERV DE AR COND E LOCACAO LTDA EPP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00001672</v>
      </c>
      <c r="I166" s="6">
        <f>IF('[1]TCE - ANEXO IV - Preencher'!K175="","",'[1]TCE - ANEXO IV - Preencher'!K175)</f>
        <v>44711</v>
      </c>
      <c r="J166" s="5" t="str">
        <f>'[1]TCE - ANEXO IV - Preencher'!L175</f>
        <v>XJSLCKIP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14640</v>
      </c>
    </row>
    <row r="167" spans="1:12" s="8" customFormat="1" ht="19.5" customHeight="1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2022-06-29T17:47:09Z</dcterms:created>
  <dcterms:modified xsi:type="dcterms:W3CDTF">2022-06-29T17:47:40Z</dcterms:modified>
</cp:coreProperties>
</file>