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UPAE GARANHUNS_despesas gerais_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<sst xmlns="http://schemas.openxmlformats.org/spreadsheetml/2006/main" count="12" uniqueCount="12">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</sst>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1.%20JANEIRO/VERS&#195;O%20DIGITAL/13.2%20PCF%20EM%20EXCEL%20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GARANHUNS</v>
          </cell>
          <cell r="E11" t="str">
            <v>1.99 - Outras Despesas com Pessoal</v>
          </cell>
          <cell r="F11">
            <v>8950553414</v>
          </cell>
          <cell r="G11" t="str">
            <v>ANNY MIKAELLY DE GOES PINTO</v>
          </cell>
          <cell r="H11" t="str">
            <v>S</v>
          </cell>
          <cell r="I11" t="str">
            <v>N</v>
          </cell>
          <cell r="N11">
            <v>294</v>
          </cell>
        </row>
        <row r="12">
          <cell r="C12" t="str">
            <v>UPAE GARANHUNS</v>
          </cell>
          <cell r="E12" t="str">
            <v>1.99 - Outras Despesas com Pessoal</v>
          </cell>
          <cell r="F12">
            <v>12581885949</v>
          </cell>
          <cell r="G12" t="str">
            <v xml:space="preserve">LILLYAN KELLEN BASTO FERRO </v>
          </cell>
          <cell r="H12" t="str">
            <v>S</v>
          </cell>
          <cell r="I12" t="str">
            <v>N</v>
          </cell>
          <cell r="N12">
            <v>294</v>
          </cell>
        </row>
        <row r="13">
          <cell r="C13" t="str">
            <v>UPAE GARANHUNS</v>
          </cell>
          <cell r="E13" t="str">
            <v>1.99 - Outras Despesas com Pessoal</v>
          </cell>
          <cell r="F13">
            <v>11001655419</v>
          </cell>
          <cell r="G13" t="str">
            <v>MARIA VITORIA PEIXOTO VALDIVINO DA SILVA</v>
          </cell>
          <cell r="H13" t="str">
            <v>S</v>
          </cell>
          <cell r="I13" t="str">
            <v>N</v>
          </cell>
          <cell r="N13">
            <v>294</v>
          </cell>
        </row>
        <row r="14">
          <cell r="C14" t="str">
            <v>UPAE GARANHUNS</v>
          </cell>
          <cell r="E14" t="str">
            <v>1.99 - Outras Despesas com Pessoal</v>
          </cell>
          <cell r="F14">
            <v>5008206435</v>
          </cell>
          <cell r="G14" t="str">
            <v>WAGNER DE BARROS MELO</v>
          </cell>
          <cell r="H14" t="str">
            <v>S</v>
          </cell>
          <cell r="I14" t="str">
            <v>N</v>
          </cell>
          <cell r="N14">
            <v>294</v>
          </cell>
        </row>
        <row r="15">
          <cell r="C15" t="str">
            <v>UPAE GARANHUNS</v>
          </cell>
          <cell r="E15" t="str">
            <v>1.99 - Outras Despesas com Pessoal</v>
          </cell>
          <cell r="F15">
            <v>14037803828</v>
          </cell>
          <cell r="G15" t="str">
            <v>JEANETTE GOMES DE LIMA</v>
          </cell>
          <cell r="H15" t="str">
            <v>S</v>
          </cell>
          <cell r="I15" t="str">
            <v>N</v>
          </cell>
          <cell r="N15">
            <v>294</v>
          </cell>
        </row>
        <row r="16">
          <cell r="C16" t="str">
            <v>UPAE GARANHUNS</v>
          </cell>
          <cell r="E16" t="str">
            <v>1.99 - Outras Despesas com Pessoal</v>
          </cell>
          <cell r="F16">
            <v>3942845423</v>
          </cell>
          <cell r="G16" t="str">
            <v xml:space="preserve">ARLINDO PEREIRA DA SILVA </v>
          </cell>
          <cell r="H16" t="str">
            <v>S</v>
          </cell>
          <cell r="I16" t="str">
            <v>N</v>
          </cell>
          <cell r="N16">
            <v>336</v>
          </cell>
        </row>
        <row r="17">
          <cell r="C17" t="str">
            <v>UPAE GARANHUNS</v>
          </cell>
          <cell r="E17" t="str">
            <v>1.99 - Outras Despesas com Pessoal</v>
          </cell>
          <cell r="F17">
            <v>2848680431</v>
          </cell>
          <cell r="G17" t="str">
            <v xml:space="preserve">JOSE NILTON DOS SANTOS </v>
          </cell>
          <cell r="H17" t="str">
            <v>S</v>
          </cell>
          <cell r="I17" t="str">
            <v>N</v>
          </cell>
          <cell r="N17">
            <v>336</v>
          </cell>
        </row>
        <row r="18">
          <cell r="C18" t="str">
            <v>UPAE GARANHUNS</v>
          </cell>
          <cell r="E18" t="str">
            <v>1.99 - Outras Despesas com Pessoal</v>
          </cell>
          <cell r="F18">
            <v>4365819496</v>
          </cell>
          <cell r="G18" t="str">
            <v xml:space="preserve">MÉRCIA CAVALCANTE VIANA </v>
          </cell>
          <cell r="H18" t="str">
            <v>S</v>
          </cell>
          <cell r="I18" t="str">
            <v>N</v>
          </cell>
          <cell r="N18">
            <v>192</v>
          </cell>
        </row>
        <row r="19">
          <cell r="C19" t="str">
            <v>UPAE GARANHUNS</v>
          </cell>
          <cell r="E19" t="str">
            <v>1.99 - Outras Despesas com Pessoal</v>
          </cell>
          <cell r="F19">
            <v>6481634407</v>
          </cell>
          <cell r="G19" t="str">
            <v>CATIANA SALES DE MELO</v>
          </cell>
          <cell r="H19" t="str">
            <v>S</v>
          </cell>
          <cell r="I19" t="str">
            <v>N</v>
          </cell>
          <cell r="N19">
            <v>120</v>
          </cell>
        </row>
        <row r="20">
          <cell r="C20" t="str">
            <v>UPAE GARANHUNS</v>
          </cell>
          <cell r="E20" t="str">
            <v>1.99 - Outras Despesas com Pessoal</v>
          </cell>
          <cell r="F20">
            <v>9118597483</v>
          </cell>
          <cell r="G20" t="str">
            <v xml:space="preserve">KLECIA FABRICIA DIAS SILVA </v>
          </cell>
          <cell r="H20" t="str">
            <v>S</v>
          </cell>
          <cell r="I20" t="str">
            <v>N</v>
          </cell>
          <cell r="N20">
            <v>210</v>
          </cell>
        </row>
        <row r="21">
          <cell r="C21" t="str">
            <v>UPAE GARANHUNS</v>
          </cell>
          <cell r="E21" t="str">
            <v>1.99 - Outras Despesas com Pessoal</v>
          </cell>
          <cell r="F21">
            <v>9759606000180</v>
          </cell>
          <cell r="G21" t="str">
            <v xml:space="preserve">SIND DAS EMP DE TRANSP DE PASSAG DO EST DE PE </v>
          </cell>
          <cell r="H21" t="str">
            <v>S</v>
          </cell>
          <cell r="I21" t="str">
            <v>N</v>
          </cell>
          <cell r="N21">
            <v>570.46</v>
          </cell>
        </row>
        <row r="22">
          <cell r="C22" t="str">
            <v>UPAE GARANHUNS</v>
          </cell>
          <cell r="E22" t="str">
            <v>1.99 - Outras Despesas com Pessoal</v>
          </cell>
          <cell r="F22">
            <v>17251034000232</v>
          </cell>
          <cell r="G22" t="str">
            <v xml:space="preserve">COLETIVOS SÃO CRSITOVAO LTDA </v>
          </cell>
          <cell r="H22" t="str">
            <v>S</v>
          </cell>
          <cell r="I22" t="str">
            <v>N</v>
          </cell>
          <cell r="N22">
            <v>3756.92</v>
          </cell>
        </row>
        <row r="23">
          <cell r="C23" t="str">
            <v>UPAE GARANHUNS</v>
          </cell>
          <cell r="E23" t="str">
            <v>1.99 - Outras Despesas com Pessoal</v>
          </cell>
          <cell r="F23">
            <v>28637117000108</v>
          </cell>
          <cell r="G23" t="str">
            <v xml:space="preserve">INOWA SOLUÇÕES EM FORN DE ALIMENTOS </v>
          </cell>
          <cell r="H23" t="str">
            <v>S</v>
          </cell>
          <cell r="I23" t="str">
            <v>N</v>
          </cell>
          <cell r="N23">
            <v>28225.88</v>
          </cell>
        </row>
        <row r="24">
          <cell r="C24" t="str">
            <v>UPAE GARANHUNS</v>
          </cell>
          <cell r="E24" t="str">
            <v>1.99 - Outras Despesas com Pessoal</v>
          </cell>
          <cell r="F24">
            <v>2102498000129</v>
          </cell>
          <cell r="G24" t="str">
            <v>METROPOLITAN LIFE SEGUROS E PREVIDENCIA PRIVADA</v>
          </cell>
          <cell r="H24" t="str">
            <v>S</v>
          </cell>
          <cell r="I24" t="str">
            <v>N</v>
          </cell>
          <cell r="N24">
            <v>204.96</v>
          </cell>
        </row>
        <row r="25">
          <cell r="C25" t="str">
            <v>UPAE GARANHUNS</v>
          </cell>
          <cell r="E25" t="str">
            <v>3.12 - Material Hospitalar</v>
          </cell>
          <cell r="F25">
            <v>25130763000188</v>
          </cell>
          <cell r="G25" t="str">
            <v>TELIA DE ALBUQUERQUE PESSOA</v>
          </cell>
          <cell r="H25" t="str">
            <v>B</v>
          </cell>
          <cell r="I25" t="str">
            <v>S</v>
          </cell>
          <cell r="J25" t="str">
            <v>000000316</v>
          </cell>
          <cell r="K25">
            <v>44567</v>
          </cell>
          <cell r="L25" t="str">
            <v>26220125130763000188550010000003161000054601</v>
          </cell>
          <cell r="M25" t="str">
            <v>26 -  Pernambuco</v>
          </cell>
          <cell r="N25">
            <v>9052.5</v>
          </cell>
        </row>
        <row r="26">
          <cell r="C26" t="str">
            <v>UPAE GARANHUNS</v>
          </cell>
          <cell r="E26" t="str">
            <v>3.12 - Material Hospitalar</v>
          </cell>
          <cell r="F26">
            <v>41053497000193</v>
          </cell>
          <cell r="G26" t="str">
            <v xml:space="preserve">DISCAMED MEDICO HOSPITALAR LTDA </v>
          </cell>
          <cell r="H26" t="str">
            <v>B</v>
          </cell>
          <cell r="I26" t="str">
            <v>S</v>
          </cell>
          <cell r="J26" t="str">
            <v>17739</v>
          </cell>
          <cell r="K26">
            <v>44567</v>
          </cell>
          <cell r="L26" t="str">
            <v>26220141053497000193550010000177391001513330</v>
          </cell>
          <cell r="M26" t="str">
            <v>26 -  Pernambuco</v>
          </cell>
          <cell r="N26">
            <v>128.79</v>
          </cell>
        </row>
        <row r="27">
          <cell r="C27" t="str">
            <v>UPAE GARANHUNS</v>
          </cell>
          <cell r="E27" t="str">
            <v>3.12 - Material Hospitalar</v>
          </cell>
          <cell r="F27">
            <v>8674752000301</v>
          </cell>
          <cell r="G27" t="str">
            <v xml:space="preserve">CIRURGICA MONTEBELLO LTDA </v>
          </cell>
          <cell r="H27" t="str">
            <v>B</v>
          </cell>
          <cell r="I27" t="str">
            <v>S</v>
          </cell>
          <cell r="J27" t="str">
            <v>000011601</v>
          </cell>
          <cell r="K27">
            <v>44586</v>
          </cell>
          <cell r="L27" t="str">
            <v>26220108674752000301550010000116011195655777</v>
          </cell>
          <cell r="M27" t="str">
            <v>26 -  Pernambuco</v>
          </cell>
          <cell r="N27">
            <v>3210.62</v>
          </cell>
        </row>
        <row r="28">
          <cell r="C28" t="str">
            <v>UPAE GARANHUNS</v>
          </cell>
          <cell r="E28" t="str">
            <v>3.12 - Material Hospitalar</v>
          </cell>
          <cell r="F28">
            <v>8674752000140</v>
          </cell>
          <cell r="G28" t="str">
            <v xml:space="preserve">CIRURGICA MONTEBELLO LTDA </v>
          </cell>
          <cell r="H28" t="str">
            <v>B</v>
          </cell>
          <cell r="I28" t="str">
            <v>S</v>
          </cell>
          <cell r="J28" t="str">
            <v>000122976</v>
          </cell>
          <cell r="K28">
            <v>44586</v>
          </cell>
          <cell r="L28" t="str">
            <v>26220108674752000140550010001229761800756748</v>
          </cell>
          <cell r="M28" t="str">
            <v>26 -  Pernambuco</v>
          </cell>
          <cell r="N28">
            <v>128.03</v>
          </cell>
        </row>
        <row r="29">
          <cell r="C29" t="str">
            <v>UPAE GARANHUNS</v>
          </cell>
          <cell r="E29" t="str">
            <v>3.12 - Material Hospitalar</v>
          </cell>
          <cell r="F29">
            <v>8713023000155</v>
          </cell>
          <cell r="G29" t="str">
            <v xml:space="preserve">ENDOSURGICAL COM REP IMP EXP MA </v>
          </cell>
          <cell r="H29" t="str">
            <v>B</v>
          </cell>
          <cell r="I29" t="str">
            <v>S</v>
          </cell>
          <cell r="J29" t="str">
            <v>55651</v>
          </cell>
          <cell r="K29">
            <v>44585</v>
          </cell>
          <cell r="L29" t="str">
            <v>26220108713023000155550010000556511109580101</v>
          </cell>
          <cell r="M29" t="str">
            <v>26 -  Pernambuco</v>
          </cell>
          <cell r="N29">
            <v>2395.44</v>
          </cell>
        </row>
        <row r="30">
          <cell r="C30" t="str">
            <v>UPAE GARANHUNS</v>
          </cell>
          <cell r="E30" t="str">
            <v>3.12 - Material Hospitalar</v>
          </cell>
          <cell r="F30">
            <v>11449180000290</v>
          </cell>
          <cell r="G30" t="str">
            <v xml:space="preserve">DPROSMED DIST DE PROD MED HOSP </v>
          </cell>
          <cell r="H30" t="str">
            <v>B</v>
          </cell>
          <cell r="I30" t="str">
            <v>S</v>
          </cell>
          <cell r="J30" t="str">
            <v>00003129</v>
          </cell>
          <cell r="K30">
            <v>44585</v>
          </cell>
          <cell r="L30" t="str">
            <v>26220111449180000290550010000031291000027506</v>
          </cell>
          <cell r="M30" t="str">
            <v>26 -  Pernambuco</v>
          </cell>
          <cell r="N30">
            <v>1490.61</v>
          </cell>
        </row>
        <row r="31">
          <cell r="C31" t="str">
            <v>UPAE GARANHUNS</v>
          </cell>
          <cell r="E31" t="str">
            <v>3.12 - Material Hospitalar</v>
          </cell>
          <cell r="F31">
            <v>23680034000170</v>
          </cell>
          <cell r="G31" t="str">
            <v xml:space="preserve">D ARAUJO COM ATACADISTA LTDA </v>
          </cell>
          <cell r="H31" t="str">
            <v>B</v>
          </cell>
          <cell r="I31" t="str">
            <v>S</v>
          </cell>
          <cell r="J31" t="str">
            <v>000005294</v>
          </cell>
          <cell r="K31">
            <v>44585</v>
          </cell>
          <cell r="L31" t="str">
            <v>26220123680034000170550010000052941379996915</v>
          </cell>
          <cell r="M31" t="str">
            <v>26 -  Pernambuco</v>
          </cell>
          <cell r="N31">
            <v>1107.8399999999999</v>
          </cell>
        </row>
        <row r="32">
          <cell r="C32" t="str">
            <v>UPAE GARANHUNS</v>
          </cell>
          <cell r="E32" t="str">
            <v>3.12 - Material Hospitalar</v>
          </cell>
          <cell r="F32">
            <v>11463963000148</v>
          </cell>
          <cell r="G32" t="str">
            <v>BCI BRASIL CHINA IMPORTADORA LTDA</v>
          </cell>
          <cell r="H32" t="str">
            <v>B</v>
          </cell>
          <cell r="I32" t="str">
            <v>S</v>
          </cell>
          <cell r="J32" t="str">
            <v>000034409</v>
          </cell>
          <cell r="K32">
            <v>44585</v>
          </cell>
          <cell r="L32" t="str">
            <v>26220111463963000148550010000344091480830503</v>
          </cell>
          <cell r="M32" t="str">
            <v>26 -  Pernambuco</v>
          </cell>
          <cell r="N32">
            <v>1100</v>
          </cell>
        </row>
        <row r="33">
          <cell r="C33" t="str">
            <v>UPAE GARANHUNS</v>
          </cell>
          <cell r="E33" t="str">
            <v>3.12 - Material Hospitalar</v>
          </cell>
          <cell r="F33">
            <v>24436602000154</v>
          </cell>
          <cell r="G33" t="str">
            <v xml:space="preserve">ART CIRURGICA LTDA </v>
          </cell>
          <cell r="H33" t="str">
            <v>B</v>
          </cell>
          <cell r="I33" t="str">
            <v>S</v>
          </cell>
          <cell r="J33" t="str">
            <v>96368</v>
          </cell>
          <cell r="K33">
            <v>44582</v>
          </cell>
          <cell r="L33" t="str">
            <v>26220124436602000154550010000963681120143925</v>
          </cell>
          <cell r="M33" t="str">
            <v>26 -  Pernambuco</v>
          </cell>
          <cell r="N33">
            <v>9808.44</v>
          </cell>
        </row>
        <row r="34">
          <cell r="C34" t="str">
            <v>UPAE GARANHUNS</v>
          </cell>
          <cell r="E34" t="str">
            <v>3.12 - Material Hospitalar</v>
          </cell>
          <cell r="F34">
            <v>9441460000120</v>
          </cell>
          <cell r="G34" t="str">
            <v xml:space="preserve">PADRAO DIST PROD EQUIP HOSP </v>
          </cell>
          <cell r="H34" t="str">
            <v>B</v>
          </cell>
          <cell r="I34" t="str">
            <v>S</v>
          </cell>
          <cell r="J34" t="str">
            <v>000278905</v>
          </cell>
          <cell r="K34">
            <v>44587</v>
          </cell>
          <cell r="L34" t="str">
            <v>26220109441460000120550010002789051891417166</v>
          </cell>
          <cell r="M34" t="str">
            <v>26 -  Pernambuco</v>
          </cell>
          <cell r="N34">
            <v>1305.5999999999999</v>
          </cell>
        </row>
        <row r="35">
          <cell r="C35" t="str">
            <v>UPAE GARANHUNS</v>
          </cell>
          <cell r="E35" t="str">
            <v>3.12 - Material Hospitalar</v>
          </cell>
          <cell r="F35">
            <v>9607807000161</v>
          </cell>
          <cell r="G35" t="str">
            <v xml:space="preserve">INJEFARMA CAVALCANTI E SILVA DIST  LTDA </v>
          </cell>
          <cell r="H35" t="str">
            <v>B</v>
          </cell>
          <cell r="I35" t="str">
            <v>S</v>
          </cell>
          <cell r="J35" t="str">
            <v>000019125</v>
          </cell>
          <cell r="K35">
            <v>44586</v>
          </cell>
          <cell r="L35" t="str">
            <v>26220109607807000161550010000191251355870620</v>
          </cell>
          <cell r="M35" t="str">
            <v>26 -  Pernambuco</v>
          </cell>
          <cell r="N35">
            <v>2700</v>
          </cell>
        </row>
        <row r="36">
          <cell r="C36" t="str">
            <v>UPAE GARANHUNS</v>
          </cell>
          <cell r="E36" t="str">
            <v>3.12 - Material Hospitalar</v>
          </cell>
          <cell r="F36">
            <v>5864669000145</v>
          </cell>
          <cell r="G36" t="str">
            <v xml:space="preserve">DISMAP PRODUTOS PARA  A SAUDE LTDA </v>
          </cell>
          <cell r="H36" t="str">
            <v>B</v>
          </cell>
          <cell r="I36" t="str">
            <v>S</v>
          </cell>
          <cell r="J36" t="str">
            <v>10995</v>
          </cell>
          <cell r="K36">
            <v>44587</v>
          </cell>
          <cell r="L36" t="str">
            <v>26220105864669000145550010000109951914371432</v>
          </cell>
          <cell r="M36" t="str">
            <v>26 -  Pernambuco</v>
          </cell>
          <cell r="N36">
            <v>2702.8</v>
          </cell>
        </row>
        <row r="37">
          <cell r="C37" t="str">
            <v>UPAE GARANHUNS</v>
          </cell>
          <cell r="E37" t="str">
            <v>3.4 - Material Farmacológico</v>
          </cell>
          <cell r="F37">
            <v>467942000184</v>
          </cell>
          <cell r="G37" t="str">
            <v xml:space="preserve">J M DA SILVA E CIA LTDA </v>
          </cell>
          <cell r="H37" t="str">
            <v>B</v>
          </cell>
          <cell r="I37" t="str">
            <v>S</v>
          </cell>
          <cell r="J37" t="str">
            <v>000000027</v>
          </cell>
          <cell r="K37">
            <v>44566</v>
          </cell>
          <cell r="L37" t="str">
            <v>26220100467942000184550010000000271000000397</v>
          </cell>
          <cell r="M37" t="str">
            <v>26 -  Pernambuco</v>
          </cell>
          <cell r="N37">
            <v>309</v>
          </cell>
        </row>
        <row r="38">
          <cell r="C38" t="str">
            <v>UPAE GARANHUNS</v>
          </cell>
          <cell r="E38" t="str">
            <v>3.4 - Material Farmacológico</v>
          </cell>
          <cell r="F38">
            <v>21596736000144</v>
          </cell>
          <cell r="G38" t="str">
            <v xml:space="preserve">ULTRAMEGA DISTRIBUIDORA HOSPITALAR LTDA </v>
          </cell>
          <cell r="H38" t="str">
            <v>B</v>
          </cell>
          <cell r="I38" t="str">
            <v>S</v>
          </cell>
          <cell r="J38" t="str">
            <v>00145835</v>
          </cell>
          <cell r="K38">
            <v>44582</v>
          </cell>
          <cell r="L38" t="str">
            <v>26220121596736000144550010001458351001503738</v>
          </cell>
          <cell r="M38" t="str">
            <v>26 -  Pernambuco</v>
          </cell>
          <cell r="N38">
            <v>6681.76</v>
          </cell>
        </row>
        <row r="39">
          <cell r="C39" t="str">
            <v>UPAE GARANHUNS</v>
          </cell>
          <cell r="E39" t="str">
            <v>3.4 - Material Farmacológico</v>
          </cell>
          <cell r="F39">
            <v>10854165000346</v>
          </cell>
          <cell r="G39" t="str">
            <v xml:space="preserve">F F DISTRIBUIDORA DE PRODUTOS FARMACEUTICOS </v>
          </cell>
          <cell r="H39" t="str">
            <v>B</v>
          </cell>
          <cell r="I39" t="str">
            <v>S</v>
          </cell>
          <cell r="J39" t="str">
            <v>114931</v>
          </cell>
          <cell r="K39">
            <v>44582</v>
          </cell>
          <cell r="L39" t="str">
            <v>23220110854165000346550010001149311070225193</v>
          </cell>
          <cell r="M39" t="str">
            <v>23 -  Ceará</v>
          </cell>
          <cell r="N39">
            <v>704</v>
          </cell>
        </row>
        <row r="40">
          <cell r="C40" t="str">
            <v>UPAE GARANHUNS</v>
          </cell>
          <cell r="E40" t="str">
            <v>3.4 - Material Farmacológico</v>
          </cell>
          <cell r="F40">
            <v>8674752000140</v>
          </cell>
          <cell r="G40" t="str">
            <v xml:space="preserve">CIRURGICA MONTEBELLO LTDA </v>
          </cell>
          <cell r="H40" t="str">
            <v>B</v>
          </cell>
          <cell r="I40" t="str">
            <v>S</v>
          </cell>
          <cell r="J40" t="str">
            <v>000122979</v>
          </cell>
          <cell r="K40">
            <v>44586</v>
          </cell>
          <cell r="L40" t="str">
            <v>26220108674752000140550010001229791989024842</v>
          </cell>
          <cell r="M40" t="str">
            <v>26 -  Pernambuco</v>
          </cell>
          <cell r="N40">
            <v>3766.95</v>
          </cell>
        </row>
        <row r="41">
          <cell r="C41" t="str">
            <v>UPAE GARANHUNS</v>
          </cell>
          <cell r="E41" t="str">
            <v>3.4 - Material Farmacológico</v>
          </cell>
          <cell r="F41">
            <v>8719794000150</v>
          </cell>
          <cell r="G41" t="str">
            <v xml:space="preserve">CENTRAL DISTRIB DE MEDICAMENTOS LTDA </v>
          </cell>
          <cell r="H41" t="str">
            <v>B</v>
          </cell>
          <cell r="I41" t="str">
            <v>S</v>
          </cell>
          <cell r="J41" t="str">
            <v>000096986</v>
          </cell>
          <cell r="K41">
            <v>44588</v>
          </cell>
          <cell r="L41" t="str">
            <v>26220108719794000150550010000969861186010345</v>
          </cell>
          <cell r="M41" t="str">
            <v>26 -  Pernambuco</v>
          </cell>
          <cell r="N41">
            <v>1386</v>
          </cell>
        </row>
        <row r="42">
          <cell r="C42" t="str">
            <v>UPAE GARANHUNS</v>
          </cell>
          <cell r="E42" t="str">
            <v>3.4 - Material Farmacológico</v>
          </cell>
          <cell r="F42">
            <v>67729178000653</v>
          </cell>
          <cell r="G42" t="str">
            <v>COMERCIAL CIRURGICA RIOCLARENSE LTDA</v>
          </cell>
          <cell r="H42" t="str">
            <v>B</v>
          </cell>
          <cell r="I42" t="str">
            <v>S</v>
          </cell>
          <cell r="J42" t="str">
            <v>0020895</v>
          </cell>
          <cell r="K42">
            <v>44586</v>
          </cell>
          <cell r="L42" t="str">
            <v>26220167729178000653550010000208951297198911</v>
          </cell>
          <cell r="M42" t="str">
            <v>26 -  Pernambuco</v>
          </cell>
          <cell r="N42">
            <v>3595.5</v>
          </cell>
        </row>
        <row r="43">
          <cell r="C43" t="str">
            <v>UPAE GARANHUNS</v>
          </cell>
          <cell r="E43" t="str">
            <v>3.2 - Gás e Outros Materiais Engarrafados</v>
          </cell>
          <cell r="F43">
            <v>24380578002041</v>
          </cell>
          <cell r="G43" t="str">
            <v xml:space="preserve">WHITE MARTINS GASES INDUSTRIAIS NE LTDA </v>
          </cell>
          <cell r="H43" t="str">
            <v>B</v>
          </cell>
          <cell r="I43" t="str">
            <v>S</v>
          </cell>
          <cell r="J43" t="str">
            <v>34591</v>
          </cell>
          <cell r="K43">
            <v>44567</v>
          </cell>
          <cell r="L43" t="str">
            <v>26220124380578002041550420000345911865854490</v>
          </cell>
          <cell r="M43" t="str">
            <v>26 -  Pernambuco</v>
          </cell>
          <cell r="N43">
            <v>419.37</v>
          </cell>
        </row>
        <row r="44">
          <cell r="C44" t="str">
            <v>UPAE GARANHUNS</v>
          </cell>
          <cell r="E44" t="str">
            <v>3.11 - Material Laboratorial</v>
          </cell>
          <cell r="F44">
            <v>10829779000106</v>
          </cell>
          <cell r="G44" t="str">
            <v xml:space="preserve">PROMEDICAL EQUIPAMENTOS MEDICOS LTDA </v>
          </cell>
          <cell r="H44" t="str">
            <v>B</v>
          </cell>
          <cell r="I44" t="str">
            <v>S</v>
          </cell>
          <cell r="J44" t="str">
            <v>000089096</v>
          </cell>
          <cell r="K44">
            <v>44559</v>
          </cell>
          <cell r="L44" t="str">
            <v>31211210829779000106550010000890961100010359</v>
          </cell>
          <cell r="M44" t="str">
            <v>31 -  Minas Gerais</v>
          </cell>
          <cell r="N44">
            <v>445.3</v>
          </cell>
        </row>
        <row r="45">
          <cell r="C45" t="str">
            <v>UPAE GARANHUNS</v>
          </cell>
          <cell r="E45" t="str">
            <v>3.99 - Outras despesas com Material de Consumo</v>
          </cell>
          <cell r="F45">
            <v>11449180000290</v>
          </cell>
          <cell r="G45" t="str">
            <v xml:space="preserve">DPROSMED DIST DE PROD MED HOSP </v>
          </cell>
          <cell r="H45" t="str">
            <v>B</v>
          </cell>
          <cell r="I45" t="str">
            <v>S</v>
          </cell>
          <cell r="J45" t="str">
            <v>00003129</v>
          </cell>
          <cell r="K45">
            <v>44585</v>
          </cell>
          <cell r="L45" t="str">
            <v>26220111449180000290550010000031291000027506</v>
          </cell>
          <cell r="M45" t="str">
            <v>26 -  Pernambuco</v>
          </cell>
          <cell r="N45">
            <v>41.64</v>
          </cell>
        </row>
        <row r="46">
          <cell r="C46" t="str">
            <v>UPAE GARANHUNS</v>
          </cell>
          <cell r="E46" t="str">
            <v>3.99 - Outras despesas com Material de Consumo</v>
          </cell>
          <cell r="F46">
            <v>10829779000106</v>
          </cell>
          <cell r="G46" t="str">
            <v xml:space="preserve">PROMEDICAL EQUIPAMENTOS MEDICOS LTDA </v>
          </cell>
          <cell r="H46" t="str">
            <v>B</v>
          </cell>
          <cell r="I46" t="str">
            <v>S</v>
          </cell>
          <cell r="J46" t="str">
            <v>89321</v>
          </cell>
          <cell r="K46">
            <v>44568</v>
          </cell>
          <cell r="L46" t="str">
            <v>31220110829779000106550010000893211100031160</v>
          </cell>
          <cell r="M46" t="str">
            <v>31 -  Minas Gerais</v>
          </cell>
          <cell r="N46">
            <v>1557.7</v>
          </cell>
        </row>
        <row r="47">
          <cell r="C47" t="str">
            <v>UPAE GARANHUNS</v>
          </cell>
          <cell r="E47" t="str">
            <v>3.99 - Outras despesas com Material de Consumo</v>
          </cell>
          <cell r="F47">
            <v>8713023000155</v>
          </cell>
          <cell r="G47" t="str">
            <v xml:space="preserve">ENDOSURGICAL COM REP IMP EXP MA </v>
          </cell>
          <cell r="H47" t="str">
            <v>B</v>
          </cell>
          <cell r="I47" t="str">
            <v>S</v>
          </cell>
          <cell r="J47" t="str">
            <v>55231</v>
          </cell>
          <cell r="K47">
            <v>44574</v>
          </cell>
          <cell r="L47" t="str">
            <v>26220108713023000155550010000552311307610819</v>
          </cell>
          <cell r="M47" t="str">
            <v>26 -  Pernambuco</v>
          </cell>
          <cell r="N47">
            <v>2371.12</v>
          </cell>
        </row>
        <row r="48">
          <cell r="C48" t="str">
            <v>UPAE GARANHUNS</v>
          </cell>
          <cell r="E48" t="str">
            <v>3.7 - Material de Limpeza e Produtos de Hgienização</v>
          </cell>
          <cell r="F48">
            <v>7235471000128</v>
          </cell>
          <cell r="G48" t="str">
            <v xml:space="preserve">NAT E NAY COMERCIO LTDA </v>
          </cell>
          <cell r="H48" t="str">
            <v>B</v>
          </cell>
          <cell r="I48" t="str">
            <v>S</v>
          </cell>
          <cell r="J48" t="str">
            <v>000004713</v>
          </cell>
          <cell r="K48">
            <v>44565</v>
          </cell>
          <cell r="L48" t="str">
            <v>26220107235471000128550010000047131000052275</v>
          </cell>
          <cell r="M48" t="str">
            <v>26 -  Pernambuco</v>
          </cell>
          <cell r="N48">
            <v>89.4</v>
          </cell>
        </row>
        <row r="49">
          <cell r="C49" t="str">
            <v>UPAE GARANHUNS</v>
          </cell>
          <cell r="E49" t="str">
            <v>3.7 - Material de Limpeza e Produtos de Hgienização</v>
          </cell>
          <cell r="F49">
            <v>8674752000301</v>
          </cell>
          <cell r="G49" t="str">
            <v xml:space="preserve">CIRURGICA MONTEBELLO LTDA </v>
          </cell>
          <cell r="H49" t="str">
            <v>B</v>
          </cell>
          <cell r="I49" t="str">
            <v>S</v>
          </cell>
          <cell r="J49" t="str">
            <v>000011550</v>
          </cell>
          <cell r="K49">
            <v>44581</v>
          </cell>
          <cell r="L49" t="str">
            <v>26220108674752000301550010000115501292632726</v>
          </cell>
          <cell r="M49" t="str">
            <v>26 -  Pernambuco</v>
          </cell>
          <cell r="N49">
            <v>2488.5</v>
          </cell>
        </row>
        <row r="50">
          <cell r="C50" t="str">
            <v>UPAE GARANHUNS</v>
          </cell>
          <cell r="E50" t="str">
            <v>3.7 - Material de Limpeza e Produtos de Hgienização</v>
          </cell>
          <cell r="F50">
            <v>30848237000198</v>
          </cell>
          <cell r="G50" t="str">
            <v>PH COMERCIO DE PROD MED HOSPITALARES</v>
          </cell>
          <cell r="H50" t="str">
            <v>B</v>
          </cell>
          <cell r="I50" t="str">
            <v>S</v>
          </cell>
          <cell r="J50" t="str">
            <v>000008852</v>
          </cell>
          <cell r="K50">
            <v>44582</v>
          </cell>
          <cell r="L50" t="str">
            <v>26220130848237000198550010000088521328711386</v>
          </cell>
          <cell r="M50" t="str">
            <v>26 -  Pernambuco</v>
          </cell>
          <cell r="N50">
            <v>23.52</v>
          </cell>
        </row>
        <row r="51">
          <cell r="C51" t="str">
            <v>UPAE GARANHUNS</v>
          </cell>
          <cell r="E51" t="str">
            <v>3.14 - Alimentação Preparada</v>
          </cell>
          <cell r="F51">
            <v>9650143000113</v>
          </cell>
          <cell r="G51" t="str">
            <v xml:space="preserve">JOSANA E RICARDO COMERCIO LTDA </v>
          </cell>
          <cell r="H51" t="str">
            <v>B</v>
          </cell>
          <cell r="I51" t="str">
            <v>S</v>
          </cell>
          <cell r="J51" t="str">
            <v>000002428</v>
          </cell>
          <cell r="K51">
            <v>44560</v>
          </cell>
          <cell r="L51" t="str">
            <v>26211209650143000113550010000024281000003396</v>
          </cell>
          <cell r="M51" t="str">
            <v>26 -  Pernambuco</v>
          </cell>
          <cell r="N51">
            <v>89.8</v>
          </cell>
        </row>
        <row r="52">
          <cell r="C52" t="str">
            <v>UPAE GARANHUNS</v>
          </cell>
          <cell r="E52" t="str">
            <v>3.14 - Alimentação Preparada</v>
          </cell>
          <cell r="F52">
            <v>617141000158</v>
          </cell>
          <cell r="G52" t="str">
            <v xml:space="preserve">MZA FABRICAÇÃO DE AGUA MINERAL </v>
          </cell>
          <cell r="H52" t="str">
            <v>B</v>
          </cell>
          <cell r="I52" t="str">
            <v>S</v>
          </cell>
          <cell r="J52" t="str">
            <v>000015653</v>
          </cell>
          <cell r="K52">
            <v>44566</v>
          </cell>
          <cell r="L52" t="str">
            <v>26220100617141000158550010000156531000023060</v>
          </cell>
          <cell r="M52" t="str">
            <v>26 -  Pernambuco</v>
          </cell>
          <cell r="N52">
            <v>616.20000000000005</v>
          </cell>
        </row>
        <row r="53">
          <cell r="C53" t="str">
            <v>UPAE GARANHUNS</v>
          </cell>
          <cell r="E53" t="str">
            <v>3.14 - Alimentação Preparada</v>
          </cell>
          <cell r="F53">
            <v>30848237000198</v>
          </cell>
          <cell r="G53" t="str">
            <v>PH COMERCIO DE PROD MED HOSPITALARES</v>
          </cell>
          <cell r="H53" t="str">
            <v>B</v>
          </cell>
          <cell r="I53" t="str">
            <v>S</v>
          </cell>
          <cell r="J53" t="str">
            <v>000008852</v>
          </cell>
          <cell r="K53">
            <v>44582</v>
          </cell>
          <cell r="L53" t="str">
            <v>26220130848237000198550010000088521328711386</v>
          </cell>
          <cell r="M53" t="str">
            <v>26 -  Pernambuco</v>
          </cell>
          <cell r="N53">
            <v>647.5</v>
          </cell>
        </row>
        <row r="54">
          <cell r="C54" t="str">
            <v>UPAE GARANHUNS</v>
          </cell>
          <cell r="E54" t="str">
            <v>3.14 - Alimentação Preparada</v>
          </cell>
          <cell r="F54">
            <v>34823323000105</v>
          </cell>
          <cell r="G54" t="str">
            <v>DISTRIB DE SANEANTES MULTICLINIC DO BRASIL</v>
          </cell>
          <cell r="H54" t="str">
            <v>B</v>
          </cell>
          <cell r="I54" t="str">
            <v>S</v>
          </cell>
          <cell r="J54" t="str">
            <v>002767</v>
          </cell>
          <cell r="K54">
            <v>44585</v>
          </cell>
          <cell r="L54" t="str">
            <v>26220134823323000105550010000027671763626950</v>
          </cell>
          <cell r="M54" t="str">
            <v>26 -  Pernambuco</v>
          </cell>
          <cell r="N54">
            <v>2457</v>
          </cell>
        </row>
        <row r="55">
          <cell r="C55" t="str">
            <v>UPAE GARANHUNS</v>
          </cell>
          <cell r="E55" t="str">
            <v>3.14 - Alimentação Preparada</v>
          </cell>
          <cell r="F55">
            <v>10230480000130</v>
          </cell>
          <cell r="G55" t="str">
            <v xml:space="preserve">FERREIRA COSTA E CIA LTDA </v>
          </cell>
          <cell r="H55" t="str">
            <v>B</v>
          </cell>
          <cell r="I55" t="str">
            <v>S</v>
          </cell>
          <cell r="J55" t="str">
            <v>000440930</v>
          </cell>
          <cell r="K55">
            <v>44565</v>
          </cell>
          <cell r="L55" t="str">
            <v>26220110230480000130550100004409301031146367</v>
          </cell>
          <cell r="M55" t="str">
            <v>26 -  Pernambuco</v>
          </cell>
          <cell r="N55">
            <v>91.6</v>
          </cell>
        </row>
        <row r="56">
          <cell r="C56" t="str">
            <v>UPAE GARANHUNS</v>
          </cell>
          <cell r="E56" t="str">
            <v>3.14 - Alimentação Preparada</v>
          </cell>
          <cell r="F56">
            <v>21162778000177</v>
          </cell>
          <cell r="G56" t="str">
            <v xml:space="preserve">ERLANIA VIEIRA DA SILVA </v>
          </cell>
          <cell r="H56" t="str">
            <v>B</v>
          </cell>
          <cell r="I56" t="str">
            <v>S</v>
          </cell>
          <cell r="J56" t="str">
            <v>000002886</v>
          </cell>
          <cell r="K56">
            <v>44567</v>
          </cell>
          <cell r="L56" t="str">
            <v>26220121162778000177550010000028861000057722</v>
          </cell>
          <cell r="M56" t="str">
            <v>26 -  Pernambuco</v>
          </cell>
          <cell r="N56">
            <v>233.4</v>
          </cell>
        </row>
        <row r="57">
          <cell r="C57" t="str">
            <v>UPAE GARANHUNS</v>
          </cell>
          <cell r="E57" t="str">
            <v>3.14 - Alimentação Preparada</v>
          </cell>
          <cell r="F57">
            <v>28637117000108</v>
          </cell>
          <cell r="G57" t="str">
            <v xml:space="preserve">INOWA SOLUÇÕES EM FORN DE ALIMENTOS </v>
          </cell>
          <cell r="H57" t="str">
            <v>B</v>
          </cell>
          <cell r="I57" t="str">
            <v>S</v>
          </cell>
          <cell r="J57" t="str">
            <v>000001014</v>
          </cell>
          <cell r="K57">
            <v>44592</v>
          </cell>
          <cell r="L57" t="str">
            <v>26220128637117000108550010000010141000161240</v>
          </cell>
          <cell r="M57" t="str">
            <v>26 -  Pernambuco</v>
          </cell>
          <cell r="N57">
            <v>28479.88</v>
          </cell>
        </row>
        <row r="58">
          <cell r="C58" t="str">
            <v>UPAE GARANHUNS</v>
          </cell>
          <cell r="E58" t="str">
            <v>3.6 - Material de Expediente</v>
          </cell>
          <cell r="F58">
            <v>21162778000177</v>
          </cell>
          <cell r="G58" t="str">
            <v xml:space="preserve">FERREIRA COSTA E CIA LTDA </v>
          </cell>
          <cell r="H58" t="str">
            <v>B</v>
          </cell>
          <cell r="I58" t="str">
            <v>S</v>
          </cell>
          <cell r="J58" t="str">
            <v>000440930</v>
          </cell>
          <cell r="K58">
            <v>44565</v>
          </cell>
          <cell r="L58" t="str">
            <v>26220110230480000130550100004409301031146367</v>
          </cell>
          <cell r="M58" t="str">
            <v>26 -  Pernambuco</v>
          </cell>
          <cell r="N58">
            <v>247.2</v>
          </cell>
        </row>
        <row r="59">
          <cell r="C59" t="str">
            <v>UPAE GARANHUNS</v>
          </cell>
          <cell r="E59" t="str">
            <v>3.6 - Material de Expediente</v>
          </cell>
          <cell r="F59">
            <v>21162778000177</v>
          </cell>
          <cell r="G59" t="str">
            <v xml:space="preserve">ERLANIA VIEIRA DA SILVA </v>
          </cell>
          <cell r="H59" t="str">
            <v>B</v>
          </cell>
          <cell r="I59" t="str">
            <v>S</v>
          </cell>
          <cell r="J59" t="str">
            <v>000002884</v>
          </cell>
          <cell r="K59">
            <v>44567</v>
          </cell>
          <cell r="L59" t="str">
            <v>26220121162778000177550010000028841000057680</v>
          </cell>
          <cell r="M59" t="str">
            <v>26 -  Pernambuco</v>
          </cell>
          <cell r="N59">
            <v>77.959999999999994</v>
          </cell>
        </row>
        <row r="60">
          <cell r="C60" t="str">
            <v>UPAE GARANHUNS</v>
          </cell>
          <cell r="E60" t="str">
            <v>3.6 - Material de Expediente</v>
          </cell>
          <cell r="F60">
            <v>21162778000177</v>
          </cell>
          <cell r="G60" t="str">
            <v xml:space="preserve">ERLANIA VIEIRA DA SILVA </v>
          </cell>
          <cell r="H60" t="str">
            <v>B</v>
          </cell>
          <cell r="I60" t="str">
            <v>S</v>
          </cell>
          <cell r="J60" t="str">
            <v>000002897</v>
          </cell>
          <cell r="K60">
            <v>44575</v>
          </cell>
          <cell r="L60" t="str">
            <v>26220121162778000177550010000028971000057947</v>
          </cell>
          <cell r="M60" t="str">
            <v>26 -  Pernambuco</v>
          </cell>
          <cell r="N60">
            <v>603.74</v>
          </cell>
        </row>
        <row r="61">
          <cell r="C61" t="str">
            <v>UPAE GARANHUNS</v>
          </cell>
          <cell r="E61" t="str">
            <v xml:space="preserve">3.9 - Material para Manutenção de Bens Imóveis </v>
          </cell>
          <cell r="F61">
            <v>1016067000187</v>
          </cell>
          <cell r="G61" t="str">
            <v>EVERALDO PACHECO LUNA ME</v>
          </cell>
          <cell r="H61" t="str">
            <v>B</v>
          </cell>
          <cell r="I61" t="str">
            <v>S</v>
          </cell>
          <cell r="J61" t="str">
            <v>000022670</v>
          </cell>
          <cell r="K61">
            <v>44564</v>
          </cell>
          <cell r="L61" t="str">
            <v>26220101016067000187650010000226701445617731</v>
          </cell>
          <cell r="M61" t="str">
            <v>26 -  Pernambuco</v>
          </cell>
          <cell r="N61">
            <v>30</v>
          </cell>
        </row>
        <row r="62">
          <cell r="C62" t="str">
            <v>UPAE GARANHUNS</v>
          </cell>
          <cell r="E62" t="str">
            <v xml:space="preserve">3.9 - Material para Manutenção de Bens Imóveis </v>
          </cell>
          <cell r="F62">
            <v>14651340000197</v>
          </cell>
          <cell r="G62" t="str">
            <v xml:space="preserve">MM RODRIGUES FRGA MAT DE CONSTRUÇÃO </v>
          </cell>
          <cell r="H62" t="str">
            <v>B</v>
          </cell>
          <cell r="I62" t="str">
            <v>S</v>
          </cell>
          <cell r="J62" t="str">
            <v>000002884</v>
          </cell>
          <cell r="K62">
            <v>44565</v>
          </cell>
          <cell r="L62" t="str">
            <v>26220114651340000197550010000028841000338115</v>
          </cell>
          <cell r="M62" t="str">
            <v>26 -  Pernambuco</v>
          </cell>
          <cell r="N62">
            <v>254.9</v>
          </cell>
        </row>
        <row r="63">
          <cell r="C63" t="str">
            <v>UPAE GARANHUNS</v>
          </cell>
          <cell r="E63" t="str">
            <v xml:space="preserve">3.9 - Material para Manutenção de Bens Imóveis </v>
          </cell>
          <cell r="F63">
            <v>33343972000138</v>
          </cell>
          <cell r="G63" t="str">
            <v xml:space="preserve">RECIFE COMERCIO DE EQUIP DE SEGURANCA LTDA </v>
          </cell>
          <cell r="H63" t="str">
            <v>B</v>
          </cell>
          <cell r="I63" t="str">
            <v>S</v>
          </cell>
          <cell r="J63" t="str">
            <v>000002651</v>
          </cell>
          <cell r="K63">
            <v>44546</v>
          </cell>
          <cell r="L63" t="str">
            <v>26211233343972000138550010000026511000533649</v>
          </cell>
          <cell r="M63" t="str">
            <v>26 -  Pernambuco</v>
          </cell>
          <cell r="N63">
            <v>102</v>
          </cell>
        </row>
        <row r="64">
          <cell r="C64" t="str">
            <v>UPAE GARANHUNS</v>
          </cell>
          <cell r="E64" t="str">
            <v xml:space="preserve">3.9 - Material para Manutenção de Bens Imóveis </v>
          </cell>
          <cell r="F64">
            <v>15661303000122</v>
          </cell>
          <cell r="G64" t="str">
            <v xml:space="preserve">J LUIS DE MELO </v>
          </cell>
          <cell r="H64" t="str">
            <v>B</v>
          </cell>
          <cell r="I64" t="str">
            <v>S</v>
          </cell>
          <cell r="J64" t="str">
            <v>000002014</v>
          </cell>
          <cell r="K64">
            <v>44566</v>
          </cell>
          <cell r="L64" t="str">
            <v>26220115661303000122550010000020141000021470</v>
          </cell>
          <cell r="M64" t="str">
            <v>26 -  Pernambuco</v>
          </cell>
          <cell r="N64">
            <v>34.5</v>
          </cell>
        </row>
        <row r="65">
          <cell r="C65" t="str">
            <v>UPAE GARANHUNS</v>
          </cell>
          <cell r="E65" t="str">
            <v xml:space="preserve">3.9 - Material para Manutenção de Bens Imóveis </v>
          </cell>
          <cell r="F65">
            <v>21162778000177</v>
          </cell>
          <cell r="G65" t="str">
            <v xml:space="preserve">ERLANIA VIEIRA DA SILVA </v>
          </cell>
          <cell r="H65" t="str">
            <v>B</v>
          </cell>
          <cell r="I65" t="str">
            <v>S</v>
          </cell>
          <cell r="J65" t="str">
            <v>000002896</v>
          </cell>
          <cell r="K65">
            <v>44575</v>
          </cell>
          <cell r="L65" t="str">
            <v>26220121162778000177550010000028961000057923</v>
          </cell>
          <cell r="M65" t="str">
            <v>26 -  Pernambuco</v>
          </cell>
          <cell r="N65">
            <v>75</v>
          </cell>
        </row>
        <row r="66">
          <cell r="C66" t="str">
            <v>UPAE GARANHUNS</v>
          </cell>
          <cell r="E66" t="str">
            <v xml:space="preserve">3.9 - Material para Manutenção de Bens Imóveis </v>
          </cell>
          <cell r="F66">
            <v>39993907000134</v>
          </cell>
          <cell r="G66" t="str">
            <v>JOSEVAL ALVES PIMENTEL</v>
          </cell>
          <cell r="H66" t="str">
            <v>B</v>
          </cell>
          <cell r="I66" t="str">
            <v>S</v>
          </cell>
          <cell r="J66" t="str">
            <v>000000027</v>
          </cell>
          <cell r="K66">
            <v>44579</v>
          </cell>
          <cell r="L66" t="str">
            <v>26220139993907000134550010000000271000000338</v>
          </cell>
          <cell r="M66" t="str">
            <v>26 -  Pernambuco</v>
          </cell>
          <cell r="N66">
            <v>778</v>
          </cell>
        </row>
        <row r="67">
          <cell r="C67" t="str">
            <v>UPAE GARANHUNS</v>
          </cell>
          <cell r="E67" t="str">
            <v xml:space="preserve">3.9 - Material para Manutenção de Bens Imóveis </v>
          </cell>
          <cell r="F67">
            <v>34898290000154</v>
          </cell>
          <cell r="G67" t="str">
            <v>M N AUTOMAÇÃO COM DE EQUIP INDUST EIRELI</v>
          </cell>
          <cell r="H67" t="str">
            <v>B</v>
          </cell>
          <cell r="I67" t="str">
            <v>S</v>
          </cell>
          <cell r="J67" t="str">
            <v>000001769</v>
          </cell>
          <cell r="K67">
            <v>44578</v>
          </cell>
          <cell r="L67" t="str">
            <v>35220134898290000154550010000017691499974550</v>
          </cell>
          <cell r="M67" t="str">
            <v>35 -  São Paulo</v>
          </cell>
          <cell r="N67">
            <v>459.9</v>
          </cell>
        </row>
        <row r="68">
          <cell r="C68" t="str">
            <v>UPAE GARANHUNS</v>
          </cell>
          <cell r="E68" t="str">
            <v xml:space="preserve">3.9 - Material para Manutenção de Bens Imóveis </v>
          </cell>
          <cell r="F68">
            <v>21162778000177</v>
          </cell>
          <cell r="G68" t="str">
            <v xml:space="preserve">ERLANIA VIEIRA DA SILVA </v>
          </cell>
          <cell r="H68" t="str">
            <v>B</v>
          </cell>
          <cell r="I68" t="str">
            <v>S</v>
          </cell>
          <cell r="J68" t="str">
            <v>000002885</v>
          </cell>
          <cell r="K68">
            <v>44567</v>
          </cell>
          <cell r="L68" t="str">
            <v>26220121162778000177550010000028851000057709</v>
          </cell>
          <cell r="M68" t="str">
            <v>26 -  Pernambuco</v>
          </cell>
          <cell r="N68">
            <v>100</v>
          </cell>
        </row>
        <row r="69">
          <cell r="C69" t="str">
            <v>UPAE GARANHUNS</v>
          </cell>
          <cell r="E69" t="str">
            <v xml:space="preserve">3.8 - Uniformes, Tecidos e Aviamentos </v>
          </cell>
          <cell r="F69">
            <v>4422726000173</v>
          </cell>
          <cell r="G69" t="str">
            <v>LM MAT DE CONSTRUÇÃO LTDA EPP</v>
          </cell>
          <cell r="H69" t="str">
            <v>B</v>
          </cell>
          <cell r="I69" t="str">
            <v>S</v>
          </cell>
          <cell r="J69" t="str">
            <v>000006383</v>
          </cell>
          <cell r="K69">
            <v>44560</v>
          </cell>
          <cell r="L69" t="str">
            <v>26211204422726000173550010000063831000068050</v>
          </cell>
          <cell r="M69" t="str">
            <v>26 -  Pernambuco</v>
          </cell>
          <cell r="N69">
            <v>66</v>
          </cell>
        </row>
        <row r="70">
          <cell r="C70" t="str">
            <v>UPAE GARANHUNS</v>
          </cell>
          <cell r="E70" t="str">
            <v xml:space="preserve">3.8 - Uniformes, Tecidos e Aviamentos </v>
          </cell>
          <cell r="F70">
            <v>14651340000197</v>
          </cell>
          <cell r="G70" t="str">
            <v xml:space="preserve">MM RODRIGUES FRGA MAT DE CONSTRUÇÃO </v>
          </cell>
          <cell r="H70" t="str">
            <v>B</v>
          </cell>
          <cell r="I70" t="str">
            <v>S</v>
          </cell>
          <cell r="J70" t="str">
            <v>000002885</v>
          </cell>
          <cell r="K70">
            <v>44565</v>
          </cell>
          <cell r="L70" t="str">
            <v>26220114651340000197550010000028851000338120</v>
          </cell>
          <cell r="M70" t="str">
            <v>26 -  Pernambuco</v>
          </cell>
          <cell r="N70">
            <v>198</v>
          </cell>
        </row>
        <row r="71">
          <cell r="C71" t="str">
            <v>UPAE GARANHUNS</v>
          </cell>
          <cell r="E71" t="str">
            <v xml:space="preserve">3.8 - Uniformes, Tecidos e Aviamentos </v>
          </cell>
          <cell r="F71">
            <v>32246973000100</v>
          </cell>
          <cell r="G71" t="str">
            <v xml:space="preserve">CIRURGICA AMORIM COM DE ART MED LTDA </v>
          </cell>
          <cell r="H71" t="str">
            <v>B</v>
          </cell>
          <cell r="I71" t="str">
            <v>S</v>
          </cell>
          <cell r="J71" t="str">
            <v>003316</v>
          </cell>
          <cell r="K71">
            <v>44559</v>
          </cell>
          <cell r="L71" t="str">
            <v>35211232246973000100550010000033161993294684</v>
          </cell>
          <cell r="M71" t="str">
            <v>35 -  São Paulo</v>
          </cell>
          <cell r="N71">
            <v>568.5</v>
          </cell>
        </row>
        <row r="72">
          <cell r="C72" t="str">
            <v>UPAE GARANHUNS</v>
          </cell>
          <cell r="E72" t="str">
            <v xml:space="preserve">5.21 - Seguros em geral </v>
          </cell>
          <cell r="F72">
            <v>33054826000192</v>
          </cell>
          <cell r="G72" t="str">
            <v xml:space="preserve">COMPANHIA EXCELSIOR SEGUROS </v>
          </cell>
          <cell r="H72" t="str">
            <v>S</v>
          </cell>
          <cell r="I72" t="str">
            <v>N</v>
          </cell>
          <cell r="N72">
            <v>478.11</v>
          </cell>
        </row>
        <row r="73">
          <cell r="C73" t="str">
            <v>UPAE GARANHUNS</v>
          </cell>
          <cell r="E73" t="str">
            <v>5.99 - Outros Serviços de Terceiros Pessoa Jurídica</v>
          </cell>
          <cell r="F73">
            <v>11303906000100</v>
          </cell>
          <cell r="G73" t="str">
            <v>PREFEITURA MUNICIPAL DE GARANHUNS - EMISSÃO TX ISS</v>
          </cell>
          <cell r="H73" t="str">
            <v>S</v>
          </cell>
          <cell r="I73" t="str">
            <v>N</v>
          </cell>
          <cell r="N73">
            <v>6.2</v>
          </cell>
        </row>
        <row r="74">
          <cell r="C74" t="str">
            <v>UPAE GARANHUNS</v>
          </cell>
          <cell r="E74" t="str">
            <v>5.99 - Outros Serviços de Terceiros Pessoa Jurídica</v>
          </cell>
          <cell r="F74">
            <v>9790999000194</v>
          </cell>
          <cell r="G74" t="str">
            <v>CONSELHO REGIONAL DE MEDICINA DO ESTADO</v>
          </cell>
          <cell r="H74" t="str">
            <v>S</v>
          </cell>
          <cell r="I74" t="str">
            <v>N</v>
          </cell>
          <cell r="N74">
            <v>911</v>
          </cell>
        </row>
        <row r="75">
          <cell r="C75" t="str">
            <v>UPAE GARANHUNS</v>
          </cell>
          <cell r="E75" t="str">
            <v xml:space="preserve">5.25 - Serviços Bancários </v>
          </cell>
          <cell r="F75">
            <v>60746948000112</v>
          </cell>
          <cell r="G75" t="str">
            <v xml:space="preserve">BRADESCO S A </v>
          </cell>
          <cell r="H75" t="str">
            <v>S</v>
          </cell>
          <cell r="I75" t="str">
            <v>N</v>
          </cell>
          <cell r="N75">
            <v>81.27</v>
          </cell>
        </row>
        <row r="76">
          <cell r="C76" t="str">
            <v>UPAE GARANHUNS</v>
          </cell>
          <cell r="E76" t="str">
            <v xml:space="preserve">5.25 - Serviços Bancários </v>
          </cell>
          <cell r="F76">
            <v>10572048000128</v>
          </cell>
          <cell r="G76" t="str">
            <v>SECRETARIA ESTADUAL DE SAÚDE  - TARIFAS REPASSES</v>
          </cell>
          <cell r="H76" t="str">
            <v>S</v>
          </cell>
          <cell r="I76" t="str">
            <v>N</v>
          </cell>
          <cell r="N76">
            <v>15</v>
          </cell>
        </row>
        <row r="77">
          <cell r="C77" t="str">
            <v>UPAE GARANHUNS</v>
          </cell>
          <cell r="E77" t="str">
            <v>5.9 - Telefonia Móvel</v>
          </cell>
          <cell r="F77">
            <v>2421421000111</v>
          </cell>
          <cell r="G77" t="str">
            <v>TIM S A</v>
          </cell>
          <cell r="H77" t="str">
            <v>S</v>
          </cell>
          <cell r="I77" t="str">
            <v>N</v>
          </cell>
          <cell r="N77">
            <v>492.52</v>
          </cell>
        </row>
        <row r="78">
          <cell r="C78" t="str">
            <v>UPAE GARANHUNS</v>
          </cell>
          <cell r="E78" t="str">
            <v>5.18 - Teledonia Fixa</v>
          </cell>
          <cell r="F78">
            <v>3423730000193</v>
          </cell>
          <cell r="G78" t="str">
            <v>SMART TELECOM</v>
          </cell>
          <cell r="H78" t="str">
            <v>S</v>
          </cell>
          <cell r="I78" t="str">
            <v>N</v>
          </cell>
          <cell r="N78">
            <v>1450</v>
          </cell>
        </row>
        <row r="79">
          <cell r="C79" t="str">
            <v>UPAE GARANHUNS</v>
          </cell>
          <cell r="E79" t="str">
            <v>5.13 - Água e Esgoto</v>
          </cell>
          <cell r="F79">
            <v>9769035000164</v>
          </cell>
          <cell r="G79" t="str">
            <v>COMPESA</v>
          </cell>
          <cell r="H79" t="str">
            <v>S</v>
          </cell>
          <cell r="I79" t="str">
            <v>N</v>
          </cell>
          <cell r="N79">
            <v>3164.57</v>
          </cell>
        </row>
        <row r="80">
          <cell r="C80" t="str">
            <v>UPAE GARANHUNS</v>
          </cell>
          <cell r="E80" t="str">
            <v>5.12 - Energia Elétrica</v>
          </cell>
          <cell r="F80">
            <v>10835932000108</v>
          </cell>
          <cell r="G80" t="str">
            <v>CELPE</v>
          </cell>
          <cell r="H80" t="str">
            <v>S</v>
          </cell>
          <cell r="I80" t="str">
            <v>N</v>
          </cell>
          <cell r="N80">
            <v>24383.39</v>
          </cell>
        </row>
        <row r="81">
          <cell r="C81" t="str">
            <v>UPAE GARANHUNS</v>
          </cell>
          <cell r="E81" t="str">
            <v>5.3 - Locação de Máquinas e Equipamentos</v>
          </cell>
          <cell r="F81">
            <v>10279299000119</v>
          </cell>
          <cell r="G81" t="str">
            <v>RGRAPH LOC COM E SERV LTDA ME</v>
          </cell>
          <cell r="H81" t="str">
            <v>S</v>
          </cell>
          <cell r="I81" t="str">
            <v>N</v>
          </cell>
          <cell r="J81" t="str">
            <v>04815</v>
          </cell>
          <cell r="K81">
            <v>44595</v>
          </cell>
          <cell r="N81">
            <v>2726.84</v>
          </cell>
        </row>
        <row r="82">
          <cell r="C82" t="str">
            <v>UPAE GARANHUNS</v>
          </cell>
          <cell r="E82" t="str">
            <v>5.3 - Locação de Máquinas e Equipamentos</v>
          </cell>
          <cell r="F82">
            <v>20021640000195</v>
          </cell>
          <cell r="G82" t="str">
            <v>RONALDO ANSELMO ONOFRE DE ANDRADE</v>
          </cell>
          <cell r="H82" t="str">
            <v>S</v>
          </cell>
          <cell r="I82" t="str">
            <v>S</v>
          </cell>
          <cell r="J82" t="str">
            <v>000000316</v>
          </cell>
          <cell r="K82">
            <v>44594</v>
          </cell>
          <cell r="L82" t="str">
            <v>OJJS55587</v>
          </cell>
          <cell r="M82" t="str">
            <v>2606002 - Garanhuns - PE</v>
          </cell>
          <cell r="N82">
            <v>1100</v>
          </cell>
        </row>
        <row r="83">
          <cell r="C83" t="str">
            <v>UPAE GARANHUNS</v>
          </cell>
          <cell r="E83" t="str">
            <v>5.3 - Locação de Máquinas e Equipamentos</v>
          </cell>
          <cell r="F83">
            <v>13230571000164</v>
          </cell>
          <cell r="G83" t="str">
            <v>DJAIR DE BARROS VALENÇA EPP</v>
          </cell>
          <cell r="H83" t="str">
            <v>S</v>
          </cell>
          <cell r="I83" t="str">
            <v>S</v>
          </cell>
          <cell r="J83" t="str">
            <v>000001803</v>
          </cell>
          <cell r="K83">
            <v>44615</v>
          </cell>
          <cell r="L83" t="str">
            <v>UMEK45218</v>
          </cell>
          <cell r="M83" t="str">
            <v>2606002 - Garanhuns - PE</v>
          </cell>
          <cell r="N83">
            <v>1400</v>
          </cell>
        </row>
        <row r="84">
          <cell r="C84" t="str">
            <v>UPAE GARANHUNS</v>
          </cell>
          <cell r="E84" t="str">
            <v>5.1 - Locação de Equipamentos Médicos-Hospitalares</v>
          </cell>
          <cell r="F84">
            <v>24380578002041</v>
          </cell>
          <cell r="G84" t="str">
            <v xml:space="preserve">WHITE MARTINS GASES INDUSTRIAIS NE LTDA </v>
          </cell>
          <cell r="H84" t="str">
            <v>S</v>
          </cell>
          <cell r="I84" t="str">
            <v>N</v>
          </cell>
          <cell r="J84" t="str">
            <v>136638</v>
          </cell>
          <cell r="K84">
            <v>44557</v>
          </cell>
          <cell r="N84">
            <v>7947.95</v>
          </cell>
        </row>
        <row r="85">
          <cell r="C85" t="str">
            <v>UPAE GARANHUNS</v>
          </cell>
          <cell r="E85" t="str">
            <v>4.99 - Outros Serviços de Terceiros Pessoa Física</v>
          </cell>
          <cell r="F85">
            <v>3785736401</v>
          </cell>
          <cell r="G85" t="str">
            <v xml:space="preserve">MARIA APARECIDA ALVES DA SILVA </v>
          </cell>
          <cell r="H85" t="str">
            <v>S</v>
          </cell>
          <cell r="I85" t="str">
            <v>N</v>
          </cell>
          <cell r="N85">
            <v>120</v>
          </cell>
        </row>
        <row r="86">
          <cell r="C86" t="str">
            <v>UPAE GARANHUNS</v>
          </cell>
          <cell r="E86" t="str">
            <v>5.99 - Outros Serviços de Terceiros Pessoa Jurídica</v>
          </cell>
          <cell r="F86">
            <v>33681306000100</v>
          </cell>
          <cell r="G86" t="str">
            <v>S G S G AMORIM VIAGENS E TURISMO</v>
          </cell>
          <cell r="H86" t="str">
            <v>S</v>
          </cell>
          <cell r="I86" t="str">
            <v>S</v>
          </cell>
          <cell r="J86" t="str">
            <v>63</v>
          </cell>
          <cell r="K86">
            <v>44567</v>
          </cell>
          <cell r="L86" t="str">
            <v>5C9DD321E</v>
          </cell>
          <cell r="M86" t="str">
            <v>2611101 - Petrolina - PE</v>
          </cell>
          <cell r="N86">
            <v>424</v>
          </cell>
        </row>
        <row r="87">
          <cell r="C87" t="str">
            <v>UPAE GARANHUNS</v>
          </cell>
          <cell r="E87" t="str">
            <v>5.99 - Outros Serviços de Terceiros Pessoa Jurídica</v>
          </cell>
          <cell r="F87">
            <v>24147290000169</v>
          </cell>
          <cell r="G87" t="str">
            <v xml:space="preserve">IRACEMA LOURENÇO SANTOS RODRIGUES </v>
          </cell>
          <cell r="H87" t="str">
            <v>S</v>
          </cell>
          <cell r="I87" t="str">
            <v>S</v>
          </cell>
          <cell r="J87" t="str">
            <v>000020259</v>
          </cell>
          <cell r="K87">
            <v>44592</v>
          </cell>
          <cell r="L87" t="str">
            <v>WNOP21731</v>
          </cell>
          <cell r="M87" t="str">
            <v>2606002 - Garanhuns - PE</v>
          </cell>
          <cell r="N87">
            <v>500</v>
          </cell>
        </row>
        <row r="88">
          <cell r="C88" t="str">
            <v>UPAE GARANHUNS</v>
          </cell>
          <cell r="E88" t="str">
            <v>5.99 - Outros Serviços de Terceiros Pessoa Jurídica</v>
          </cell>
          <cell r="F88">
            <v>33681306000100</v>
          </cell>
          <cell r="G88" t="str">
            <v>S G S G AMORIM VIAGENS E TURISMO</v>
          </cell>
          <cell r="H88" t="str">
            <v>S</v>
          </cell>
          <cell r="I88" t="str">
            <v>S</v>
          </cell>
          <cell r="J88" t="str">
            <v>59</v>
          </cell>
          <cell r="K88">
            <v>44547</v>
          </cell>
          <cell r="L88" t="str">
            <v>65A3DCF85</v>
          </cell>
          <cell r="M88" t="str">
            <v>2611101 - Petrolina - PE</v>
          </cell>
          <cell r="N88">
            <v>1270.47</v>
          </cell>
        </row>
        <row r="89">
          <cell r="C89" t="str">
            <v>UPAE GARANHUNS</v>
          </cell>
          <cell r="E89" t="str">
            <v>5.99 - Outros Serviços de Terceiros Pessoa Jurídica</v>
          </cell>
          <cell r="F89">
            <v>9039744001409</v>
          </cell>
          <cell r="G89" t="str">
            <v>FUNDACAO PROFESSOR MART FERNANDES - REPOS. FUNDO FIXO</v>
          </cell>
          <cell r="H89" t="str">
            <v>S</v>
          </cell>
          <cell r="I89" t="str">
            <v>N</v>
          </cell>
          <cell r="N89">
            <v>399.55</v>
          </cell>
        </row>
        <row r="90">
          <cell r="C90" t="str">
            <v>UPAE GARANHUNS</v>
          </cell>
          <cell r="E90" t="str">
            <v>5.16 - Serviços Médico-Hospitalares, Odotonlogia e Laboratoriais</v>
          </cell>
          <cell r="F90" t="str">
            <v>27.946.470/0001-07</v>
          </cell>
          <cell r="G90" t="str">
            <v xml:space="preserve">HOSPMED SERVICOS EM SAUDE </v>
          </cell>
          <cell r="H90" t="str">
            <v>S</v>
          </cell>
          <cell r="I90" t="str">
            <v>S</v>
          </cell>
          <cell r="J90" t="str">
            <v>91</v>
          </cell>
          <cell r="K90">
            <v>44624</v>
          </cell>
          <cell r="L90" t="str">
            <v>AYNFW9BWX</v>
          </cell>
          <cell r="M90" t="str">
            <v>2704302 - Maceió - AL</v>
          </cell>
          <cell r="N90">
            <v>181955.11</v>
          </cell>
        </row>
        <row r="91">
          <cell r="C91" t="str">
            <v>UPAE GARANHUNS</v>
          </cell>
          <cell r="E91" t="str">
            <v>5.16 - Serviços Médico-Hospitalares, Odotonlogia e Laboratoriais</v>
          </cell>
          <cell r="F91">
            <v>27798213000167</v>
          </cell>
          <cell r="G91" t="str">
            <v>MULTIMED SERVICOS EM SAUDE</v>
          </cell>
          <cell r="H91" t="str">
            <v>S</v>
          </cell>
          <cell r="I91" t="str">
            <v>S</v>
          </cell>
          <cell r="J91" t="str">
            <v>91</v>
          </cell>
          <cell r="K91">
            <v>44624</v>
          </cell>
          <cell r="L91" t="str">
            <v>TF15AUDCN</v>
          </cell>
          <cell r="M91" t="str">
            <v>2704302 - Maceió - AL</v>
          </cell>
          <cell r="N91">
            <v>344964.06</v>
          </cell>
        </row>
        <row r="92">
          <cell r="C92" t="str">
            <v>UPAE GARANHUNS</v>
          </cell>
          <cell r="E92" t="str">
            <v>5.16 - Serviços Médico-Hospitalares, Odotonlogia e Laboratoriais</v>
          </cell>
          <cell r="F92">
            <v>27718657000145</v>
          </cell>
          <cell r="G92" t="str">
            <v>ULTRAHOSP SERVICOS EM SAUDE</v>
          </cell>
          <cell r="H92" t="str">
            <v>S</v>
          </cell>
          <cell r="I92" t="str">
            <v>S</v>
          </cell>
          <cell r="J92" t="str">
            <v>204</v>
          </cell>
          <cell r="K92">
            <v>44624</v>
          </cell>
          <cell r="L92" t="str">
            <v>OZBSSOKCW</v>
          </cell>
          <cell r="M92" t="str">
            <v>2704302 - Maceió - AL</v>
          </cell>
          <cell r="N92">
            <v>185458.77</v>
          </cell>
        </row>
        <row r="93">
          <cell r="C93" t="str">
            <v>UPAE GARANHUNS</v>
          </cell>
          <cell r="E93" t="str">
            <v>5.16 - Serviços Médico-Hospitalares, Odotonlogia e Laboratoriais</v>
          </cell>
          <cell r="F93">
            <v>4539279017374</v>
          </cell>
          <cell r="G93" t="str">
            <v>CIENTIFICALAB PROD LAB E SISTEMAS LTDA</v>
          </cell>
          <cell r="H93" t="str">
            <v>S</v>
          </cell>
          <cell r="I93" t="str">
            <v>S</v>
          </cell>
          <cell r="J93" t="str">
            <v>00000147</v>
          </cell>
          <cell r="K93">
            <v>44592</v>
          </cell>
          <cell r="L93" t="str">
            <v>RXUW F2KS</v>
          </cell>
          <cell r="M93" t="str">
            <v>2611606 - Recife - PE</v>
          </cell>
          <cell r="N93">
            <v>56645.7</v>
          </cell>
        </row>
        <row r="94">
          <cell r="C94" t="str">
            <v>UPAE GARANHUNS</v>
          </cell>
          <cell r="E94" t="str">
            <v>5.15 - Serviços Domésticos</v>
          </cell>
          <cell r="F94">
            <v>6272575004803</v>
          </cell>
          <cell r="G94" t="str">
            <v xml:space="preserve">LAVEBRAS GESTAO DE TEXTEIS S A </v>
          </cell>
          <cell r="H94" t="str">
            <v>S</v>
          </cell>
          <cell r="I94" t="str">
            <v>S</v>
          </cell>
          <cell r="J94" t="str">
            <v>000004517</v>
          </cell>
          <cell r="K94">
            <v>44592</v>
          </cell>
          <cell r="L94" t="str">
            <v>CIQR72471</v>
          </cell>
          <cell r="M94" t="str">
            <v>2610707 - Paulista - PE</v>
          </cell>
          <cell r="N94">
            <v>4925.47</v>
          </cell>
        </row>
        <row r="95">
          <cell r="C95" t="str">
            <v>UPAE GARANHUNS</v>
          </cell>
          <cell r="E95" t="str">
            <v>5.10 - Detetização/Tratamento de Resíduos e Afins</v>
          </cell>
          <cell r="F95">
            <v>11863530000180</v>
          </cell>
          <cell r="G95" t="str">
            <v xml:space="preserve">BRASCON GESTAO AMBIENTAL LTDA </v>
          </cell>
          <cell r="H95" t="str">
            <v>S</v>
          </cell>
          <cell r="I95" t="str">
            <v>N</v>
          </cell>
          <cell r="J95" t="str">
            <v>00100348</v>
          </cell>
          <cell r="K95">
            <v>44593</v>
          </cell>
          <cell r="N95">
            <v>288.27</v>
          </cell>
        </row>
        <row r="96">
          <cell r="C96" t="str">
            <v>UPAE GARANHUNS</v>
          </cell>
          <cell r="E96" t="str">
            <v>5.17 - Manutenção de Software, Certificação Digital e Microfilmagem</v>
          </cell>
          <cell r="F96">
            <v>16783034000130</v>
          </cell>
          <cell r="G96" t="str">
            <v>SINTESE LICENCIAMENTO DE PROG PARA COMPRAS ON LINE</v>
          </cell>
          <cell r="H96" t="str">
            <v>S</v>
          </cell>
          <cell r="I96" t="str">
            <v>S</v>
          </cell>
          <cell r="J96" t="str">
            <v>00017951</v>
          </cell>
          <cell r="K96">
            <v>44593</v>
          </cell>
          <cell r="L96" t="str">
            <v>CB6T6P8W</v>
          </cell>
          <cell r="M96" t="str">
            <v>2611606 - Recife - PE</v>
          </cell>
          <cell r="N96">
            <v>1000</v>
          </cell>
        </row>
        <row r="97">
          <cell r="C97" t="str">
            <v>UPAE GARANHUNS</v>
          </cell>
          <cell r="E97" t="str">
            <v>5.17 - Manutenção de Software, Certificação Digital e Microfilmagem</v>
          </cell>
          <cell r="F97">
            <v>16783034000130</v>
          </cell>
          <cell r="G97" t="str">
            <v>SINTESE LICENCIAMENTO DE PROG PARA COMPRAS ON LINE</v>
          </cell>
          <cell r="H97" t="str">
            <v>S</v>
          </cell>
          <cell r="I97" t="str">
            <v>S</v>
          </cell>
          <cell r="J97" t="str">
            <v>00017615</v>
          </cell>
          <cell r="K97">
            <v>44582</v>
          </cell>
          <cell r="L97" t="str">
            <v>EJGTCQAU</v>
          </cell>
          <cell r="M97" t="str">
            <v>2611606 - Recife - PE</v>
          </cell>
          <cell r="N97">
            <v>1500</v>
          </cell>
        </row>
        <row r="98">
          <cell r="C98" t="str">
            <v>UPAE GARANHUNS</v>
          </cell>
          <cell r="E98" t="str">
            <v>5.17 - Manutenção de Software, Certificação Digital e Microfilmagem</v>
          </cell>
          <cell r="F98">
            <v>92306257000780</v>
          </cell>
          <cell r="G98" t="str">
            <v xml:space="preserve">MV INFORMATICA NORDESTE LTDA </v>
          </cell>
          <cell r="H98" t="str">
            <v>S</v>
          </cell>
          <cell r="I98" t="str">
            <v>S</v>
          </cell>
          <cell r="J98" t="str">
            <v>00034283</v>
          </cell>
          <cell r="K98">
            <v>44567</v>
          </cell>
          <cell r="L98" t="str">
            <v>L46KGFTK</v>
          </cell>
          <cell r="M98" t="str">
            <v>2611606 - Recife - PE</v>
          </cell>
          <cell r="N98">
            <v>12055.21</v>
          </cell>
        </row>
        <row r="99">
          <cell r="C99" t="str">
            <v>UPAE GARANHUNS</v>
          </cell>
          <cell r="E99" t="str">
            <v>5.17 - Manutenção de Software, Certificação Digital e Microfilmagem</v>
          </cell>
          <cell r="F99">
            <v>53113791001285</v>
          </cell>
          <cell r="G99" t="str">
            <v xml:space="preserve">TOTVS S A </v>
          </cell>
          <cell r="H99" t="str">
            <v>S</v>
          </cell>
          <cell r="I99" t="str">
            <v>S</v>
          </cell>
          <cell r="J99" t="str">
            <v>2340</v>
          </cell>
          <cell r="K99">
            <v>44565</v>
          </cell>
          <cell r="L99" t="str">
            <v>5F6E9782</v>
          </cell>
          <cell r="M99" t="str">
            <v>3106200 - Belo Horizonte - MG</v>
          </cell>
          <cell r="N99">
            <v>687.69</v>
          </cell>
        </row>
        <row r="100">
          <cell r="C100" t="str">
            <v>UPAE GARANHUNS</v>
          </cell>
          <cell r="E100" t="str">
            <v>5.17 - Manutenção de Software, Certificação Digital e Microfilmagem</v>
          </cell>
          <cell r="F100">
            <v>53113791001285</v>
          </cell>
          <cell r="G100" t="str">
            <v xml:space="preserve">TOTVS S A </v>
          </cell>
          <cell r="H100" t="str">
            <v>S</v>
          </cell>
          <cell r="I100" t="str">
            <v>S</v>
          </cell>
          <cell r="J100" t="str">
            <v>2344</v>
          </cell>
          <cell r="K100">
            <v>44565</v>
          </cell>
          <cell r="L100" t="str">
            <v>33078486</v>
          </cell>
          <cell r="M100" t="str">
            <v>3106200 - Belo Horizonte - MG</v>
          </cell>
          <cell r="N100">
            <v>98.37</v>
          </cell>
        </row>
        <row r="101">
          <cell r="C101" t="str">
            <v>UPAE GARANHUNS</v>
          </cell>
          <cell r="E101" t="str">
            <v>5.17 - Manutenção de Software, Certificação Digital e Microfilmagem</v>
          </cell>
          <cell r="F101">
            <v>53113791000122</v>
          </cell>
          <cell r="G101" t="str">
            <v xml:space="preserve">TOTVS S A </v>
          </cell>
          <cell r="H101" t="str">
            <v>S</v>
          </cell>
          <cell r="I101" t="str">
            <v>S</v>
          </cell>
          <cell r="J101" t="str">
            <v>03229952</v>
          </cell>
          <cell r="K101">
            <v>44574</v>
          </cell>
          <cell r="L101" t="str">
            <v>XEPIT43B</v>
          </cell>
          <cell r="M101" t="str">
            <v>3550308 - São Paulo - SP</v>
          </cell>
          <cell r="N101">
            <v>281.05</v>
          </cell>
        </row>
        <row r="102">
          <cell r="C102" t="str">
            <v>UPAE GARANHUNS</v>
          </cell>
          <cell r="E102" t="str">
            <v>5.17 - Manutenção de Software, Certificação Digital e Microfilmagem</v>
          </cell>
          <cell r="F102">
            <v>5020356000100</v>
          </cell>
          <cell r="G102" t="str">
            <v>BID COMERCIO E SERVICOS EM TECNOLOGIA DA INFORMACAO</v>
          </cell>
          <cell r="H102" t="str">
            <v>S</v>
          </cell>
          <cell r="I102" t="str">
            <v>S</v>
          </cell>
          <cell r="J102" t="str">
            <v>00004470</v>
          </cell>
          <cell r="K102">
            <v>44593</v>
          </cell>
          <cell r="L102" t="str">
            <v>HMP4UVRS</v>
          </cell>
          <cell r="M102" t="str">
            <v>2611606 - Recife - PE</v>
          </cell>
          <cell r="N102">
            <v>674.48</v>
          </cell>
        </row>
        <row r="103">
          <cell r="C103" t="str">
            <v>UPAE GARANHUNS</v>
          </cell>
          <cell r="E103" t="str">
            <v>5.17 - Manutenção de Software, Certificação Digital e Microfilmagem</v>
          </cell>
          <cell r="F103">
            <v>5020356000100</v>
          </cell>
          <cell r="G103" t="str">
            <v>BID COMERCIO E SERVICOS EM TECNOLOGIA DA INFORMACAO</v>
          </cell>
          <cell r="H103" t="str">
            <v>S</v>
          </cell>
          <cell r="I103" t="str">
            <v>S</v>
          </cell>
          <cell r="J103" t="str">
            <v>00004436</v>
          </cell>
          <cell r="K103">
            <v>44588</v>
          </cell>
          <cell r="L103" t="str">
            <v>61DGPA78</v>
          </cell>
          <cell r="M103" t="str">
            <v>2611606 - Recife - PE</v>
          </cell>
          <cell r="N103">
            <v>5688.47</v>
          </cell>
        </row>
        <row r="104">
          <cell r="C104" t="str">
            <v>UPAE GARANHUNS</v>
          </cell>
          <cell r="E104" t="str">
            <v>5.17 - Manutenção de Software, Certificação Digital e Microfilmagem</v>
          </cell>
          <cell r="F104">
            <v>5620302000267</v>
          </cell>
          <cell r="G104" t="str">
            <v xml:space="preserve">GREEN PAPER FREE SOLUCOES SEM PAPEL LTDA ME </v>
          </cell>
          <cell r="H104" t="str">
            <v>S</v>
          </cell>
          <cell r="I104" t="str">
            <v>S</v>
          </cell>
          <cell r="J104" t="str">
            <v>00002937</v>
          </cell>
          <cell r="K104">
            <v>44573</v>
          </cell>
          <cell r="L104" t="str">
            <v>26C8ATUJ</v>
          </cell>
          <cell r="M104" t="str">
            <v>2602308 - Bonito - PE</v>
          </cell>
          <cell r="N104">
            <v>2946.72</v>
          </cell>
        </row>
        <row r="105">
          <cell r="C105" t="str">
            <v>UPAE GARANHUNS</v>
          </cell>
          <cell r="E105" t="str">
            <v>5.22 - Vigilância Ostensiva / Monitorada</v>
          </cell>
          <cell r="F105">
            <v>9212665000214</v>
          </cell>
          <cell r="G105" t="str">
            <v xml:space="preserve">SERVAL SERVICOS DE SEGURANCA LTDA </v>
          </cell>
          <cell r="H105" t="str">
            <v>S</v>
          </cell>
          <cell r="I105" t="str">
            <v>S</v>
          </cell>
          <cell r="J105" t="str">
            <v>000000059</v>
          </cell>
          <cell r="K105">
            <v>44581</v>
          </cell>
          <cell r="L105" t="str">
            <v>KLLZ74399</v>
          </cell>
          <cell r="M105" t="str">
            <v>2609600 - Olinda - PE</v>
          </cell>
          <cell r="N105">
            <v>27537.45</v>
          </cell>
        </row>
        <row r="106">
          <cell r="C106" t="str">
            <v>UPAE GARANHUNS</v>
          </cell>
          <cell r="E106" t="str">
            <v>5.99 - Outros Serviços de Terceiros Pessoa Jurídica</v>
          </cell>
          <cell r="F106">
            <v>35521046000130</v>
          </cell>
          <cell r="G106" t="str">
            <v>TGI CONSULTORIAS E TREINAMENTOS</v>
          </cell>
          <cell r="H106" t="str">
            <v>S</v>
          </cell>
          <cell r="I106" t="str">
            <v>S</v>
          </cell>
          <cell r="J106" t="str">
            <v>00021041</v>
          </cell>
          <cell r="K106">
            <v>44571</v>
          </cell>
          <cell r="L106" t="str">
            <v>ZR4TTBPF</v>
          </cell>
          <cell r="M106" t="str">
            <v>2611606 - Recife - PE</v>
          </cell>
          <cell r="N106">
            <v>3600</v>
          </cell>
        </row>
        <row r="107">
          <cell r="C107" t="str">
            <v>UPAE GARANHUNS</v>
          </cell>
          <cell r="E107" t="str">
            <v>5.99 - Outros Serviços de Terceiros Pessoa Jurídica</v>
          </cell>
          <cell r="F107">
            <v>58921792000117</v>
          </cell>
          <cell r="G107" t="str">
            <v xml:space="preserve">PLANISA PLANEJAMENTO E ORGANIZAÇÃO DE INST DE SAUDE </v>
          </cell>
          <cell r="H107" t="str">
            <v>S</v>
          </cell>
          <cell r="I107" t="str">
            <v>S</v>
          </cell>
          <cell r="J107" t="str">
            <v>00026280</v>
          </cell>
          <cell r="K107">
            <v>44565</v>
          </cell>
          <cell r="L107" t="str">
            <v>KUCZW2WL</v>
          </cell>
          <cell r="M107" t="str">
            <v>3550308 - São Paulo - SP</v>
          </cell>
          <cell r="N107">
            <v>3980</v>
          </cell>
        </row>
        <row r="108">
          <cell r="C108" t="str">
            <v>UPAE GARANHUNS</v>
          </cell>
          <cell r="E108" t="str">
            <v>5.99 - Outros Serviços de Terceiros Pessoa Jurídica</v>
          </cell>
          <cell r="F108">
            <v>27814653000160</v>
          </cell>
          <cell r="G108" t="str">
            <v>LUMI CONSULTORIA E SERVIÇOS LTDA EPP</v>
          </cell>
          <cell r="H108" t="str">
            <v>S</v>
          </cell>
          <cell r="I108" t="str">
            <v>S</v>
          </cell>
          <cell r="J108" t="str">
            <v>00000661</v>
          </cell>
          <cell r="K108">
            <v>44600</v>
          </cell>
          <cell r="L108" t="str">
            <v>NM7HKUCS</v>
          </cell>
          <cell r="M108" t="str">
            <v>2611606 - Recife - PE</v>
          </cell>
          <cell r="N108">
            <v>2730</v>
          </cell>
        </row>
        <row r="109">
          <cell r="C109" t="str">
            <v>UPAE GARANHUNS</v>
          </cell>
          <cell r="E109" t="str">
            <v>5.10 - Detetização/Tratamento de Resíduos e Afins</v>
          </cell>
          <cell r="F109">
            <v>10333266000100</v>
          </cell>
          <cell r="G109" t="str">
            <v xml:space="preserve">CARLOS ANTONIO DE OLIVEIRA </v>
          </cell>
          <cell r="H109" t="str">
            <v>S</v>
          </cell>
          <cell r="I109" t="str">
            <v>S</v>
          </cell>
          <cell r="J109" t="str">
            <v>00009187</v>
          </cell>
          <cell r="K109">
            <v>44589</v>
          </cell>
          <cell r="L109" t="str">
            <v>QQLE 7FL4</v>
          </cell>
          <cell r="M109" t="str">
            <v>2611606 - Recife - PE</v>
          </cell>
          <cell r="N109">
            <v>330</v>
          </cell>
        </row>
        <row r="110">
          <cell r="C110" t="str">
            <v>UPAE GARANHUNS</v>
          </cell>
          <cell r="E110" t="str">
            <v>5.23 - Limpeza e Conservação</v>
          </cell>
          <cell r="F110">
            <v>5419785000155</v>
          </cell>
          <cell r="G110" t="str">
            <v>SOLUNNI SERVICOS ESPECIALIZADOS EIRELI</v>
          </cell>
          <cell r="H110" t="str">
            <v>S</v>
          </cell>
          <cell r="I110" t="str">
            <v>S</v>
          </cell>
          <cell r="J110" t="str">
            <v>00000733</v>
          </cell>
          <cell r="K110">
            <v>44587</v>
          </cell>
          <cell r="L110" t="str">
            <v>2C5HM5WE</v>
          </cell>
          <cell r="M110" t="str">
            <v>2611606 - Recife - PE</v>
          </cell>
          <cell r="N110">
            <v>46057.46</v>
          </cell>
        </row>
        <row r="111">
          <cell r="C111" t="str">
            <v>UPAE GARANHUNS</v>
          </cell>
          <cell r="E111" t="str">
            <v>5.23 - Limpeza e Conservação</v>
          </cell>
          <cell r="F111">
            <v>10229013000190</v>
          </cell>
          <cell r="G111" t="str">
            <v xml:space="preserve">INTERCLEAN ADMINISTRAÇÃO LTDA </v>
          </cell>
          <cell r="H111" t="str">
            <v>S</v>
          </cell>
          <cell r="I111" t="str">
            <v>S</v>
          </cell>
          <cell r="J111" t="str">
            <v>00000564</v>
          </cell>
          <cell r="K111">
            <v>44596</v>
          </cell>
          <cell r="L111" t="str">
            <v>353RXFVT</v>
          </cell>
          <cell r="M111" t="str">
            <v>2611606 - Recife - PE</v>
          </cell>
          <cell r="N111">
            <v>25092.43</v>
          </cell>
        </row>
        <row r="112">
          <cell r="C112" t="str">
            <v>UPAE GARANHUNS</v>
          </cell>
          <cell r="E112" t="str">
            <v>5.99 - Outros Serviços de Terceiros Pessoa Jurídica</v>
          </cell>
          <cell r="F112">
            <v>2512303000119</v>
          </cell>
          <cell r="G112" t="str">
            <v>NOROES AZEVEDO SOCIEDADE DE ADVOGADOS</v>
          </cell>
          <cell r="H112" t="str">
            <v>S</v>
          </cell>
          <cell r="I112" t="str">
            <v>S</v>
          </cell>
          <cell r="J112" t="str">
            <v>00005430</v>
          </cell>
          <cell r="K112">
            <v>44567</v>
          </cell>
          <cell r="L112" t="str">
            <v>ZXQMPMZK</v>
          </cell>
          <cell r="M112" t="str">
            <v>2611606 - Recife - PE</v>
          </cell>
          <cell r="N112">
            <v>5400</v>
          </cell>
        </row>
        <row r="113">
          <cell r="C113" t="str">
            <v>UPAE GARANHUNS</v>
          </cell>
          <cell r="E113" t="str">
            <v>5.99 - Outros Serviços de Terceiros Pessoa Jurídica</v>
          </cell>
          <cell r="F113">
            <v>2512303000119</v>
          </cell>
          <cell r="G113" t="str">
            <v>NOROES AZEVEDO SOCIEDADE DE ADVOGADOS</v>
          </cell>
          <cell r="H113" t="str">
            <v>S</v>
          </cell>
          <cell r="I113" t="str">
            <v>S</v>
          </cell>
          <cell r="J113" t="str">
            <v>00005432</v>
          </cell>
          <cell r="K113">
            <v>44567</v>
          </cell>
          <cell r="L113" t="str">
            <v>XNHU2QCD</v>
          </cell>
          <cell r="M113" t="str">
            <v>2611606 - Recife - PE</v>
          </cell>
          <cell r="N113">
            <v>2280</v>
          </cell>
        </row>
        <row r="114">
          <cell r="C114" t="str">
            <v>UPAE GARANHUNS</v>
          </cell>
          <cell r="E114" t="str">
            <v>5.99 - Outros Serviços de Terceiros Pessoa Jurídica</v>
          </cell>
          <cell r="F114">
            <v>17336915000175</v>
          </cell>
          <cell r="G114" t="str">
            <v>LEANDRO SILVA DA ROCHA</v>
          </cell>
          <cell r="H114" t="str">
            <v>S</v>
          </cell>
          <cell r="I114" t="str">
            <v>S</v>
          </cell>
          <cell r="J114" t="str">
            <v>000000131</v>
          </cell>
          <cell r="K114">
            <v>44602</v>
          </cell>
          <cell r="L114" t="str">
            <v>NMJH56408</v>
          </cell>
          <cell r="M114" t="str">
            <v>2606002 - Garanhuns - PE</v>
          </cell>
          <cell r="N114">
            <v>259.54000000000002</v>
          </cell>
        </row>
        <row r="115">
          <cell r="C115" t="str">
            <v>UPAE GARANHUNS</v>
          </cell>
          <cell r="E115" t="str">
            <v>5.99 - Outros Serviços de Terceiros Pessoa Jurídica</v>
          </cell>
          <cell r="F115">
            <v>18676958000162</v>
          </cell>
          <cell r="G115" t="str">
            <v>ADRICELIA MONTEIRO TEIXEIRA</v>
          </cell>
          <cell r="H115" t="str">
            <v>S</v>
          </cell>
          <cell r="I115" t="str">
            <v>S</v>
          </cell>
          <cell r="J115" t="str">
            <v>000000082</v>
          </cell>
          <cell r="K115">
            <v>44594</v>
          </cell>
          <cell r="L115" t="str">
            <v>WXFM54543</v>
          </cell>
          <cell r="M115" t="str">
            <v>2606002 - Garanhuns - PE</v>
          </cell>
          <cell r="N115">
            <v>1100</v>
          </cell>
        </row>
        <row r="116">
          <cell r="C116" t="str">
            <v>UPAE GARANHUNS</v>
          </cell>
          <cell r="E116" t="str">
            <v>5.99 - Outros Serviços de Terceiros Pessoa Jurídica</v>
          </cell>
          <cell r="F116">
            <v>12008774000148</v>
          </cell>
          <cell r="G116" t="str">
            <v xml:space="preserve">CLODOALDO DA SILVA NEVES </v>
          </cell>
          <cell r="H116" t="str">
            <v>S</v>
          </cell>
          <cell r="I116" t="str">
            <v>S</v>
          </cell>
          <cell r="J116" t="str">
            <v>000000051</v>
          </cell>
          <cell r="K116">
            <v>44593</v>
          </cell>
          <cell r="L116" t="str">
            <v>SVGA60899</v>
          </cell>
          <cell r="M116" t="str">
            <v>2606002 - Garanhuns - PE</v>
          </cell>
          <cell r="N116">
            <v>505</v>
          </cell>
        </row>
        <row r="117">
          <cell r="C117" t="str">
            <v>UPAE GARANHUNS</v>
          </cell>
          <cell r="E117" t="str">
            <v>5.99 - Outros Serviços de Terceiros Pessoa Jurídica</v>
          </cell>
          <cell r="F117">
            <v>10998292000157</v>
          </cell>
          <cell r="G117" t="str">
            <v>CENTRO I E E PERNAMBUCO</v>
          </cell>
          <cell r="H117" t="str">
            <v>S</v>
          </cell>
          <cell r="I117" t="str">
            <v>N</v>
          </cell>
          <cell r="N117">
            <v>960</v>
          </cell>
        </row>
        <row r="118">
          <cell r="C118" t="str">
            <v>UPAE GARANHUNS</v>
          </cell>
          <cell r="E118" t="str">
            <v>5.99 - Outros Serviços de Terceiros Pessoa Jurídica</v>
          </cell>
          <cell r="F118">
            <v>1825600000151</v>
          </cell>
          <cell r="G118" t="str">
            <v xml:space="preserve">LAMEN LTDA ME </v>
          </cell>
          <cell r="H118" t="str">
            <v>S</v>
          </cell>
          <cell r="I118" t="str">
            <v>S</v>
          </cell>
          <cell r="J118" t="str">
            <v>000004196</v>
          </cell>
          <cell r="K118">
            <v>44575</v>
          </cell>
          <cell r="L118" t="str">
            <v>MOFU39512</v>
          </cell>
          <cell r="M118" t="str">
            <v>2606002 - Garanhuns - PE</v>
          </cell>
          <cell r="N118">
            <v>240</v>
          </cell>
        </row>
        <row r="119">
          <cell r="C119" t="str">
            <v>UPAE GARANHUNS</v>
          </cell>
          <cell r="E119" t="str">
            <v>5.99 - Outros Serviços de Terceiros Pessoa Jurídica</v>
          </cell>
          <cell r="F119">
            <v>13409775000329</v>
          </cell>
          <cell r="G119" t="str">
            <v>LINUS LOG LTDA ME</v>
          </cell>
          <cell r="H119" t="str">
            <v>S</v>
          </cell>
          <cell r="I119" t="str">
            <v>S</v>
          </cell>
          <cell r="J119" t="str">
            <v>000001474</v>
          </cell>
          <cell r="K119">
            <v>44596</v>
          </cell>
          <cell r="L119" t="str">
            <v>WVXA33546</v>
          </cell>
          <cell r="M119" t="str">
            <v>2607901 - Jaboatão dos Guararapes - PE</v>
          </cell>
          <cell r="N119">
            <v>865.56</v>
          </cell>
        </row>
        <row r="120">
          <cell r="C120" t="str">
            <v>UPAE GARANHUNS</v>
          </cell>
          <cell r="E120" t="str">
            <v>5.99 - Outros Serviços de Terceiros Pessoa Jurídica</v>
          </cell>
          <cell r="F120">
            <v>36021337000122</v>
          </cell>
          <cell r="G120" t="str">
            <v xml:space="preserve">BELIEVE MARKETING DIGITAL LTDA </v>
          </cell>
          <cell r="H120" t="str">
            <v>S</v>
          </cell>
          <cell r="I120" t="str">
            <v>S</v>
          </cell>
          <cell r="J120" t="str">
            <v>000000288</v>
          </cell>
          <cell r="K120">
            <v>44602</v>
          </cell>
          <cell r="L120" t="str">
            <v>IRZP94372</v>
          </cell>
          <cell r="M120" t="str">
            <v>2606002 - Garanhuns - PE</v>
          </cell>
          <cell r="N120">
            <v>3000</v>
          </cell>
        </row>
        <row r="121">
          <cell r="C121" t="str">
            <v>UPAE GARANHUNS</v>
          </cell>
          <cell r="E121" t="str">
            <v>5.99 - Outros Serviços de Terceiros Pessoa Jurídica</v>
          </cell>
          <cell r="F121">
            <v>12209448000360</v>
          </cell>
          <cell r="G121" t="str">
            <v xml:space="preserve">COLINAS TRANSPORTADORA LTDA ME </v>
          </cell>
          <cell r="H121" t="str">
            <v>S</v>
          </cell>
          <cell r="I121" t="str">
            <v>S</v>
          </cell>
          <cell r="J121" t="str">
            <v>9441</v>
          </cell>
          <cell r="K121">
            <v>44565</v>
          </cell>
          <cell r="L121" t="str">
            <v>26220112209448000360570010000094411051002743</v>
          </cell>
          <cell r="M121" t="str">
            <v>2606002 - Garanhuns - PE</v>
          </cell>
          <cell r="N121">
            <v>800</v>
          </cell>
        </row>
        <row r="122">
          <cell r="C122" t="str">
            <v>UPAE GARANHUNS</v>
          </cell>
          <cell r="E122" t="str">
            <v>5.99 - Outros Serviços de Terceiros Pessoa Jurídica</v>
          </cell>
          <cell r="F122">
            <v>12209448000360</v>
          </cell>
          <cell r="G122" t="str">
            <v xml:space="preserve">COLINAS TRANSPORTADORA LTDA ME </v>
          </cell>
          <cell r="H122" t="str">
            <v>S</v>
          </cell>
          <cell r="I122" t="str">
            <v>S</v>
          </cell>
          <cell r="J122" t="str">
            <v>4612</v>
          </cell>
          <cell r="K122">
            <v>44566</v>
          </cell>
          <cell r="L122" t="str">
            <v>26220112209448000107570010000046121003702051</v>
          </cell>
          <cell r="M122" t="str">
            <v>2606002 - Garanhuns - PE</v>
          </cell>
          <cell r="N122">
            <v>400</v>
          </cell>
        </row>
        <row r="123">
          <cell r="C123" t="str">
            <v>UPAE GARANHUNS</v>
          </cell>
          <cell r="E123" t="str">
            <v>5.99 - Outros Serviços de Terceiros Pessoa Jurídica</v>
          </cell>
          <cell r="F123">
            <v>7203775000103</v>
          </cell>
          <cell r="G123" t="str">
            <v>MADEIREIRA MASSARAMBUDA LTDA EPP</v>
          </cell>
          <cell r="H123" t="str">
            <v>S</v>
          </cell>
          <cell r="I123" t="str">
            <v>S</v>
          </cell>
          <cell r="J123" t="str">
            <v>000000075</v>
          </cell>
          <cell r="K123">
            <v>44579</v>
          </cell>
          <cell r="L123" t="str">
            <v>IKWK70206</v>
          </cell>
          <cell r="M123" t="str">
            <v>2606002 - Garanhuns - PE</v>
          </cell>
          <cell r="N123">
            <v>200</v>
          </cell>
        </row>
        <row r="124">
          <cell r="C124" t="str">
            <v>UPAE GARANHUNS</v>
          </cell>
          <cell r="E124" t="str">
            <v>5.5 - Reparo e Manutenção de Máquinas e Equipamentos</v>
          </cell>
          <cell r="F124">
            <v>12626414000100</v>
          </cell>
          <cell r="G124" t="str">
            <v>MANTEQ H I LTDA ME</v>
          </cell>
          <cell r="H124" t="str">
            <v>S</v>
          </cell>
          <cell r="I124" t="str">
            <v>S</v>
          </cell>
          <cell r="J124" t="str">
            <v>000000788</v>
          </cell>
          <cell r="K124">
            <v>44579</v>
          </cell>
          <cell r="L124" t="str">
            <v>FPNQ87707</v>
          </cell>
          <cell r="M124" t="str">
            <v>2607901 - Jaboatão dos Guararapes - PE</v>
          </cell>
          <cell r="N124">
            <v>2600</v>
          </cell>
        </row>
        <row r="125">
          <cell r="C125" t="str">
            <v>UPAE GARANHUNS</v>
          </cell>
          <cell r="E125" t="str">
            <v>5.5 - Reparo e Manutenção de Máquinas e Equipamentos</v>
          </cell>
          <cell r="F125">
            <v>10645770000145</v>
          </cell>
          <cell r="G125" t="str">
            <v>AGUIAR SERV ELETRONICOS LTDA ME</v>
          </cell>
          <cell r="H125" t="str">
            <v>S</v>
          </cell>
          <cell r="I125" t="str">
            <v>S</v>
          </cell>
          <cell r="J125" t="str">
            <v>103</v>
          </cell>
          <cell r="K125">
            <v>44585</v>
          </cell>
          <cell r="L125" t="str">
            <v>UQO4BL44I</v>
          </cell>
          <cell r="M125" t="str">
            <v>2604601 - Condado - PE</v>
          </cell>
          <cell r="N125">
            <v>1500</v>
          </cell>
        </row>
        <row r="126">
          <cell r="C126" t="str">
            <v>UPAE GARANHUNS</v>
          </cell>
          <cell r="E126" t="str">
            <v>5.5 - Reparo e Manutenção de Máquinas e Equipamentos</v>
          </cell>
          <cell r="F126">
            <v>7146768000117</v>
          </cell>
          <cell r="G126" t="str">
            <v>SERV IMAGEM NORDESTE ASSIST TEC LTDA</v>
          </cell>
          <cell r="H126" t="str">
            <v>S</v>
          </cell>
          <cell r="I126" t="str">
            <v>S</v>
          </cell>
          <cell r="J126" t="str">
            <v>000004463</v>
          </cell>
          <cell r="K126">
            <v>44592</v>
          </cell>
          <cell r="L126" t="str">
            <v>MXSP64864</v>
          </cell>
          <cell r="M126" t="str">
            <v>2607901 - Jaboatão dos Guararapes - PE</v>
          </cell>
          <cell r="N126">
            <v>2420</v>
          </cell>
        </row>
        <row r="127">
          <cell r="C127" t="str">
            <v>UPAE GARANHUNS</v>
          </cell>
          <cell r="E127" t="str">
            <v>5.5 - Reparo e Manutenção de Máquinas e Equipamentos</v>
          </cell>
          <cell r="F127">
            <v>24380578002041</v>
          </cell>
          <cell r="G127" t="str">
            <v xml:space="preserve">WHITE MARTINS GASES INDUSTRIAIS NE LTDA </v>
          </cell>
          <cell r="H127" t="str">
            <v>S</v>
          </cell>
          <cell r="I127" t="str">
            <v>S</v>
          </cell>
          <cell r="J127" t="str">
            <v>000012153</v>
          </cell>
          <cell r="K127">
            <v>44567</v>
          </cell>
          <cell r="L127" t="str">
            <v>XGJG23494</v>
          </cell>
          <cell r="M127" t="str">
            <v>2607901 - Jaboatão dos Guararapes - PE</v>
          </cell>
          <cell r="N127">
            <v>459.3</v>
          </cell>
        </row>
        <row r="128">
          <cell r="C128" t="str">
            <v>UPAE GARANHUNS</v>
          </cell>
          <cell r="E128" t="str">
            <v>5.5 - Reparo e Manutenção de Máquinas e Equipamentos</v>
          </cell>
          <cell r="F128">
            <v>24380578002041</v>
          </cell>
          <cell r="G128" t="str">
            <v xml:space="preserve">WHITE MARTINS GASES INDUSTRIAIS NE LTDA </v>
          </cell>
          <cell r="H128" t="str">
            <v>S</v>
          </cell>
          <cell r="I128" t="str">
            <v>S</v>
          </cell>
          <cell r="J128" t="str">
            <v>000012152</v>
          </cell>
          <cell r="K128">
            <v>44567</v>
          </cell>
          <cell r="L128" t="str">
            <v>GBVT55233</v>
          </cell>
          <cell r="M128" t="str">
            <v>2607901 - Jaboatão dos Guararapes - PE</v>
          </cell>
          <cell r="N128">
            <v>459.3</v>
          </cell>
        </row>
        <row r="129">
          <cell r="C129" t="str">
            <v>UPAE GARANHUNS</v>
          </cell>
          <cell r="E129" t="str">
            <v>5.5 - Reparo e Manutenção de Máquinas e Equipamentos</v>
          </cell>
          <cell r="F129">
            <v>58295213000178</v>
          </cell>
          <cell r="G129" t="str">
            <v>PHILLIPS MEDICAL SYSTEMS LTDA</v>
          </cell>
          <cell r="H129" t="str">
            <v>S</v>
          </cell>
          <cell r="I129" t="str">
            <v>S</v>
          </cell>
          <cell r="J129" t="str">
            <v>157530</v>
          </cell>
          <cell r="K129">
            <v>44588</v>
          </cell>
          <cell r="L129" t="str">
            <v>807S010327387892599W</v>
          </cell>
          <cell r="M129" t="str">
            <v>3505708 - Barueri - SP</v>
          </cell>
          <cell r="N129">
            <v>927.15</v>
          </cell>
        </row>
        <row r="130">
          <cell r="C130" t="str">
            <v>UPAE GARANHUNS</v>
          </cell>
          <cell r="E130" t="str">
            <v>5.5 - Reparo e Manutenção de Máquinas e Equipamentos</v>
          </cell>
          <cell r="F130">
            <v>3480539000183</v>
          </cell>
          <cell r="G130" t="str">
            <v xml:space="preserve">SL ENGENHARIA HOSPITALAR LTDA </v>
          </cell>
          <cell r="H130" t="str">
            <v>S</v>
          </cell>
          <cell r="I130" t="str">
            <v>S</v>
          </cell>
          <cell r="J130" t="str">
            <v>000009020</v>
          </cell>
          <cell r="K130">
            <v>44571</v>
          </cell>
          <cell r="L130" t="str">
            <v>BIEN39057</v>
          </cell>
          <cell r="M130" t="str">
            <v>2607901 - Jaboatão dos Guararapes - PE</v>
          </cell>
          <cell r="N130">
            <v>16073.38</v>
          </cell>
        </row>
        <row r="131">
          <cell r="C131" t="str">
            <v>UPAE GARANHUNS</v>
          </cell>
          <cell r="E131" t="str">
            <v>5.5 - Reparo e Manutenção de Máquinas e Equipamentos</v>
          </cell>
          <cell r="F131">
            <v>9014387000100</v>
          </cell>
          <cell r="G131" t="str">
            <v>COMPLETA SERV DE AR COND E LOCACAO LTDA EPP</v>
          </cell>
          <cell r="H131" t="str">
            <v>S</v>
          </cell>
          <cell r="I131" t="str">
            <v>S</v>
          </cell>
          <cell r="J131" t="str">
            <v>00001615</v>
          </cell>
          <cell r="K131">
            <v>44585</v>
          </cell>
          <cell r="L131" t="str">
            <v>S7EYEQ3D</v>
          </cell>
          <cell r="M131" t="str">
            <v>2611606 - Recife - PE</v>
          </cell>
          <cell r="N131">
            <v>14640</v>
          </cell>
        </row>
        <row r="132">
          <cell r="C132" t="str">
            <v>UPAE GARANHUNS</v>
          </cell>
          <cell r="E132" t="str">
            <v>5.4 - Reparo e Manutenção de Bens Imóveis</v>
          </cell>
          <cell r="F132">
            <v>5419785000155</v>
          </cell>
          <cell r="G132" t="str">
            <v>SOLUNNI SERVICOS ESPECIALIZADOS EIRELI</v>
          </cell>
          <cell r="H132" t="str">
            <v>S</v>
          </cell>
          <cell r="I132" t="str">
            <v>S</v>
          </cell>
          <cell r="J132" t="str">
            <v>00000734</v>
          </cell>
          <cell r="K132">
            <v>44587</v>
          </cell>
          <cell r="L132" t="str">
            <v>GKMR HR1R</v>
          </cell>
          <cell r="M132" t="str">
            <v>2611606 - Recife - PE</v>
          </cell>
          <cell r="N132">
            <v>565.21</v>
          </cell>
        </row>
        <row r="133">
          <cell r="C133" t="str">
            <v>UPAE GARANHUNS</v>
          </cell>
          <cell r="E133" t="str">
            <v>5.4 - Reparo e Manutenção de Bens Imóveis</v>
          </cell>
          <cell r="F133">
            <v>10645770000145</v>
          </cell>
          <cell r="G133" t="str">
            <v>AGUIAR SERV ELETRONICOS LTDA ME</v>
          </cell>
          <cell r="H133" t="str">
            <v>S</v>
          </cell>
          <cell r="I133" t="str">
            <v>S</v>
          </cell>
          <cell r="J133" t="str">
            <v>96</v>
          </cell>
          <cell r="K133">
            <v>44571</v>
          </cell>
          <cell r="L133" t="str">
            <v>5N58UMP21</v>
          </cell>
          <cell r="M133" t="str">
            <v>2604601 - Condado - PE</v>
          </cell>
          <cell r="N133">
            <v>2400</v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  <cell r="H146" t="str">
            <v>S</v>
          </cell>
          <cell r="I146" t="str">
            <v>S</v>
          </cell>
        </row>
        <row r="147">
          <cell r="E147" t="str">
            <v/>
          </cell>
          <cell r="H147" t="str">
            <v>S</v>
          </cell>
          <cell r="I147" t="str">
            <v>S</v>
          </cell>
        </row>
        <row r="148">
          <cell r="E148" t="str">
            <v/>
          </cell>
          <cell r="H148" t="str">
            <v>S</v>
          </cell>
          <cell r="I148" t="str">
            <v>S</v>
          </cell>
        </row>
        <row r="149">
          <cell r="E149" t="str">
            <v/>
          </cell>
          <cell r="H149" t="str">
            <v>S</v>
          </cell>
          <cell r="I149" t="str">
            <v>S</v>
          </cell>
        </row>
        <row r="150">
          <cell r="E150" t="str">
            <v/>
          </cell>
          <cell r="H150" t="str">
            <v>S</v>
          </cell>
          <cell r="I150" t="str">
            <v>S</v>
          </cell>
        </row>
        <row r="151">
          <cell r="E151" t="str">
            <v/>
          </cell>
          <cell r="H151" t="str">
            <v>S</v>
          </cell>
          <cell r="I151" t="str">
            <v>S</v>
          </cell>
        </row>
        <row r="152">
          <cell r="E152" t="str">
            <v/>
          </cell>
          <cell r="H152" t="str">
            <v>S</v>
          </cell>
          <cell r="I152" t="str">
            <v>N</v>
          </cell>
        </row>
        <row r="153">
          <cell r="E153" t="str">
            <v/>
          </cell>
          <cell r="H153" t="str">
            <v>S</v>
          </cell>
          <cell r="I153" t="str">
            <v>S</v>
          </cell>
        </row>
        <row r="154">
          <cell r="E154" t="str">
            <v/>
          </cell>
          <cell r="H154" t="str">
            <v>S</v>
          </cell>
          <cell r="I154" t="str">
            <v>S</v>
          </cell>
        </row>
        <row r="155">
          <cell r="E155" t="str">
            <v/>
          </cell>
          <cell r="H155" t="str">
            <v>S</v>
          </cell>
          <cell r="I155" t="str">
            <v>S</v>
          </cell>
        </row>
        <row r="156">
          <cell r="E156" t="str">
            <v/>
          </cell>
          <cell r="H156" t="str">
            <v>S</v>
          </cell>
          <cell r="I156" t="str">
            <v>S</v>
          </cell>
        </row>
        <row r="157">
          <cell r="E157" t="str">
            <v/>
          </cell>
          <cell r="H157" t="str">
            <v>S</v>
          </cell>
          <cell r="I157" t="str">
            <v>S</v>
          </cell>
        </row>
        <row r="158">
          <cell r="E158" t="str">
            <v/>
          </cell>
          <cell r="H158" t="str">
            <v>S</v>
          </cell>
          <cell r="I158" t="str">
            <v>S</v>
          </cell>
        </row>
        <row r="159">
          <cell r="E159" t="str">
            <v/>
          </cell>
          <cell r="H159" t="str">
            <v>S</v>
          </cell>
          <cell r="I159" t="str">
            <v>S</v>
          </cell>
        </row>
        <row r="160">
          <cell r="E160" t="str">
            <v/>
          </cell>
          <cell r="H160" t="str">
            <v>S</v>
          </cell>
          <cell r="I160" t="str">
            <v>S</v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B1" zoomScale="90" zoomScaleNormal="90" workbookViewId="0">
      <selection activeCell="F13" sqref="F13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(OCULTAR)'!$P$3:$R$91,3,0),"")</f>
        <v>9039744001409</v>
      </c>
      <c r="B2" s="4" t="str">
        <f>'[1]TCE - ANEXO IV - Preencher'!C11</f>
        <v>UPAE GARANHUNS</v>
      </c>
      <c r="C2" s="4" t="str">
        <f>'[1]TCE - ANEXO IV - Preencher'!E11</f>
        <v>1.99 - Outras Despesas com Pessoal</v>
      </c>
      <c r="D2" s="3">
        <f>'[1]TCE - ANEXO IV - Preencher'!F11</f>
        <v>8950553414</v>
      </c>
      <c r="E2" s="5" t="str">
        <f>'[1]TCE - ANEXO IV - Preencher'!G11</f>
        <v>ANNY MIKAELLY DE GOES PINTO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294</v>
      </c>
    </row>
    <row r="3" spans="1:12" s="8" customFormat="1" ht="19.5" customHeight="1">
      <c r="A3" s="3">
        <f>IFERROR(VLOOKUP(B3,'[1]DADOS (OCULTAR)'!$P$3:$R$91,3,0),"")</f>
        <v>9039744001409</v>
      </c>
      <c r="B3" s="4" t="str">
        <f>'[1]TCE - ANEXO IV - Preencher'!C12</f>
        <v>UPAE GARANHUNS</v>
      </c>
      <c r="C3" s="4" t="str">
        <f>'[1]TCE - ANEXO IV - Preencher'!E12</f>
        <v>1.99 - Outras Despesas com Pessoal</v>
      </c>
      <c r="D3" s="3">
        <f>'[1]TCE - ANEXO IV - Preencher'!F12</f>
        <v>12581885949</v>
      </c>
      <c r="E3" s="5" t="str">
        <f>'[1]TCE - ANEXO IV - Preencher'!G12</f>
        <v xml:space="preserve">LILLYAN KELLEN BASTO FERRO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294</v>
      </c>
    </row>
    <row r="4" spans="1:12" s="8" customFormat="1" ht="19.5" customHeight="1">
      <c r="A4" s="3">
        <f>IFERROR(VLOOKUP(B4,'[1]DADOS (OCULTAR)'!$P$3:$R$91,3,0),"")</f>
        <v>9039744001409</v>
      </c>
      <c r="B4" s="4" t="str">
        <f>'[1]TCE - ANEXO IV - Preencher'!C13</f>
        <v>UPAE GARANHUNS</v>
      </c>
      <c r="C4" s="4" t="str">
        <f>'[1]TCE - ANEXO IV - Preencher'!E13</f>
        <v>1.99 - Outras Despesas com Pessoal</v>
      </c>
      <c r="D4" s="3">
        <f>'[1]TCE - ANEXO IV - Preencher'!F13</f>
        <v>11001655419</v>
      </c>
      <c r="E4" s="5" t="str">
        <f>'[1]TCE - ANEXO IV - Preencher'!G13</f>
        <v>MARIA VITORIA PEIXOTO VALDIVINO DA SILVA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294</v>
      </c>
    </row>
    <row r="5" spans="1:12" s="8" customFormat="1" ht="19.5" customHeight="1">
      <c r="A5" s="3">
        <f>IFERROR(VLOOKUP(B5,'[1]DADOS (OCULTAR)'!$P$3:$R$91,3,0),"")</f>
        <v>9039744001409</v>
      </c>
      <c r="B5" s="4" t="str">
        <f>'[1]TCE - ANEXO IV - Preencher'!C14</f>
        <v>UPAE GARANHUNS</v>
      </c>
      <c r="C5" s="4" t="str">
        <f>'[1]TCE - ANEXO IV - Preencher'!E14</f>
        <v>1.99 - Outras Despesas com Pessoal</v>
      </c>
      <c r="D5" s="3">
        <f>'[1]TCE - ANEXO IV - Preencher'!F14</f>
        <v>5008206435</v>
      </c>
      <c r="E5" s="5" t="str">
        <f>'[1]TCE - ANEXO IV - Preencher'!G14</f>
        <v>WAGNER DE BARROS MELO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294</v>
      </c>
    </row>
    <row r="6" spans="1:12" s="8" customFormat="1" ht="19.5" customHeight="1">
      <c r="A6" s="3">
        <f>IFERROR(VLOOKUP(B6,'[1]DADOS (OCULTAR)'!$P$3:$R$91,3,0),"")</f>
        <v>9039744001409</v>
      </c>
      <c r="B6" s="4" t="str">
        <f>'[1]TCE - ANEXO IV - Preencher'!C15</f>
        <v>UPAE GARANHUNS</v>
      </c>
      <c r="C6" s="4" t="str">
        <f>'[1]TCE - ANEXO IV - Preencher'!E15</f>
        <v>1.99 - Outras Despesas com Pessoal</v>
      </c>
      <c r="D6" s="3">
        <f>'[1]TCE - ANEXO IV - Preencher'!F15</f>
        <v>14037803828</v>
      </c>
      <c r="E6" s="5" t="str">
        <f>'[1]TCE - ANEXO IV - Preencher'!G15</f>
        <v>JEANETTE GOMES DE LIMA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294</v>
      </c>
    </row>
    <row r="7" spans="1:12" s="8" customFormat="1" ht="19.5" customHeight="1">
      <c r="A7" s="3">
        <f>IFERROR(VLOOKUP(B7,'[1]DADOS (OCULTAR)'!$P$3:$R$91,3,0),"")</f>
        <v>9039744001409</v>
      </c>
      <c r="B7" s="4" t="str">
        <f>'[1]TCE - ANEXO IV - Preencher'!C16</f>
        <v>UPAE GARANHUNS</v>
      </c>
      <c r="C7" s="4" t="str">
        <f>'[1]TCE - ANEXO IV - Preencher'!E16</f>
        <v>1.99 - Outras Despesas com Pessoal</v>
      </c>
      <c r="D7" s="3">
        <f>'[1]TCE - ANEXO IV - Preencher'!F16</f>
        <v>3942845423</v>
      </c>
      <c r="E7" s="5" t="str">
        <f>'[1]TCE - ANEXO IV - Preencher'!G16</f>
        <v xml:space="preserve">ARLINDO PEREIRA DA SILVA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336</v>
      </c>
    </row>
    <row r="8" spans="1:12" s="8" customFormat="1" ht="19.5" customHeight="1">
      <c r="A8" s="3">
        <f>IFERROR(VLOOKUP(B8,'[1]DADOS (OCULTAR)'!$P$3:$R$91,3,0),"")</f>
        <v>9039744001409</v>
      </c>
      <c r="B8" s="4" t="str">
        <f>'[1]TCE - ANEXO IV - Preencher'!C17</f>
        <v>UPAE GARANHUNS</v>
      </c>
      <c r="C8" s="4" t="str">
        <f>'[1]TCE - ANEXO IV - Preencher'!E17</f>
        <v>1.99 - Outras Despesas com Pessoal</v>
      </c>
      <c r="D8" s="3">
        <f>'[1]TCE - ANEXO IV - Preencher'!F17</f>
        <v>2848680431</v>
      </c>
      <c r="E8" s="5" t="str">
        <f>'[1]TCE - ANEXO IV - Preencher'!G17</f>
        <v xml:space="preserve">JOSE NILTON DOS SANTOS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336</v>
      </c>
    </row>
    <row r="9" spans="1:12" s="8" customFormat="1" ht="19.5" customHeight="1">
      <c r="A9" s="3">
        <f>IFERROR(VLOOKUP(B9,'[1]DADOS (OCULTAR)'!$P$3:$R$91,3,0),"")</f>
        <v>9039744001409</v>
      </c>
      <c r="B9" s="4" t="str">
        <f>'[1]TCE - ANEXO IV - Preencher'!C18</f>
        <v>UPAE GARANHUNS</v>
      </c>
      <c r="C9" s="4" t="str">
        <f>'[1]TCE - ANEXO IV - Preencher'!E18</f>
        <v>1.99 - Outras Despesas com Pessoal</v>
      </c>
      <c r="D9" s="3">
        <f>'[1]TCE - ANEXO IV - Preencher'!F18</f>
        <v>4365819496</v>
      </c>
      <c r="E9" s="5" t="str">
        <f>'[1]TCE - ANEXO IV - Preencher'!G18</f>
        <v xml:space="preserve">MÉRCIA CAVALCANTE VIANA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192</v>
      </c>
    </row>
    <row r="10" spans="1:12" s="8" customFormat="1" ht="19.5" customHeight="1">
      <c r="A10" s="3">
        <f>IFERROR(VLOOKUP(B10,'[1]DADOS (OCULTAR)'!$P$3:$R$91,3,0),"")</f>
        <v>9039744001409</v>
      </c>
      <c r="B10" s="4" t="str">
        <f>'[1]TCE - ANEXO IV - Preencher'!C19</f>
        <v>UPAE GARANHUNS</v>
      </c>
      <c r="C10" s="4" t="str">
        <f>'[1]TCE - ANEXO IV - Preencher'!E19</f>
        <v>1.99 - Outras Despesas com Pessoal</v>
      </c>
      <c r="D10" s="3">
        <f>'[1]TCE - ANEXO IV - Preencher'!F19</f>
        <v>6481634407</v>
      </c>
      <c r="E10" s="5" t="str">
        <f>'[1]TCE - ANEXO IV - Preencher'!G19</f>
        <v>CATIANA SALES DE MELO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120</v>
      </c>
    </row>
    <row r="11" spans="1:12" s="8" customFormat="1" ht="19.5" customHeight="1">
      <c r="A11" s="3">
        <f>IFERROR(VLOOKUP(B11,'[1]DADOS (OCULTAR)'!$P$3:$R$91,3,0),"")</f>
        <v>9039744001409</v>
      </c>
      <c r="B11" s="4" t="str">
        <f>'[1]TCE - ANEXO IV - Preencher'!C20</f>
        <v>UPAE GARANHUNS</v>
      </c>
      <c r="C11" s="4" t="str">
        <f>'[1]TCE - ANEXO IV - Preencher'!E20</f>
        <v>1.99 - Outras Despesas com Pessoal</v>
      </c>
      <c r="D11" s="3">
        <f>'[1]TCE - ANEXO IV - Preencher'!F20</f>
        <v>9118597483</v>
      </c>
      <c r="E11" s="5" t="str">
        <f>'[1]TCE - ANEXO IV - Preencher'!G20</f>
        <v xml:space="preserve">KLECIA FABRICIA DIAS SILVA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210</v>
      </c>
    </row>
    <row r="12" spans="1:12" s="8" customFormat="1" ht="19.5" customHeight="1">
      <c r="A12" s="3">
        <f>IFERROR(VLOOKUP(B12,'[1]DADOS (OCULTAR)'!$P$3:$R$91,3,0),"")</f>
        <v>9039744001409</v>
      </c>
      <c r="B12" s="4" t="str">
        <f>'[1]TCE - ANEXO IV - Preencher'!C21</f>
        <v>UPAE GARANHUNS</v>
      </c>
      <c r="C12" s="4" t="str">
        <f>'[1]TCE - ANEXO IV - Preencher'!E21</f>
        <v>1.99 - Outras Despesas com Pessoal</v>
      </c>
      <c r="D12" s="3">
        <f>'[1]TCE - ANEXO IV - Preencher'!F21</f>
        <v>9759606000180</v>
      </c>
      <c r="E12" s="5" t="str">
        <f>'[1]TCE - ANEXO IV - Preencher'!G21</f>
        <v xml:space="preserve">SIND DAS EMP DE TRANSP DE PASSAG DO EST DE PE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570.46</v>
      </c>
    </row>
    <row r="13" spans="1:12" s="8" customFormat="1" ht="19.5" customHeight="1">
      <c r="A13" s="3">
        <f>IFERROR(VLOOKUP(B13,'[1]DADOS (OCULTAR)'!$P$3:$R$91,3,0),"")</f>
        <v>9039744001409</v>
      </c>
      <c r="B13" s="4" t="str">
        <f>'[1]TCE - ANEXO IV - Preencher'!C22</f>
        <v>UPAE GARANHUNS</v>
      </c>
      <c r="C13" s="4" t="str">
        <f>'[1]TCE - ANEXO IV - Preencher'!E22</f>
        <v>1.99 - Outras Despesas com Pessoal</v>
      </c>
      <c r="D13" s="3">
        <f>'[1]TCE - ANEXO IV - Preencher'!F22</f>
        <v>17251034000232</v>
      </c>
      <c r="E13" s="5" t="str">
        <f>'[1]TCE - ANEXO IV - Preencher'!G22</f>
        <v xml:space="preserve">COLETIVOS SÃO CRSITOVAO LTDA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3756.92</v>
      </c>
    </row>
    <row r="14" spans="1:12" s="8" customFormat="1" ht="19.5" customHeight="1">
      <c r="A14" s="3">
        <f>IFERROR(VLOOKUP(B14,'[1]DADOS (OCULTAR)'!$P$3:$R$91,3,0),"")</f>
        <v>9039744001409</v>
      </c>
      <c r="B14" s="4" t="str">
        <f>'[1]TCE - ANEXO IV - Preencher'!C23</f>
        <v>UPAE GARANHUNS</v>
      </c>
      <c r="C14" s="4" t="str">
        <f>'[1]TCE - ANEXO IV - Preencher'!E23</f>
        <v>1.99 - Outras Despesas com Pessoal</v>
      </c>
      <c r="D14" s="3">
        <f>'[1]TCE - ANEXO IV - Preencher'!F23</f>
        <v>28637117000108</v>
      </c>
      <c r="E14" s="5" t="str">
        <f>'[1]TCE - ANEXO IV - Preencher'!G23</f>
        <v xml:space="preserve">INOWA SOLUÇÕES EM FORN DE ALIMENTOS 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28225.88</v>
      </c>
    </row>
    <row r="15" spans="1:12" s="8" customFormat="1" ht="19.5" customHeight="1">
      <c r="A15" s="3">
        <f>IFERROR(VLOOKUP(B15,'[1]DADOS (OCULTAR)'!$P$3:$R$91,3,0),"")</f>
        <v>9039744001409</v>
      </c>
      <c r="B15" s="4" t="str">
        <f>'[1]TCE - ANEXO IV - Preencher'!C24</f>
        <v>UPAE GARANHUNS</v>
      </c>
      <c r="C15" s="4" t="str">
        <f>'[1]TCE - ANEXO IV - Preencher'!E24</f>
        <v>1.99 - Outras Despesas com Pessoal</v>
      </c>
      <c r="D15" s="3">
        <f>'[1]TCE - ANEXO IV - Preencher'!F24</f>
        <v>2102498000129</v>
      </c>
      <c r="E15" s="5" t="str">
        <f>'[1]TCE - ANEXO IV - Preencher'!G24</f>
        <v>METROPOLITAN LIFE SEGUROS E PREVIDENCIA PRIVADA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204.96</v>
      </c>
    </row>
    <row r="16" spans="1:12" s="8" customFormat="1" ht="19.5" customHeight="1">
      <c r="A16" s="3">
        <f>IFERROR(VLOOKUP(B16,'[1]DADOS (OCULTAR)'!$P$3:$R$91,3,0),"")</f>
        <v>9039744001409</v>
      </c>
      <c r="B16" s="4" t="str">
        <f>'[1]TCE - ANEXO IV - Preencher'!C25</f>
        <v>UPAE GARANHUNS</v>
      </c>
      <c r="C16" s="4" t="str">
        <f>'[1]TCE - ANEXO IV - Preencher'!E25</f>
        <v>3.12 - Material Hospitalar</v>
      </c>
      <c r="D16" s="3">
        <f>'[1]TCE - ANEXO IV - Preencher'!F25</f>
        <v>25130763000188</v>
      </c>
      <c r="E16" s="5" t="str">
        <f>'[1]TCE - ANEXO IV - Preencher'!G25</f>
        <v>TELIA DE ALBUQUERQUE PESSOA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000000316</v>
      </c>
      <c r="I16" s="6">
        <f>IF('[1]TCE - ANEXO IV - Preencher'!K25="","",'[1]TCE - ANEXO IV - Preencher'!K25)</f>
        <v>44567</v>
      </c>
      <c r="J16" s="5" t="str">
        <f>'[1]TCE - ANEXO IV - Preencher'!L25</f>
        <v>26220125130763000188550010000003161000054601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9052.5</v>
      </c>
    </row>
    <row r="17" spans="1:12" s="8" customFormat="1" ht="19.5" customHeight="1">
      <c r="A17" s="3">
        <f>IFERROR(VLOOKUP(B17,'[1]DADOS (OCULTAR)'!$P$3:$R$91,3,0),"")</f>
        <v>9039744001409</v>
      </c>
      <c r="B17" s="4" t="str">
        <f>'[1]TCE - ANEXO IV - Preencher'!C26</f>
        <v>UPAE GARANHUNS</v>
      </c>
      <c r="C17" s="4" t="str">
        <f>'[1]TCE - ANEXO IV - Preencher'!E26</f>
        <v>3.12 - Material Hospitalar</v>
      </c>
      <c r="D17" s="3">
        <f>'[1]TCE - ANEXO IV - Preencher'!F26</f>
        <v>41053497000193</v>
      </c>
      <c r="E17" s="5" t="str">
        <f>'[1]TCE - ANEXO IV - Preencher'!G26</f>
        <v xml:space="preserve">DISCAMED MEDICO HOSPITALAR LTDA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17739</v>
      </c>
      <c r="I17" s="6">
        <f>IF('[1]TCE - ANEXO IV - Preencher'!K26="","",'[1]TCE - ANEXO IV - Preencher'!K26)</f>
        <v>44567</v>
      </c>
      <c r="J17" s="5" t="str">
        <f>'[1]TCE - ANEXO IV - Preencher'!L26</f>
        <v>26220141053497000193550010000177391001513330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128.79</v>
      </c>
    </row>
    <row r="18" spans="1:12" s="8" customFormat="1" ht="19.5" customHeight="1">
      <c r="A18" s="3">
        <f>IFERROR(VLOOKUP(B18,'[1]DADOS (OCULTAR)'!$P$3:$R$91,3,0),"")</f>
        <v>9039744001409</v>
      </c>
      <c r="B18" s="4" t="str">
        <f>'[1]TCE - ANEXO IV - Preencher'!C27</f>
        <v>UPAE GARANHUNS</v>
      </c>
      <c r="C18" s="4" t="str">
        <f>'[1]TCE - ANEXO IV - Preencher'!E27</f>
        <v>3.12 - Material Hospitalar</v>
      </c>
      <c r="D18" s="3">
        <f>'[1]TCE - ANEXO IV - Preencher'!F27</f>
        <v>8674752000301</v>
      </c>
      <c r="E18" s="5" t="str">
        <f>'[1]TCE - ANEXO IV - Preencher'!G27</f>
        <v xml:space="preserve">CIRURGICA MONTEBELLO LTDA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000011601</v>
      </c>
      <c r="I18" s="6">
        <f>IF('[1]TCE - ANEXO IV - Preencher'!K27="","",'[1]TCE - ANEXO IV - Preencher'!K27)</f>
        <v>44586</v>
      </c>
      <c r="J18" s="5" t="str">
        <f>'[1]TCE - ANEXO IV - Preencher'!L27</f>
        <v>26220108674752000301550010000116011195655777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3210.62</v>
      </c>
    </row>
    <row r="19" spans="1:12" s="8" customFormat="1" ht="19.5" customHeight="1">
      <c r="A19" s="3">
        <f>IFERROR(VLOOKUP(B19,'[1]DADOS (OCULTAR)'!$P$3:$R$91,3,0),"")</f>
        <v>9039744001409</v>
      </c>
      <c r="B19" s="4" t="str">
        <f>'[1]TCE - ANEXO IV - Preencher'!C28</f>
        <v>UPAE GARANHUNS</v>
      </c>
      <c r="C19" s="4" t="str">
        <f>'[1]TCE - ANEXO IV - Preencher'!E28</f>
        <v>3.12 - Material Hospitalar</v>
      </c>
      <c r="D19" s="3">
        <f>'[1]TCE - ANEXO IV - Preencher'!F28</f>
        <v>8674752000140</v>
      </c>
      <c r="E19" s="5" t="str">
        <f>'[1]TCE - ANEXO IV - Preencher'!G28</f>
        <v xml:space="preserve">CIRURGICA MONTEBELLO LTDA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000122976</v>
      </c>
      <c r="I19" s="6">
        <f>IF('[1]TCE - ANEXO IV - Preencher'!K28="","",'[1]TCE - ANEXO IV - Preencher'!K28)</f>
        <v>44586</v>
      </c>
      <c r="J19" s="5" t="str">
        <f>'[1]TCE - ANEXO IV - Preencher'!L28</f>
        <v>26220108674752000140550010001229761800756748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128.03</v>
      </c>
    </row>
    <row r="20" spans="1:12" s="8" customFormat="1" ht="19.5" customHeight="1">
      <c r="A20" s="3">
        <f>IFERROR(VLOOKUP(B20,'[1]DADOS (OCULTAR)'!$P$3:$R$91,3,0),"")</f>
        <v>9039744001409</v>
      </c>
      <c r="B20" s="4" t="str">
        <f>'[1]TCE - ANEXO IV - Preencher'!C29</f>
        <v>UPAE GARANHUNS</v>
      </c>
      <c r="C20" s="4" t="str">
        <f>'[1]TCE - ANEXO IV - Preencher'!E29</f>
        <v>3.12 - Material Hospitalar</v>
      </c>
      <c r="D20" s="3">
        <f>'[1]TCE - ANEXO IV - Preencher'!F29</f>
        <v>8713023000155</v>
      </c>
      <c r="E20" s="5" t="str">
        <f>'[1]TCE - ANEXO IV - Preencher'!G29</f>
        <v xml:space="preserve">ENDOSURGICAL COM REP IMP EXP MA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55651</v>
      </c>
      <c r="I20" s="6">
        <f>IF('[1]TCE - ANEXO IV - Preencher'!K29="","",'[1]TCE - ANEXO IV - Preencher'!K29)</f>
        <v>44585</v>
      </c>
      <c r="J20" s="5" t="str">
        <f>'[1]TCE - ANEXO IV - Preencher'!L29</f>
        <v>26220108713023000155550010000556511109580101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2395.44</v>
      </c>
    </row>
    <row r="21" spans="1:12" s="8" customFormat="1" ht="19.5" customHeight="1">
      <c r="A21" s="3">
        <f>IFERROR(VLOOKUP(B21,'[1]DADOS (OCULTAR)'!$P$3:$R$91,3,0),"")</f>
        <v>9039744001409</v>
      </c>
      <c r="B21" s="4" t="str">
        <f>'[1]TCE - ANEXO IV - Preencher'!C30</f>
        <v>UPAE GARANHUNS</v>
      </c>
      <c r="C21" s="4" t="str">
        <f>'[1]TCE - ANEXO IV - Preencher'!E30</f>
        <v>3.12 - Material Hospitalar</v>
      </c>
      <c r="D21" s="3">
        <f>'[1]TCE - ANEXO IV - Preencher'!F30</f>
        <v>11449180000290</v>
      </c>
      <c r="E21" s="5" t="str">
        <f>'[1]TCE - ANEXO IV - Preencher'!G30</f>
        <v xml:space="preserve">DPROSMED DIST DE PROD MED HOSP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00003129</v>
      </c>
      <c r="I21" s="6">
        <f>IF('[1]TCE - ANEXO IV - Preencher'!K30="","",'[1]TCE - ANEXO IV - Preencher'!K30)</f>
        <v>44585</v>
      </c>
      <c r="J21" s="5" t="str">
        <f>'[1]TCE - ANEXO IV - Preencher'!L30</f>
        <v>26220111449180000290550010000031291000027506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1490.61</v>
      </c>
    </row>
    <row r="22" spans="1:12" s="8" customFormat="1" ht="19.5" customHeight="1">
      <c r="A22" s="3">
        <f>IFERROR(VLOOKUP(B22,'[1]DADOS (OCULTAR)'!$P$3:$R$91,3,0),"")</f>
        <v>9039744001409</v>
      </c>
      <c r="B22" s="4" t="str">
        <f>'[1]TCE - ANEXO IV - Preencher'!C31</f>
        <v>UPAE GARANHUNS</v>
      </c>
      <c r="C22" s="4" t="str">
        <f>'[1]TCE - ANEXO IV - Preencher'!E31</f>
        <v>3.12 - Material Hospitalar</v>
      </c>
      <c r="D22" s="3">
        <f>'[1]TCE - ANEXO IV - Preencher'!F31</f>
        <v>23680034000170</v>
      </c>
      <c r="E22" s="5" t="str">
        <f>'[1]TCE - ANEXO IV - Preencher'!G31</f>
        <v xml:space="preserve">D ARAUJO COM ATACADISTA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000005294</v>
      </c>
      <c r="I22" s="6">
        <f>IF('[1]TCE - ANEXO IV - Preencher'!K31="","",'[1]TCE - ANEXO IV - Preencher'!K31)</f>
        <v>44585</v>
      </c>
      <c r="J22" s="5" t="str">
        <f>'[1]TCE - ANEXO IV - Preencher'!L31</f>
        <v>26220123680034000170550010000052941379996915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1107.8399999999999</v>
      </c>
    </row>
    <row r="23" spans="1:12" s="8" customFormat="1" ht="19.5" customHeight="1">
      <c r="A23" s="3">
        <f>IFERROR(VLOOKUP(B23,'[1]DADOS (OCULTAR)'!$P$3:$R$91,3,0),"")</f>
        <v>9039744001409</v>
      </c>
      <c r="B23" s="4" t="str">
        <f>'[1]TCE - ANEXO IV - Preencher'!C32</f>
        <v>UPAE GARANHUNS</v>
      </c>
      <c r="C23" s="4" t="str">
        <f>'[1]TCE - ANEXO IV - Preencher'!E32</f>
        <v>3.12 - Material Hospitalar</v>
      </c>
      <c r="D23" s="3">
        <f>'[1]TCE - ANEXO IV - Preencher'!F32</f>
        <v>11463963000148</v>
      </c>
      <c r="E23" s="5" t="str">
        <f>'[1]TCE - ANEXO IV - Preencher'!G32</f>
        <v>BCI BRASIL CHINA IMPORTADORA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000034409</v>
      </c>
      <c r="I23" s="6">
        <f>IF('[1]TCE - ANEXO IV - Preencher'!K32="","",'[1]TCE - ANEXO IV - Preencher'!K32)</f>
        <v>44585</v>
      </c>
      <c r="J23" s="5" t="str">
        <f>'[1]TCE - ANEXO IV - Preencher'!L32</f>
        <v>26220111463963000148550010000344091480830503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1100</v>
      </c>
    </row>
    <row r="24" spans="1:12" s="8" customFormat="1" ht="19.5" customHeight="1">
      <c r="A24" s="3">
        <f>IFERROR(VLOOKUP(B24,'[1]DADOS (OCULTAR)'!$P$3:$R$91,3,0),"")</f>
        <v>9039744001409</v>
      </c>
      <c r="B24" s="4" t="str">
        <f>'[1]TCE - ANEXO IV - Preencher'!C33</f>
        <v>UPAE GARANHUNS</v>
      </c>
      <c r="C24" s="4" t="str">
        <f>'[1]TCE - ANEXO IV - Preencher'!E33</f>
        <v>3.12 - Material Hospitalar</v>
      </c>
      <c r="D24" s="3">
        <f>'[1]TCE - ANEXO IV - Preencher'!F33</f>
        <v>24436602000154</v>
      </c>
      <c r="E24" s="5" t="str">
        <f>'[1]TCE - ANEXO IV - Preencher'!G33</f>
        <v xml:space="preserve">ART CIRURGICA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96368</v>
      </c>
      <c r="I24" s="6">
        <f>IF('[1]TCE - ANEXO IV - Preencher'!K33="","",'[1]TCE - ANEXO IV - Preencher'!K33)</f>
        <v>44582</v>
      </c>
      <c r="J24" s="5" t="str">
        <f>'[1]TCE - ANEXO IV - Preencher'!L33</f>
        <v>26220124436602000154550010000963681120143925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9808.44</v>
      </c>
    </row>
    <row r="25" spans="1:12" s="8" customFormat="1" ht="19.5" customHeight="1">
      <c r="A25" s="3">
        <f>IFERROR(VLOOKUP(B25,'[1]DADOS (OCULTAR)'!$P$3:$R$91,3,0),"")</f>
        <v>9039744001409</v>
      </c>
      <c r="B25" s="4" t="str">
        <f>'[1]TCE - ANEXO IV - Preencher'!C34</f>
        <v>UPAE GARANHUNS</v>
      </c>
      <c r="C25" s="4" t="str">
        <f>'[1]TCE - ANEXO IV - Preencher'!E34</f>
        <v>3.12 - Material Hospitalar</v>
      </c>
      <c r="D25" s="3">
        <f>'[1]TCE - ANEXO IV - Preencher'!F34</f>
        <v>9441460000120</v>
      </c>
      <c r="E25" s="5" t="str">
        <f>'[1]TCE - ANEXO IV - Preencher'!G34</f>
        <v xml:space="preserve">PADRAO DIST PROD EQUIP HOSP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000278905</v>
      </c>
      <c r="I25" s="6">
        <f>IF('[1]TCE - ANEXO IV - Preencher'!K34="","",'[1]TCE - ANEXO IV - Preencher'!K34)</f>
        <v>44587</v>
      </c>
      <c r="J25" s="5" t="str">
        <f>'[1]TCE - ANEXO IV - Preencher'!L34</f>
        <v>26220109441460000120550010002789051891417166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1305.5999999999999</v>
      </c>
    </row>
    <row r="26" spans="1:12" s="8" customFormat="1" ht="19.5" customHeight="1">
      <c r="A26" s="3">
        <f>IFERROR(VLOOKUP(B26,'[1]DADOS (OCULTAR)'!$P$3:$R$91,3,0),"")</f>
        <v>9039744001409</v>
      </c>
      <c r="B26" s="4" t="str">
        <f>'[1]TCE - ANEXO IV - Preencher'!C35</f>
        <v>UPAE GARANHUNS</v>
      </c>
      <c r="C26" s="4" t="str">
        <f>'[1]TCE - ANEXO IV - Preencher'!E35</f>
        <v>3.12 - Material Hospitalar</v>
      </c>
      <c r="D26" s="3">
        <f>'[1]TCE - ANEXO IV - Preencher'!F35</f>
        <v>9607807000161</v>
      </c>
      <c r="E26" s="5" t="str">
        <f>'[1]TCE - ANEXO IV - Preencher'!G35</f>
        <v xml:space="preserve">INJEFARMA CAVALCANTI E SILVA DIST 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000019125</v>
      </c>
      <c r="I26" s="6">
        <f>IF('[1]TCE - ANEXO IV - Preencher'!K35="","",'[1]TCE - ANEXO IV - Preencher'!K35)</f>
        <v>44586</v>
      </c>
      <c r="J26" s="5" t="str">
        <f>'[1]TCE - ANEXO IV - Preencher'!L35</f>
        <v>26220109607807000161550010000191251355870620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2700</v>
      </c>
    </row>
    <row r="27" spans="1:12" s="8" customFormat="1" ht="19.5" customHeight="1">
      <c r="A27" s="3">
        <f>IFERROR(VLOOKUP(B27,'[1]DADOS (OCULTAR)'!$P$3:$R$91,3,0),"")</f>
        <v>9039744001409</v>
      </c>
      <c r="B27" s="4" t="str">
        <f>'[1]TCE - ANEXO IV - Preencher'!C36</f>
        <v>UPAE GARANHUNS</v>
      </c>
      <c r="C27" s="4" t="str">
        <f>'[1]TCE - ANEXO IV - Preencher'!E36</f>
        <v>3.12 - Material Hospitalar</v>
      </c>
      <c r="D27" s="3">
        <f>'[1]TCE - ANEXO IV - Preencher'!F36</f>
        <v>5864669000145</v>
      </c>
      <c r="E27" s="5" t="str">
        <f>'[1]TCE - ANEXO IV - Preencher'!G36</f>
        <v xml:space="preserve">DISMAP PRODUTOS PARA  A SAUDE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10995</v>
      </c>
      <c r="I27" s="6">
        <f>IF('[1]TCE - ANEXO IV - Preencher'!K36="","",'[1]TCE - ANEXO IV - Preencher'!K36)</f>
        <v>44587</v>
      </c>
      <c r="J27" s="5" t="str">
        <f>'[1]TCE - ANEXO IV - Preencher'!L36</f>
        <v>26220105864669000145550010000109951914371432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2702.8</v>
      </c>
    </row>
    <row r="28" spans="1:12" s="8" customFormat="1" ht="19.5" customHeight="1">
      <c r="A28" s="3">
        <f>IFERROR(VLOOKUP(B28,'[1]DADOS (OCULTAR)'!$P$3:$R$91,3,0),"")</f>
        <v>9039744001409</v>
      </c>
      <c r="B28" s="4" t="str">
        <f>'[1]TCE - ANEXO IV - Preencher'!C37</f>
        <v>UPAE GARANHUNS</v>
      </c>
      <c r="C28" s="4" t="str">
        <f>'[1]TCE - ANEXO IV - Preencher'!E37</f>
        <v>3.4 - Material Farmacológico</v>
      </c>
      <c r="D28" s="3">
        <f>'[1]TCE - ANEXO IV - Preencher'!F37</f>
        <v>467942000184</v>
      </c>
      <c r="E28" s="5" t="str">
        <f>'[1]TCE - ANEXO IV - Preencher'!G37</f>
        <v xml:space="preserve">J M DA SILVA E CIA LTDA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000000027</v>
      </c>
      <c r="I28" s="6">
        <f>IF('[1]TCE - ANEXO IV - Preencher'!K37="","",'[1]TCE - ANEXO IV - Preencher'!K37)</f>
        <v>44566</v>
      </c>
      <c r="J28" s="5" t="str">
        <f>'[1]TCE - ANEXO IV - Preencher'!L37</f>
        <v>26220100467942000184550010000000271000000397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309</v>
      </c>
    </row>
    <row r="29" spans="1:12" s="8" customFormat="1" ht="19.5" customHeight="1">
      <c r="A29" s="3">
        <f>IFERROR(VLOOKUP(B29,'[1]DADOS (OCULTAR)'!$P$3:$R$91,3,0),"")</f>
        <v>9039744001409</v>
      </c>
      <c r="B29" s="4" t="str">
        <f>'[1]TCE - ANEXO IV - Preencher'!C38</f>
        <v>UPAE GARANHUNS</v>
      </c>
      <c r="C29" s="4" t="str">
        <f>'[1]TCE - ANEXO IV - Preencher'!E38</f>
        <v>3.4 - Material Farmacológico</v>
      </c>
      <c r="D29" s="3">
        <f>'[1]TCE - ANEXO IV - Preencher'!F38</f>
        <v>21596736000144</v>
      </c>
      <c r="E29" s="5" t="str">
        <f>'[1]TCE - ANEXO IV - Preencher'!G38</f>
        <v xml:space="preserve">ULTRAMEGA DISTRIBUIDORA HOSPITALAR LTDA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00145835</v>
      </c>
      <c r="I29" s="6">
        <f>IF('[1]TCE - ANEXO IV - Preencher'!K38="","",'[1]TCE - ANEXO IV - Preencher'!K38)</f>
        <v>44582</v>
      </c>
      <c r="J29" s="5" t="str">
        <f>'[1]TCE - ANEXO IV - Preencher'!L38</f>
        <v>26220121596736000144550010001458351001503738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6681.76</v>
      </c>
    </row>
    <row r="30" spans="1:12" s="8" customFormat="1" ht="19.5" customHeight="1">
      <c r="A30" s="3">
        <f>IFERROR(VLOOKUP(B30,'[1]DADOS (OCULTAR)'!$P$3:$R$91,3,0),"")</f>
        <v>9039744001409</v>
      </c>
      <c r="B30" s="4" t="str">
        <f>'[1]TCE - ANEXO IV - Preencher'!C39</f>
        <v>UPAE GARANHUNS</v>
      </c>
      <c r="C30" s="4" t="str">
        <f>'[1]TCE - ANEXO IV - Preencher'!E39</f>
        <v>3.4 - Material Farmacológico</v>
      </c>
      <c r="D30" s="3">
        <f>'[1]TCE - ANEXO IV - Preencher'!F39</f>
        <v>10854165000346</v>
      </c>
      <c r="E30" s="5" t="str">
        <f>'[1]TCE - ANEXO IV - Preencher'!G39</f>
        <v xml:space="preserve">F F DISTRIBUIDORA DE PRODUTOS FARMACEUTICOS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114931</v>
      </c>
      <c r="I30" s="6">
        <f>IF('[1]TCE - ANEXO IV - Preencher'!K39="","",'[1]TCE - ANEXO IV - Preencher'!K39)</f>
        <v>44582</v>
      </c>
      <c r="J30" s="5" t="str">
        <f>'[1]TCE - ANEXO IV - Preencher'!L39</f>
        <v>23220110854165000346550010001149311070225193</v>
      </c>
      <c r="K30" s="5" t="str">
        <f>IF(F30="B",LEFT('[1]TCE - ANEXO IV - Preencher'!M39,2),IF(F30="S",LEFT('[1]TCE - ANEXO IV - Preencher'!M39,7),IF('[1]TCE - ANEXO IV - Preencher'!H39="","")))</f>
        <v>23</v>
      </c>
      <c r="L30" s="7">
        <f>'[1]TCE - ANEXO IV - Preencher'!N39</f>
        <v>704</v>
      </c>
    </row>
    <row r="31" spans="1:12" s="8" customFormat="1" ht="19.5" customHeight="1">
      <c r="A31" s="3">
        <f>IFERROR(VLOOKUP(B31,'[1]DADOS (OCULTAR)'!$P$3:$R$91,3,0),"")</f>
        <v>9039744001409</v>
      </c>
      <c r="B31" s="4" t="str">
        <f>'[1]TCE - ANEXO IV - Preencher'!C40</f>
        <v>UPAE GARANHUNS</v>
      </c>
      <c r="C31" s="4" t="str">
        <f>'[1]TCE - ANEXO IV - Preencher'!E40</f>
        <v>3.4 - Material Farmacológico</v>
      </c>
      <c r="D31" s="3">
        <f>'[1]TCE - ANEXO IV - Preencher'!F40</f>
        <v>8674752000140</v>
      </c>
      <c r="E31" s="5" t="str">
        <f>'[1]TCE - ANEXO IV - Preencher'!G40</f>
        <v xml:space="preserve">CIRURGICA MONTEBELLO LTDA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000122979</v>
      </c>
      <c r="I31" s="6">
        <f>IF('[1]TCE - ANEXO IV - Preencher'!K40="","",'[1]TCE - ANEXO IV - Preencher'!K40)</f>
        <v>44586</v>
      </c>
      <c r="J31" s="5" t="str">
        <f>'[1]TCE - ANEXO IV - Preencher'!L40</f>
        <v>26220108674752000140550010001229791989024842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3766.95</v>
      </c>
    </row>
    <row r="32" spans="1:12" s="8" customFormat="1" ht="19.5" customHeight="1">
      <c r="A32" s="3">
        <f>IFERROR(VLOOKUP(B32,'[1]DADOS (OCULTAR)'!$P$3:$R$91,3,0),"")</f>
        <v>9039744001409</v>
      </c>
      <c r="B32" s="4" t="str">
        <f>'[1]TCE - ANEXO IV - Preencher'!C41</f>
        <v>UPAE GARANHUNS</v>
      </c>
      <c r="C32" s="4" t="str">
        <f>'[1]TCE - ANEXO IV - Preencher'!E41</f>
        <v>3.4 - Material Farmacológico</v>
      </c>
      <c r="D32" s="3">
        <f>'[1]TCE - ANEXO IV - Preencher'!F41</f>
        <v>8719794000150</v>
      </c>
      <c r="E32" s="5" t="str">
        <f>'[1]TCE - ANEXO IV - Preencher'!G41</f>
        <v xml:space="preserve">CENTRAL DISTRIB DE MEDICAMENTOS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000096986</v>
      </c>
      <c r="I32" s="6">
        <f>IF('[1]TCE - ANEXO IV - Preencher'!K41="","",'[1]TCE - ANEXO IV - Preencher'!K41)</f>
        <v>44588</v>
      </c>
      <c r="J32" s="5" t="str">
        <f>'[1]TCE - ANEXO IV - Preencher'!L41</f>
        <v>26220108719794000150550010000969861186010345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1386</v>
      </c>
    </row>
    <row r="33" spans="1:12" s="8" customFormat="1" ht="19.5" customHeight="1">
      <c r="A33" s="3">
        <f>IFERROR(VLOOKUP(B33,'[1]DADOS (OCULTAR)'!$P$3:$R$91,3,0),"")</f>
        <v>9039744001409</v>
      </c>
      <c r="B33" s="4" t="str">
        <f>'[1]TCE - ANEXO IV - Preencher'!C42</f>
        <v>UPAE GARANHUNS</v>
      </c>
      <c r="C33" s="4" t="str">
        <f>'[1]TCE - ANEXO IV - Preencher'!E42</f>
        <v>3.4 - Material Farmacológico</v>
      </c>
      <c r="D33" s="3">
        <f>'[1]TCE - ANEXO IV - Preencher'!F42</f>
        <v>67729178000653</v>
      </c>
      <c r="E33" s="5" t="str">
        <f>'[1]TCE - ANEXO IV - Preencher'!G42</f>
        <v>COMERCIAL CIRURGICA RIOCLARENSE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0020895</v>
      </c>
      <c r="I33" s="6">
        <f>IF('[1]TCE - ANEXO IV - Preencher'!K42="","",'[1]TCE - ANEXO IV - Preencher'!K42)</f>
        <v>44586</v>
      </c>
      <c r="J33" s="5" t="str">
        <f>'[1]TCE - ANEXO IV - Preencher'!L42</f>
        <v>26220167729178000653550010000208951297198911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3595.5</v>
      </c>
    </row>
    <row r="34" spans="1:12" s="8" customFormat="1" ht="19.5" customHeight="1">
      <c r="A34" s="3">
        <f>IFERROR(VLOOKUP(B34,'[1]DADOS (OCULTAR)'!$P$3:$R$91,3,0),"")</f>
        <v>9039744001409</v>
      </c>
      <c r="B34" s="4" t="str">
        <f>'[1]TCE - ANEXO IV - Preencher'!C43</f>
        <v>UPAE GARANHUNS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 xml:space="preserve">WHITE MARTINS GASES INDUSTRIAIS NE LTDA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34591</v>
      </c>
      <c r="I34" s="6">
        <f>IF('[1]TCE - ANEXO IV - Preencher'!K43="","",'[1]TCE - ANEXO IV - Preencher'!K43)</f>
        <v>44567</v>
      </c>
      <c r="J34" s="5" t="str">
        <f>'[1]TCE - ANEXO IV - Preencher'!L43</f>
        <v>26220124380578002041550420000345911865854490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419.37</v>
      </c>
    </row>
    <row r="35" spans="1:12" s="8" customFormat="1" ht="19.5" customHeight="1">
      <c r="A35" s="3">
        <f>IFERROR(VLOOKUP(B35,'[1]DADOS (OCULTAR)'!$P$3:$R$91,3,0),"")</f>
        <v>9039744001409</v>
      </c>
      <c r="B35" s="4" t="str">
        <f>'[1]TCE - ANEXO IV - Preencher'!C44</f>
        <v>UPAE GARANHUNS</v>
      </c>
      <c r="C35" s="4" t="str">
        <f>'[1]TCE - ANEXO IV - Preencher'!E44</f>
        <v>3.11 - Material Laboratorial</v>
      </c>
      <c r="D35" s="3">
        <f>'[1]TCE - ANEXO IV - Preencher'!F44</f>
        <v>10829779000106</v>
      </c>
      <c r="E35" s="5" t="str">
        <f>'[1]TCE - ANEXO IV - Preencher'!G44</f>
        <v xml:space="preserve">PROMEDICAL EQUIPAMENTOS MEDICOS LTDA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000089096</v>
      </c>
      <c r="I35" s="6">
        <f>IF('[1]TCE - ANEXO IV - Preencher'!K44="","",'[1]TCE - ANEXO IV - Preencher'!K44)</f>
        <v>44559</v>
      </c>
      <c r="J35" s="5" t="str">
        <f>'[1]TCE - ANEXO IV - Preencher'!L44</f>
        <v>31211210829779000106550010000890961100010359</v>
      </c>
      <c r="K35" s="5" t="str">
        <f>IF(F35="B",LEFT('[1]TCE - ANEXO IV - Preencher'!M44,2),IF(F35="S",LEFT('[1]TCE - ANEXO IV - Preencher'!M44,7),IF('[1]TCE - ANEXO IV - Preencher'!H44="","")))</f>
        <v>31</v>
      </c>
      <c r="L35" s="7">
        <f>'[1]TCE - ANEXO IV - Preencher'!N44</f>
        <v>445.3</v>
      </c>
    </row>
    <row r="36" spans="1:12" s="8" customFormat="1" ht="19.5" customHeight="1">
      <c r="A36" s="3">
        <f>IFERROR(VLOOKUP(B36,'[1]DADOS (OCULTAR)'!$P$3:$R$91,3,0),"")</f>
        <v>9039744001409</v>
      </c>
      <c r="B36" s="4" t="str">
        <f>'[1]TCE - ANEXO IV - Preencher'!C45</f>
        <v>UPAE GARANHUNS</v>
      </c>
      <c r="C36" s="4" t="str">
        <f>'[1]TCE - ANEXO IV - Preencher'!E45</f>
        <v>3.99 - Outras despesas com Material de Consumo</v>
      </c>
      <c r="D36" s="3">
        <f>'[1]TCE - ANEXO IV - Preencher'!F45</f>
        <v>11449180000290</v>
      </c>
      <c r="E36" s="5" t="str">
        <f>'[1]TCE - ANEXO IV - Preencher'!G45</f>
        <v xml:space="preserve">DPROSMED DIST DE PROD MED HOSP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00003129</v>
      </c>
      <c r="I36" s="6">
        <f>IF('[1]TCE - ANEXO IV - Preencher'!K45="","",'[1]TCE - ANEXO IV - Preencher'!K45)</f>
        <v>44585</v>
      </c>
      <c r="J36" s="5" t="str">
        <f>'[1]TCE - ANEXO IV - Preencher'!L45</f>
        <v>26220111449180000290550010000031291000027506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41.64</v>
      </c>
    </row>
    <row r="37" spans="1:12" s="8" customFormat="1" ht="19.5" customHeight="1">
      <c r="A37" s="3">
        <f>IFERROR(VLOOKUP(B37,'[1]DADOS (OCULTAR)'!$P$3:$R$91,3,0),"")</f>
        <v>9039744001409</v>
      </c>
      <c r="B37" s="4" t="str">
        <f>'[1]TCE - ANEXO IV - Preencher'!C46</f>
        <v>UPAE GARANHUNS</v>
      </c>
      <c r="C37" s="4" t="str">
        <f>'[1]TCE - ANEXO IV - Preencher'!E46</f>
        <v>3.99 - Outras despesas com Material de Consumo</v>
      </c>
      <c r="D37" s="3">
        <f>'[1]TCE - ANEXO IV - Preencher'!F46</f>
        <v>10829779000106</v>
      </c>
      <c r="E37" s="5" t="str">
        <f>'[1]TCE - ANEXO IV - Preencher'!G46</f>
        <v xml:space="preserve">PROMEDICAL EQUIPAMENTOS MEDICOS LTDA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89321</v>
      </c>
      <c r="I37" s="6">
        <f>IF('[1]TCE - ANEXO IV - Preencher'!K46="","",'[1]TCE - ANEXO IV - Preencher'!K46)</f>
        <v>44568</v>
      </c>
      <c r="J37" s="5" t="str">
        <f>'[1]TCE - ANEXO IV - Preencher'!L46</f>
        <v>31220110829779000106550010000893211100031160</v>
      </c>
      <c r="K37" s="5" t="str">
        <f>IF(F37="B",LEFT('[1]TCE - ANEXO IV - Preencher'!M46,2),IF(F37="S",LEFT('[1]TCE - ANEXO IV - Preencher'!M46,7),IF('[1]TCE - ANEXO IV - Preencher'!H46="","")))</f>
        <v>31</v>
      </c>
      <c r="L37" s="7">
        <f>'[1]TCE - ANEXO IV - Preencher'!N46</f>
        <v>1557.7</v>
      </c>
    </row>
    <row r="38" spans="1:12" s="8" customFormat="1" ht="19.5" customHeight="1">
      <c r="A38" s="3">
        <f>IFERROR(VLOOKUP(B38,'[1]DADOS (OCULTAR)'!$P$3:$R$91,3,0),"")</f>
        <v>9039744001409</v>
      </c>
      <c r="B38" s="4" t="str">
        <f>'[1]TCE - ANEXO IV - Preencher'!C47</f>
        <v>UPAE GARANHUNS</v>
      </c>
      <c r="C38" s="4" t="str">
        <f>'[1]TCE - ANEXO IV - Preencher'!E47</f>
        <v>3.99 - Outras despesas com Material de Consumo</v>
      </c>
      <c r="D38" s="3">
        <f>'[1]TCE - ANEXO IV - Preencher'!F47</f>
        <v>8713023000155</v>
      </c>
      <c r="E38" s="5" t="str">
        <f>'[1]TCE - ANEXO IV - Preencher'!G47</f>
        <v xml:space="preserve">ENDOSURGICAL COM REP IMP EXP MA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55231</v>
      </c>
      <c r="I38" s="6">
        <f>IF('[1]TCE - ANEXO IV - Preencher'!K47="","",'[1]TCE - ANEXO IV - Preencher'!K47)</f>
        <v>44574</v>
      </c>
      <c r="J38" s="5" t="str">
        <f>'[1]TCE - ANEXO IV - Preencher'!L47</f>
        <v>26220108713023000155550010000552311307610819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2371.12</v>
      </c>
    </row>
    <row r="39" spans="1:12" s="8" customFormat="1" ht="19.5" customHeight="1">
      <c r="A39" s="3">
        <f>IFERROR(VLOOKUP(B39,'[1]DADOS (OCULTAR)'!$P$3:$R$91,3,0),"")</f>
        <v>9039744001409</v>
      </c>
      <c r="B39" s="4" t="str">
        <f>'[1]TCE - ANEXO IV - Preencher'!C48</f>
        <v>UPAE GARANHUNS</v>
      </c>
      <c r="C39" s="4" t="str">
        <f>'[1]TCE - ANEXO IV - Preencher'!E48</f>
        <v>3.7 - Material de Limpeza e Produtos de Hgienização</v>
      </c>
      <c r="D39" s="3">
        <f>'[1]TCE - ANEXO IV - Preencher'!F48</f>
        <v>7235471000128</v>
      </c>
      <c r="E39" s="5" t="str">
        <f>'[1]TCE - ANEXO IV - Preencher'!G48</f>
        <v xml:space="preserve">NAT E NAY COMERCIO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000004713</v>
      </c>
      <c r="I39" s="6">
        <f>IF('[1]TCE - ANEXO IV - Preencher'!K48="","",'[1]TCE - ANEXO IV - Preencher'!K48)</f>
        <v>44565</v>
      </c>
      <c r="J39" s="5" t="str">
        <f>'[1]TCE - ANEXO IV - Preencher'!L48</f>
        <v>26220107235471000128550010000047131000052275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89.4</v>
      </c>
    </row>
    <row r="40" spans="1:12" s="8" customFormat="1" ht="19.5" customHeight="1">
      <c r="A40" s="3">
        <f>IFERROR(VLOOKUP(B40,'[1]DADOS (OCULTAR)'!$P$3:$R$91,3,0),"")</f>
        <v>9039744001409</v>
      </c>
      <c r="B40" s="4" t="str">
        <f>'[1]TCE - ANEXO IV - Preencher'!C49</f>
        <v>UPAE GARANHUNS</v>
      </c>
      <c r="C40" s="4" t="str">
        <f>'[1]TCE - ANEXO IV - Preencher'!E49</f>
        <v>3.7 - Material de Limpeza e Produtos de Hgienização</v>
      </c>
      <c r="D40" s="3">
        <f>'[1]TCE - ANEXO IV - Preencher'!F49</f>
        <v>8674752000301</v>
      </c>
      <c r="E40" s="5" t="str">
        <f>'[1]TCE - ANEXO IV - Preencher'!G49</f>
        <v xml:space="preserve">CIRURGICA MONTEBELLO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000011550</v>
      </c>
      <c r="I40" s="6">
        <f>IF('[1]TCE - ANEXO IV - Preencher'!K49="","",'[1]TCE - ANEXO IV - Preencher'!K49)</f>
        <v>44581</v>
      </c>
      <c r="J40" s="5" t="str">
        <f>'[1]TCE - ANEXO IV - Preencher'!L49</f>
        <v>26220108674752000301550010000115501292632726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2488.5</v>
      </c>
    </row>
    <row r="41" spans="1:12" s="8" customFormat="1" ht="19.5" customHeight="1">
      <c r="A41" s="3">
        <f>IFERROR(VLOOKUP(B41,'[1]DADOS (OCULTAR)'!$P$3:$R$91,3,0),"")</f>
        <v>9039744001409</v>
      </c>
      <c r="B41" s="4" t="str">
        <f>'[1]TCE - ANEXO IV - Preencher'!C50</f>
        <v>UPAE GARANHUNS</v>
      </c>
      <c r="C41" s="4" t="str">
        <f>'[1]TCE - ANEXO IV - Preencher'!E50</f>
        <v>3.7 - Material de Limpeza e Produtos de Hgienização</v>
      </c>
      <c r="D41" s="3">
        <f>'[1]TCE - ANEXO IV - Preencher'!F50</f>
        <v>30848237000198</v>
      </c>
      <c r="E41" s="5" t="str">
        <f>'[1]TCE - ANEXO IV - Preencher'!G50</f>
        <v>PH COMERCIO DE PROD MED HOSPITALARES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000008852</v>
      </c>
      <c r="I41" s="6">
        <f>IF('[1]TCE - ANEXO IV - Preencher'!K50="","",'[1]TCE - ANEXO IV - Preencher'!K50)</f>
        <v>44582</v>
      </c>
      <c r="J41" s="5" t="str">
        <f>'[1]TCE - ANEXO IV - Preencher'!L50</f>
        <v>26220130848237000198550010000088521328711386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23.52</v>
      </c>
    </row>
    <row r="42" spans="1:12" s="8" customFormat="1" ht="19.5" customHeight="1">
      <c r="A42" s="3">
        <f>IFERROR(VLOOKUP(B42,'[1]DADOS (OCULTAR)'!$P$3:$R$91,3,0),"")</f>
        <v>9039744001409</v>
      </c>
      <c r="B42" s="4" t="str">
        <f>'[1]TCE - ANEXO IV - Preencher'!C51</f>
        <v>UPAE GARANHUNS</v>
      </c>
      <c r="C42" s="4" t="str">
        <f>'[1]TCE - ANEXO IV - Preencher'!E51</f>
        <v>3.14 - Alimentação Preparada</v>
      </c>
      <c r="D42" s="3">
        <f>'[1]TCE - ANEXO IV - Preencher'!F51</f>
        <v>9650143000113</v>
      </c>
      <c r="E42" s="5" t="str">
        <f>'[1]TCE - ANEXO IV - Preencher'!G51</f>
        <v xml:space="preserve">JOSANA E RICARDO COMERCIO LTDA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000002428</v>
      </c>
      <c r="I42" s="6">
        <f>IF('[1]TCE - ANEXO IV - Preencher'!K51="","",'[1]TCE - ANEXO IV - Preencher'!K51)</f>
        <v>44560</v>
      </c>
      <c r="J42" s="5" t="str">
        <f>'[1]TCE - ANEXO IV - Preencher'!L51</f>
        <v>26211209650143000113550010000024281000003396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89.8</v>
      </c>
    </row>
    <row r="43" spans="1:12" s="8" customFormat="1" ht="19.5" customHeight="1">
      <c r="A43" s="3">
        <f>IFERROR(VLOOKUP(B43,'[1]DADOS (OCULTAR)'!$P$3:$R$91,3,0),"")</f>
        <v>9039744001409</v>
      </c>
      <c r="B43" s="4" t="str">
        <f>'[1]TCE - ANEXO IV - Preencher'!C52</f>
        <v>UPAE GARANHUNS</v>
      </c>
      <c r="C43" s="4" t="str">
        <f>'[1]TCE - ANEXO IV - Preencher'!E52</f>
        <v>3.14 - Alimentação Preparada</v>
      </c>
      <c r="D43" s="3">
        <f>'[1]TCE - ANEXO IV - Preencher'!F52</f>
        <v>617141000158</v>
      </c>
      <c r="E43" s="5" t="str">
        <f>'[1]TCE - ANEXO IV - Preencher'!G52</f>
        <v xml:space="preserve">MZA FABRICAÇÃO DE AGUA MINERAL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000015653</v>
      </c>
      <c r="I43" s="6">
        <f>IF('[1]TCE - ANEXO IV - Preencher'!K52="","",'[1]TCE - ANEXO IV - Preencher'!K52)</f>
        <v>44566</v>
      </c>
      <c r="J43" s="5" t="str">
        <f>'[1]TCE - ANEXO IV - Preencher'!L52</f>
        <v>26220100617141000158550010000156531000023060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616.20000000000005</v>
      </c>
    </row>
    <row r="44" spans="1:12" s="8" customFormat="1" ht="19.5" customHeight="1">
      <c r="A44" s="3">
        <f>IFERROR(VLOOKUP(B44,'[1]DADOS (OCULTAR)'!$P$3:$R$91,3,0),"")</f>
        <v>9039744001409</v>
      </c>
      <c r="B44" s="4" t="str">
        <f>'[1]TCE - ANEXO IV - Preencher'!C53</f>
        <v>UPAE GARANHUNS</v>
      </c>
      <c r="C44" s="4" t="str">
        <f>'[1]TCE - ANEXO IV - Preencher'!E53</f>
        <v>3.14 - Alimentação Preparada</v>
      </c>
      <c r="D44" s="3">
        <f>'[1]TCE - ANEXO IV - Preencher'!F53</f>
        <v>30848237000198</v>
      </c>
      <c r="E44" s="5" t="str">
        <f>'[1]TCE - ANEXO IV - Preencher'!G53</f>
        <v>PH COMERCIO DE PROD MED HOSPITALARES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000008852</v>
      </c>
      <c r="I44" s="6">
        <f>IF('[1]TCE - ANEXO IV - Preencher'!K53="","",'[1]TCE - ANEXO IV - Preencher'!K53)</f>
        <v>44582</v>
      </c>
      <c r="J44" s="5" t="str">
        <f>'[1]TCE - ANEXO IV - Preencher'!L53</f>
        <v>26220130848237000198550010000088521328711386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647.5</v>
      </c>
    </row>
    <row r="45" spans="1:12" s="8" customFormat="1" ht="19.5" customHeight="1">
      <c r="A45" s="3">
        <f>IFERROR(VLOOKUP(B45,'[1]DADOS (OCULTAR)'!$P$3:$R$91,3,0),"")</f>
        <v>9039744001409</v>
      </c>
      <c r="B45" s="4" t="str">
        <f>'[1]TCE - ANEXO IV - Preencher'!C54</f>
        <v>UPAE GARANHUNS</v>
      </c>
      <c r="C45" s="4" t="str">
        <f>'[1]TCE - ANEXO IV - Preencher'!E54</f>
        <v>3.14 - Alimentação Preparada</v>
      </c>
      <c r="D45" s="3">
        <f>'[1]TCE - ANEXO IV - Preencher'!F54</f>
        <v>34823323000105</v>
      </c>
      <c r="E45" s="5" t="str">
        <f>'[1]TCE - ANEXO IV - Preencher'!G54</f>
        <v>DISTRIB DE SANEANTES MULTICLINIC DO BRASIL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002767</v>
      </c>
      <c r="I45" s="6">
        <f>IF('[1]TCE - ANEXO IV - Preencher'!K54="","",'[1]TCE - ANEXO IV - Preencher'!K54)</f>
        <v>44585</v>
      </c>
      <c r="J45" s="5" t="str">
        <f>'[1]TCE - ANEXO IV - Preencher'!L54</f>
        <v>26220134823323000105550010000027671763626950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2457</v>
      </c>
    </row>
    <row r="46" spans="1:12" s="8" customFormat="1" ht="19.5" customHeight="1">
      <c r="A46" s="3">
        <f>IFERROR(VLOOKUP(B46,'[1]DADOS (OCULTAR)'!$P$3:$R$91,3,0),"")</f>
        <v>9039744001409</v>
      </c>
      <c r="B46" s="4" t="str">
        <f>'[1]TCE - ANEXO IV - Preencher'!C55</f>
        <v>UPAE GARANHUNS</v>
      </c>
      <c r="C46" s="4" t="str">
        <f>'[1]TCE - ANEXO IV - Preencher'!E55</f>
        <v>3.14 - Alimentação Preparada</v>
      </c>
      <c r="D46" s="3">
        <f>'[1]TCE - ANEXO IV - Preencher'!F55</f>
        <v>10230480000130</v>
      </c>
      <c r="E46" s="5" t="str">
        <f>'[1]TCE - ANEXO IV - Preencher'!G55</f>
        <v xml:space="preserve">FERREIRA COSTA E CIA LTDA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000440930</v>
      </c>
      <c r="I46" s="6">
        <f>IF('[1]TCE - ANEXO IV - Preencher'!K55="","",'[1]TCE - ANEXO IV - Preencher'!K55)</f>
        <v>44565</v>
      </c>
      <c r="J46" s="5" t="str">
        <f>'[1]TCE - ANEXO IV - Preencher'!L55</f>
        <v>26220110230480000130550100004409301031146367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91.6</v>
      </c>
    </row>
    <row r="47" spans="1:12" s="8" customFormat="1" ht="19.5" customHeight="1">
      <c r="A47" s="3">
        <f>IFERROR(VLOOKUP(B47,'[1]DADOS (OCULTAR)'!$P$3:$R$91,3,0),"")</f>
        <v>9039744001409</v>
      </c>
      <c r="B47" s="4" t="str">
        <f>'[1]TCE - ANEXO IV - Preencher'!C56</f>
        <v>UPAE GARANHUNS</v>
      </c>
      <c r="C47" s="4" t="str">
        <f>'[1]TCE - ANEXO IV - Preencher'!E56</f>
        <v>3.14 - Alimentação Preparada</v>
      </c>
      <c r="D47" s="3">
        <f>'[1]TCE - ANEXO IV - Preencher'!F56</f>
        <v>21162778000177</v>
      </c>
      <c r="E47" s="5" t="str">
        <f>'[1]TCE - ANEXO IV - Preencher'!G56</f>
        <v xml:space="preserve">ERLANIA VIEIRA DA SILVA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000002886</v>
      </c>
      <c r="I47" s="6">
        <f>IF('[1]TCE - ANEXO IV - Preencher'!K56="","",'[1]TCE - ANEXO IV - Preencher'!K56)</f>
        <v>44567</v>
      </c>
      <c r="J47" s="5" t="str">
        <f>'[1]TCE - ANEXO IV - Preencher'!L56</f>
        <v>26220121162778000177550010000028861000057722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233.4</v>
      </c>
    </row>
    <row r="48" spans="1:12" s="8" customFormat="1" ht="19.5" customHeight="1">
      <c r="A48" s="3">
        <f>IFERROR(VLOOKUP(B48,'[1]DADOS (OCULTAR)'!$P$3:$R$91,3,0),"")</f>
        <v>9039744001409</v>
      </c>
      <c r="B48" s="4" t="str">
        <f>'[1]TCE - ANEXO IV - Preencher'!C57</f>
        <v>UPAE GARANHUNS</v>
      </c>
      <c r="C48" s="4" t="str">
        <f>'[1]TCE - ANEXO IV - Preencher'!E57</f>
        <v>3.14 - Alimentação Preparada</v>
      </c>
      <c r="D48" s="3">
        <f>'[1]TCE - ANEXO IV - Preencher'!F57</f>
        <v>28637117000108</v>
      </c>
      <c r="E48" s="5" t="str">
        <f>'[1]TCE - ANEXO IV - Preencher'!G57</f>
        <v xml:space="preserve">INOWA SOLUÇÕES EM FORN DE ALIMENTOS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000001014</v>
      </c>
      <c r="I48" s="6">
        <f>IF('[1]TCE - ANEXO IV - Preencher'!K57="","",'[1]TCE - ANEXO IV - Preencher'!K57)</f>
        <v>44592</v>
      </c>
      <c r="J48" s="5" t="str">
        <f>'[1]TCE - ANEXO IV - Preencher'!L57</f>
        <v>26220128637117000108550010000010141000161240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28479.88</v>
      </c>
    </row>
    <row r="49" spans="1:12" s="8" customFormat="1" ht="19.5" customHeight="1">
      <c r="A49" s="3">
        <f>IFERROR(VLOOKUP(B49,'[1]DADOS (OCULTAR)'!$P$3:$R$91,3,0),"")</f>
        <v>9039744001409</v>
      </c>
      <c r="B49" s="4" t="str">
        <f>'[1]TCE - ANEXO IV - Preencher'!C58</f>
        <v>UPAE GARANHUNS</v>
      </c>
      <c r="C49" s="4" t="str">
        <f>'[1]TCE - ANEXO IV - Preencher'!E58</f>
        <v>3.6 - Material de Expediente</v>
      </c>
      <c r="D49" s="3">
        <f>'[1]TCE - ANEXO IV - Preencher'!F58</f>
        <v>21162778000177</v>
      </c>
      <c r="E49" s="5" t="str">
        <f>'[1]TCE - ANEXO IV - Preencher'!G58</f>
        <v xml:space="preserve">FERREIRA COSTA E CIA LTDA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000440930</v>
      </c>
      <c r="I49" s="6">
        <f>IF('[1]TCE - ANEXO IV - Preencher'!K58="","",'[1]TCE - ANEXO IV - Preencher'!K58)</f>
        <v>44565</v>
      </c>
      <c r="J49" s="5" t="str">
        <f>'[1]TCE - ANEXO IV - Preencher'!L58</f>
        <v>26220110230480000130550100004409301031146367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247.2</v>
      </c>
    </row>
    <row r="50" spans="1:12" s="8" customFormat="1" ht="19.5" customHeight="1">
      <c r="A50" s="3">
        <f>IFERROR(VLOOKUP(B50,'[1]DADOS (OCULTAR)'!$P$3:$R$91,3,0),"")</f>
        <v>9039744001409</v>
      </c>
      <c r="B50" s="4" t="str">
        <f>'[1]TCE - ANEXO IV - Preencher'!C59</f>
        <v>UPAE GARANHUNS</v>
      </c>
      <c r="C50" s="4" t="str">
        <f>'[1]TCE - ANEXO IV - Preencher'!E59</f>
        <v>3.6 - Material de Expediente</v>
      </c>
      <c r="D50" s="3">
        <f>'[1]TCE - ANEXO IV - Preencher'!F59</f>
        <v>21162778000177</v>
      </c>
      <c r="E50" s="5" t="str">
        <f>'[1]TCE - ANEXO IV - Preencher'!G59</f>
        <v xml:space="preserve">ERLANIA VIEIRA DA SILVA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000002884</v>
      </c>
      <c r="I50" s="6">
        <f>IF('[1]TCE - ANEXO IV - Preencher'!K59="","",'[1]TCE - ANEXO IV - Preencher'!K59)</f>
        <v>44567</v>
      </c>
      <c r="J50" s="5" t="str">
        <f>'[1]TCE - ANEXO IV - Preencher'!L59</f>
        <v>26220121162778000177550010000028841000057680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77.959999999999994</v>
      </c>
    </row>
    <row r="51" spans="1:12" s="8" customFormat="1" ht="19.5" customHeight="1">
      <c r="A51" s="3">
        <f>IFERROR(VLOOKUP(B51,'[1]DADOS (OCULTAR)'!$P$3:$R$91,3,0),"")</f>
        <v>9039744001409</v>
      </c>
      <c r="B51" s="4" t="str">
        <f>'[1]TCE - ANEXO IV - Preencher'!C60</f>
        <v>UPAE GARANHUNS</v>
      </c>
      <c r="C51" s="4" t="str">
        <f>'[1]TCE - ANEXO IV - Preencher'!E60</f>
        <v>3.6 - Material de Expediente</v>
      </c>
      <c r="D51" s="3">
        <f>'[1]TCE - ANEXO IV - Preencher'!F60</f>
        <v>21162778000177</v>
      </c>
      <c r="E51" s="5" t="str">
        <f>'[1]TCE - ANEXO IV - Preencher'!G60</f>
        <v xml:space="preserve">ERLANIA VIEIRA DA SILVA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000002897</v>
      </c>
      <c r="I51" s="6">
        <f>IF('[1]TCE - ANEXO IV - Preencher'!K60="","",'[1]TCE - ANEXO IV - Preencher'!K60)</f>
        <v>44575</v>
      </c>
      <c r="J51" s="5" t="str">
        <f>'[1]TCE - ANEXO IV - Preencher'!L60</f>
        <v>26220121162778000177550010000028971000057947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603.74</v>
      </c>
    </row>
    <row r="52" spans="1:12" s="8" customFormat="1" ht="19.5" customHeight="1">
      <c r="A52" s="3">
        <f>IFERROR(VLOOKUP(B52,'[1]DADOS (OCULTAR)'!$P$3:$R$91,3,0),"")</f>
        <v>9039744001409</v>
      </c>
      <c r="B52" s="4" t="str">
        <f>'[1]TCE - ANEXO IV - Preencher'!C61</f>
        <v>UPAE GARANHUNS</v>
      </c>
      <c r="C52" s="4" t="str">
        <f>'[1]TCE - ANEXO IV - Preencher'!E61</f>
        <v xml:space="preserve">3.9 - Material para Manutenção de Bens Imóveis </v>
      </c>
      <c r="D52" s="3">
        <f>'[1]TCE - ANEXO IV - Preencher'!F61</f>
        <v>1016067000187</v>
      </c>
      <c r="E52" s="5" t="str">
        <f>'[1]TCE - ANEXO IV - Preencher'!G61</f>
        <v>EVERALDO PACHECO LUNA ME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000022670</v>
      </c>
      <c r="I52" s="6">
        <f>IF('[1]TCE - ANEXO IV - Preencher'!K61="","",'[1]TCE - ANEXO IV - Preencher'!K61)</f>
        <v>44564</v>
      </c>
      <c r="J52" s="5" t="str">
        <f>'[1]TCE - ANEXO IV - Preencher'!L61</f>
        <v>26220101016067000187650010000226701445617731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30</v>
      </c>
    </row>
    <row r="53" spans="1:12" s="8" customFormat="1" ht="19.5" customHeight="1">
      <c r="A53" s="3">
        <f>IFERROR(VLOOKUP(B53,'[1]DADOS (OCULTAR)'!$P$3:$R$91,3,0),"")</f>
        <v>9039744001409</v>
      </c>
      <c r="B53" s="4" t="str">
        <f>'[1]TCE - ANEXO IV - Preencher'!C62</f>
        <v>UPAE GARANHUNS</v>
      </c>
      <c r="C53" s="4" t="str">
        <f>'[1]TCE - ANEXO IV - Preencher'!E62</f>
        <v xml:space="preserve">3.9 - Material para Manutenção de Bens Imóveis </v>
      </c>
      <c r="D53" s="3">
        <f>'[1]TCE - ANEXO IV - Preencher'!F62</f>
        <v>14651340000197</v>
      </c>
      <c r="E53" s="5" t="str">
        <f>'[1]TCE - ANEXO IV - Preencher'!G62</f>
        <v xml:space="preserve">MM RODRIGUES FRGA MAT DE CONSTRUÇÃO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000002884</v>
      </c>
      <c r="I53" s="6">
        <f>IF('[1]TCE - ANEXO IV - Preencher'!K62="","",'[1]TCE - ANEXO IV - Preencher'!K62)</f>
        <v>44565</v>
      </c>
      <c r="J53" s="5" t="str">
        <f>'[1]TCE - ANEXO IV - Preencher'!L62</f>
        <v>26220114651340000197550010000028841000338115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254.9</v>
      </c>
    </row>
    <row r="54" spans="1:12" s="8" customFormat="1" ht="19.5" customHeight="1">
      <c r="A54" s="3">
        <f>IFERROR(VLOOKUP(B54,'[1]DADOS (OCULTAR)'!$P$3:$R$91,3,0),"")</f>
        <v>9039744001409</v>
      </c>
      <c r="B54" s="4" t="str">
        <f>'[1]TCE - ANEXO IV - Preencher'!C63</f>
        <v>UPAE GARANHUNS</v>
      </c>
      <c r="C54" s="4" t="str">
        <f>'[1]TCE - ANEXO IV - Preencher'!E63</f>
        <v xml:space="preserve">3.9 - Material para Manutenção de Bens Imóveis </v>
      </c>
      <c r="D54" s="3">
        <f>'[1]TCE - ANEXO IV - Preencher'!F63</f>
        <v>33343972000138</v>
      </c>
      <c r="E54" s="5" t="str">
        <f>'[1]TCE - ANEXO IV - Preencher'!G63</f>
        <v xml:space="preserve">RECIFE COMERCIO DE EQUIP DE SEGURANCA LTDA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000002651</v>
      </c>
      <c r="I54" s="6">
        <f>IF('[1]TCE - ANEXO IV - Preencher'!K63="","",'[1]TCE - ANEXO IV - Preencher'!K63)</f>
        <v>44546</v>
      </c>
      <c r="J54" s="5" t="str">
        <f>'[1]TCE - ANEXO IV - Preencher'!L63</f>
        <v>26211233343972000138550010000026511000533649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102</v>
      </c>
    </row>
    <row r="55" spans="1:12" s="8" customFormat="1" ht="19.5" customHeight="1">
      <c r="A55" s="3">
        <f>IFERROR(VLOOKUP(B55,'[1]DADOS (OCULTAR)'!$P$3:$R$91,3,0),"")</f>
        <v>9039744001409</v>
      </c>
      <c r="B55" s="4" t="str">
        <f>'[1]TCE - ANEXO IV - Preencher'!C64</f>
        <v>UPAE GARANHUNS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15661303000122</v>
      </c>
      <c r="E55" s="5" t="str">
        <f>'[1]TCE - ANEXO IV - Preencher'!G64</f>
        <v xml:space="preserve">J LUIS DE MELO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000002014</v>
      </c>
      <c r="I55" s="6">
        <f>IF('[1]TCE - ANEXO IV - Preencher'!K64="","",'[1]TCE - ANEXO IV - Preencher'!K64)</f>
        <v>44566</v>
      </c>
      <c r="J55" s="5" t="str">
        <f>'[1]TCE - ANEXO IV - Preencher'!L64</f>
        <v>26220115661303000122550010000020141000021470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34.5</v>
      </c>
    </row>
    <row r="56" spans="1:12" s="8" customFormat="1" ht="19.5" customHeight="1">
      <c r="A56" s="3">
        <f>IFERROR(VLOOKUP(B56,'[1]DADOS (OCULTAR)'!$P$3:$R$91,3,0),"")</f>
        <v>9039744001409</v>
      </c>
      <c r="B56" s="4" t="str">
        <f>'[1]TCE - ANEXO IV - Preencher'!C65</f>
        <v>UPAE GARANHUNS</v>
      </c>
      <c r="C56" s="4" t="str">
        <f>'[1]TCE - ANEXO IV - Preencher'!E65</f>
        <v xml:space="preserve">3.9 - Material para Manutenção de Bens Imóveis </v>
      </c>
      <c r="D56" s="3">
        <f>'[1]TCE - ANEXO IV - Preencher'!F65</f>
        <v>21162778000177</v>
      </c>
      <c r="E56" s="5" t="str">
        <f>'[1]TCE - ANEXO IV - Preencher'!G65</f>
        <v xml:space="preserve">ERLANIA VIEIRA DA SILVA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000002896</v>
      </c>
      <c r="I56" s="6">
        <f>IF('[1]TCE - ANEXO IV - Preencher'!K65="","",'[1]TCE - ANEXO IV - Preencher'!K65)</f>
        <v>44575</v>
      </c>
      <c r="J56" s="5" t="str">
        <f>'[1]TCE - ANEXO IV - Preencher'!L65</f>
        <v>26220121162778000177550010000028961000057923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75</v>
      </c>
    </row>
    <row r="57" spans="1:12" s="8" customFormat="1" ht="19.5" customHeight="1">
      <c r="A57" s="3">
        <f>IFERROR(VLOOKUP(B57,'[1]DADOS (OCULTAR)'!$P$3:$R$91,3,0),"")</f>
        <v>9039744001409</v>
      </c>
      <c r="B57" s="4" t="str">
        <f>'[1]TCE - ANEXO IV - Preencher'!C66</f>
        <v>UPAE GARANHUNS</v>
      </c>
      <c r="C57" s="4" t="str">
        <f>'[1]TCE - ANEXO IV - Preencher'!E66</f>
        <v xml:space="preserve">3.9 - Material para Manutenção de Bens Imóveis </v>
      </c>
      <c r="D57" s="3">
        <f>'[1]TCE - ANEXO IV - Preencher'!F66</f>
        <v>39993907000134</v>
      </c>
      <c r="E57" s="5" t="str">
        <f>'[1]TCE - ANEXO IV - Preencher'!G66</f>
        <v>JOSEVAL ALVES PIMENTEL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000000027</v>
      </c>
      <c r="I57" s="6">
        <f>IF('[1]TCE - ANEXO IV - Preencher'!K66="","",'[1]TCE - ANEXO IV - Preencher'!K66)</f>
        <v>44579</v>
      </c>
      <c r="J57" s="5" t="str">
        <f>'[1]TCE - ANEXO IV - Preencher'!L66</f>
        <v>26220139993907000134550010000000271000000338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778</v>
      </c>
    </row>
    <row r="58" spans="1:12" s="8" customFormat="1" ht="19.5" customHeight="1">
      <c r="A58" s="3">
        <f>IFERROR(VLOOKUP(B58,'[1]DADOS (OCULTAR)'!$P$3:$R$91,3,0),"")</f>
        <v>9039744001409</v>
      </c>
      <c r="B58" s="4" t="str">
        <f>'[1]TCE - ANEXO IV - Preencher'!C67</f>
        <v>UPAE GARANHUNS</v>
      </c>
      <c r="C58" s="4" t="str">
        <f>'[1]TCE - ANEXO IV - Preencher'!E67</f>
        <v xml:space="preserve">3.9 - Material para Manutenção de Bens Imóveis </v>
      </c>
      <c r="D58" s="3">
        <f>'[1]TCE - ANEXO IV - Preencher'!F67</f>
        <v>34898290000154</v>
      </c>
      <c r="E58" s="5" t="str">
        <f>'[1]TCE - ANEXO IV - Preencher'!G67</f>
        <v>M N AUTOMAÇÃO COM DE EQUIP INDUST EIRELI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000001769</v>
      </c>
      <c r="I58" s="6">
        <f>IF('[1]TCE - ANEXO IV - Preencher'!K67="","",'[1]TCE - ANEXO IV - Preencher'!K67)</f>
        <v>44578</v>
      </c>
      <c r="J58" s="5" t="str">
        <f>'[1]TCE - ANEXO IV - Preencher'!L67</f>
        <v>35220134898290000154550010000017691499974550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459.9</v>
      </c>
    </row>
    <row r="59" spans="1:12" s="8" customFormat="1" ht="19.5" customHeight="1">
      <c r="A59" s="3">
        <f>IFERROR(VLOOKUP(B59,'[1]DADOS (OCULTAR)'!$P$3:$R$91,3,0),"")</f>
        <v>9039744001409</v>
      </c>
      <c r="B59" s="4" t="str">
        <f>'[1]TCE - ANEXO IV - Preencher'!C68</f>
        <v>UPAE GARANHUNS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21162778000177</v>
      </c>
      <c r="E59" s="5" t="str">
        <f>'[1]TCE - ANEXO IV - Preencher'!G68</f>
        <v xml:space="preserve">ERLANIA VIEIRA DA SILVA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000002885</v>
      </c>
      <c r="I59" s="6">
        <f>IF('[1]TCE - ANEXO IV - Preencher'!K68="","",'[1]TCE - ANEXO IV - Preencher'!K68)</f>
        <v>44567</v>
      </c>
      <c r="J59" s="5" t="str">
        <f>'[1]TCE - ANEXO IV - Preencher'!L68</f>
        <v>26220121162778000177550010000028851000057709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100</v>
      </c>
    </row>
    <row r="60" spans="1:12" s="8" customFormat="1" ht="19.5" customHeight="1">
      <c r="A60" s="3">
        <f>IFERROR(VLOOKUP(B60,'[1]DADOS (OCULTAR)'!$P$3:$R$91,3,0),"")</f>
        <v>9039744001409</v>
      </c>
      <c r="B60" s="4" t="str">
        <f>'[1]TCE - ANEXO IV - Preencher'!C69</f>
        <v>UPAE GARANHUNS</v>
      </c>
      <c r="C60" s="4" t="str">
        <f>'[1]TCE - ANEXO IV - Preencher'!E69</f>
        <v xml:space="preserve">3.8 - Uniformes, Tecidos e Aviamentos </v>
      </c>
      <c r="D60" s="3">
        <f>'[1]TCE - ANEXO IV - Preencher'!F69</f>
        <v>4422726000173</v>
      </c>
      <c r="E60" s="5" t="str">
        <f>'[1]TCE - ANEXO IV - Preencher'!G69</f>
        <v>LM MAT DE CONSTRUÇÃO LTDA EPP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000006383</v>
      </c>
      <c r="I60" s="6">
        <f>IF('[1]TCE - ANEXO IV - Preencher'!K69="","",'[1]TCE - ANEXO IV - Preencher'!K69)</f>
        <v>44560</v>
      </c>
      <c r="J60" s="5" t="str">
        <f>'[1]TCE - ANEXO IV - Preencher'!L69</f>
        <v>26211204422726000173550010000063831000068050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66</v>
      </c>
    </row>
    <row r="61" spans="1:12" s="8" customFormat="1" ht="19.5" customHeight="1">
      <c r="A61" s="3">
        <f>IFERROR(VLOOKUP(B61,'[1]DADOS (OCULTAR)'!$P$3:$R$91,3,0),"")</f>
        <v>9039744001409</v>
      </c>
      <c r="B61" s="4" t="str">
        <f>'[1]TCE - ANEXO IV - Preencher'!C70</f>
        <v>UPAE GARANHUNS</v>
      </c>
      <c r="C61" s="4" t="str">
        <f>'[1]TCE - ANEXO IV - Preencher'!E70</f>
        <v xml:space="preserve">3.8 - Uniformes, Tecidos e Aviamentos </v>
      </c>
      <c r="D61" s="3">
        <f>'[1]TCE - ANEXO IV - Preencher'!F70</f>
        <v>14651340000197</v>
      </c>
      <c r="E61" s="5" t="str">
        <f>'[1]TCE - ANEXO IV - Preencher'!G70</f>
        <v xml:space="preserve">MM RODRIGUES FRGA MAT DE CONSTRUÇÃO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000002885</v>
      </c>
      <c r="I61" s="6">
        <f>IF('[1]TCE - ANEXO IV - Preencher'!K70="","",'[1]TCE - ANEXO IV - Preencher'!K70)</f>
        <v>44565</v>
      </c>
      <c r="J61" s="5" t="str">
        <f>'[1]TCE - ANEXO IV - Preencher'!L70</f>
        <v>26220114651340000197550010000028851000338120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198</v>
      </c>
    </row>
    <row r="62" spans="1:12" s="8" customFormat="1" ht="19.5" customHeight="1">
      <c r="A62" s="3">
        <f>IFERROR(VLOOKUP(B62,'[1]DADOS (OCULTAR)'!$P$3:$R$91,3,0),"")</f>
        <v>9039744001409</v>
      </c>
      <c r="B62" s="4" t="str">
        <f>'[1]TCE - ANEXO IV - Preencher'!C71</f>
        <v>UPAE GARANHUNS</v>
      </c>
      <c r="C62" s="4" t="str">
        <f>'[1]TCE - ANEXO IV - Preencher'!E71</f>
        <v xml:space="preserve">3.8 - Uniformes, Tecidos e Aviamentos </v>
      </c>
      <c r="D62" s="3">
        <f>'[1]TCE - ANEXO IV - Preencher'!F71</f>
        <v>32246973000100</v>
      </c>
      <c r="E62" s="5" t="str">
        <f>'[1]TCE - ANEXO IV - Preencher'!G71</f>
        <v xml:space="preserve">CIRURGICA AMORIM COM DE ART MED LTDA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003316</v>
      </c>
      <c r="I62" s="6">
        <f>IF('[1]TCE - ANEXO IV - Preencher'!K71="","",'[1]TCE - ANEXO IV - Preencher'!K71)</f>
        <v>44559</v>
      </c>
      <c r="J62" s="5" t="str">
        <f>'[1]TCE - ANEXO IV - Preencher'!L71</f>
        <v>35211232246973000100550010000033161993294684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568.5</v>
      </c>
    </row>
    <row r="63" spans="1:12" s="8" customFormat="1" ht="19.5" customHeight="1">
      <c r="A63" s="3">
        <f>IFERROR(VLOOKUP(B63,'[1]DADOS (OCULTAR)'!$P$3:$R$91,3,0),"")</f>
        <v>9039744001409</v>
      </c>
      <c r="B63" s="4" t="str">
        <f>'[1]TCE - ANEXO IV - Preencher'!C72</f>
        <v>UPAE GARANHUNS</v>
      </c>
      <c r="C63" s="4" t="str">
        <f>'[1]TCE - ANEXO IV - Preencher'!E72</f>
        <v xml:space="preserve">5.21 - Seguros em geral </v>
      </c>
      <c r="D63" s="3">
        <f>'[1]TCE - ANEXO IV - Preencher'!F72</f>
        <v>33054826000192</v>
      </c>
      <c r="E63" s="5" t="str">
        <f>'[1]TCE - ANEXO IV - Preencher'!G72</f>
        <v xml:space="preserve">COMPANHIA EXCELSIOR SEGUROS 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478.11</v>
      </c>
    </row>
    <row r="64" spans="1:12" s="8" customFormat="1" ht="19.5" customHeight="1">
      <c r="A64" s="3">
        <f>IFERROR(VLOOKUP(B64,'[1]DADOS (OCULTAR)'!$P$3:$R$91,3,0),"")</f>
        <v>9039744001409</v>
      </c>
      <c r="B64" s="4" t="str">
        <f>'[1]TCE - ANEXO IV - Preencher'!C73</f>
        <v>UPAE GARANHUNS</v>
      </c>
      <c r="C64" s="4" t="str">
        <f>'[1]TCE - ANEXO IV - Preencher'!E73</f>
        <v>5.99 - Outros Serviços de Terceiros Pessoa Jurídica</v>
      </c>
      <c r="D64" s="3">
        <f>'[1]TCE - ANEXO IV - Preencher'!F73</f>
        <v>11303906000100</v>
      </c>
      <c r="E64" s="5" t="str">
        <f>'[1]TCE - ANEXO IV - Preencher'!G73</f>
        <v>PREFEITURA MUNICIPAL DE GARANHUNS - EMISSÃO TX ISS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6.2</v>
      </c>
    </row>
    <row r="65" spans="1:12" s="8" customFormat="1" ht="19.5" customHeight="1">
      <c r="A65" s="3">
        <f>IFERROR(VLOOKUP(B65,'[1]DADOS (OCULTAR)'!$P$3:$R$91,3,0),"")</f>
        <v>9039744001409</v>
      </c>
      <c r="B65" s="4" t="str">
        <f>'[1]TCE - ANEXO IV - Preencher'!C74</f>
        <v>UPAE GARANHUNS</v>
      </c>
      <c r="C65" s="4" t="str">
        <f>'[1]TCE - ANEXO IV - Preencher'!E74</f>
        <v>5.99 - Outros Serviços de Terceiros Pessoa Jurídica</v>
      </c>
      <c r="D65" s="3">
        <f>'[1]TCE - ANEXO IV - Preencher'!F74</f>
        <v>9790999000194</v>
      </c>
      <c r="E65" s="5" t="str">
        <f>'[1]TCE - ANEXO IV - Preencher'!G74</f>
        <v>CONSELHO REGIONAL DE MEDICINA DO ESTADO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911</v>
      </c>
    </row>
    <row r="66" spans="1:12" s="8" customFormat="1" ht="19.5" customHeight="1">
      <c r="A66" s="3">
        <f>IFERROR(VLOOKUP(B66,'[1]DADOS (OCULTAR)'!$P$3:$R$91,3,0),"")</f>
        <v>9039744001409</v>
      </c>
      <c r="B66" s="4" t="str">
        <f>'[1]TCE - ANEXO IV - Preencher'!C75</f>
        <v>UPAE GARANHUNS</v>
      </c>
      <c r="C66" s="4" t="str">
        <f>'[1]TCE - ANEXO IV - Preencher'!E75</f>
        <v xml:space="preserve">5.25 - Serviços Bancários </v>
      </c>
      <c r="D66" s="3">
        <f>'[1]TCE - ANEXO IV - Preencher'!F75</f>
        <v>60746948000112</v>
      </c>
      <c r="E66" s="5" t="str">
        <f>'[1]TCE - ANEXO IV - Preencher'!G75</f>
        <v xml:space="preserve">BRADESCO S A 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81.27</v>
      </c>
    </row>
    <row r="67" spans="1:12" s="8" customFormat="1" ht="19.5" customHeight="1">
      <c r="A67" s="3">
        <f>IFERROR(VLOOKUP(B67,'[1]DADOS (OCULTAR)'!$P$3:$R$91,3,0),"")</f>
        <v>9039744001409</v>
      </c>
      <c r="B67" s="4" t="str">
        <f>'[1]TCE - ANEXO IV - Preencher'!C76</f>
        <v>UPAE GARANHUNS</v>
      </c>
      <c r="C67" s="4" t="str">
        <f>'[1]TCE - ANEXO IV - Preencher'!E76</f>
        <v xml:space="preserve">5.25 - Serviços Bancários </v>
      </c>
      <c r="D67" s="3">
        <f>'[1]TCE - ANEXO IV - Preencher'!F76</f>
        <v>10572048000128</v>
      </c>
      <c r="E67" s="5" t="str">
        <f>'[1]TCE - ANEXO IV - Preencher'!G76</f>
        <v>SECRETARIA ESTADUAL DE SAÚDE  - TARIFAS REPASSES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15</v>
      </c>
    </row>
    <row r="68" spans="1:12" s="8" customFormat="1" ht="19.5" customHeight="1">
      <c r="A68" s="3">
        <f>IFERROR(VLOOKUP(B68,'[1]DADOS (OCULTAR)'!$P$3:$R$91,3,0),"")</f>
        <v>9039744001409</v>
      </c>
      <c r="B68" s="4" t="str">
        <f>'[1]TCE - ANEXO IV - Preencher'!C77</f>
        <v>UPAE GARANHUNS</v>
      </c>
      <c r="C68" s="4" t="str">
        <f>'[1]TCE - ANEXO IV - Preencher'!E77</f>
        <v>5.9 - Telefonia Móvel</v>
      </c>
      <c r="D68" s="3">
        <f>'[1]TCE - ANEXO IV - Preencher'!F77</f>
        <v>2421421000111</v>
      </c>
      <c r="E68" s="5" t="str">
        <f>'[1]TCE - ANEXO IV - Preencher'!G77</f>
        <v>TIM S A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492.52</v>
      </c>
    </row>
    <row r="69" spans="1:12" s="8" customFormat="1" ht="19.5" customHeight="1">
      <c r="A69" s="3">
        <f>IFERROR(VLOOKUP(B69,'[1]DADOS (OCULTAR)'!$P$3:$R$91,3,0),"")</f>
        <v>9039744001409</v>
      </c>
      <c r="B69" s="4" t="str">
        <f>'[1]TCE - ANEXO IV - Preencher'!C78</f>
        <v>UPAE GARANHUNS</v>
      </c>
      <c r="C69" s="4" t="str">
        <f>'[1]TCE - ANEXO IV - Preencher'!E78</f>
        <v>5.18 - Teledonia Fixa</v>
      </c>
      <c r="D69" s="3">
        <f>'[1]TCE - ANEXO IV - Preencher'!F78</f>
        <v>3423730000193</v>
      </c>
      <c r="E69" s="5" t="str">
        <f>'[1]TCE - ANEXO IV - Preencher'!G78</f>
        <v>SMART TELECOM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1450</v>
      </c>
    </row>
    <row r="70" spans="1:12" s="8" customFormat="1" ht="19.5" customHeight="1">
      <c r="A70" s="3">
        <f>IFERROR(VLOOKUP(B70,'[1]DADOS (OCULTAR)'!$P$3:$R$91,3,0),"")</f>
        <v>9039744001409</v>
      </c>
      <c r="B70" s="4" t="str">
        <f>'[1]TCE - ANEXO IV - Preencher'!C79</f>
        <v>UPAE GARANHUNS</v>
      </c>
      <c r="C70" s="4" t="str">
        <f>'[1]TCE - ANEXO IV - Preencher'!E79</f>
        <v>5.13 - Água e Esgoto</v>
      </c>
      <c r="D70" s="3">
        <f>'[1]TCE - ANEXO IV - Preencher'!F79</f>
        <v>9769035000164</v>
      </c>
      <c r="E70" s="5" t="str">
        <f>'[1]TCE - ANEXO IV - Preencher'!G79</f>
        <v>COMPESA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3164.57</v>
      </c>
    </row>
    <row r="71" spans="1:12" s="8" customFormat="1" ht="19.5" customHeight="1">
      <c r="A71" s="3">
        <f>IFERROR(VLOOKUP(B71,'[1]DADOS (OCULTAR)'!$P$3:$R$91,3,0),"")</f>
        <v>9039744001409</v>
      </c>
      <c r="B71" s="4" t="str">
        <f>'[1]TCE - ANEXO IV - Preencher'!C80</f>
        <v>UPAE GARANHUNS</v>
      </c>
      <c r="C71" s="4" t="str">
        <f>'[1]TCE - ANEXO IV - Preencher'!E80</f>
        <v>5.12 - Energia Elétrica</v>
      </c>
      <c r="D71" s="3">
        <f>'[1]TCE - ANEXO IV - Preencher'!F80</f>
        <v>10835932000108</v>
      </c>
      <c r="E71" s="5" t="str">
        <f>'[1]TCE - ANEXO IV - Preencher'!G80</f>
        <v>CELPE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24383.39</v>
      </c>
    </row>
    <row r="72" spans="1:12" s="8" customFormat="1" ht="19.5" customHeight="1">
      <c r="A72" s="3">
        <f>IFERROR(VLOOKUP(B72,'[1]DADOS (OCULTAR)'!$P$3:$R$91,3,0),"")</f>
        <v>9039744001409</v>
      </c>
      <c r="B72" s="4" t="str">
        <f>'[1]TCE - ANEXO IV - Preencher'!C81</f>
        <v>UPAE GARANHUNS</v>
      </c>
      <c r="C72" s="4" t="str">
        <f>'[1]TCE - ANEXO IV - Preencher'!E81</f>
        <v>5.3 - Locação de Máquinas e Equipamentos</v>
      </c>
      <c r="D72" s="3">
        <f>'[1]TCE - ANEXO IV - Preencher'!F81</f>
        <v>10279299000119</v>
      </c>
      <c r="E72" s="5" t="str">
        <f>'[1]TCE - ANEXO IV - Preencher'!G81</f>
        <v>RGRAPH LOC COM E SERV LTDA ME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04815</v>
      </c>
      <c r="I72" s="6">
        <f>IF('[1]TCE - ANEXO IV - Preencher'!K81="","",'[1]TCE - ANEXO IV - Preencher'!K81)</f>
        <v>44595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2726.84</v>
      </c>
    </row>
    <row r="73" spans="1:12" s="8" customFormat="1" ht="19.5" customHeight="1">
      <c r="A73" s="3">
        <f>IFERROR(VLOOKUP(B73,'[1]DADOS (OCULTAR)'!$P$3:$R$91,3,0),"")</f>
        <v>9039744001409</v>
      </c>
      <c r="B73" s="4" t="str">
        <f>'[1]TCE - ANEXO IV - Preencher'!C82</f>
        <v>UPAE GARANHUNS</v>
      </c>
      <c r="C73" s="4" t="str">
        <f>'[1]TCE - ANEXO IV - Preencher'!E82</f>
        <v>5.3 - Locação de Máquinas e Equipamentos</v>
      </c>
      <c r="D73" s="3">
        <f>'[1]TCE - ANEXO IV - Preencher'!F82</f>
        <v>20021640000195</v>
      </c>
      <c r="E73" s="5" t="str">
        <f>'[1]TCE - ANEXO IV - Preencher'!G82</f>
        <v>RONALDO ANSELMO ONOFRE DE ANDRADE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000000316</v>
      </c>
      <c r="I73" s="6">
        <f>IF('[1]TCE - ANEXO IV - Preencher'!K82="","",'[1]TCE - ANEXO IV - Preencher'!K82)</f>
        <v>44594</v>
      </c>
      <c r="J73" s="5" t="str">
        <f>'[1]TCE - ANEXO IV - Preencher'!L82</f>
        <v>OJJS55587</v>
      </c>
      <c r="K73" s="5" t="str">
        <f>IF(F73="B",LEFT('[1]TCE - ANEXO IV - Preencher'!M82,2),IF(F73="S",LEFT('[1]TCE - ANEXO IV - Preencher'!M82,7),IF('[1]TCE - ANEXO IV - Preencher'!H82="","")))</f>
        <v>2606002</v>
      </c>
      <c r="L73" s="7">
        <f>'[1]TCE - ANEXO IV - Preencher'!N82</f>
        <v>1100</v>
      </c>
    </row>
    <row r="74" spans="1:12" s="8" customFormat="1" ht="19.5" customHeight="1">
      <c r="A74" s="3">
        <f>IFERROR(VLOOKUP(B74,'[1]DADOS (OCULTAR)'!$P$3:$R$91,3,0),"")</f>
        <v>9039744001409</v>
      </c>
      <c r="B74" s="4" t="str">
        <f>'[1]TCE - ANEXO IV - Preencher'!C83</f>
        <v>UPAE GARANHUNS</v>
      </c>
      <c r="C74" s="4" t="str">
        <f>'[1]TCE - ANEXO IV - Preencher'!E83</f>
        <v>5.3 - Locação de Máquinas e Equipamentos</v>
      </c>
      <c r="D74" s="3">
        <f>'[1]TCE - ANEXO IV - Preencher'!F83</f>
        <v>13230571000164</v>
      </c>
      <c r="E74" s="5" t="str">
        <f>'[1]TCE - ANEXO IV - Preencher'!G83</f>
        <v>DJAIR DE BARROS VALENÇA EPP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000001803</v>
      </c>
      <c r="I74" s="6">
        <f>IF('[1]TCE - ANEXO IV - Preencher'!K83="","",'[1]TCE - ANEXO IV - Preencher'!K83)</f>
        <v>44615</v>
      </c>
      <c r="J74" s="5" t="str">
        <f>'[1]TCE - ANEXO IV - Preencher'!L83</f>
        <v>UMEK45218</v>
      </c>
      <c r="K74" s="5" t="str">
        <f>IF(F74="B",LEFT('[1]TCE - ANEXO IV - Preencher'!M83,2),IF(F74="S",LEFT('[1]TCE - ANEXO IV - Preencher'!M83,7),IF('[1]TCE - ANEXO IV - Preencher'!H83="","")))</f>
        <v>2606002</v>
      </c>
      <c r="L74" s="7">
        <f>'[1]TCE - ANEXO IV - Preencher'!N83</f>
        <v>1400</v>
      </c>
    </row>
    <row r="75" spans="1:12" s="8" customFormat="1" ht="19.5" customHeight="1">
      <c r="A75" s="3">
        <f>IFERROR(VLOOKUP(B75,'[1]DADOS (OCULTAR)'!$P$3:$R$91,3,0),"")</f>
        <v>9039744001409</v>
      </c>
      <c r="B75" s="4" t="str">
        <f>'[1]TCE - ANEXO IV - Preencher'!C84</f>
        <v>UPAE GARANHUNS</v>
      </c>
      <c r="C75" s="4" t="str">
        <f>'[1]TCE - ANEXO IV - Preencher'!E84</f>
        <v>5.1 - Locação de Equipamentos Médicos-Hospitalares</v>
      </c>
      <c r="D75" s="3">
        <f>'[1]TCE - ANEXO IV - Preencher'!F84</f>
        <v>24380578002041</v>
      </c>
      <c r="E75" s="5" t="str">
        <f>'[1]TCE - ANEXO IV - Preencher'!G84</f>
        <v xml:space="preserve">WHITE MARTINS GASES INDUSTRIAIS NE LTDA 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136638</v>
      </c>
      <c r="I75" s="6">
        <f>IF('[1]TCE - ANEXO IV - Preencher'!K84="","",'[1]TCE - ANEXO IV - Preencher'!K84)</f>
        <v>44557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7947.95</v>
      </c>
    </row>
    <row r="76" spans="1:12" s="8" customFormat="1" ht="19.5" customHeight="1">
      <c r="A76" s="3">
        <f>IFERROR(VLOOKUP(B76,'[1]DADOS (OCULTAR)'!$P$3:$R$91,3,0),"")</f>
        <v>9039744001409</v>
      </c>
      <c r="B76" s="4" t="str">
        <f>'[1]TCE - ANEXO IV - Preencher'!C85</f>
        <v>UPAE GARANHUNS</v>
      </c>
      <c r="C76" s="4" t="str">
        <f>'[1]TCE - ANEXO IV - Preencher'!E85</f>
        <v>4.99 - Outros Serviços de Terceiros Pessoa Física</v>
      </c>
      <c r="D76" s="3">
        <f>'[1]TCE - ANEXO IV - Preencher'!F85</f>
        <v>3785736401</v>
      </c>
      <c r="E76" s="5" t="str">
        <f>'[1]TCE - ANEXO IV - Preencher'!G85</f>
        <v xml:space="preserve">MARIA APARECIDA ALVES DA SILVA 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120</v>
      </c>
    </row>
    <row r="77" spans="1:12" s="8" customFormat="1" ht="19.5" customHeight="1">
      <c r="A77" s="3">
        <f>IFERROR(VLOOKUP(B77,'[1]DADOS (OCULTAR)'!$P$3:$R$91,3,0),"")</f>
        <v>9039744001409</v>
      </c>
      <c r="B77" s="4" t="str">
        <f>'[1]TCE - ANEXO IV - Preencher'!C86</f>
        <v>UPAE GARANHUNS</v>
      </c>
      <c r="C77" s="4" t="str">
        <f>'[1]TCE - ANEXO IV - Preencher'!E86</f>
        <v>5.99 - Outros Serviços de Terceiros Pessoa Jurídica</v>
      </c>
      <c r="D77" s="3">
        <f>'[1]TCE - ANEXO IV - Preencher'!F86</f>
        <v>33681306000100</v>
      </c>
      <c r="E77" s="5" t="str">
        <f>'[1]TCE - ANEXO IV - Preencher'!G86</f>
        <v>S G S G AMORIM VIAGENS E TURISMO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63</v>
      </c>
      <c r="I77" s="6">
        <f>IF('[1]TCE - ANEXO IV - Preencher'!K86="","",'[1]TCE - ANEXO IV - Preencher'!K86)</f>
        <v>44567</v>
      </c>
      <c r="J77" s="5" t="str">
        <f>'[1]TCE - ANEXO IV - Preencher'!L86</f>
        <v>5C9DD321E</v>
      </c>
      <c r="K77" s="5" t="str">
        <f>IF(F77="B",LEFT('[1]TCE - ANEXO IV - Preencher'!M86,2),IF(F77="S",LEFT('[1]TCE - ANEXO IV - Preencher'!M86,7),IF('[1]TCE - ANEXO IV - Preencher'!H86="","")))</f>
        <v>2611101</v>
      </c>
      <c r="L77" s="7">
        <f>'[1]TCE - ANEXO IV - Preencher'!N86</f>
        <v>424</v>
      </c>
    </row>
    <row r="78" spans="1:12" s="8" customFormat="1" ht="19.5" customHeight="1">
      <c r="A78" s="3">
        <f>IFERROR(VLOOKUP(B78,'[1]DADOS (OCULTAR)'!$P$3:$R$91,3,0),"")</f>
        <v>9039744001409</v>
      </c>
      <c r="B78" s="4" t="str">
        <f>'[1]TCE - ANEXO IV - Preencher'!C87</f>
        <v>UPAE GARANHUNS</v>
      </c>
      <c r="C78" s="4" t="str">
        <f>'[1]TCE - ANEXO IV - Preencher'!E87</f>
        <v>5.99 - Outros Serviços de Terceiros Pessoa Jurídica</v>
      </c>
      <c r="D78" s="3">
        <f>'[1]TCE - ANEXO IV - Preencher'!F87</f>
        <v>24147290000169</v>
      </c>
      <c r="E78" s="5" t="str">
        <f>'[1]TCE - ANEXO IV - Preencher'!G87</f>
        <v xml:space="preserve">IRACEMA LOURENÇO SANTOS RODRIGUES 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000020259</v>
      </c>
      <c r="I78" s="6">
        <f>IF('[1]TCE - ANEXO IV - Preencher'!K87="","",'[1]TCE - ANEXO IV - Preencher'!K87)</f>
        <v>44592</v>
      </c>
      <c r="J78" s="5" t="str">
        <f>'[1]TCE - ANEXO IV - Preencher'!L87</f>
        <v>WNOP21731</v>
      </c>
      <c r="K78" s="5" t="str">
        <f>IF(F78="B",LEFT('[1]TCE - ANEXO IV - Preencher'!M87,2),IF(F78="S",LEFT('[1]TCE - ANEXO IV - Preencher'!M87,7),IF('[1]TCE - ANEXO IV - Preencher'!H87="","")))</f>
        <v>2606002</v>
      </c>
      <c r="L78" s="7">
        <f>'[1]TCE - ANEXO IV - Preencher'!N87</f>
        <v>500</v>
      </c>
    </row>
    <row r="79" spans="1:12" s="8" customFormat="1" ht="19.5" customHeight="1">
      <c r="A79" s="3">
        <f>IFERROR(VLOOKUP(B79,'[1]DADOS (OCULTAR)'!$P$3:$R$91,3,0),"")</f>
        <v>9039744001409</v>
      </c>
      <c r="B79" s="4" t="str">
        <f>'[1]TCE - ANEXO IV - Preencher'!C88</f>
        <v>UPAE GARANHUNS</v>
      </c>
      <c r="C79" s="4" t="str">
        <f>'[1]TCE - ANEXO IV - Preencher'!E88</f>
        <v>5.99 - Outros Serviços de Terceiros Pessoa Jurídica</v>
      </c>
      <c r="D79" s="3">
        <f>'[1]TCE - ANEXO IV - Preencher'!F88</f>
        <v>33681306000100</v>
      </c>
      <c r="E79" s="5" t="str">
        <f>'[1]TCE - ANEXO IV - Preencher'!G88</f>
        <v>S G S G AMORIM VIAGENS E TURISMO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59</v>
      </c>
      <c r="I79" s="6">
        <f>IF('[1]TCE - ANEXO IV - Preencher'!K88="","",'[1]TCE - ANEXO IV - Preencher'!K88)</f>
        <v>44547</v>
      </c>
      <c r="J79" s="5" t="str">
        <f>'[1]TCE - ANEXO IV - Preencher'!L88</f>
        <v>65A3DCF85</v>
      </c>
      <c r="K79" s="5" t="str">
        <f>IF(F79="B",LEFT('[1]TCE - ANEXO IV - Preencher'!M88,2),IF(F79="S",LEFT('[1]TCE - ANEXO IV - Preencher'!M88,7),IF('[1]TCE - ANEXO IV - Preencher'!H88="","")))</f>
        <v>2611101</v>
      </c>
      <c r="L79" s="7">
        <f>'[1]TCE - ANEXO IV - Preencher'!N88</f>
        <v>1270.47</v>
      </c>
    </row>
    <row r="80" spans="1:12" s="8" customFormat="1" ht="19.5" customHeight="1">
      <c r="A80" s="3">
        <f>IFERROR(VLOOKUP(B80,'[1]DADOS (OCULTAR)'!$P$3:$R$91,3,0),"")</f>
        <v>9039744001409</v>
      </c>
      <c r="B80" s="4" t="str">
        <f>'[1]TCE - ANEXO IV - Preencher'!C89</f>
        <v>UPAE GARANHUNS</v>
      </c>
      <c r="C80" s="4" t="str">
        <f>'[1]TCE - ANEXO IV - Preencher'!E89</f>
        <v>5.99 - Outros Serviços de Terceiros Pessoa Jurídica</v>
      </c>
      <c r="D80" s="3">
        <f>'[1]TCE - ANEXO IV - Preencher'!F89</f>
        <v>9039744001409</v>
      </c>
      <c r="E80" s="5" t="str">
        <f>'[1]TCE - ANEXO IV - Preencher'!G89</f>
        <v>FUNDACAO PROFESSOR MART FERNANDES - REPOS. FUNDO FIXO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399.55</v>
      </c>
    </row>
    <row r="81" spans="1:12" s="8" customFormat="1" ht="19.5" customHeight="1">
      <c r="A81" s="3">
        <f>IFERROR(VLOOKUP(B81,'[1]DADOS (OCULTAR)'!$P$3:$R$91,3,0),"")</f>
        <v>9039744001409</v>
      </c>
      <c r="B81" s="4" t="str">
        <f>'[1]TCE - ANEXO IV - Preencher'!C90</f>
        <v>UPAE GARANHUNS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27.946.470/0001-07</v>
      </c>
      <c r="E81" s="5" t="str">
        <f>'[1]TCE - ANEXO IV - Preencher'!G90</f>
        <v xml:space="preserve">HOSPMED SERVICOS EM SAUDE 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91</v>
      </c>
      <c r="I81" s="6">
        <f>IF('[1]TCE - ANEXO IV - Preencher'!K90="","",'[1]TCE - ANEXO IV - Preencher'!K90)</f>
        <v>44624</v>
      </c>
      <c r="J81" s="5" t="str">
        <f>'[1]TCE - ANEXO IV - Preencher'!L90</f>
        <v>AYNFW9BWX</v>
      </c>
      <c r="K81" s="5" t="str">
        <f>IF(F81="B",LEFT('[1]TCE - ANEXO IV - Preencher'!M90,2),IF(F81="S",LEFT('[1]TCE - ANEXO IV - Preencher'!M90,7),IF('[1]TCE - ANEXO IV - Preencher'!H90="","")))</f>
        <v>2704302</v>
      </c>
      <c r="L81" s="7">
        <f>'[1]TCE - ANEXO IV - Preencher'!N90</f>
        <v>181955.11</v>
      </c>
    </row>
    <row r="82" spans="1:12" s="8" customFormat="1" ht="19.5" customHeight="1">
      <c r="A82" s="3">
        <f>IFERROR(VLOOKUP(B82,'[1]DADOS (OCULTAR)'!$P$3:$R$91,3,0),"")</f>
        <v>9039744001409</v>
      </c>
      <c r="B82" s="4" t="str">
        <f>'[1]TCE - ANEXO IV - Preencher'!C91</f>
        <v>UPAE GARANHUNS</v>
      </c>
      <c r="C82" s="4" t="str">
        <f>'[1]TCE - ANEXO IV - Preencher'!E91</f>
        <v>5.16 - Serviços Médico-Hospitalares, Odotonlogia e Laboratoriais</v>
      </c>
      <c r="D82" s="3">
        <f>'[1]TCE - ANEXO IV - Preencher'!F91</f>
        <v>27798213000167</v>
      </c>
      <c r="E82" s="5" t="str">
        <f>'[1]TCE - ANEXO IV - Preencher'!G91</f>
        <v>MULTIMED SERVICOS EM SAUDE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91</v>
      </c>
      <c r="I82" s="6">
        <f>IF('[1]TCE - ANEXO IV - Preencher'!K91="","",'[1]TCE - ANEXO IV - Preencher'!K91)</f>
        <v>44624</v>
      </c>
      <c r="J82" s="5" t="str">
        <f>'[1]TCE - ANEXO IV - Preencher'!L91</f>
        <v>TF15AUDCN</v>
      </c>
      <c r="K82" s="5" t="str">
        <f>IF(F82="B",LEFT('[1]TCE - ANEXO IV - Preencher'!M91,2),IF(F82="S",LEFT('[1]TCE - ANEXO IV - Preencher'!M91,7),IF('[1]TCE - ANEXO IV - Preencher'!H91="","")))</f>
        <v>2704302</v>
      </c>
      <c r="L82" s="7">
        <f>'[1]TCE - ANEXO IV - Preencher'!N91</f>
        <v>344964.06</v>
      </c>
    </row>
    <row r="83" spans="1:12" s="8" customFormat="1" ht="19.5" customHeight="1">
      <c r="A83" s="3">
        <f>IFERROR(VLOOKUP(B83,'[1]DADOS (OCULTAR)'!$P$3:$R$91,3,0),"")</f>
        <v>9039744001409</v>
      </c>
      <c r="B83" s="4" t="str">
        <f>'[1]TCE - ANEXO IV - Preencher'!C92</f>
        <v>UPAE GARANHUNS</v>
      </c>
      <c r="C83" s="4" t="str">
        <f>'[1]TCE - ANEXO IV - Preencher'!E92</f>
        <v>5.16 - Serviços Médico-Hospitalares, Odotonlogia e Laboratoriais</v>
      </c>
      <c r="D83" s="3">
        <f>'[1]TCE - ANEXO IV - Preencher'!F92</f>
        <v>27718657000145</v>
      </c>
      <c r="E83" s="5" t="str">
        <f>'[1]TCE - ANEXO IV - Preencher'!G92</f>
        <v>ULTRAHOSP SERVICOS EM SAUDE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204</v>
      </c>
      <c r="I83" s="6">
        <f>IF('[1]TCE - ANEXO IV - Preencher'!K92="","",'[1]TCE - ANEXO IV - Preencher'!K92)</f>
        <v>44624</v>
      </c>
      <c r="J83" s="5" t="str">
        <f>'[1]TCE - ANEXO IV - Preencher'!L92</f>
        <v>OZBSSOKCW</v>
      </c>
      <c r="K83" s="5" t="str">
        <f>IF(F83="B",LEFT('[1]TCE - ANEXO IV - Preencher'!M92,2),IF(F83="S",LEFT('[1]TCE - ANEXO IV - Preencher'!M92,7),IF('[1]TCE - ANEXO IV - Preencher'!H92="","")))</f>
        <v>2704302</v>
      </c>
      <c r="L83" s="7">
        <f>'[1]TCE - ANEXO IV - Preencher'!N92</f>
        <v>185458.77</v>
      </c>
    </row>
    <row r="84" spans="1:12" s="8" customFormat="1" ht="19.5" customHeight="1">
      <c r="A84" s="3">
        <f>IFERROR(VLOOKUP(B84,'[1]DADOS (OCULTAR)'!$P$3:$R$91,3,0),"")</f>
        <v>9039744001409</v>
      </c>
      <c r="B84" s="4" t="str">
        <f>'[1]TCE - ANEXO IV - Preencher'!C93</f>
        <v>UPAE GARANHUNS</v>
      </c>
      <c r="C84" s="4" t="str">
        <f>'[1]TCE - ANEXO IV - Preencher'!E93</f>
        <v>5.16 - Serviços Médico-Hospitalares, Odotonlogia e Laboratoriais</v>
      </c>
      <c r="D84" s="3">
        <f>'[1]TCE - ANEXO IV - Preencher'!F93</f>
        <v>4539279017374</v>
      </c>
      <c r="E84" s="5" t="str">
        <f>'[1]TCE - ANEXO IV - Preencher'!G93</f>
        <v>CIENTIFICALAB PROD LAB E SISTEMAS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00000147</v>
      </c>
      <c r="I84" s="6">
        <f>IF('[1]TCE - ANEXO IV - Preencher'!K93="","",'[1]TCE - ANEXO IV - Preencher'!K93)</f>
        <v>44592</v>
      </c>
      <c r="J84" s="5" t="str">
        <f>'[1]TCE - ANEXO IV - Preencher'!L93</f>
        <v>RXUW F2KS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56645.7</v>
      </c>
    </row>
    <row r="85" spans="1:12" s="8" customFormat="1" ht="19.5" customHeight="1">
      <c r="A85" s="3">
        <f>IFERROR(VLOOKUP(B85,'[1]DADOS (OCULTAR)'!$P$3:$R$91,3,0),"")</f>
        <v>9039744001409</v>
      </c>
      <c r="B85" s="4" t="str">
        <f>'[1]TCE - ANEXO IV - Preencher'!C94</f>
        <v>UPAE GARANHUNS</v>
      </c>
      <c r="C85" s="4" t="str">
        <f>'[1]TCE - ANEXO IV - Preencher'!E94</f>
        <v>5.15 - Serviços Domésticos</v>
      </c>
      <c r="D85" s="3">
        <f>'[1]TCE - ANEXO IV - Preencher'!F94</f>
        <v>6272575004803</v>
      </c>
      <c r="E85" s="5" t="str">
        <f>'[1]TCE - ANEXO IV - Preencher'!G94</f>
        <v xml:space="preserve">LAVEBRAS GESTAO DE TEXTEIS S A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000004517</v>
      </c>
      <c r="I85" s="6">
        <f>IF('[1]TCE - ANEXO IV - Preencher'!K94="","",'[1]TCE - ANEXO IV - Preencher'!K94)</f>
        <v>44592</v>
      </c>
      <c r="J85" s="5" t="str">
        <f>'[1]TCE - ANEXO IV - Preencher'!L94</f>
        <v>CIQR72471</v>
      </c>
      <c r="K85" s="5" t="str">
        <f>IF(F85="B",LEFT('[1]TCE - ANEXO IV - Preencher'!M94,2),IF(F85="S",LEFT('[1]TCE - ANEXO IV - Preencher'!M94,7),IF('[1]TCE - ANEXO IV - Preencher'!H94="","")))</f>
        <v>2610707</v>
      </c>
      <c r="L85" s="7">
        <f>'[1]TCE - ANEXO IV - Preencher'!N94</f>
        <v>4925.47</v>
      </c>
    </row>
    <row r="86" spans="1:12" s="8" customFormat="1" ht="19.5" customHeight="1">
      <c r="A86" s="3">
        <f>IFERROR(VLOOKUP(B86,'[1]DADOS (OCULTAR)'!$P$3:$R$91,3,0),"")</f>
        <v>9039744001409</v>
      </c>
      <c r="B86" s="4" t="str">
        <f>'[1]TCE - ANEXO IV - Preencher'!C95</f>
        <v>UPAE GARANHUNS</v>
      </c>
      <c r="C86" s="4" t="str">
        <f>'[1]TCE - ANEXO IV - Preencher'!E95</f>
        <v>5.10 - Detetização/Tratamento de Resíduos e Afins</v>
      </c>
      <c r="D86" s="3">
        <f>'[1]TCE - ANEXO IV - Preencher'!F95</f>
        <v>11863530000180</v>
      </c>
      <c r="E86" s="5" t="str">
        <f>'[1]TCE - ANEXO IV - Preencher'!G95</f>
        <v xml:space="preserve">BRASCON GESTAO AMBIENTAL LTDA 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00100348</v>
      </c>
      <c r="I86" s="6">
        <f>IF('[1]TCE - ANEXO IV - Preencher'!K95="","",'[1]TCE - ANEXO IV - Preencher'!K95)</f>
        <v>44593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288.27</v>
      </c>
    </row>
    <row r="87" spans="1:12" s="8" customFormat="1" ht="19.5" customHeight="1">
      <c r="A87" s="3">
        <f>IFERROR(VLOOKUP(B87,'[1]DADOS (OCULTAR)'!$P$3:$R$91,3,0),"")</f>
        <v>9039744001409</v>
      </c>
      <c r="B87" s="4" t="str">
        <f>'[1]TCE - ANEXO IV - Preencher'!C96</f>
        <v>UPAE GARANHUNS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16783034000130</v>
      </c>
      <c r="E87" s="5" t="str">
        <f>'[1]TCE - ANEXO IV - Preencher'!G96</f>
        <v>SINTESE LICENCIAMENTO DE PROG PARA COMPRAS ON LINE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00017951</v>
      </c>
      <c r="I87" s="6">
        <f>IF('[1]TCE - ANEXO IV - Preencher'!K96="","",'[1]TCE - ANEXO IV - Preencher'!K96)</f>
        <v>44593</v>
      </c>
      <c r="J87" s="5" t="str">
        <f>'[1]TCE - ANEXO IV - Preencher'!L96</f>
        <v>CB6T6P8W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1000</v>
      </c>
    </row>
    <row r="88" spans="1:12" s="8" customFormat="1" ht="19.5" customHeight="1">
      <c r="A88" s="3">
        <f>IFERROR(VLOOKUP(B88,'[1]DADOS (OCULTAR)'!$P$3:$R$91,3,0),"")</f>
        <v>9039744001409</v>
      </c>
      <c r="B88" s="4" t="str">
        <f>'[1]TCE - ANEXO IV - Preencher'!C97</f>
        <v>UPAE GARANHUNS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16783034000130</v>
      </c>
      <c r="E88" s="5" t="str">
        <f>'[1]TCE - ANEXO IV - Preencher'!G97</f>
        <v>SINTESE LICENCIAMENTO DE PROG PARA COMPRAS ON LINE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00017615</v>
      </c>
      <c r="I88" s="6">
        <f>IF('[1]TCE - ANEXO IV - Preencher'!K97="","",'[1]TCE - ANEXO IV - Preencher'!K97)</f>
        <v>44582</v>
      </c>
      <c r="J88" s="5" t="str">
        <f>'[1]TCE - ANEXO IV - Preencher'!L97</f>
        <v>EJGTCQAU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1500</v>
      </c>
    </row>
    <row r="89" spans="1:12" s="8" customFormat="1" ht="19.5" customHeight="1">
      <c r="A89" s="3">
        <f>IFERROR(VLOOKUP(B89,'[1]DADOS (OCULTAR)'!$P$3:$R$91,3,0),"")</f>
        <v>9039744001409</v>
      </c>
      <c r="B89" s="4" t="str">
        <f>'[1]TCE - ANEXO IV - Preencher'!C98</f>
        <v>UPAE GARANHUNS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92306257000780</v>
      </c>
      <c r="E89" s="5" t="str">
        <f>'[1]TCE - ANEXO IV - Preencher'!G98</f>
        <v xml:space="preserve">MV INFORMATICA NORDESTE LTDA 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00034283</v>
      </c>
      <c r="I89" s="6">
        <f>IF('[1]TCE - ANEXO IV - Preencher'!K98="","",'[1]TCE - ANEXO IV - Preencher'!K98)</f>
        <v>44567</v>
      </c>
      <c r="J89" s="5" t="str">
        <f>'[1]TCE - ANEXO IV - Preencher'!L98</f>
        <v>L46KGFTK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12055.21</v>
      </c>
    </row>
    <row r="90" spans="1:12" s="8" customFormat="1" ht="19.5" customHeight="1">
      <c r="A90" s="3">
        <f>IFERROR(VLOOKUP(B90,'[1]DADOS (OCULTAR)'!$P$3:$R$91,3,0),"")</f>
        <v>9039744001409</v>
      </c>
      <c r="B90" s="4" t="str">
        <f>'[1]TCE - ANEXO IV - Preencher'!C99</f>
        <v>UPAE GARANHUNS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53113791001285</v>
      </c>
      <c r="E90" s="5" t="str">
        <f>'[1]TCE - ANEXO IV - Preencher'!G99</f>
        <v xml:space="preserve">TOTVS S A 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2340</v>
      </c>
      <c r="I90" s="6">
        <f>IF('[1]TCE - ANEXO IV - Preencher'!K99="","",'[1]TCE - ANEXO IV - Preencher'!K99)</f>
        <v>44565</v>
      </c>
      <c r="J90" s="5" t="str">
        <f>'[1]TCE - ANEXO IV - Preencher'!L99</f>
        <v>5F6E9782</v>
      </c>
      <c r="K90" s="5" t="str">
        <f>IF(F90="B",LEFT('[1]TCE - ANEXO IV - Preencher'!M99,2),IF(F90="S",LEFT('[1]TCE - ANEXO IV - Preencher'!M99,7),IF('[1]TCE - ANEXO IV - Preencher'!H99="","")))</f>
        <v>3106200</v>
      </c>
      <c r="L90" s="7">
        <f>'[1]TCE - ANEXO IV - Preencher'!N99</f>
        <v>687.69</v>
      </c>
    </row>
    <row r="91" spans="1:12" s="8" customFormat="1" ht="19.5" customHeight="1">
      <c r="A91" s="3">
        <f>IFERROR(VLOOKUP(B91,'[1]DADOS (OCULTAR)'!$P$3:$R$91,3,0),"")</f>
        <v>9039744001409</v>
      </c>
      <c r="B91" s="4" t="str">
        <f>'[1]TCE - ANEXO IV - Preencher'!C100</f>
        <v>UPAE GARANHUNS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53113791001285</v>
      </c>
      <c r="E91" s="5" t="str">
        <f>'[1]TCE - ANEXO IV - Preencher'!G100</f>
        <v xml:space="preserve">TOTVS S A 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2344</v>
      </c>
      <c r="I91" s="6">
        <f>IF('[1]TCE - ANEXO IV - Preencher'!K100="","",'[1]TCE - ANEXO IV - Preencher'!K100)</f>
        <v>44565</v>
      </c>
      <c r="J91" s="5" t="str">
        <f>'[1]TCE - ANEXO IV - Preencher'!L100</f>
        <v>33078486</v>
      </c>
      <c r="K91" s="5" t="str">
        <f>IF(F91="B",LEFT('[1]TCE - ANEXO IV - Preencher'!M100,2),IF(F91="S",LEFT('[1]TCE - ANEXO IV - Preencher'!M100,7),IF('[1]TCE - ANEXO IV - Preencher'!H100="","")))</f>
        <v>3106200</v>
      </c>
      <c r="L91" s="7">
        <f>'[1]TCE - ANEXO IV - Preencher'!N100</f>
        <v>98.37</v>
      </c>
    </row>
    <row r="92" spans="1:12" s="8" customFormat="1" ht="19.5" customHeight="1">
      <c r="A92" s="3">
        <f>IFERROR(VLOOKUP(B92,'[1]DADOS (OCULTAR)'!$P$3:$R$91,3,0),"")</f>
        <v>9039744001409</v>
      </c>
      <c r="B92" s="4" t="str">
        <f>'[1]TCE - ANEXO IV - Preencher'!C101</f>
        <v>UPAE GARANHUNS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53113791000122</v>
      </c>
      <c r="E92" s="5" t="str">
        <f>'[1]TCE - ANEXO IV - Preencher'!G101</f>
        <v xml:space="preserve">TOTVS S A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03229952</v>
      </c>
      <c r="I92" s="6">
        <f>IF('[1]TCE - ANEXO IV - Preencher'!K101="","",'[1]TCE - ANEXO IV - Preencher'!K101)</f>
        <v>44574</v>
      </c>
      <c r="J92" s="5" t="str">
        <f>'[1]TCE - ANEXO IV - Preencher'!L101</f>
        <v>XEPIT43B</v>
      </c>
      <c r="K92" s="5" t="str">
        <f>IF(F92="B",LEFT('[1]TCE - ANEXO IV - Preencher'!M101,2),IF(F92="S",LEFT('[1]TCE - ANEXO IV - Preencher'!M101,7),IF('[1]TCE - ANEXO IV - Preencher'!H101="","")))</f>
        <v>3550308</v>
      </c>
      <c r="L92" s="7">
        <f>'[1]TCE - ANEXO IV - Preencher'!N101</f>
        <v>281.05</v>
      </c>
    </row>
    <row r="93" spans="1:12" s="8" customFormat="1" ht="19.5" customHeight="1">
      <c r="A93" s="3">
        <f>IFERROR(VLOOKUP(B93,'[1]DADOS (OCULTAR)'!$P$3:$R$91,3,0),"")</f>
        <v>9039744001409</v>
      </c>
      <c r="B93" s="4" t="str">
        <f>'[1]TCE - ANEXO IV - Preencher'!C102</f>
        <v>UPAE GARANHUNS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5020356000100</v>
      </c>
      <c r="E93" s="5" t="str">
        <f>'[1]TCE - ANEXO IV - Preencher'!G102</f>
        <v>BID COMERCIO E SERVICOS EM TECNOLOGIA DA INFORMACAO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00004470</v>
      </c>
      <c r="I93" s="6">
        <f>IF('[1]TCE - ANEXO IV - Preencher'!K102="","",'[1]TCE - ANEXO IV - Preencher'!K102)</f>
        <v>44593</v>
      </c>
      <c r="J93" s="5" t="str">
        <f>'[1]TCE - ANEXO IV - Preencher'!L102</f>
        <v>HMP4UVRS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674.48</v>
      </c>
    </row>
    <row r="94" spans="1:12" s="8" customFormat="1" ht="19.5" customHeight="1">
      <c r="A94" s="3">
        <f>IFERROR(VLOOKUP(B94,'[1]DADOS (OCULTAR)'!$P$3:$R$91,3,0),"")</f>
        <v>9039744001409</v>
      </c>
      <c r="B94" s="4" t="str">
        <f>'[1]TCE - ANEXO IV - Preencher'!C103</f>
        <v>UPAE GARANHUNS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5020356000100</v>
      </c>
      <c r="E94" s="5" t="str">
        <f>'[1]TCE - ANEXO IV - Preencher'!G103</f>
        <v>BID COMERCIO E SERVICOS EM TECNOLOGIA DA INFORMACAO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00004436</v>
      </c>
      <c r="I94" s="6">
        <f>IF('[1]TCE - ANEXO IV - Preencher'!K103="","",'[1]TCE - ANEXO IV - Preencher'!K103)</f>
        <v>44588</v>
      </c>
      <c r="J94" s="5" t="str">
        <f>'[1]TCE - ANEXO IV - Preencher'!L103</f>
        <v>61DGPA78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5688.47</v>
      </c>
    </row>
    <row r="95" spans="1:12" s="8" customFormat="1" ht="19.5" customHeight="1">
      <c r="A95" s="3">
        <f>IFERROR(VLOOKUP(B95,'[1]DADOS (OCULTAR)'!$P$3:$R$91,3,0),"")</f>
        <v>9039744001409</v>
      </c>
      <c r="B95" s="4" t="str">
        <f>'[1]TCE - ANEXO IV - Preencher'!C104</f>
        <v>UPAE GARANHUNS</v>
      </c>
      <c r="C95" s="4" t="str">
        <f>'[1]TCE - ANEXO IV - Preencher'!E104</f>
        <v>5.17 - Manutenção de Software, Certificação Digital e Microfilmagem</v>
      </c>
      <c r="D95" s="3">
        <f>'[1]TCE - ANEXO IV - Preencher'!F104</f>
        <v>5620302000267</v>
      </c>
      <c r="E95" s="5" t="str">
        <f>'[1]TCE - ANEXO IV - Preencher'!G104</f>
        <v xml:space="preserve">GREEN PAPER FREE SOLUCOES SEM PAPEL LTDA ME 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00002937</v>
      </c>
      <c r="I95" s="6">
        <f>IF('[1]TCE - ANEXO IV - Preencher'!K104="","",'[1]TCE - ANEXO IV - Preencher'!K104)</f>
        <v>44573</v>
      </c>
      <c r="J95" s="5" t="str">
        <f>'[1]TCE - ANEXO IV - Preencher'!L104</f>
        <v>26C8ATUJ</v>
      </c>
      <c r="K95" s="5" t="str">
        <f>IF(F95="B",LEFT('[1]TCE - ANEXO IV - Preencher'!M104,2),IF(F95="S",LEFT('[1]TCE - ANEXO IV - Preencher'!M104,7),IF('[1]TCE - ANEXO IV - Preencher'!H104="","")))</f>
        <v>2602308</v>
      </c>
      <c r="L95" s="7">
        <f>'[1]TCE - ANEXO IV - Preencher'!N104</f>
        <v>2946.72</v>
      </c>
    </row>
    <row r="96" spans="1:12" s="8" customFormat="1" ht="19.5" customHeight="1">
      <c r="A96" s="3">
        <f>IFERROR(VLOOKUP(B96,'[1]DADOS (OCULTAR)'!$P$3:$R$91,3,0),"")</f>
        <v>9039744001409</v>
      </c>
      <c r="B96" s="4" t="str">
        <f>'[1]TCE - ANEXO IV - Preencher'!C105</f>
        <v>UPAE GARANHUNS</v>
      </c>
      <c r="C96" s="4" t="str">
        <f>'[1]TCE - ANEXO IV - Preencher'!E105</f>
        <v>5.22 - Vigilância Ostensiva / Monitorada</v>
      </c>
      <c r="D96" s="3">
        <f>'[1]TCE - ANEXO IV - Preencher'!F105</f>
        <v>9212665000214</v>
      </c>
      <c r="E96" s="5" t="str">
        <f>'[1]TCE - ANEXO IV - Preencher'!G105</f>
        <v xml:space="preserve">SERVAL SERVICOS DE SEGURANCA LTDA 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000000059</v>
      </c>
      <c r="I96" s="6">
        <f>IF('[1]TCE - ANEXO IV - Preencher'!K105="","",'[1]TCE - ANEXO IV - Preencher'!K105)</f>
        <v>44581</v>
      </c>
      <c r="J96" s="5" t="str">
        <f>'[1]TCE - ANEXO IV - Preencher'!L105</f>
        <v>KLLZ74399</v>
      </c>
      <c r="K96" s="5" t="str">
        <f>IF(F96="B",LEFT('[1]TCE - ANEXO IV - Preencher'!M105,2),IF(F96="S",LEFT('[1]TCE - ANEXO IV - Preencher'!M105,7),IF('[1]TCE - ANEXO IV - Preencher'!H105="","")))</f>
        <v>2609600</v>
      </c>
      <c r="L96" s="7">
        <f>'[1]TCE - ANEXO IV - Preencher'!N105</f>
        <v>27537.45</v>
      </c>
    </row>
    <row r="97" spans="1:12" s="8" customFormat="1" ht="19.5" customHeight="1">
      <c r="A97" s="3">
        <f>IFERROR(VLOOKUP(B97,'[1]DADOS (OCULTAR)'!$P$3:$R$91,3,0),"")</f>
        <v>9039744001409</v>
      </c>
      <c r="B97" s="4" t="str">
        <f>'[1]TCE - ANEXO IV - Preencher'!C106</f>
        <v>UPAE GARANHUNS</v>
      </c>
      <c r="C97" s="4" t="str">
        <f>'[1]TCE - ANEXO IV - Preencher'!E106</f>
        <v>5.99 - Outros Serviços de Terceiros Pessoa Jurídica</v>
      </c>
      <c r="D97" s="3">
        <f>'[1]TCE - ANEXO IV - Preencher'!F106</f>
        <v>35521046000130</v>
      </c>
      <c r="E97" s="5" t="str">
        <f>'[1]TCE - ANEXO IV - Preencher'!G106</f>
        <v>TGI CONSULTORIAS E TREINAMENTOS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00021041</v>
      </c>
      <c r="I97" s="6">
        <f>IF('[1]TCE - ANEXO IV - Preencher'!K106="","",'[1]TCE - ANEXO IV - Preencher'!K106)</f>
        <v>44571</v>
      </c>
      <c r="J97" s="5" t="str">
        <f>'[1]TCE - ANEXO IV - Preencher'!L106</f>
        <v>ZR4TTBPF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3600</v>
      </c>
    </row>
    <row r="98" spans="1:12" s="8" customFormat="1" ht="19.5" customHeight="1">
      <c r="A98" s="3">
        <f>IFERROR(VLOOKUP(B98,'[1]DADOS (OCULTAR)'!$P$3:$R$91,3,0),"")</f>
        <v>9039744001409</v>
      </c>
      <c r="B98" s="4" t="str">
        <f>'[1]TCE - ANEXO IV - Preencher'!C107</f>
        <v>UPAE GARANHUNS</v>
      </c>
      <c r="C98" s="4" t="str">
        <f>'[1]TCE - ANEXO IV - Preencher'!E107</f>
        <v>5.99 - Outros Serviços de Terceiros Pessoa Jurídica</v>
      </c>
      <c r="D98" s="3">
        <f>'[1]TCE - ANEXO IV - Preencher'!F107</f>
        <v>58921792000117</v>
      </c>
      <c r="E98" s="5" t="str">
        <f>'[1]TCE - ANEXO IV - Preencher'!G107</f>
        <v xml:space="preserve">PLANISA PLANEJAMENTO E ORGANIZAÇÃO DE INST DE SAUDE 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00026280</v>
      </c>
      <c r="I98" s="6">
        <f>IF('[1]TCE - ANEXO IV - Preencher'!K107="","",'[1]TCE - ANEXO IV - Preencher'!K107)</f>
        <v>44565</v>
      </c>
      <c r="J98" s="5" t="str">
        <f>'[1]TCE - ANEXO IV - Preencher'!L107</f>
        <v>KUCZW2WL</v>
      </c>
      <c r="K98" s="5" t="str">
        <f>IF(F98="B",LEFT('[1]TCE - ANEXO IV - Preencher'!M107,2),IF(F98="S",LEFT('[1]TCE - ANEXO IV - Preencher'!M107,7),IF('[1]TCE - ANEXO IV - Preencher'!H107="","")))</f>
        <v>3550308</v>
      </c>
      <c r="L98" s="7">
        <f>'[1]TCE - ANEXO IV - Preencher'!N107</f>
        <v>3980</v>
      </c>
    </row>
    <row r="99" spans="1:12" s="8" customFormat="1" ht="19.5" customHeight="1">
      <c r="A99" s="3">
        <f>IFERROR(VLOOKUP(B99,'[1]DADOS (OCULTAR)'!$P$3:$R$91,3,0),"")</f>
        <v>9039744001409</v>
      </c>
      <c r="B99" s="4" t="str">
        <f>'[1]TCE - ANEXO IV - Preencher'!C108</f>
        <v>UPAE GARANHUNS</v>
      </c>
      <c r="C99" s="4" t="str">
        <f>'[1]TCE - ANEXO IV - Preencher'!E108</f>
        <v>5.99 - Outros Serviços de Terceiros Pessoa Jurídica</v>
      </c>
      <c r="D99" s="3">
        <f>'[1]TCE - ANEXO IV - Preencher'!F108</f>
        <v>27814653000160</v>
      </c>
      <c r="E99" s="5" t="str">
        <f>'[1]TCE - ANEXO IV - Preencher'!G108</f>
        <v>LUMI CONSULTORIA E SERVIÇOS LTDA EPP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00000661</v>
      </c>
      <c r="I99" s="6">
        <f>IF('[1]TCE - ANEXO IV - Preencher'!K108="","",'[1]TCE - ANEXO IV - Preencher'!K108)</f>
        <v>44600</v>
      </c>
      <c r="J99" s="5" t="str">
        <f>'[1]TCE - ANEXO IV - Preencher'!L108</f>
        <v>NM7HKUCS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2730</v>
      </c>
    </row>
    <row r="100" spans="1:12" s="8" customFormat="1" ht="19.5" customHeight="1">
      <c r="A100" s="3">
        <f>IFERROR(VLOOKUP(B100,'[1]DADOS (OCULTAR)'!$P$3:$R$91,3,0),"")</f>
        <v>9039744001409</v>
      </c>
      <c r="B100" s="4" t="str">
        <f>'[1]TCE - ANEXO IV - Preencher'!C109</f>
        <v>UPAE GARANHUNS</v>
      </c>
      <c r="C100" s="4" t="str">
        <f>'[1]TCE - ANEXO IV - Preencher'!E109</f>
        <v>5.10 - Detetização/Tratamento de Resíduos e Afins</v>
      </c>
      <c r="D100" s="3">
        <f>'[1]TCE - ANEXO IV - Preencher'!F109</f>
        <v>10333266000100</v>
      </c>
      <c r="E100" s="5" t="str">
        <f>'[1]TCE - ANEXO IV - Preencher'!G109</f>
        <v xml:space="preserve">CARLOS ANTONIO DE OLIVEIRA 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00009187</v>
      </c>
      <c r="I100" s="6">
        <f>IF('[1]TCE - ANEXO IV - Preencher'!K109="","",'[1]TCE - ANEXO IV - Preencher'!K109)</f>
        <v>44589</v>
      </c>
      <c r="J100" s="5" t="str">
        <f>'[1]TCE - ANEXO IV - Preencher'!L109</f>
        <v>QQLE 7FL4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330</v>
      </c>
    </row>
    <row r="101" spans="1:12" s="8" customFormat="1" ht="19.5" customHeight="1">
      <c r="A101" s="3">
        <f>IFERROR(VLOOKUP(B101,'[1]DADOS (OCULTAR)'!$P$3:$R$91,3,0),"")</f>
        <v>9039744001409</v>
      </c>
      <c r="B101" s="4" t="str">
        <f>'[1]TCE - ANEXO IV - Preencher'!C110</f>
        <v>UPAE GARANHUNS</v>
      </c>
      <c r="C101" s="4" t="str">
        <f>'[1]TCE - ANEXO IV - Preencher'!E110</f>
        <v>5.23 - Limpeza e Conservação</v>
      </c>
      <c r="D101" s="3">
        <f>'[1]TCE - ANEXO IV - Preencher'!F110</f>
        <v>5419785000155</v>
      </c>
      <c r="E101" s="5" t="str">
        <f>'[1]TCE - ANEXO IV - Preencher'!G110</f>
        <v>SOLUNNI SERVICOS ESPECIALIZADOS EIRELI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00000733</v>
      </c>
      <c r="I101" s="6">
        <f>IF('[1]TCE - ANEXO IV - Preencher'!K110="","",'[1]TCE - ANEXO IV - Preencher'!K110)</f>
        <v>44587</v>
      </c>
      <c r="J101" s="5" t="str">
        <f>'[1]TCE - ANEXO IV - Preencher'!L110</f>
        <v>2C5HM5WE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46057.46</v>
      </c>
    </row>
    <row r="102" spans="1:12" s="8" customFormat="1" ht="19.5" customHeight="1">
      <c r="A102" s="3">
        <f>IFERROR(VLOOKUP(B102,'[1]DADOS (OCULTAR)'!$P$3:$R$91,3,0),"")</f>
        <v>9039744001409</v>
      </c>
      <c r="B102" s="4" t="str">
        <f>'[1]TCE - ANEXO IV - Preencher'!C111</f>
        <v>UPAE GARANHUNS</v>
      </c>
      <c r="C102" s="4" t="str">
        <f>'[1]TCE - ANEXO IV - Preencher'!E111</f>
        <v>5.23 - Limpeza e Conservação</v>
      </c>
      <c r="D102" s="3">
        <f>'[1]TCE - ANEXO IV - Preencher'!F111</f>
        <v>10229013000190</v>
      </c>
      <c r="E102" s="5" t="str">
        <f>'[1]TCE - ANEXO IV - Preencher'!G111</f>
        <v xml:space="preserve">INTERCLEAN ADMINISTRAÇÃO LTDA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00000564</v>
      </c>
      <c r="I102" s="6">
        <f>IF('[1]TCE - ANEXO IV - Preencher'!K111="","",'[1]TCE - ANEXO IV - Preencher'!K111)</f>
        <v>44596</v>
      </c>
      <c r="J102" s="5" t="str">
        <f>'[1]TCE - ANEXO IV - Preencher'!L111</f>
        <v>353RXFVT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25092.43</v>
      </c>
    </row>
    <row r="103" spans="1:12" s="8" customFormat="1" ht="19.5" customHeight="1">
      <c r="A103" s="3">
        <f>IFERROR(VLOOKUP(B103,'[1]DADOS (OCULTAR)'!$P$3:$R$91,3,0),"")</f>
        <v>9039744001409</v>
      </c>
      <c r="B103" s="4" t="str">
        <f>'[1]TCE - ANEXO IV - Preencher'!C112</f>
        <v>UPAE GARANHUNS</v>
      </c>
      <c r="C103" s="4" t="str">
        <f>'[1]TCE - ANEXO IV - Preencher'!E112</f>
        <v>5.99 - Outros Serviços de Terceiros Pessoa Jurídica</v>
      </c>
      <c r="D103" s="3">
        <f>'[1]TCE - ANEXO IV - Preencher'!F112</f>
        <v>2512303000119</v>
      </c>
      <c r="E103" s="5" t="str">
        <f>'[1]TCE - ANEXO IV - Preencher'!G112</f>
        <v>NOROES AZEVEDO SOCIEDADE DE ADVOGADOS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00005430</v>
      </c>
      <c r="I103" s="6">
        <f>IF('[1]TCE - ANEXO IV - Preencher'!K112="","",'[1]TCE - ANEXO IV - Preencher'!K112)</f>
        <v>44567</v>
      </c>
      <c r="J103" s="5" t="str">
        <f>'[1]TCE - ANEXO IV - Preencher'!L112</f>
        <v>ZXQMPMZK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5400</v>
      </c>
    </row>
    <row r="104" spans="1:12" s="8" customFormat="1" ht="19.5" customHeight="1">
      <c r="A104" s="3">
        <f>IFERROR(VLOOKUP(B104,'[1]DADOS (OCULTAR)'!$P$3:$R$91,3,0),"")</f>
        <v>9039744001409</v>
      </c>
      <c r="B104" s="4" t="str">
        <f>'[1]TCE - ANEXO IV - Preencher'!C113</f>
        <v>UPAE GARANHUNS</v>
      </c>
      <c r="C104" s="4" t="str">
        <f>'[1]TCE - ANEXO IV - Preencher'!E113</f>
        <v>5.99 - Outros Serviços de Terceiros Pessoa Jurídica</v>
      </c>
      <c r="D104" s="3">
        <f>'[1]TCE - ANEXO IV - Preencher'!F113</f>
        <v>2512303000119</v>
      </c>
      <c r="E104" s="5" t="str">
        <f>'[1]TCE - ANEXO IV - Preencher'!G113</f>
        <v>NOROES AZEVEDO SOCIEDADE DE ADVOGADOS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00005432</v>
      </c>
      <c r="I104" s="6">
        <f>IF('[1]TCE - ANEXO IV - Preencher'!K113="","",'[1]TCE - ANEXO IV - Preencher'!K113)</f>
        <v>44567</v>
      </c>
      <c r="J104" s="5" t="str">
        <f>'[1]TCE - ANEXO IV - Preencher'!L113</f>
        <v>XNHU2QCD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2280</v>
      </c>
    </row>
    <row r="105" spans="1:12" s="8" customFormat="1" ht="19.5" customHeight="1">
      <c r="A105" s="3">
        <f>IFERROR(VLOOKUP(B105,'[1]DADOS (OCULTAR)'!$P$3:$R$91,3,0),"")</f>
        <v>9039744001409</v>
      </c>
      <c r="B105" s="4" t="str">
        <f>'[1]TCE - ANEXO IV - Preencher'!C114</f>
        <v>UPAE GARANHUNS</v>
      </c>
      <c r="C105" s="4" t="str">
        <f>'[1]TCE - ANEXO IV - Preencher'!E114</f>
        <v>5.99 - Outros Serviços de Terceiros Pessoa Jurídica</v>
      </c>
      <c r="D105" s="3">
        <f>'[1]TCE - ANEXO IV - Preencher'!F114</f>
        <v>17336915000175</v>
      </c>
      <c r="E105" s="5" t="str">
        <f>'[1]TCE - ANEXO IV - Preencher'!G114</f>
        <v>LEANDRO SILVA DA ROCHA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000000131</v>
      </c>
      <c r="I105" s="6">
        <f>IF('[1]TCE - ANEXO IV - Preencher'!K114="","",'[1]TCE - ANEXO IV - Preencher'!K114)</f>
        <v>44602</v>
      </c>
      <c r="J105" s="5" t="str">
        <f>'[1]TCE - ANEXO IV - Preencher'!L114</f>
        <v>NMJH56408</v>
      </c>
      <c r="K105" s="5" t="str">
        <f>IF(F105="B",LEFT('[1]TCE - ANEXO IV - Preencher'!M114,2),IF(F105="S",LEFT('[1]TCE - ANEXO IV - Preencher'!M114,7),IF('[1]TCE - ANEXO IV - Preencher'!H114="","")))</f>
        <v>2606002</v>
      </c>
      <c r="L105" s="7">
        <f>'[1]TCE - ANEXO IV - Preencher'!N114</f>
        <v>259.54000000000002</v>
      </c>
    </row>
    <row r="106" spans="1:12" s="8" customFormat="1" ht="19.5" customHeight="1">
      <c r="A106" s="3">
        <f>IFERROR(VLOOKUP(B106,'[1]DADOS (OCULTAR)'!$P$3:$R$91,3,0),"")</f>
        <v>9039744001409</v>
      </c>
      <c r="B106" s="4" t="str">
        <f>'[1]TCE - ANEXO IV - Preencher'!C115</f>
        <v>UPAE GARANHUNS</v>
      </c>
      <c r="C106" s="4" t="str">
        <f>'[1]TCE - ANEXO IV - Preencher'!E115</f>
        <v>5.99 - Outros Serviços de Terceiros Pessoa Jurídica</v>
      </c>
      <c r="D106" s="3">
        <f>'[1]TCE - ANEXO IV - Preencher'!F115</f>
        <v>18676958000162</v>
      </c>
      <c r="E106" s="5" t="str">
        <f>'[1]TCE - ANEXO IV - Preencher'!G115</f>
        <v>ADRICELIA MONTEIRO TEIXEIRA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000000082</v>
      </c>
      <c r="I106" s="6">
        <f>IF('[1]TCE - ANEXO IV - Preencher'!K115="","",'[1]TCE - ANEXO IV - Preencher'!K115)</f>
        <v>44594</v>
      </c>
      <c r="J106" s="5" t="str">
        <f>'[1]TCE - ANEXO IV - Preencher'!L115</f>
        <v>WXFM54543</v>
      </c>
      <c r="K106" s="5" t="str">
        <f>IF(F106="B",LEFT('[1]TCE - ANEXO IV - Preencher'!M115,2),IF(F106="S",LEFT('[1]TCE - ANEXO IV - Preencher'!M115,7),IF('[1]TCE - ANEXO IV - Preencher'!H115="","")))</f>
        <v>2606002</v>
      </c>
      <c r="L106" s="7">
        <f>'[1]TCE - ANEXO IV - Preencher'!N115</f>
        <v>1100</v>
      </c>
    </row>
    <row r="107" spans="1:12" s="8" customFormat="1" ht="19.5" customHeight="1">
      <c r="A107" s="3">
        <f>IFERROR(VLOOKUP(B107,'[1]DADOS (OCULTAR)'!$P$3:$R$91,3,0),"")</f>
        <v>9039744001409</v>
      </c>
      <c r="B107" s="4" t="str">
        <f>'[1]TCE - ANEXO IV - Preencher'!C116</f>
        <v>UPAE GARANHUNS</v>
      </c>
      <c r="C107" s="4" t="str">
        <f>'[1]TCE - ANEXO IV - Preencher'!E116</f>
        <v>5.99 - Outros Serviços de Terceiros Pessoa Jurídica</v>
      </c>
      <c r="D107" s="3">
        <f>'[1]TCE - ANEXO IV - Preencher'!F116</f>
        <v>12008774000148</v>
      </c>
      <c r="E107" s="5" t="str">
        <f>'[1]TCE - ANEXO IV - Preencher'!G116</f>
        <v xml:space="preserve">CLODOALDO DA SILVA NEVES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000000051</v>
      </c>
      <c r="I107" s="6">
        <f>IF('[1]TCE - ANEXO IV - Preencher'!K116="","",'[1]TCE - ANEXO IV - Preencher'!K116)</f>
        <v>44593</v>
      </c>
      <c r="J107" s="5" t="str">
        <f>'[1]TCE - ANEXO IV - Preencher'!L116</f>
        <v>SVGA60899</v>
      </c>
      <c r="K107" s="5" t="str">
        <f>IF(F107="B",LEFT('[1]TCE - ANEXO IV - Preencher'!M116,2),IF(F107="S",LEFT('[1]TCE - ANEXO IV - Preencher'!M116,7),IF('[1]TCE - ANEXO IV - Preencher'!H116="","")))</f>
        <v>2606002</v>
      </c>
      <c r="L107" s="7">
        <f>'[1]TCE - ANEXO IV - Preencher'!N116</f>
        <v>505</v>
      </c>
    </row>
    <row r="108" spans="1:12" s="8" customFormat="1" ht="19.5" customHeight="1">
      <c r="A108" s="3">
        <f>IFERROR(VLOOKUP(B108,'[1]DADOS (OCULTAR)'!$P$3:$R$91,3,0),"")</f>
        <v>9039744001409</v>
      </c>
      <c r="B108" s="4" t="str">
        <f>'[1]TCE - ANEXO IV - Preencher'!C117</f>
        <v>UPAE GARANHUNS</v>
      </c>
      <c r="C108" s="4" t="str">
        <f>'[1]TCE - ANEXO IV - Preencher'!E117</f>
        <v>5.99 - Outros Serviços de Terceiros Pessoa Jurídica</v>
      </c>
      <c r="D108" s="3">
        <f>'[1]TCE - ANEXO IV - Preencher'!F117</f>
        <v>10998292000157</v>
      </c>
      <c r="E108" s="5" t="str">
        <f>'[1]TCE - ANEXO IV - Preencher'!G117</f>
        <v>CENTRO I E E PERNAMBUCO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960</v>
      </c>
    </row>
    <row r="109" spans="1:12" s="8" customFormat="1" ht="19.5" customHeight="1">
      <c r="A109" s="3">
        <f>IFERROR(VLOOKUP(B109,'[1]DADOS (OCULTAR)'!$P$3:$R$91,3,0),"")</f>
        <v>9039744001409</v>
      </c>
      <c r="B109" s="4" t="str">
        <f>'[1]TCE - ANEXO IV - Preencher'!C118</f>
        <v>UPAE GARANHUNS</v>
      </c>
      <c r="C109" s="4" t="str">
        <f>'[1]TCE - ANEXO IV - Preencher'!E118</f>
        <v>5.99 - Outros Serviços de Terceiros Pessoa Jurídica</v>
      </c>
      <c r="D109" s="3">
        <f>'[1]TCE - ANEXO IV - Preencher'!F118</f>
        <v>1825600000151</v>
      </c>
      <c r="E109" s="5" t="str">
        <f>'[1]TCE - ANEXO IV - Preencher'!G118</f>
        <v xml:space="preserve">LAMEN LTDA ME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000004196</v>
      </c>
      <c r="I109" s="6">
        <f>IF('[1]TCE - ANEXO IV - Preencher'!K118="","",'[1]TCE - ANEXO IV - Preencher'!K118)</f>
        <v>44575</v>
      </c>
      <c r="J109" s="5" t="str">
        <f>'[1]TCE - ANEXO IV - Preencher'!L118</f>
        <v>MOFU39512</v>
      </c>
      <c r="K109" s="5" t="str">
        <f>IF(F109="B",LEFT('[1]TCE - ANEXO IV - Preencher'!M118,2),IF(F109="S",LEFT('[1]TCE - ANEXO IV - Preencher'!M118,7),IF('[1]TCE - ANEXO IV - Preencher'!H118="","")))</f>
        <v>2606002</v>
      </c>
      <c r="L109" s="7">
        <f>'[1]TCE - ANEXO IV - Preencher'!N118</f>
        <v>240</v>
      </c>
    </row>
    <row r="110" spans="1:12" s="8" customFormat="1" ht="19.5" customHeight="1">
      <c r="A110" s="3">
        <f>IFERROR(VLOOKUP(B110,'[1]DADOS (OCULTAR)'!$P$3:$R$91,3,0),"")</f>
        <v>9039744001409</v>
      </c>
      <c r="B110" s="4" t="str">
        <f>'[1]TCE - ANEXO IV - Preencher'!C119</f>
        <v>UPAE GARANHUNS</v>
      </c>
      <c r="C110" s="4" t="str">
        <f>'[1]TCE - ANEXO IV - Preencher'!E119</f>
        <v>5.99 - Outros Serviços de Terceiros Pessoa Jurídica</v>
      </c>
      <c r="D110" s="3">
        <f>'[1]TCE - ANEXO IV - Preencher'!F119</f>
        <v>13409775000329</v>
      </c>
      <c r="E110" s="5" t="str">
        <f>'[1]TCE - ANEXO IV - Preencher'!G119</f>
        <v>LINUS LOG LTDA ME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000001474</v>
      </c>
      <c r="I110" s="6">
        <f>IF('[1]TCE - ANEXO IV - Preencher'!K119="","",'[1]TCE - ANEXO IV - Preencher'!K119)</f>
        <v>44596</v>
      </c>
      <c r="J110" s="5" t="str">
        <f>'[1]TCE - ANEXO IV - Preencher'!L119</f>
        <v>WVXA33546</v>
      </c>
      <c r="K110" s="5" t="str">
        <f>IF(F110="B",LEFT('[1]TCE - ANEXO IV - Preencher'!M119,2),IF(F110="S",LEFT('[1]TCE - ANEXO IV - Preencher'!M119,7),IF('[1]TCE - ANEXO IV - Preencher'!H119="","")))</f>
        <v>2607901</v>
      </c>
      <c r="L110" s="7">
        <f>'[1]TCE - ANEXO IV - Preencher'!N119</f>
        <v>865.56</v>
      </c>
    </row>
    <row r="111" spans="1:12" s="8" customFormat="1" ht="19.5" customHeight="1">
      <c r="A111" s="3">
        <f>IFERROR(VLOOKUP(B111,'[1]DADOS (OCULTAR)'!$P$3:$R$91,3,0),"")</f>
        <v>9039744001409</v>
      </c>
      <c r="B111" s="4" t="str">
        <f>'[1]TCE - ANEXO IV - Preencher'!C120</f>
        <v>UPAE GARANHUNS</v>
      </c>
      <c r="C111" s="4" t="str">
        <f>'[1]TCE - ANEXO IV - Preencher'!E120</f>
        <v>5.99 - Outros Serviços de Terceiros Pessoa Jurídica</v>
      </c>
      <c r="D111" s="3">
        <f>'[1]TCE - ANEXO IV - Preencher'!F120</f>
        <v>36021337000122</v>
      </c>
      <c r="E111" s="5" t="str">
        <f>'[1]TCE - ANEXO IV - Preencher'!G120</f>
        <v xml:space="preserve">BELIEVE MARKETING DIGITAL LTDA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000000288</v>
      </c>
      <c r="I111" s="6">
        <f>IF('[1]TCE - ANEXO IV - Preencher'!K120="","",'[1]TCE - ANEXO IV - Preencher'!K120)</f>
        <v>44602</v>
      </c>
      <c r="J111" s="5" t="str">
        <f>'[1]TCE - ANEXO IV - Preencher'!L120</f>
        <v>IRZP94372</v>
      </c>
      <c r="K111" s="5" t="str">
        <f>IF(F111="B",LEFT('[1]TCE - ANEXO IV - Preencher'!M120,2),IF(F111="S",LEFT('[1]TCE - ANEXO IV - Preencher'!M120,7),IF('[1]TCE - ANEXO IV - Preencher'!H120="","")))</f>
        <v>2606002</v>
      </c>
      <c r="L111" s="7">
        <f>'[1]TCE - ANEXO IV - Preencher'!N120</f>
        <v>3000</v>
      </c>
    </row>
    <row r="112" spans="1:12" s="8" customFormat="1" ht="19.5" customHeight="1">
      <c r="A112" s="3">
        <f>IFERROR(VLOOKUP(B112,'[1]DADOS (OCULTAR)'!$P$3:$R$91,3,0),"")</f>
        <v>9039744001409</v>
      </c>
      <c r="B112" s="4" t="str">
        <f>'[1]TCE - ANEXO IV - Preencher'!C121</f>
        <v>UPAE GARANHUNS</v>
      </c>
      <c r="C112" s="4" t="str">
        <f>'[1]TCE - ANEXO IV - Preencher'!E121</f>
        <v>5.99 - Outros Serviços de Terceiros Pessoa Jurídica</v>
      </c>
      <c r="D112" s="3">
        <f>'[1]TCE - ANEXO IV - Preencher'!F121</f>
        <v>12209448000360</v>
      </c>
      <c r="E112" s="5" t="str">
        <f>'[1]TCE - ANEXO IV - Preencher'!G121</f>
        <v xml:space="preserve">COLINAS TRANSPORTADORA LTDA ME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9441</v>
      </c>
      <c r="I112" s="6">
        <f>IF('[1]TCE - ANEXO IV - Preencher'!K121="","",'[1]TCE - ANEXO IV - Preencher'!K121)</f>
        <v>44565</v>
      </c>
      <c r="J112" s="5" t="str">
        <f>'[1]TCE - ANEXO IV - Preencher'!L121</f>
        <v>26220112209448000360570010000094411051002743</v>
      </c>
      <c r="K112" s="5" t="str">
        <f>IF(F112="B",LEFT('[1]TCE - ANEXO IV - Preencher'!M121,2),IF(F112="S",LEFT('[1]TCE - ANEXO IV - Preencher'!M121,7),IF('[1]TCE - ANEXO IV - Preencher'!H121="","")))</f>
        <v>2606002</v>
      </c>
      <c r="L112" s="7">
        <f>'[1]TCE - ANEXO IV - Preencher'!N121</f>
        <v>800</v>
      </c>
    </row>
    <row r="113" spans="1:12" s="8" customFormat="1" ht="19.5" customHeight="1">
      <c r="A113" s="3">
        <f>IFERROR(VLOOKUP(B113,'[1]DADOS (OCULTAR)'!$P$3:$R$91,3,0),"")</f>
        <v>9039744001409</v>
      </c>
      <c r="B113" s="4" t="str">
        <f>'[1]TCE - ANEXO IV - Preencher'!C122</f>
        <v>UPAE GARANHUNS</v>
      </c>
      <c r="C113" s="4" t="str">
        <f>'[1]TCE - ANEXO IV - Preencher'!E122</f>
        <v>5.99 - Outros Serviços de Terceiros Pessoa Jurídica</v>
      </c>
      <c r="D113" s="3">
        <f>'[1]TCE - ANEXO IV - Preencher'!F122</f>
        <v>12209448000360</v>
      </c>
      <c r="E113" s="5" t="str">
        <f>'[1]TCE - ANEXO IV - Preencher'!G122</f>
        <v xml:space="preserve">COLINAS TRANSPORTADORA LTDA ME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4612</v>
      </c>
      <c r="I113" s="6">
        <f>IF('[1]TCE - ANEXO IV - Preencher'!K122="","",'[1]TCE - ANEXO IV - Preencher'!K122)</f>
        <v>44566</v>
      </c>
      <c r="J113" s="5" t="str">
        <f>'[1]TCE - ANEXO IV - Preencher'!L122</f>
        <v>26220112209448000107570010000046121003702051</v>
      </c>
      <c r="K113" s="5" t="str">
        <f>IF(F113="B",LEFT('[1]TCE - ANEXO IV - Preencher'!M122,2),IF(F113="S",LEFT('[1]TCE - ANEXO IV - Preencher'!M122,7),IF('[1]TCE - ANEXO IV - Preencher'!H122="","")))</f>
        <v>2606002</v>
      </c>
      <c r="L113" s="7">
        <f>'[1]TCE - ANEXO IV - Preencher'!N122</f>
        <v>400</v>
      </c>
    </row>
    <row r="114" spans="1:12" s="8" customFormat="1" ht="19.5" customHeight="1">
      <c r="A114" s="3">
        <f>IFERROR(VLOOKUP(B114,'[1]DADOS (OCULTAR)'!$P$3:$R$91,3,0),"")</f>
        <v>9039744001409</v>
      </c>
      <c r="B114" s="4" t="str">
        <f>'[1]TCE - ANEXO IV - Preencher'!C123</f>
        <v>UPAE GARANHUNS</v>
      </c>
      <c r="C114" s="4" t="str">
        <f>'[1]TCE - ANEXO IV - Preencher'!E123</f>
        <v>5.99 - Outros Serviços de Terceiros Pessoa Jurídica</v>
      </c>
      <c r="D114" s="3">
        <f>'[1]TCE - ANEXO IV - Preencher'!F123</f>
        <v>7203775000103</v>
      </c>
      <c r="E114" s="5" t="str">
        <f>'[1]TCE - ANEXO IV - Preencher'!G123</f>
        <v>MADEIREIRA MASSARAMBUDA LTDA EPP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000000075</v>
      </c>
      <c r="I114" s="6">
        <f>IF('[1]TCE - ANEXO IV - Preencher'!K123="","",'[1]TCE - ANEXO IV - Preencher'!K123)</f>
        <v>44579</v>
      </c>
      <c r="J114" s="5" t="str">
        <f>'[1]TCE - ANEXO IV - Preencher'!L123</f>
        <v>IKWK70206</v>
      </c>
      <c r="K114" s="5" t="str">
        <f>IF(F114="B",LEFT('[1]TCE - ANEXO IV - Preencher'!M123,2),IF(F114="S",LEFT('[1]TCE - ANEXO IV - Preencher'!M123,7),IF('[1]TCE - ANEXO IV - Preencher'!H123="","")))</f>
        <v>2606002</v>
      </c>
      <c r="L114" s="7">
        <f>'[1]TCE - ANEXO IV - Preencher'!N123</f>
        <v>200</v>
      </c>
    </row>
    <row r="115" spans="1:12" s="8" customFormat="1" ht="19.5" customHeight="1">
      <c r="A115" s="3">
        <f>IFERROR(VLOOKUP(B115,'[1]DADOS (OCULTAR)'!$P$3:$R$91,3,0),"")</f>
        <v>9039744001409</v>
      </c>
      <c r="B115" s="4" t="str">
        <f>'[1]TCE - ANEXO IV - Preencher'!C124</f>
        <v>UPAE GARANHUNS</v>
      </c>
      <c r="C115" s="4" t="str">
        <f>'[1]TCE - ANEXO IV - Preencher'!E124</f>
        <v>5.5 - Reparo e Manutenção de Máquinas e Equipamentos</v>
      </c>
      <c r="D115" s="3">
        <f>'[1]TCE - ANEXO IV - Preencher'!F124</f>
        <v>12626414000100</v>
      </c>
      <c r="E115" s="5" t="str">
        <f>'[1]TCE - ANEXO IV - Preencher'!G124</f>
        <v>MANTEQ H I LTDA ME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000000788</v>
      </c>
      <c r="I115" s="6">
        <f>IF('[1]TCE - ANEXO IV - Preencher'!K124="","",'[1]TCE - ANEXO IV - Preencher'!K124)</f>
        <v>44579</v>
      </c>
      <c r="J115" s="5" t="str">
        <f>'[1]TCE - ANEXO IV - Preencher'!L124</f>
        <v>FPNQ87707</v>
      </c>
      <c r="K115" s="5" t="str">
        <f>IF(F115="B",LEFT('[1]TCE - ANEXO IV - Preencher'!M124,2),IF(F115="S",LEFT('[1]TCE - ANEXO IV - Preencher'!M124,7),IF('[1]TCE - ANEXO IV - Preencher'!H124="","")))</f>
        <v>2607901</v>
      </c>
      <c r="L115" s="7">
        <f>'[1]TCE - ANEXO IV - Preencher'!N124</f>
        <v>2600</v>
      </c>
    </row>
    <row r="116" spans="1:12" s="8" customFormat="1" ht="19.5" customHeight="1">
      <c r="A116" s="3">
        <f>IFERROR(VLOOKUP(B116,'[1]DADOS (OCULTAR)'!$P$3:$R$91,3,0),"")</f>
        <v>9039744001409</v>
      </c>
      <c r="B116" s="4" t="str">
        <f>'[1]TCE - ANEXO IV - Preencher'!C125</f>
        <v>UPAE GARANHUNS</v>
      </c>
      <c r="C116" s="4" t="str">
        <f>'[1]TCE - ANEXO IV - Preencher'!E125</f>
        <v>5.5 - Reparo e Manutenção de Máquinas e Equipamentos</v>
      </c>
      <c r="D116" s="3">
        <f>'[1]TCE - ANEXO IV - Preencher'!F125</f>
        <v>10645770000145</v>
      </c>
      <c r="E116" s="5" t="str">
        <f>'[1]TCE - ANEXO IV - Preencher'!G125</f>
        <v>AGUIAR SERV ELETRONICOS LTDA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103</v>
      </c>
      <c r="I116" s="6">
        <f>IF('[1]TCE - ANEXO IV - Preencher'!K125="","",'[1]TCE - ANEXO IV - Preencher'!K125)</f>
        <v>44585</v>
      </c>
      <c r="J116" s="5" t="str">
        <f>'[1]TCE - ANEXO IV - Preencher'!L125</f>
        <v>UQO4BL44I</v>
      </c>
      <c r="K116" s="5" t="str">
        <f>IF(F116="B",LEFT('[1]TCE - ANEXO IV - Preencher'!M125,2),IF(F116="S",LEFT('[1]TCE - ANEXO IV - Preencher'!M125,7),IF('[1]TCE - ANEXO IV - Preencher'!H125="","")))</f>
        <v>2604601</v>
      </c>
      <c r="L116" s="7">
        <f>'[1]TCE - ANEXO IV - Preencher'!N125</f>
        <v>1500</v>
      </c>
    </row>
    <row r="117" spans="1:12" s="8" customFormat="1" ht="19.5" customHeight="1">
      <c r="A117" s="3">
        <f>IFERROR(VLOOKUP(B117,'[1]DADOS (OCULTAR)'!$P$3:$R$91,3,0),"")</f>
        <v>9039744001409</v>
      </c>
      <c r="B117" s="4" t="str">
        <f>'[1]TCE - ANEXO IV - Preencher'!C126</f>
        <v>UPAE GARANHUNS</v>
      </c>
      <c r="C117" s="4" t="str">
        <f>'[1]TCE - ANEXO IV - Preencher'!E126</f>
        <v>5.5 - Reparo e Manutenção de Máquinas e Equipamentos</v>
      </c>
      <c r="D117" s="3">
        <f>'[1]TCE - ANEXO IV - Preencher'!F126</f>
        <v>7146768000117</v>
      </c>
      <c r="E117" s="5" t="str">
        <f>'[1]TCE - ANEXO IV - Preencher'!G126</f>
        <v>SERV IMAGEM NORDESTE ASSIST TEC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000004463</v>
      </c>
      <c r="I117" s="6">
        <f>IF('[1]TCE - ANEXO IV - Preencher'!K126="","",'[1]TCE - ANEXO IV - Preencher'!K126)</f>
        <v>44592</v>
      </c>
      <c r="J117" s="5" t="str">
        <f>'[1]TCE - ANEXO IV - Preencher'!L126</f>
        <v>MXSP64864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2420</v>
      </c>
    </row>
    <row r="118" spans="1:12" s="8" customFormat="1" ht="19.5" customHeight="1">
      <c r="A118" s="3">
        <f>IFERROR(VLOOKUP(B118,'[1]DADOS (OCULTAR)'!$P$3:$R$91,3,0),"")</f>
        <v>9039744001409</v>
      </c>
      <c r="B118" s="4" t="str">
        <f>'[1]TCE - ANEXO IV - Preencher'!C127</f>
        <v>UPAE GARANHUNS</v>
      </c>
      <c r="C118" s="4" t="str">
        <f>'[1]TCE - ANEXO IV - Preencher'!E127</f>
        <v>5.5 - Reparo e Manutenção de Máquinas e Equipamentos</v>
      </c>
      <c r="D118" s="3">
        <f>'[1]TCE - ANEXO IV - Preencher'!F127</f>
        <v>24380578002041</v>
      </c>
      <c r="E118" s="5" t="str">
        <f>'[1]TCE - ANEXO IV - Preencher'!G127</f>
        <v xml:space="preserve">WHITE MARTINS GASES INDUSTRIAIS NE LTDA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000012153</v>
      </c>
      <c r="I118" s="6">
        <f>IF('[1]TCE - ANEXO IV - Preencher'!K127="","",'[1]TCE - ANEXO IV - Preencher'!K127)</f>
        <v>44567</v>
      </c>
      <c r="J118" s="5" t="str">
        <f>'[1]TCE - ANEXO IV - Preencher'!L127</f>
        <v>XGJG23494</v>
      </c>
      <c r="K118" s="5" t="str">
        <f>IF(F118="B",LEFT('[1]TCE - ANEXO IV - Preencher'!M127,2),IF(F118="S",LEFT('[1]TCE - ANEXO IV - Preencher'!M127,7),IF('[1]TCE - ANEXO IV - Preencher'!H127="","")))</f>
        <v>2607901</v>
      </c>
      <c r="L118" s="7">
        <f>'[1]TCE - ANEXO IV - Preencher'!N127</f>
        <v>459.3</v>
      </c>
    </row>
    <row r="119" spans="1:12" s="8" customFormat="1" ht="19.5" customHeight="1">
      <c r="A119" s="3">
        <f>IFERROR(VLOOKUP(B119,'[1]DADOS (OCULTAR)'!$P$3:$R$91,3,0),"")</f>
        <v>9039744001409</v>
      </c>
      <c r="B119" s="4" t="str">
        <f>'[1]TCE - ANEXO IV - Preencher'!C128</f>
        <v>UPAE GARANHUNS</v>
      </c>
      <c r="C119" s="4" t="str">
        <f>'[1]TCE - ANEXO IV - Preencher'!E128</f>
        <v>5.5 - Reparo e Manutenção de Máquinas e Equipamentos</v>
      </c>
      <c r="D119" s="3">
        <f>'[1]TCE - ANEXO IV - Preencher'!F128</f>
        <v>24380578002041</v>
      </c>
      <c r="E119" s="5" t="str">
        <f>'[1]TCE - ANEXO IV - Preencher'!G128</f>
        <v xml:space="preserve">WHITE MARTINS GASES INDUSTRIAIS NE LTDA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000012152</v>
      </c>
      <c r="I119" s="6">
        <f>IF('[1]TCE - ANEXO IV - Preencher'!K128="","",'[1]TCE - ANEXO IV - Preencher'!K128)</f>
        <v>44567</v>
      </c>
      <c r="J119" s="5" t="str">
        <f>'[1]TCE - ANEXO IV - Preencher'!L128</f>
        <v>GBVT55233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459.3</v>
      </c>
    </row>
    <row r="120" spans="1:12" s="8" customFormat="1" ht="19.5" customHeight="1">
      <c r="A120" s="3">
        <f>IFERROR(VLOOKUP(B120,'[1]DADOS (OCULTAR)'!$P$3:$R$91,3,0),"")</f>
        <v>9039744001409</v>
      </c>
      <c r="B120" s="4" t="str">
        <f>'[1]TCE - ANEXO IV - Preencher'!C129</f>
        <v>UPAE GARANHUNS</v>
      </c>
      <c r="C120" s="4" t="str">
        <f>'[1]TCE - ANEXO IV - Preencher'!E129</f>
        <v>5.5 - Reparo e Manutenção de Máquinas e Equipamentos</v>
      </c>
      <c r="D120" s="3">
        <f>'[1]TCE - ANEXO IV - Preencher'!F129</f>
        <v>58295213000178</v>
      </c>
      <c r="E120" s="5" t="str">
        <f>'[1]TCE - ANEXO IV - Preencher'!G129</f>
        <v>PHILLIPS MEDICAL SYSTEMS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157530</v>
      </c>
      <c r="I120" s="6">
        <f>IF('[1]TCE - ANEXO IV - Preencher'!K129="","",'[1]TCE - ANEXO IV - Preencher'!K129)</f>
        <v>44588</v>
      </c>
      <c r="J120" s="5" t="str">
        <f>'[1]TCE - ANEXO IV - Preencher'!L129</f>
        <v>807S010327387892599W</v>
      </c>
      <c r="K120" s="5" t="str">
        <f>IF(F120="B",LEFT('[1]TCE - ANEXO IV - Preencher'!M129,2),IF(F120="S",LEFT('[1]TCE - ANEXO IV - Preencher'!M129,7),IF('[1]TCE - ANEXO IV - Preencher'!H129="","")))</f>
        <v>3505708</v>
      </c>
      <c r="L120" s="7">
        <f>'[1]TCE - ANEXO IV - Preencher'!N129</f>
        <v>927.15</v>
      </c>
    </row>
    <row r="121" spans="1:12" s="8" customFormat="1" ht="19.5" customHeight="1">
      <c r="A121" s="3">
        <f>IFERROR(VLOOKUP(B121,'[1]DADOS (OCULTAR)'!$P$3:$R$91,3,0),"")</f>
        <v>9039744001409</v>
      </c>
      <c r="B121" s="4" t="str">
        <f>'[1]TCE - ANEXO IV - Preencher'!C130</f>
        <v>UPAE GARANHUNS</v>
      </c>
      <c r="C121" s="4" t="str">
        <f>'[1]TCE - ANEXO IV - Preencher'!E130</f>
        <v>5.5 - Reparo e Manutenção de Máquinas e Equipamentos</v>
      </c>
      <c r="D121" s="3">
        <f>'[1]TCE - ANEXO IV - Preencher'!F130</f>
        <v>3480539000183</v>
      </c>
      <c r="E121" s="5" t="str">
        <f>'[1]TCE - ANEXO IV - Preencher'!G130</f>
        <v xml:space="preserve">SL ENGENHARIA HOSPITALAR LTDA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000009020</v>
      </c>
      <c r="I121" s="6">
        <f>IF('[1]TCE - ANEXO IV - Preencher'!K130="","",'[1]TCE - ANEXO IV - Preencher'!K130)</f>
        <v>44571</v>
      </c>
      <c r="J121" s="5" t="str">
        <f>'[1]TCE - ANEXO IV - Preencher'!L130</f>
        <v>BIEN39057</v>
      </c>
      <c r="K121" s="5" t="str">
        <f>IF(F121="B",LEFT('[1]TCE - ANEXO IV - Preencher'!M130,2),IF(F121="S",LEFT('[1]TCE - ANEXO IV - Preencher'!M130,7),IF('[1]TCE - ANEXO IV - Preencher'!H130="","")))</f>
        <v>2607901</v>
      </c>
      <c r="L121" s="7">
        <f>'[1]TCE - ANEXO IV - Preencher'!N130</f>
        <v>16073.38</v>
      </c>
    </row>
    <row r="122" spans="1:12" s="8" customFormat="1" ht="19.5" customHeight="1">
      <c r="A122" s="3">
        <f>IFERROR(VLOOKUP(B122,'[1]DADOS (OCULTAR)'!$P$3:$R$91,3,0),"")</f>
        <v>9039744001409</v>
      </c>
      <c r="B122" s="4" t="str">
        <f>'[1]TCE - ANEXO IV - Preencher'!C131</f>
        <v>UPAE GARANHUNS</v>
      </c>
      <c r="C122" s="4" t="str">
        <f>'[1]TCE - ANEXO IV - Preencher'!E131</f>
        <v>5.5 - Reparo e Manutenção de Máquinas e Equipamentos</v>
      </c>
      <c r="D122" s="3">
        <f>'[1]TCE - ANEXO IV - Preencher'!F131</f>
        <v>9014387000100</v>
      </c>
      <c r="E122" s="5" t="str">
        <f>'[1]TCE - ANEXO IV - Preencher'!G131</f>
        <v>COMPLETA SERV DE AR COND E LOCACAO LTDA EPP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00001615</v>
      </c>
      <c r="I122" s="6">
        <f>IF('[1]TCE - ANEXO IV - Preencher'!K131="","",'[1]TCE - ANEXO IV - Preencher'!K131)</f>
        <v>44585</v>
      </c>
      <c r="J122" s="5" t="str">
        <f>'[1]TCE - ANEXO IV - Preencher'!L131</f>
        <v>S7EYEQ3D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14640</v>
      </c>
    </row>
    <row r="123" spans="1:12" s="8" customFormat="1" ht="19.5" customHeight="1">
      <c r="A123" s="3">
        <f>IFERROR(VLOOKUP(B123,'[1]DADOS (OCULTAR)'!$P$3:$R$91,3,0),"")</f>
        <v>9039744001409</v>
      </c>
      <c r="B123" s="4" t="str">
        <f>'[1]TCE - ANEXO IV - Preencher'!C132</f>
        <v>UPAE GARANHUNS</v>
      </c>
      <c r="C123" s="4" t="str">
        <f>'[1]TCE - ANEXO IV - Preencher'!E132</f>
        <v>5.4 - Reparo e Manutenção de Bens Imóveis</v>
      </c>
      <c r="D123" s="3">
        <f>'[1]TCE - ANEXO IV - Preencher'!F132</f>
        <v>5419785000155</v>
      </c>
      <c r="E123" s="5" t="str">
        <f>'[1]TCE - ANEXO IV - Preencher'!G132</f>
        <v>SOLUNNI SERVICOS ESPECIALIZADOS EIRELI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00000734</v>
      </c>
      <c r="I123" s="6">
        <f>IF('[1]TCE - ANEXO IV - Preencher'!K132="","",'[1]TCE - ANEXO IV - Preencher'!K132)</f>
        <v>44587</v>
      </c>
      <c r="J123" s="5" t="str">
        <f>'[1]TCE - ANEXO IV - Preencher'!L132</f>
        <v>GKMR HR1R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565.21</v>
      </c>
    </row>
    <row r="124" spans="1:12" s="8" customFormat="1" ht="19.5" customHeight="1">
      <c r="A124" s="3">
        <f>IFERROR(VLOOKUP(B124,'[1]DADOS (OCULTAR)'!$P$3:$R$91,3,0),"")</f>
        <v>9039744001409</v>
      </c>
      <c r="B124" s="4" t="str">
        <f>'[1]TCE - ANEXO IV - Preencher'!C133</f>
        <v>UPAE GARANHUNS</v>
      </c>
      <c r="C124" s="4" t="str">
        <f>'[1]TCE - ANEXO IV - Preencher'!E133</f>
        <v>5.4 - Reparo e Manutenção de Bens Imóveis</v>
      </c>
      <c r="D124" s="3">
        <f>'[1]TCE - ANEXO IV - Preencher'!F133</f>
        <v>10645770000145</v>
      </c>
      <c r="E124" s="5" t="str">
        <f>'[1]TCE - ANEXO IV - Preencher'!G133</f>
        <v>AGUIAR SERV ELETRONICOS LTDA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96</v>
      </c>
      <c r="I124" s="6">
        <f>IF('[1]TCE - ANEXO IV - Preencher'!K133="","",'[1]TCE - ANEXO IV - Preencher'!K133)</f>
        <v>44571</v>
      </c>
      <c r="J124" s="5" t="str">
        <f>'[1]TCE - ANEXO IV - Preencher'!L133</f>
        <v>5N58UMP21</v>
      </c>
      <c r="K124" s="5" t="str">
        <f>IF(F124="B",LEFT('[1]TCE - ANEXO IV - Preencher'!M133,2),IF(F124="S",LEFT('[1]TCE - ANEXO IV - Preencher'!M133,7),IF('[1]TCE - ANEXO IV - Preencher'!H133="","")))</f>
        <v>2604601</v>
      </c>
      <c r="L124" s="7">
        <f>'[1]TCE - ANEXO IV - Preencher'!N133</f>
        <v>2400</v>
      </c>
    </row>
    <row r="125" spans="1:12" s="8" customFormat="1" ht="19.5" customHeight="1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 t="str">
        <f>'[1]TCE - ANEXO IV - Preencher'!H146</f>
        <v>S</v>
      </c>
      <c r="G137" s="5" t="str">
        <f>'[1]TCE - ANEXO IV - Preencher'!I146</f>
        <v>S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 t="str">
        <f>'[1]TCE - ANEXO IV - Preencher'!H147</f>
        <v>S</v>
      </c>
      <c r="G138" s="5" t="str">
        <f>'[1]TCE - ANEXO IV - Preencher'!I147</f>
        <v>S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 t="str">
        <f>'[1]TCE - ANEXO IV - Preencher'!H148</f>
        <v>S</v>
      </c>
      <c r="G139" s="5" t="str">
        <f>'[1]TCE - ANEXO IV - Preencher'!I148</f>
        <v>S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 t="str">
        <f>'[1]TCE - ANEXO IV - Preencher'!H149</f>
        <v>S</v>
      </c>
      <c r="G140" s="5" t="str">
        <f>'[1]TCE - ANEXO IV - Preencher'!I149</f>
        <v>S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 t="str">
        <f>'[1]TCE - ANEXO IV - Preencher'!H151</f>
        <v>S</v>
      </c>
      <c r="G142" s="5" t="str">
        <f>'[1]TCE - ANEXO IV - Preencher'!I151</f>
        <v>S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 t="str">
        <f>'[1]TCE - ANEXO IV - Preencher'!H153</f>
        <v>S</v>
      </c>
      <c r="G144" s="5" t="str">
        <f>'[1]TCE - ANEXO IV - Preencher'!I153</f>
        <v>S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 t="str">
        <f>'[1]TCE - ANEXO IV - Preencher'!H154</f>
        <v>S</v>
      </c>
      <c r="G145" s="5" t="str">
        <f>'[1]TCE - ANEXO IV - Preencher'!I154</f>
        <v>S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 t="str">
        <f>'[1]TCE - ANEXO IV - Preencher'!H156</f>
        <v>S</v>
      </c>
      <c r="G147" s="5" t="str">
        <f>'[1]TCE - ANEXO IV - Preencher'!I156</f>
        <v>S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 t="str">
        <f>'[1]TCE - ANEXO IV - Preencher'!H158</f>
        <v>S</v>
      </c>
      <c r="G149" s="5" t="str">
        <f>'[1]TCE - ANEXO IV - Preencher'!I158</f>
        <v>S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 t="str">
        <f>'[1]TCE - ANEXO IV - Preencher'!H159</f>
        <v>S</v>
      </c>
      <c r="G150" s="5" t="str">
        <f>'[1]TCE - ANEXO IV - Preencher'!I159</f>
        <v>S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 t="str">
        <f>'[1]TCE - ANEXO IV - Preencher'!H160</f>
        <v>S</v>
      </c>
      <c r="G151" s="5" t="str">
        <f>'[1]TCE - ANEXO IV - Preencher'!I160</f>
        <v>S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GARANHUNS_despesas gerais_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2022-03-07T14:31:20Z</dcterms:created>
  <dcterms:modified xsi:type="dcterms:W3CDTF">2022-03-07T14:32:17Z</dcterms:modified>
</cp:coreProperties>
</file>